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939BFC72-F050-403B-8898-10E66FD32EA7}" xr6:coauthVersionLast="47" xr6:coauthVersionMax="47" xr10:uidLastSave="{00000000-0000-0000-0000-000000000000}"/>
  <bookViews>
    <workbookView xWindow="-120" yWindow="-120" windowWidth="29040" windowHeight="15720" xr2:uid="{00000000-000D-0000-FFFF-FFFF00000000}"/>
  </bookViews>
  <sheets>
    <sheet name="MODE_EMPLOI_HYGIENE" sheetId="22" r:id="rId1"/>
    <sheet name="MOTEUR_HYGIENE" sheetId="19" r:id="rId2"/>
    <sheet name="Questions-Réponses" sheetId="21" r:id="rId3"/>
    <sheet name="sources" sheetId="17" r:id="rId4"/>
    <sheet name="Prompt.ChatGPT" sheetId="18" r:id="rId5"/>
    <sheet name="Couleurs.pour.vos.documents" sheetId="20" r:id="rId6"/>
    <sheet name="Transmission des savoirs" sheetId="16" r:id="rId7"/>
  </sheets>
  <definedNames>
    <definedName name="_xlnm._FilterDatabase" localSheetId="2" hidden="1">'Questions-Réponses'!$D$6:$AC$6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9" l="1"/>
  <c r="F2" i="19"/>
  <c r="C4" i="21"/>
  <c r="E5" i="21" s="1"/>
  <c r="P5" i="21" l="1"/>
  <c r="J5" i="21"/>
  <c r="M5" i="21"/>
  <c r="AB5" i="21"/>
  <c r="AA5" i="21"/>
  <c r="Z5" i="21"/>
  <c r="Y5" i="21"/>
  <c r="I5" i="21"/>
  <c r="V5" i="21"/>
  <c r="U5" i="21"/>
  <c r="T5" i="21"/>
  <c r="S5" i="21"/>
  <c r="R5" i="21"/>
  <c r="Q5" i="21"/>
  <c r="H5" i="21"/>
  <c r="O5" i="21"/>
  <c r="N5" i="21"/>
  <c r="AC5" i="21"/>
  <c r="L5" i="21"/>
  <c r="K5" i="21"/>
  <c r="X5" i="21"/>
  <c r="W5" i="21"/>
  <c r="G5" i="21"/>
  <c r="F5" i="21"/>
  <c r="BT8" i="16" l="1"/>
  <c r="D36" i="16"/>
  <c r="P140" i="20" l="1"/>
  <c r="D20" i="19" l="1"/>
  <c r="U2557" i="19" s="1"/>
  <c r="C15" i="19"/>
  <c r="U481" i="19" l="1"/>
  <c r="X481" i="19" s="1"/>
  <c r="U919" i="19"/>
  <c r="Y919" i="19" s="1"/>
  <c r="U1166" i="19"/>
  <c r="Y1166" i="19" s="1"/>
  <c r="AC1166" i="19" s="1"/>
  <c r="F4" i="19"/>
  <c r="T300" i="19"/>
  <c r="W300" i="19" s="1"/>
  <c r="AA300" i="19" s="1"/>
  <c r="T393" i="19"/>
  <c r="W393" i="19" s="1"/>
  <c r="AA393" i="19" s="1"/>
  <c r="T503" i="19"/>
  <c r="T641" i="19"/>
  <c r="W641" i="19" s="1"/>
  <c r="AA641" i="19" s="1"/>
  <c r="U782" i="19"/>
  <c r="Y782" i="19" s="1"/>
  <c r="T949" i="19"/>
  <c r="W949" i="19" s="1"/>
  <c r="T1061" i="19"/>
  <c r="T1192" i="19"/>
  <c r="V1192" i="19" s="1"/>
  <c r="U1484" i="19"/>
  <c r="Y1484" i="19" s="1"/>
  <c r="T1897" i="19"/>
  <c r="T301" i="19"/>
  <c r="W301" i="19" s="1"/>
  <c r="AA301" i="19" s="1"/>
  <c r="U409" i="19"/>
  <c r="Y409" i="19" s="1"/>
  <c r="U503" i="19"/>
  <c r="Y503" i="19" s="1"/>
  <c r="AC503" i="19" s="1"/>
  <c r="T644" i="19"/>
  <c r="W644" i="19" s="1"/>
  <c r="AA644" i="19" s="1"/>
  <c r="U783" i="19"/>
  <c r="Y783" i="19" s="1"/>
  <c r="AC783" i="19" s="1"/>
  <c r="T954" i="19"/>
  <c r="W954" i="19" s="1"/>
  <c r="AA954" i="19" s="1"/>
  <c r="U1061" i="19"/>
  <c r="U1199" i="19"/>
  <c r="Y1199" i="19" s="1"/>
  <c r="T1485" i="19"/>
  <c r="V1485" i="19" s="1"/>
  <c r="Z1485" i="19" s="1"/>
  <c r="T2096" i="19"/>
  <c r="V2096" i="19" s="1"/>
  <c r="Z2096" i="19" s="1"/>
  <c r="U281" i="19"/>
  <c r="T480" i="19"/>
  <c r="T615" i="19"/>
  <c r="T918" i="19"/>
  <c r="T1166" i="19"/>
  <c r="U1481" i="19"/>
  <c r="Y1481" i="19" s="1"/>
  <c r="AC1481" i="19" s="1"/>
  <c r="T282" i="19"/>
  <c r="U616" i="19"/>
  <c r="T1053" i="19"/>
  <c r="W1053" i="19" s="1"/>
  <c r="AA1053" i="19" s="1"/>
  <c r="T1894" i="19"/>
  <c r="V1894" i="19" s="1"/>
  <c r="U304" i="19"/>
  <c r="X304" i="19" s="1"/>
  <c r="T666" i="19"/>
  <c r="W666" i="19" s="1"/>
  <c r="T976" i="19"/>
  <c r="W976" i="19" s="1"/>
  <c r="AE976" i="19" s="1"/>
  <c r="U1522" i="19"/>
  <c r="Y1522" i="19" s="1"/>
  <c r="T198" i="19"/>
  <c r="W198" i="19" s="1"/>
  <c r="U523" i="19"/>
  <c r="Y523" i="19" s="1"/>
  <c r="U976" i="19"/>
  <c r="X976" i="19" s="1"/>
  <c r="T2106" i="19"/>
  <c r="T200" i="19"/>
  <c r="T325" i="19"/>
  <c r="T526" i="19"/>
  <c r="W526" i="19" s="1"/>
  <c r="U813" i="19"/>
  <c r="U1082" i="19"/>
  <c r="U1247" i="19"/>
  <c r="X1247" i="19" s="1"/>
  <c r="T2374" i="19"/>
  <c r="W2374" i="19" s="1"/>
  <c r="AA2374" i="19" s="1"/>
  <c r="U200" i="19"/>
  <c r="X200" i="19" s="1"/>
  <c r="AF200" i="19" s="1"/>
  <c r="T326" i="19"/>
  <c r="W326" i="19" s="1"/>
  <c r="AA326" i="19" s="1"/>
  <c r="U535" i="19"/>
  <c r="X535" i="19" s="1"/>
  <c r="U689" i="19"/>
  <c r="Y689" i="19" s="1"/>
  <c r="T988" i="19"/>
  <c r="V988" i="19" s="1"/>
  <c r="T1118" i="19"/>
  <c r="W1118" i="19" s="1"/>
  <c r="AA1118" i="19" s="1"/>
  <c r="T1250" i="19"/>
  <c r="W1250" i="19" s="1"/>
  <c r="AA1250" i="19" s="1"/>
  <c r="U2376" i="19"/>
  <c r="Y2376" i="19" s="1"/>
  <c r="T207" i="19"/>
  <c r="U326" i="19"/>
  <c r="X326" i="19" s="1"/>
  <c r="AB326" i="19" s="1"/>
  <c r="U434" i="19"/>
  <c r="T536" i="19"/>
  <c r="T690" i="19"/>
  <c r="U847" i="19"/>
  <c r="T989" i="19"/>
  <c r="U1118" i="19"/>
  <c r="X1118" i="19" s="1"/>
  <c r="AB1118" i="19" s="1"/>
  <c r="U1250" i="19"/>
  <c r="Y1250" i="19" s="1"/>
  <c r="AC1250" i="19" s="1"/>
  <c r="U1613" i="19"/>
  <c r="T2380" i="19"/>
  <c r="V2380" i="19" s="1"/>
  <c r="Z2380" i="19" s="1"/>
  <c r="T474" i="19"/>
  <c r="V474" i="19" s="1"/>
  <c r="Z474" i="19" s="1"/>
  <c r="T281" i="19"/>
  <c r="W281" i="19" s="1"/>
  <c r="U369" i="19"/>
  <c r="X369" i="19" s="1"/>
  <c r="AB369" i="19" s="1"/>
  <c r="U478" i="19"/>
  <c r="Y478" i="19" s="1"/>
  <c r="AC478" i="19" s="1"/>
  <c r="U606" i="19"/>
  <c r="X606" i="19" s="1"/>
  <c r="AB606" i="19" s="1"/>
  <c r="U746" i="19"/>
  <c r="U912" i="19"/>
  <c r="U1048" i="19"/>
  <c r="U1155" i="19"/>
  <c r="U1889" i="19"/>
  <c r="X1889" i="19" s="1"/>
  <c r="T374" i="19"/>
  <c r="T748" i="19"/>
  <c r="T1052" i="19"/>
  <c r="V1052" i="19" s="1"/>
  <c r="Z1052" i="19" s="1"/>
  <c r="T1893" i="19"/>
  <c r="W1893" i="19" s="1"/>
  <c r="U392" i="19"/>
  <c r="Y392" i="19" s="1"/>
  <c r="AC392" i="19" s="1"/>
  <c r="T782" i="19"/>
  <c r="W782" i="19" s="1"/>
  <c r="T1482" i="19"/>
  <c r="W1482" i="19" s="1"/>
  <c r="T522" i="19"/>
  <c r="V522" i="19" s="1"/>
  <c r="T2105" i="19"/>
  <c r="V2105" i="19" s="1"/>
  <c r="Z2105" i="19" s="1"/>
  <c r="U417" i="19"/>
  <c r="X417" i="19" s="1"/>
  <c r="AB417" i="19" s="1"/>
  <c r="U669" i="19"/>
  <c r="U1079" i="19"/>
  <c r="U1585" i="19"/>
  <c r="X1585" i="19" s="1"/>
  <c r="AB1585" i="19" s="1"/>
  <c r="U418" i="19"/>
  <c r="U672" i="19"/>
  <c r="U983" i="19"/>
  <c r="U1586" i="19"/>
  <c r="Y1586" i="19" s="1"/>
  <c r="T434" i="19"/>
  <c r="U845" i="19"/>
  <c r="X845" i="19" s="1"/>
  <c r="AB845" i="19" s="1"/>
  <c r="T1587" i="19"/>
  <c r="V1587" i="19" s="1"/>
  <c r="Z1587" i="19" s="1"/>
  <c r="U207" i="19"/>
  <c r="X207" i="19" s="1"/>
  <c r="T327" i="19"/>
  <c r="V327" i="19" s="1"/>
  <c r="U435" i="19"/>
  <c r="Y435" i="19" s="1"/>
  <c r="AG435" i="19" s="1"/>
  <c r="U553" i="19"/>
  <c r="Y553" i="19" s="1"/>
  <c r="AC553" i="19" s="1"/>
  <c r="U690" i="19"/>
  <c r="Y690" i="19" s="1"/>
  <c r="T878" i="19"/>
  <c r="W878" i="19" s="1"/>
  <c r="AA878" i="19" s="1"/>
  <c r="T1016" i="19"/>
  <c r="V1016" i="19" s="1"/>
  <c r="T1119" i="19"/>
  <c r="T1251" i="19"/>
  <c r="W1251" i="19" s="1"/>
  <c r="AA1251" i="19" s="1"/>
  <c r="U1614" i="19"/>
  <c r="X1614" i="19" s="1"/>
  <c r="AB1614" i="19" s="1"/>
  <c r="U2672" i="19"/>
  <c r="T260" i="19"/>
  <c r="W260" i="19" s="1"/>
  <c r="T369" i="19"/>
  <c r="V369" i="19" s="1"/>
  <c r="T591" i="19"/>
  <c r="W591" i="19" s="1"/>
  <c r="AA591" i="19" s="1"/>
  <c r="T746" i="19"/>
  <c r="W746" i="19" s="1"/>
  <c r="AA746" i="19" s="1"/>
  <c r="T912" i="19"/>
  <c r="W912" i="19" s="1"/>
  <c r="T1045" i="19"/>
  <c r="W1045" i="19" s="1"/>
  <c r="U1153" i="19"/>
  <c r="X1153" i="19" s="1"/>
  <c r="T1373" i="19"/>
  <c r="W1373" i="19" s="1"/>
  <c r="AA1373" i="19" s="1"/>
  <c r="T1740" i="19"/>
  <c r="W1740" i="19" s="1"/>
  <c r="AA1740" i="19" s="1"/>
  <c r="T1379" i="19"/>
  <c r="V1379" i="19" s="1"/>
  <c r="T410" i="19"/>
  <c r="V410" i="19" s="1"/>
  <c r="AD410" i="19" s="1"/>
  <c r="T784" i="19"/>
  <c r="W784" i="19" s="1"/>
  <c r="AA784" i="19" s="1"/>
  <c r="T1079" i="19"/>
  <c r="T1200" i="19"/>
  <c r="W1200" i="19" s="1"/>
  <c r="AA1200" i="19" s="1"/>
  <c r="T305" i="19"/>
  <c r="T789" i="19"/>
  <c r="U1200" i="19"/>
  <c r="U222" i="19"/>
  <c r="T345" i="19"/>
  <c r="T436" i="19"/>
  <c r="V436" i="19" s="1"/>
  <c r="Z436" i="19" s="1"/>
  <c r="U557" i="19"/>
  <c r="X557" i="19" s="1"/>
  <c r="AB557" i="19" s="1"/>
  <c r="U694" i="19"/>
  <c r="X694" i="19" s="1"/>
  <c r="AB694" i="19" s="1"/>
  <c r="U880" i="19"/>
  <c r="X880" i="19" s="1"/>
  <c r="AB880" i="19" s="1"/>
  <c r="T1017" i="19"/>
  <c r="V1017" i="19" s="1"/>
  <c r="Z1017" i="19" s="1"/>
  <c r="U1119" i="19"/>
  <c r="X1119" i="19" s="1"/>
  <c r="AB1119" i="19" s="1"/>
  <c r="U1251" i="19"/>
  <c r="Y1251" i="19" s="1"/>
  <c r="T1618" i="19"/>
  <c r="V1618" i="19" s="1"/>
  <c r="Z1618" i="19" s="1"/>
  <c r="T2674" i="19"/>
  <c r="W2674" i="19" s="1"/>
  <c r="U237" i="19"/>
  <c r="T348" i="19"/>
  <c r="W348" i="19" s="1"/>
  <c r="AA348" i="19" s="1"/>
  <c r="U450" i="19"/>
  <c r="X450" i="19" s="1"/>
  <c r="AB450" i="19" s="1"/>
  <c r="U560" i="19"/>
  <c r="T695" i="19"/>
  <c r="T888" i="19"/>
  <c r="U1017" i="19"/>
  <c r="T1123" i="19"/>
  <c r="V1123" i="19" s="1"/>
  <c r="Z1123" i="19" s="1"/>
  <c r="T1325" i="19"/>
  <c r="V1325" i="19" s="1"/>
  <c r="T1723" i="19"/>
  <c r="W1723" i="19" s="1"/>
  <c r="U2675" i="19"/>
  <c r="X2675" i="19" s="1"/>
  <c r="AB2675" i="19" s="1"/>
  <c r="T244" i="19"/>
  <c r="V244" i="19" s="1"/>
  <c r="Z244" i="19" s="1"/>
  <c r="T351" i="19"/>
  <c r="V351" i="19" s="1"/>
  <c r="T458" i="19"/>
  <c r="T582" i="19"/>
  <c r="W582" i="19" s="1"/>
  <c r="T718" i="19"/>
  <c r="V718" i="19" s="1"/>
  <c r="T911" i="19"/>
  <c r="W911" i="19" s="1"/>
  <c r="T1018" i="19"/>
  <c r="U1152" i="19"/>
  <c r="U1326" i="19"/>
  <c r="X1326" i="19" s="1"/>
  <c r="U1723" i="19"/>
  <c r="U2678" i="19"/>
  <c r="T257" i="19"/>
  <c r="U351" i="19"/>
  <c r="Y351" i="19" s="1"/>
  <c r="AC351" i="19" s="1"/>
  <c r="U458" i="19"/>
  <c r="X458" i="19" s="1"/>
  <c r="AB458" i="19" s="1"/>
  <c r="U590" i="19"/>
  <c r="Y590" i="19" s="1"/>
  <c r="AC590" i="19" s="1"/>
  <c r="T726" i="19"/>
  <c r="V726" i="19" s="1"/>
  <c r="Z726" i="19" s="1"/>
  <c r="U911" i="19"/>
  <c r="X911" i="19" s="1"/>
  <c r="U1018" i="19"/>
  <c r="X1018" i="19" s="1"/>
  <c r="T1153" i="19"/>
  <c r="W1153" i="19" s="1"/>
  <c r="T1370" i="19"/>
  <c r="W1370" i="19" s="1"/>
  <c r="T1726" i="19"/>
  <c r="T2682" i="19"/>
  <c r="U2682" i="19"/>
  <c r="Y2682" i="19" s="1"/>
  <c r="T309" i="19"/>
  <c r="W309" i="19" s="1"/>
  <c r="AA309" i="19" s="1"/>
  <c r="U591" i="19"/>
  <c r="U695" i="19"/>
  <c r="T854" i="19"/>
  <c r="D18" i="19"/>
  <c r="T265" i="19"/>
  <c r="T352" i="19"/>
  <c r="V352" i="19" s="1"/>
  <c r="Z352" i="19" s="1"/>
  <c r="T790" i="19"/>
  <c r="U955" i="19"/>
  <c r="U1168" i="19"/>
  <c r="T1419" i="19"/>
  <c r="T310" i="19"/>
  <c r="U677" i="19"/>
  <c r="T791" i="19"/>
  <c r="V791" i="19" s="1"/>
  <c r="T929" i="19"/>
  <c r="U1097" i="19"/>
  <c r="U1420" i="19"/>
  <c r="Y1420" i="19" s="1"/>
  <c r="U2816" i="19"/>
  <c r="T270" i="19"/>
  <c r="W270" i="19" s="1"/>
  <c r="U310" i="19"/>
  <c r="X310" i="19" s="1"/>
  <c r="AB310" i="19" s="1"/>
  <c r="T357" i="19"/>
  <c r="V357" i="19" s="1"/>
  <c r="T511" i="19"/>
  <c r="W511" i="19" s="1"/>
  <c r="T594" i="19"/>
  <c r="T706" i="19"/>
  <c r="U929" i="19"/>
  <c r="T1031" i="19"/>
  <c r="U1169" i="19"/>
  <c r="T311" i="19"/>
  <c r="U594" i="19"/>
  <c r="U706" i="19"/>
  <c r="U833" i="19"/>
  <c r="U971" i="19"/>
  <c r="T1218" i="19"/>
  <c r="U2844" i="19"/>
  <c r="X2844" i="19" s="1"/>
  <c r="U336" i="19"/>
  <c r="Y336" i="19" s="1"/>
  <c r="T655" i="19"/>
  <c r="V655" i="19" s="1"/>
  <c r="Z655" i="19" s="1"/>
  <c r="U734" i="19"/>
  <c r="U769" i="19"/>
  <c r="U870" i="19"/>
  <c r="T900" i="19"/>
  <c r="U1032" i="19"/>
  <c r="T1104" i="19"/>
  <c r="T1176" i="19"/>
  <c r="U1218" i="19"/>
  <c r="U1354" i="19"/>
  <c r="X1354" i="19" s="1"/>
  <c r="AB1354" i="19" s="1"/>
  <c r="U1815" i="19"/>
  <c r="T2014" i="19"/>
  <c r="U271" i="19"/>
  <c r="Y271" i="19" s="1"/>
  <c r="AC271" i="19" s="1"/>
  <c r="T366" i="19"/>
  <c r="W366" i="19" s="1"/>
  <c r="AA366" i="19" s="1"/>
  <c r="T489" i="19"/>
  <c r="T520" i="19"/>
  <c r="T543" i="19"/>
  <c r="T574" i="19"/>
  <c r="V574" i="19" s="1"/>
  <c r="U661" i="19"/>
  <c r="T680" i="19"/>
  <c r="T708" i="19"/>
  <c r="U770" i="19"/>
  <c r="U802" i="19"/>
  <c r="T871" i="19"/>
  <c r="U1104" i="19"/>
  <c r="U1176" i="19"/>
  <c r="U1540" i="19"/>
  <c r="T1818" i="19"/>
  <c r="U2014" i="19"/>
  <c r="X2014" i="19" s="1"/>
  <c r="U2852" i="19"/>
  <c r="Y2852" i="19" s="1"/>
  <c r="T2387" i="19"/>
  <c r="T208" i="19"/>
  <c r="T487" i="19"/>
  <c r="T561" i="19"/>
  <c r="U789" i="19"/>
  <c r="U954" i="19"/>
  <c r="X954" i="19" s="1"/>
  <c r="U1019" i="19"/>
  <c r="U1096" i="19"/>
  <c r="X1096" i="19" s="1"/>
  <c r="AB1096" i="19" s="1"/>
  <c r="U1167" i="19"/>
  <c r="X1167" i="19" s="1"/>
  <c r="U1259" i="19"/>
  <c r="Y1259" i="19" s="1"/>
  <c r="AC1259" i="19" s="1"/>
  <c r="T1523" i="19"/>
  <c r="W1523" i="19" s="1"/>
  <c r="U1907" i="19"/>
  <c r="U2700" i="19"/>
  <c r="U208" i="19"/>
  <c r="T224" i="19"/>
  <c r="T287" i="19"/>
  <c r="U394" i="19"/>
  <c r="U461" i="19"/>
  <c r="U825" i="19"/>
  <c r="T889" i="19"/>
  <c r="T991" i="19"/>
  <c r="T1097" i="19"/>
  <c r="V1097" i="19" s="1"/>
  <c r="Z1097" i="19" s="1"/>
  <c r="T1524" i="19"/>
  <c r="V1524" i="19" s="1"/>
  <c r="Z1524" i="19" s="1"/>
  <c r="U1932" i="19"/>
  <c r="Y1932" i="19" s="1"/>
  <c r="AC1932" i="19" s="1"/>
  <c r="U287" i="19"/>
  <c r="Y287" i="19" s="1"/>
  <c r="U419" i="19"/>
  <c r="T826" i="19"/>
  <c r="V826" i="19" s="1"/>
  <c r="U991" i="19"/>
  <c r="Y991" i="19" s="1"/>
  <c r="T1126" i="19"/>
  <c r="T1802" i="19"/>
  <c r="U2210" i="19"/>
  <c r="T228" i="19"/>
  <c r="T445" i="19"/>
  <c r="U826" i="19"/>
  <c r="Y826" i="19" s="1"/>
  <c r="AC826" i="19" s="1"/>
  <c r="T962" i="19"/>
  <c r="T1132" i="19"/>
  <c r="T1421" i="19"/>
  <c r="U2827" i="19"/>
  <c r="T336" i="19"/>
  <c r="U570" i="19"/>
  <c r="U654" i="19"/>
  <c r="Y654" i="19" s="1"/>
  <c r="T728" i="19"/>
  <c r="U865" i="19"/>
  <c r="T998" i="19"/>
  <c r="U1103" i="19"/>
  <c r="U1287" i="19"/>
  <c r="X1287" i="19" s="1"/>
  <c r="AB1287" i="19" s="1"/>
  <c r="U1666" i="19"/>
  <c r="T2504" i="19"/>
  <c r="T271" i="19"/>
  <c r="U1065" i="19"/>
  <c r="T2510" i="19"/>
  <c r="U209" i="19"/>
  <c r="X209" i="19" s="1"/>
  <c r="U337" i="19"/>
  <c r="U381" i="19"/>
  <c r="T272" i="19"/>
  <c r="W272" i="19" s="1"/>
  <c r="U317" i="19"/>
  <c r="X317" i="19" s="1"/>
  <c r="T338" i="19"/>
  <c r="W338" i="19" s="1"/>
  <c r="U366" i="19"/>
  <c r="T382" i="19"/>
  <c r="W382" i="19" s="1"/>
  <c r="AA382" i="19" s="1"/>
  <c r="U426" i="19"/>
  <c r="X426" i="19" s="1"/>
  <c r="AB426" i="19" s="1"/>
  <c r="T449" i="19"/>
  <c r="U489" i="19"/>
  <c r="U520" i="19"/>
  <c r="U574" i="19"/>
  <c r="T682" i="19"/>
  <c r="T709" i="19"/>
  <c r="U771" i="19"/>
  <c r="U835" i="19"/>
  <c r="Y835" i="19" s="1"/>
  <c r="T872" i="19"/>
  <c r="U931" i="19"/>
  <c r="Y931" i="19" s="1"/>
  <c r="T1004" i="19"/>
  <c r="W1004" i="19" s="1"/>
  <c r="T1036" i="19"/>
  <c r="T1141" i="19"/>
  <c r="W1141" i="19" s="1"/>
  <c r="U1188" i="19"/>
  <c r="U1292" i="19"/>
  <c r="X1292" i="19" s="1"/>
  <c r="AB1292" i="19" s="1"/>
  <c r="T1369" i="19"/>
  <c r="W1369" i="19" s="1"/>
  <c r="U1454" i="19"/>
  <c r="T1541" i="19"/>
  <c r="U1682" i="19"/>
  <c r="X1682" i="19" s="1"/>
  <c r="AB1682" i="19" s="1"/>
  <c r="T1836" i="19"/>
  <c r="U2019" i="19"/>
  <c r="U2252" i="19"/>
  <c r="F17" i="19"/>
  <c r="T245" i="19"/>
  <c r="V245" i="19" s="1"/>
  <c r="U327" i="19"/>
  <c r="T394" i="19"/>
  <c r="U459" i="19"/>
  <c r="U536" i="19"/>
  <c r="T624" i="19"/>
  <c r="T676" i="19"/>
  <c r="T825" i="19"/>
  <c r="U989" i="19"/>
  <c r="U1062" i="19"/>
  <c r="U1124" i="19"/>
  <c r="Y1124" i="19" s="1"/>
  <c r="U1206" i="19"/>
  <c r="X1206" i="19" s="1"/>
  <c r="U1618" i="19"/>
  <c r="U2387" i="19"/>
  <c r="U245" i="19"/>
  <c r="Y245" i="19" s="1"/>
  <c r="AC245" i="19" s="1"/>
  <c r="U309" i="19"/>
  <c r="X309" i="19" s="1"/>
  <c r="AB309" i="19" s="1"/>
  <c r="U438" i="19"/>
  <c r="U624" i="19"/>
  <c r="Y624" i="19" s="1"/>
  <c r="T677" i="19"/>
  <c r="T761" i="19"/>
  <c r="W761" i="19" s="1"/>
  <c r="AA761" i="19" s="1"/>
  <c r="T858" i="19"/>
  <c r="U1021" i="19"/>
  <c r="T1125" i="19"/>
  <c r="T1261" i="19"/>
  <c r="T1658" i="19"/>
  <c r="T2701" i="19"/>
  <c r="T246" i="19"/>
  <c r="W246" i="19" s="1"/>
  <c r="AA246" i="19" s="1"/>
  <c r="T335" i="19"/>
  <c r="V335" i="19" s="1"/>
  <c r="Z335" i="19" s="1"/>
  <c r="T509" i="19"/>
  <c r="T646" i="19"/>
  <c r="V646" i="19" s="1"/>
  <c r="Z646" i="19" s="1"/>
  <c r="U761" i="19"/>
  <c r="T1030" i="19"/>
  <c r="T1169" i="19"/>
  <c r="V1169" i="19" s="1"/>
  <c r="Z1169" i="19" s="1"/>
  <c r="U1273" i="19"/>
  <c r="T1660" i="19"/>
  <c r="V1660" i="19" s="1"/>
  <c r="Z1660" i="19" s="1"/>
  <c r="T1978" i="19"/>
  <c r="V1978" i="19" s="1"/>
  <c r="Z1978" i="19" s="1"/>
  <c r="U246" i="19"/>
  <c r="T538" i="19"/>
  <c r="T652" i="19"/>
  <c r="T762" i="19"/>
  <c r="T893" i="19"/>
  <c r="T1275" i="19"/>
  <c r="V1275" i="19" s="1"/>
  <c r="Z1275" i="19" s="1"/>
  <c r="T295" i="19"/>
  <c r="U378" i="19"/>
  <c r="U762" i="19"/>
  <c r="X762" i="19" s="1"/>
  <c r="AB762" i="19" s="1"/>
  <c r="U893" i="19"/>
  <c r="X893" i="19" s="1"/>
  <c r="U1031" i="19"/>
  <c r="X1031" i="19" s="1"/>
  <c r="U1138" i="19"/>
  <c r="T1352" i="19"/>
  <c r="T359" i="19"/>
  <c r="U573" i="19"/>
  <c r="T679" i="19"/>
  <c r="T1139" i="19"/>
  <c r="T196" i="19"/>
  <c r="U254" i="19"/>
  <c r="T406" i="19"/>
  <c r="T234" i="19"/>
  <c r="U255" i="19"/>
  <c r="U272" i="19"/>
  <c r="X272" i="19" s="1"/>
  <c r="T296" i="19"/>
  <c r="U320" i="19"/>
  <c r="Y320" i="19" s="1"/>
  <c r="AC320" i="19" s="1"/>
  <c r="U343" i="19"/>
  <c r="Y343" i="19" s="1"/>
  <c r="U382" i="19"/>
  <c r="T407" i="19"/>
  <c r="U430" i="19"/>
  <c r="U449" i="19"/>
  <c r="T473" i="19"/>
  <c r="V473" i="19" s="1"/>
  <c r="T490" i="19"/>
  <c r="W490" i="19" s="1"/>
  <c r="AA490" i="19" s="1"/>
  <c r="T521" i="19"/>
  <c r="T575" i="19"/>
  <c r="U603" i="19"/>
  <c r="T714" i="19"/>
  <c r="T745" i="19"/>
  <c r="T772" i="19"/>
  <c r="U872" i="19"/>
  <c r="Y872" i="19" s="1"/>
  <c r="T905" i="19"/>
  <c r="U973" i="19"/>
  <c r="U1009" i="19"/>
  <c r="Y1009" i="19" s="1"/>
  <c r="U1075" i="19"/>
  <c r="T1147" i="19"/>
  <c r="W1147" i="19" s="1"/>
  <c r="U1220" i="19"/>
  <c r="T1293" i="19"/>
  <c r="W1293" i="19" s="1"/>
  <c r="AA1293" i="19" s="1"/>
  <c r="U1369" i="19"/>
  <c r="Y1369" i="19" s="1"/>
  <c r="AC1369" i="19" s="1"/>
  <c r="T1576" i="19"/>
  <c r="W1576" i="19" s="1"/>
  <c r="U2035" i="19"/>
  <c r="Y2035" i="19" s="1"/>
  <c r="AC2035" i="19" s="1"/>
  <c r="U2253" i="19"/>
  <c r="U3183" i="19"/>
  <c r="T3152" i="19"/>
  <c r="W3152" i="19" s="1"/>
  <c r="AA3152" i="19" s="1"/>
  <c r="T3097" i="19"/>
  <c r="U3060" i="19"/>
  <c r="X3060" i="19" s="1"/>
  <c r="AB3060" i="19" s="1"/>
  <c r="T2998" i="19"/>
  <c r="V2998" i="19" s="1"/>
  <c r="Z2998" i="19" s="1"/>
  <c r="U2973" i="19"/>
  <c r="Y2973" i="19" s="1"/>
  <c r="U2956" i="19"/>
  <c r="Y2956" i="19" s="1"/>
  <c r="AC2956" i="19" s="1"/>
  <c r="U2919" i="19"/>
  <c r="U2903" i="19"/>
  <c r="U2858" i="19"/>
  <c r="X2858" i="19" s="1"/>
  <c r="AB2858" i="19" s="1"/>
  <c r="U2836" i="19"/>
  <c r="U2822" i="19"/>
  <c r="X2822" i="19" s="1"/>
  <c r="AB2822" i="19" s="1"/>
  <c r="T2798" i="19"/>
  <c r="U2775" i="19"/>
  <c r="U2756" i="19"/>
  <c r="T2742" i="19"/>
  <c r="T2721" i="19"/>
  <c r="U2689" i="19"/>
  <c r="Y2689" i="19" s="1"/>
  <c r="AC2689" i="19" s="1"/>
  <c r="T2678" i="19"/>
  <c r="V2678" i="19" s="1"/>
  <c r="U2664" i="19"/>
  <c r="Y2664" i="19" s="1"/>
  <c r="AC2664" i="19" s="1"/>
  <c r="U2649" i="19"/>
  <c r="Y2649" i="19" s="1"/>
  <c r="T2633" i="19"/>
  <c r="U2613" i="19"/>
  <c r="U2604" i="19"/>
  <c r="Y2604" i="19" s="1"/>
  <c r="AC2604" i="19" s="1"/>
  <c r="T2594" i="19"/>
  <c r="U2572" i="19"/>
  <c r="U2556" i="19"/>
  <c r="T2529" i="19"/>
  <c r="U2501" i="19"/>
  <c r="X2501" i="19" s="1"/>
  <c r="U2481" i="19"/>
  <c r="T2441" i="19"/>
  <c r="U2421" i="19"/>
  <c r="T2406" i="19"/>
  <c r="W2406" i="19" s="1"/>
  <c r="T2393" i="19"/>
  <c r="W2393" i="19" s="1"/>
  <c r="U2372" i="19"/>
  <c r="T2360" i="19"/>
  <c r="W2360" i="19" s="1"/>
  <c r="AA2360" i="19" s="1"/>
  <c r="T2329" i="19"/>
  <c r="W2329" i="19" s="1"/>
  <c r="U2306" i="19"/>
  <c r="Y2306" i="19" s="1"/>
  <c r="U2297" i="19"/>
  <c r="X2297" i="19" s="1"/>
  <c r="AB2297" i="19" s="1"/>
  <c r="U2257" i="19"/>
  <c r="X2257" i="19" s="1"/>
  <c r="U2241" i="19"/>
  <c r="T2225" i="19"/>
  <c r="T2219" i="19"/>
  <c r="T2210" i="19"/>
  <c r="T2193" i="19"/>
  <c r="U2181" i="19"/>
  <c r="Y2181" i="19" s="1"/>
  <c r="U2165" i="19"/>
  <c r="U2149" i="19"/>
  <c r="U2128" i="19"/>
  <c r="U2102" i="19"/>
  <c r="U2090" i="19"/>
  <c r="U2052" i="19"/>
  <c r="Y2052" i="19" s="1"/>
  <c r="T2044" i="19"/>
  <c r="W2044" i="19" s="1"/>
  <c r="T2017" i="19"/>
  <c r="W2017" i="19" s="1"/>
  <c r="T2002" i="19"/>
  <c r="W2002" i="19" s="1"/>
  <c r="AA2002" i="19" s="1"/>
  <c r="T1987" i="19"/>
  <c r="T1972" i="19"/>
  <c r="T1958" i="19"/>
  <c r="T1941" i="19"/>
  <c r="U1924" i="19"/>
  <c r="T1915" i="19"/>
  <c r="W1915" i="19" s="1"/>
  <c r="T3183" i="19"/>
  <c r="T3148" i="19"/>
  <c r="U3094" i="19"/>
  <c r="Y3094" i="19" s="1"/>
  <c r="AC3094" i="19" s="1"/>
  <c r="T3060" i="19"/>
  <c r="V3060" i="19" s="1"/>
  <c r="U3041" i="19"/>
  <c r="T2973" i="19"/>
  <c r="T2956" i="19"/>
  <c r="W2956" i="19" s="1"/>
  <c r="AA2956" i="19" s="1"/>
  <c r="U2937" i="19"/>
  <c r="X2937" i="19" s="1"/>
  <c r="AB2937" i="19" s="1"/>
  <c r="U2918" i="19"/>
  <c r="U2902" i="19"/>
  <c r="Y2902" i="19" s="1"/>
  <c r="AC2902" i="19" s="1"/>
  <c r="U2875" i="19"/>
  <c r="Y2875" i="19" s="1"/>
  <c r="AC2875" i="19" s="1"/>
  <c r="U2857" i="19"/>
  <c r="U2835" i="19"/>
  <c r="T2822" i="19"/>
  <c r="U2795" i="19"/>
  <c r="T2775" i="19"/>
  <c r="T2755" i="19"/>
  <c r="V2755" i="19" s="1"/>
  <c r="Z2755" i="19" s="1"/>
  <c r="U2718" i="19"/>
  <c r="U2707" i="19"/>
  <c r="U2687" i="19"/>
  <c r="T2662" i="19"/>
  <c r="U2648" i="19"/>
  <c r="T2632" i="19"/>
  <c r="U2612" i="19"/>
  <c r="Y2612" i="19" s="1"/>
  <c r="AC2612" i="19" s="1"/>
  <c r="T2604" i="19"/>
  <c r="U2592" i="19"/>
  <c r="Y2592" i="19" s="1"/>
  <c r="AC2592" i="19" s="1"/>
  <c r="U2571" i="19"/>
  <c r="T2528" i="19"/>
  <c r="T2514" i="19"/>
  <c r="T2481" i="19"/>
  <c r="U2455" i="19"/>
  <c r="U2440" i="19"/>
  <c r="U2420" i="19"/>
  <c r="U2391" i="19"/>
  <c r="U2381" i="19"/>
  <c r="Y2381" i="19" s="1"/>
  <c r="T2372" i="19"/>
  <c r="T2359" i="19"/>
  <c r="W2359" i="19" s="1"/>
  <c r="AA2359" i="19" s="1"/>
  <c r="T2306" i="19"/>
  <c r="T2297" i="19"/>
  <c r="W2297" i="19" s="1"/>
  <c r="AA2297" i="19" s="1"/>
  <c r="U2287" i="19"/>
  <c r="X2287" i="19" s="1"/>
  <c r="T2270" i="19"/>
  <c r="V2270" i="19" s="1"/>
  <c r="Z2270" i="19" s="1"/>
  <c r="T2256" i="19"/>
  <c r="V2256" i="19" s="1"/>
  <c r="Z2256" i="19" s="1"/>
  <c r="T2241" i="19"/>
  <c r="U2218" i="19"/>
  <c r="U2164" i="19"/>
  <c r="X2164" i="19" s="1"/>
  <c r="AB2164" i="19" s="1"/>
  <c r="T2149" i="19"/>
  <c r="U2136" i="19"/>
  <c r="T2128" i="19"/>
  <c r="U2115" i="19"/>
  <c r="T2090" i="19"/>
  <c r="T2078" i="19"/>
  <c r="W2078" i="19" s="1"/>
  <c r="AA2078" i="19" s="1"/>
  <c r="T2052" i="19"/>
  <c r="U2036" i="19"/>
  <c r="U2028" i="19"/>
  <c r="T2000" i="19"/>
  <c r="V2000" i="19" s="1"/>
  <c r="U1985" i="19"/>
  <c r="Y1985" i="19" s="1"/>
  <c r="AC1985" i="19" s="1"/>
  <c r="U1970" i="19"/>
  <c r="U1940" i="19"/>
  <c r="T1931" i="19"/>
  <c r="T1924" i="19"/>
  <c r="T1914" i="19"/>
  <c r="U3178" i="19"/>
  <c r="T3094" i="19"/>
  <c r="T3059" i="19"/>
  <c r="T3041" i="19"/>
  <c r="U2995" i="19"/>
  <c r="U2971" i="19"/>
  <c r="Y2971" i="19" s="1"/>
  <c r="AC2971" i="19" s="1"/>
  <c r="T2937" i="19"/>
  <c r="U2916" i="19"/>
  <c r="Y2916" i="19" s="1"/>
  <c r="AC2916" i="19" s="1"/>
  <c r="U2874" i="19"/>
  <c r="U2855" i="19"/>
  <c r="Y2855" i="19" s="1"/>
  <c r="AC2855" i="19" s="1"/>
  <c r="T2835" i="19"/>
  <c r="V2835" i="19" s="1"/>
  <c r="T2773" i="19"/>
  <c r="V2773" i="19" s="1"/>
  <c r="U2754" i="19"/>
  <c r="X2754" i="19" s="1"/>
  <c r="AB2754" i="19" s="1"/>
  <c r="T2738" i="19"/>
  <c r="T2718" i="19"/>
  <c r="T2707" i="19"/>
  <c r="T2687" i="19"/>
  <c r="U2660" i="19"/>
  <c r="U2647" i="19"/>
  <c r="U2629" i="19"/>
  <c r="T2603" i="19"/>
  <c r="T2592" i="19"/>
  <c r="U2539" i="19"/>
  <c r="U2480" i="19"/>
  <c r="U2467" i="19"/>
  <c r="U2451" i="19"/>
  <c r="X2451" i="19" s="1"/>
  <c r="U2439" i="19"/>
  <c r="X2439" i="19" s="1"/>
  <c r="T2420" i="19"/>
  <c r="W2420" i="19" s="1"/>
  <c r="AA2420" i="19" s="1"/>
  <c r="T2391" i="19"/>
  <c r="U2380" i="19"/>
  <c r="T2371" i="19"/>
  <c r="T2354" i="19"/>
  <c r="T2326" i="19"/>
  <c r="U2305" i="19"/>
  <c r="T2296" i="19"/>
  <c r="T2287" i="19"/>
  <c r="U2269" i="19"/>
  <c r="T2239" i="19"/>
  <c r="W2239" i="19" s="1"/>
  <c r="AA2239" i="19" s="1"/>
  <c r="T2218" i="19"/>
  <c r="U2209" i="19"/>
  <c r="U2191" i="19"/>
  <c r="U2179" i="19"/>
  <c r="U2148" i="19"/>
  <c r="Y2148" i="19" s="1"/>
  <c r="AC2148" i="19" s="1"/>
  <c r="U2135" i="19"/>
  <c r="X2135" i="19" s="1"/>
  <c r="AB2135" i="19" s="1"/>
  <c r="U2126" i="19"/>
  <c r="T2115" i="19"/>
  <c r="V2115" i="19" s="1"/>
  <c r="T2088" i="19"/>
  <c r="T2076" i="19"/>
  <c r="U2070" i="19"/>
  <c r="U2062" i="19"/>
  <c r="U2051" i="19"/>
  <c r="U2027" i="19"/>
  <c r="U1997" i="19"/>
  <c r="T1985" i="19"/>
  <c r="T1970" i="19"/>
  <c r="W1970" i="19" s="1"/>
  <c r="U1957" i="19"/>
  <c r="T1948" i="19"/>
  <c r="T1940" i="19"/>
  <c r="V1940" i="19" s="1"/>
  <c r="Z1940" i="19" s="1"/>
  <c r="U1923" i="19"/>
  <c r="Y1923" i="19" s="1"/>
  <c r="AC1923" i="19" s="1"/>
  <c r="U1913" i="19"/>
  <c r="Y1913" i="19" s="1"/>
  <c r="AC1913" i="19" s="1"/>
  <c r="T3178" i="19"/>
  <c r="W3178" i="19" s="1"/>
  <c r="AA3178" i="19" s="1"/>
  <c r="T3135" i="19"/>
  <c r="T3075" i="19"/>
  <c r="W3075" i="19" s="1"/>
  <c r="AA3075" i="19" s="1"/>
  <c r="U2998" i="19"/>
  <c r="U2965" i="19"/>
  <c r="X2965" i="19" s="1"/>
  <c r="AB2965" i="19" s="1"/>
  <c r="U2905" i="19"/>
  <c r="T2873" i="19"/>
  <c r="T2846" i="19"/>
  <c r="U2826" i="19"/>
  <c r="T2802" i="19"/>
  <c r="T2751" i="19"/>
  <c r="U2725" i="19"/>
  <c r="T2654" i="19"/>
  <c r="T2638" i="19"/>
  <c r="U2618" i="19"/>
  <c r="U2584" i="19"/>
  <c r="U2562" i="19"/>
  <c r="T2497" i="19"/>
  <c r="U2484" i="19"/>
  <c r="T2450" i="19"/>
  <c r="T2430" i="19"/>
  <c r="T2412" i="19"/>
  <c r="U2379" i="19"/>
  <c r="U2368" i="19"/>
  <c r="U2330" i="19"/>
  <c r="T2305" i="19"/>
  <c r="U2292" i="19"/>
  <c r="U2259" i="19"/>
  <c r="T2213" i="19"/>
  <c r="U2194" i="19"/>
  <c r="Y2194" i="19" s="1"/>
  <c r="U2177" i="19"/>
  <c r="X2177" i="19" s="1"/>
  <c r="U2157" i="19"/>
  <c r="T2140" i="19"/>
  <c r="V2140" i="19" s="1"/>
  <c r="T2129" i="19"/>
  <c r="U2114" i="19"/>
  <c r="U2099" i="19"/>
  <c r="T2064" i="19"/>
  <c r="U2049" i="19"/>
  <c r="T2041" i="19"/>
  <c r="U2031" i="19"/>
  <c r="T2018" i="19"/>
  <c r="U2009" i="19"/>
  <c r="T1976" i="19"/>
  <c r="V1976" i="19" s="1"/>
  <c r="U1947" i="19"/>
  <c r="U1925" i="19"/>
  <c r="U1917" i="19"/>
  <c r="T1906" i="19"/>
  <c r="V1906" i="19" s="1"/>
  <c r="U1882" i="19"/>
  <c r="Y1882" i="19" s="1"/>
  <c r="AC1882" i="19" s="1"/>
  <c r="U1858" i="19"/>
  <c r="Y1858" i="19" s="1"/>
  <c r="T1849" i="19"/>
  <c r="U1842" i="19"/>
  <c r="U1826" i="19"/>
  <c r="Y1826" i="19" s="1"/>
  <c r="U1811" i="19"/>
  <c r="T1800" i="19"/>
  <c r="T1776" i="19"/>
  <c r="U1767" i="19"/>
  <c r="U1757" i="19"/>
  <c r="T1749" i="19"/>
  <c r="V1749" i="19" s="1"/>
  <c r="T3177" i="19"/>
  <c r="T3134" i="19"/>
  <c r="T3072" i="19"/>
  <c r="U3044" i="19"/>
  <c r="X3044" i="19" s="1"/>
  <c r="AB3044" i="19" s="1"/>
  <c r="T2995" i="19"/>
  <c r="V2995" i="19" s="1"/>
  <c r="Z2995" i="19" s="1"/>
  <c r="T2965" i="19"/>
  <c r="W2965" i="19" s="1"/>
  <c r="U2943" i="19"/>
  <c r="X2943" i="19" s="1"/>
  <c r="T2925" i="19"/>
  <c r="W2925" i="19" s="1"/>
  <c r="AA2925" i="19" s="1"/>
  <c r="T2905" i="19"/>
  <c r="U2872" i="19"/>
  <c r="T2845" i="19"/>
  <c r="T2826" i="19"/>
  <c r="U2769" i="19"/>
  <c r="U2750" i="19"/>
  <c r="T2725" i="19"/>
  <c r="U2673" i="19"/>
  <c r="U2653" i="19"/>
  <c r="X2653" i="19" s="1"/>
  <c r="U2617" i="19"/>
  <c r="Y2617" i="19" s="1"/>
  <c r="U2602" i="19"/>
  <c r="X2602" i="19" s="1"/>
  <c r="AB2602" i="19" s="1"/>
  <c r="T2562" i="19"/>
  <c r="V2562" i="19" s="1"/>
  <c r="Z2562" i="19" s="1"/>
  <c r="U2541" i="19"/>
  <c r="U2527" i="19"/>
  <c r="U2496" i="19"/>
  <c r="X2496" i="19" s="1"/>
  <c r="AB2496" i="19" s="1"/>
  <c r="U2483" i="19"/>
  <c r="U2464" i="19"/>
  <c r="U2449" i="19"/>
  <c r="T2410" i="19"/>
  <c r="U2393" i="19"/>
  <c r="T2368" i="19"/>
  <c r="U2345" i="19"/>
  <c r="T2330" i="19"/>
  <c r="T2292" i="19"/>
  <c r="U2280" i="19"/>
  <c r="T2259" i="19"/>
  <c r="T2237" i="19"/>
  <c r="U2212" i="19"/>
  <c r="X2212" i="19" s="1"/>
  <c r="U2193" i="19"/>
  <c r="X2193" i="19" s="1"/>
  <c r="T2176" i="19"/>
  <c r="V2176" i="19" s="1"/>
  <c r="T2157" i="19"/>
  <c r="W2157" i="19" s="1"/>
  <c r="U2138" i="19"/>
  <c r="Y2138" i="19" s="1"/>
  <c r="AC2138" i="19" s="1"/>
  <c r="T2112" i="19"/>
  <c r="W2112" i="19" s="1"/>
  <c r="AA2112" i="19" s="1"/>
  <c r="T2099" i="19"/>
  <c r="U2071" i="19"/>
  <c r="T2062" i="19"/>
  <c r="T2049" i="19"/>
  <c r="U2030" i="19"/>
  <c r="U2017" i="19"/>
  <c r="Y2017" i="19" s="1"/>
  <c r="T2009" i="19"/>
  <c r="U1994" i="19"/>
  <c r="T1947" i="19"/>
  <c r="U1937" i="19"/>
  <c r="T1917" i="19"/>
  <c r="U1905" i="19"/>
  <c r="Y1905" i="19" s="1"/>
  <c r="U1894" i="19"/>
  <c r="T1882" i="19"/>
  <c r="U1857" i="19"/>
  <c r="T1848" i="19"/>
  <c r="V1848" i="19" s="1"/>
  <c r="T1842" i="19"/>
  <c r="U1834" i="19"/>
  <c r="T1826" i="19"/>
  <c r="U1818" i="19"/>
  <c r="U1809" i="19"/>
  <c r="U1799" i="19"/>
  <c r="T1773" i="19"/>
  <c r="U1766" i="19"/>
  <c r="Y1766" i="19" s="1"/>
  <c r="T1757" i="19"/>
  <c r="V1757" i="19" s="1"/>
  <c r="T3171" i="19"/>
  <c r="T3115" i="19"/>
  <c r="W3115" i="19" s="1"/>
  <c r="AA3115" i="19" s="1"/>
  <c r="T3071" i="19"/>
  <c r="V3071" i="19" s="1"/>
  <c r="U2990" i="19"/>
  <c r="T2963" i="19"/>
  <c r="T2940" i="19"/>
  <c r="U2921" i="19"/>
  <c r="T2898" i="19"/>
  <c r="T2869" i="19"/>
  <c r="U2842" i="19"/>
  <c r="U2824" i="19"/>
  <c r="T2794" i="19"/>
  <c r="U2724" i="19"/>
  <c r="T2709" i="19"/>
  <c r="T2684" i="19"/>
  <c r="T2672" i="19"/>
  <c r="U2635" i="19"/>
  <c r="T2580" i="19"/>
  <c r="W2580" i="19" s="1"/>
  <c r="U2560" i="19"/>
  <c r="X2560" i="19" s="1"/>
  <c r="T2539" i="19"/>
  <c r="T2508" i="19"/>
  <c r="V2508" i="19" s="1"/>
  <c r="Z2508" i="19" s="1"/>
  <c r="T2494" i="19"/>
  <c r="T2463" i="19"/>
  <c r="V2463" i="19" s="1"/>
  <c r="Z2463" i="19" s="1"/>
  <c r="T2447" i="19"/>
  <c r="U2426" i="19"/>
  <c r="U2408" i="19"/>
  <c r="T2378" i="19"/>
  <c r="T2366" i="19"/>
  <c r="T2342" i="19"/>
  <c r="U2301" i="19"/>
  <c r="X2301" i="19" s="1"/>
  <c r="AB2301" i="19" s="1"/>
  <c r="T2291" i="19"/>
  <c r="T2278" i="19"/>
  <c r="U2258" i="19"/>
  <c r="T2235" i="19"/>
  <c r="V2235" i="19" s="1"/>
  <c r="T2137" i="19"/>
  <c r="W2137" i="19" s="1"/>
  <c r="AA2137" i="19" s="1"/>
  <c r="T2109" i="19"/>
  <c r="W2109" i="19" s="1"/>
  <c r="U2097" i="19"/>
  <c r="T2082" i="19"/>
  <c r="T2061" i="19"/>
  <c r="T2048" i="19"/>
  <c r="U2039" i="19"/>
  <c r="T2006" i="19"/>
  <c r="U1993" i="19"/>
  <c r="U1975" i="19"/>
  <c r="T1957" i="19"/>
  <c r="U1915" i="19"/>
  <c r="X1915" i="19" s="1"/>
  <c r="AB1915" i="19" s="1"/>
  <c r="U1903" i="19"/>
  <c r="U1893" i="19"/>
  <c r="T1881" i="19"/>
  <c r="U1869" i="19"/>
  <c r="X1869" i="19" s="1"/>
  <c r="AB1869" i="19" s="1"/>
  <c r="U1855" i="19"/>
  <c r="X1855" i="19" s="1"/>
  <c r="U1839" i="19"/>
  <c r="X1839" i="19" s="1"/>
  <c r="AB1839" i="19" s="1"/>
  <c r="T1833" i="19"/>
  <c r="T1825" i="19"/>
  <c r="W1825" i="19" s="1"/>
  <c r="T1816" i="19"/>
  <c r="T1808" i="19"/>
  <c r="W1808" i="19" s="1"/>
  <c r="T1797" i="19"/>
  <c r="U3171" i="19"/>
  <c r="U3099" i="19"/>
  <c r="X3099" i="19" s="1"/>
  <c r="AB3099" i="19" s="1"/>
  <c r="U3057" i="19"/>
  <c r="T3019" i="19"/>
  <c r="T2969" i="19"/>
  <c r="U2913" i="19"/>
  <c r="T2880" i="19"/>
  <c r="U2849" i="19"/>
  <c r="U2823" i="19"/>
  <c r="Y2823" i="19" s="1"/>
  <c r="AC2823" i="19" s="1"/>
  <c r="U2762" i="19"/>
  <c r="X2762" i="19" s="1"/>
  <c r="AB2762" i="19" s="1"/>
  <c r="T2729" i="19"/>
  <c r="V2729" i="19" s="1"/>
  <c r="Z2729" i="19" s="1"/>
  <c r="U2709" i="19"/>
  <c r="X2709" i="19" s="1"/>
  <c r="AB2709" i="19" s="1"/>
  <c r="U2683" i="19"/>
  <c r="U2666" i="19"/>
  <c r="X2666" i="19" s="1"/>
  <c r="AB2666" i="19" s="1"/>
  <c r="U2642" i="19"/>
  <c r="U2600" i="19"/>
  <c r="U2573" i="19"/>
  <c r="U2547" i="19"/>
  <c r="U2456" i="19"/>
  <c r="T2403" i="19"/>
  <c r="U2370" i="19"/>
  <c r="U2346" i="19"/>
  <c r="U2323" i="19"/>
  <c r="T2299" i="19"/>
  <c r="U2284" i="19"/>
  <c r="Y2284" i="19" s="1"/>
  <c r="AC2284" i="19" s="1"/>
  <c r="T2263" i="19"/>
  <c r="V2263" i="19" s="1"/>
  <c r="Z2263" i="19" s="1"/>
  <c r="U2234" i="19"/>
  <c r="Y2234" i="19" s="1"/>
  <c r="U2221" i="19"/>
  <c r="Y2221" i="19" s="1"/>
  <c r="U2195" i="19"/>
  <c r="U2175" i="19"/>
  <c r="U2155" i="19"/>
  <c r="U2118" i="19"/>
  <c r="T2100" i="19"/>
  <c r="T2081" i="19"/>
  <c r="U2054" i="19"/>
  <c r="T2042" i="19"/>
  <c r="T2029" i="19"/>
  <c r="T1981" i="19"/>
  <c r="U1958" i="19"/>
  <c r="T1945" i="19"/>
  <c r="W1945" i="19" s="1"/>
  <c r="AA1945" i="19" s="1"/>
  <c r="U1919" i="19"/>
  <c r="Y1919" i="19" s="1"/>
  <c r="AC1919" i="19" s="1"/>
  <c r="U1906" i="19"/>
  <c r="Y1906" i="19" s="1"/>
  <c r="AC1906" i="19" s="1"/>
  <c r="U1891" i="19"/>
  <c r="Y1891" i="19" s="1"/>
  <c r="AC1891" i="19" s="1"/>
  <c r="U1875" i="19"/>
  <c r="U1862" i="19"/>
  <c r="Y1862" i="19" s="1"/>
  <c r="AC1862" i="19" s="1"/>
  <c r="U1838" i="19"/>
  <c r="U1785" i="19"/>
  <c r="U1772" i="19"/>
  <c r="U1759" i="19"/>
  <c r="X1759" i="19" s="1"/>
  <c r="AB1759" i="19" s="1"/>
  <c r="T1739" i="19"/>
  <c r="V1739" i="19" s="1"/>
  <c r="Z1739" i="19" s="1"/>
  <c r="U1731" i="19"/>
  <c r="U1708" i="19"/>
  <c r="T1691" i="19"/>
  <c r="U1678" i="19"/>
  <c r="Y1678" i="19" s="1"/>
  <c r="AC1678" i="19" s="1"/>
  <c r="U1670" i="19"/>
  <c r="X1670" i="19" s="1"/>
  <c r="U1651" i="19"/>
  <c r="T1642" i="19"/>
  <c r="W1642" i="19" s="1"/>
  <c r="AA1642" i="19" s="1"/>
  <c r="U1629" i="19"/>
  <c r="X1629" i="19" s="1"/>
  <c r="AB1629" i="19" s="1"/>
  <c r="T1617" i="19"/>
  <c r="V1617" i="19" s="1"/>
  <c r="Z1617" i="19" s="1"/>
  <c r="U1605" i="19"/>
  <c r="T1596" i="19"/>
  <c r="W1596" i="19" s="1"/>
  <c r="AA1596" i="19" s="1"/>
  <c r="T1582" i="19"/>
  <c r="U3169" i="19"/>
  <c r="T3057" i="19"/>
  <c r="U2963" i="19"/>
  <c r="U2939" i="19"/>
  <c r="T2913" i="19"/>
  <c r="T2847" i="19"/>
  <c r="T2823" i="19"/>
  <c r="T2785" i="19"/>
  <c r="U2760" i="19"/>
  <c r="U2728" i="19"/>
  <c r="U2703" i="19"/>
  <c r="T2683" i="19"/>
  <c r="V2683" i="19" s="1"/>
  <c r="Z2683" i="19" s="1"/>
  <c r="T2666" i="19"/>
  <c r="T2642" i="19"/>
  <c r="U2599" i="19"/>
  <c r="X2599" i="19" s="1"/>
  <c r="AB2599" i="19" s="1"/>
  <c r="U2570" i="19"/>
  <c r="U2545" i="19"/>
  <c r="T2506" i="19"/>
  <c r="U2491" i="19"/>
  <c r="U2475" i="19"/>
  <c r="T2451" i="19"/>
  <c r="U2402" i="19"/>
  <c r="X2402" i="19" s="1"/>
  <c r="AB2402" i="19" s="1"/>
  <c r="U2343" i="19"/>
  <c r="T2323" i="19"/>
  <c r="U2261" i="19"/>
  <c r="T2233" i="19"/>
  <c r="T2220" i="19"/>
  <c r="T2195" i="19"/>
  <c r="W2195" i="19" s="1"/>
  <c r="U2174" i="19"/>
  <c r="T2155" i="19"/>
  <c r="U2117" i="19"/>
  <c r="U2098" i="19"/>
  <c r="X2098" i="19" s="1"/>
  <c r="U2079" i="19"/>
  <c r="Y2079" i="19" s="1"/>
  <c r="U2053" i="19"/>
  <c r="U2041" i="19"/>
  <c r="T2027" i="19"/>
  <c r="U2013" i="19"/>
  <c r="U2002" i="19"/>
  <c r="U1979" i="19"/>
  <c r="Y1979" i="19" s="1"/>
  <c r="AC1979" i="19" s="1"/>
  <c r="U1943" i="19"/>
  <c r="U1930" i="19"/>
  <c r="T1918" i="19"/>
  <c r="T1891" i="19"/>
  <c r="V1891" i="19" s="1"/>
  <c r="Z1891" i="19" s="1"/>
  <c r="U1873" i="19"/>
  <c r="Y1873" i="19" s="1"/>
  <c r="U1861" i="19"/>
  <c r="U1849" i="19"/>
  <c r="T1838" i="19"/>
  <c r="T1830" i="19"/>
  <c r="V1830" i="19" s="1"/>
  <c r="Z1830" i="19" s="1"/>
  <c r="U1812" i="19"/>
  <c r="U1796" i="19"/>
  <c r="T1785" i="19"/>
  <c r="W1785" i="19" s="1"/>
  <c r="AA1785" i="19" s="1"/>
  <c r="T1772" i="19"/>
  <c r="U1751" i="19"/>
  <c r="T1738" i="19"/>
  <c r="U1730" i="19"/>
  <c r="T1720" i="19"/>
  <c r="W1720" i="19" s="1"/>
  <c r="AA1720" i="19" s="1"/>
  <c r="T1708" i="19"/>
  <c r="U1699" i="19"/>
  <c r="X1699" i="19" s="1"/>
  <c r="U1690" i="19"/>
  <c r="Y1690" i="19" s="1"/>
  <c r="T1678" i="19"/>
  <c r="W1678" i="19" s="1"/>
  <c r="T1651" i="19"/>
  <c r="T1629" i="19"/>
  <c r="T1616" i="19"/>
  <c r="V1616" i="19" s="1"/>
  <c r="Z1616" i="19" s="1"/>
  <c r="T1605" i="19"/>
  <c r="W1605" i="19" s="1"/>
  <c r="T1594" i="19"/>
  <c r="W1594" i="19" s="1"/>
  <c r="AA1594" i="19" s="1"/>
  <c r="T1581" i="19"/>
  <c r="U3168" i="19"/>
  <c r="T3098" i="19"/>
  <c r="U3053" i="19"/>
  <c r="T3012" i="19"/>
  <c r="T2961" i="19"/>
  <c r="U2935" i="19"/>
  <c r="Y2935" i="19" s="1"/>
  <c r="AC2935" i="19" s="1"/>
  <c r="T2911" i="19"/>
  <c r="W2911" i="19" s="1"/>
  <c r="AA2911" i="19" s="1"/>
  <c r="T2877" i="19"/>
  <c r="T2784" i="19"/>
  <c r="V2784" i="19" s="1"/>
  <c r="Z2784" i="19" s="1"/>
  <c r="T2753" i="19"/>
  <c r="U2701" i="19"/>
  <c r="T2641" i="19"/>
  <c r="T2611" i="19"/>
  <c r="U2596" i="19"/>
  <c r="U2568" i="19"/>
  <c r="T2523" i="19"/>
  <c r="U2503" i="19"/>
  <c r="U2490" i="19"/>
  <c r="U2474" i="19"/>
  <c r="U2400" i="19"/>
  <c r="X2400" i="19" s="1"/>
  <c r="U2385" i="19"/>
  <c r="T2369" i="19"/>
  <c r="T2321" i="19"/>
  <c r="U2282" i="19"/>
  <c r="U2231" i="19"/>
  <c r="Y2231" i="19" s="1"/>
  <c r="AC2231" i="19" s="1"/>
  <c r="U2219" i="19"/>
  <c r="Y2219" i="19" s="1"/>
  <c r="T2206" i="19"/>
  <c r="V2206" i="19" s="1"/>
  <c r="Z2206" i="19" s="1"/>
  <c r="T2172" i="19"/>
  <c r="T2132" i="19"/>
  <c r="U2116" i="19"/>
  <c r="U2094" i="19"/>
  <c r="T2075" i="19"/>
  <c r="U2067" i="19"/>
  <c r="T2051" i="19"/>
  <c r="U2038" i="19"/>
  <c r="T2026" i="19"/>
  <c r="T2011" i="19"/>
  <c r="U1996" i="19"/>
  <c r="Y1996" i="19" s="1"/>
  <c r="T1929" i="19"/>
  <c r="V1929" i="19" s="1"/>
  <c r="T1890" i="19"/>
  <c r="T1872" i="19"/>
  <c r="V1872" i="19" s="1"/>
  <c r="Z1872" i="19" s="1"/>
  <c r="U1860" i="19"/>
  <c r="X1860" i="19" s="1"/>
  <c r="U1847" i="19"/>
  <c r="T1829" i="19"/>
  <c r="T1809" i="19"/>
  <c r="T1782" i="19"/>
  <c r="U1770" i="19"/>
  <c r="U1758" i="19"/>
  <c r="T1750" i="19"/>
  <c r="T1728" i="19"/>
  <c r="U1717" i="19"/>
  <c r="U1698" i="19"/>
  <c r="Y1698" i="19" s="1"/>
  <c r="U1689" i="19"/>
  <c r="X1689" i="19" s="1"/>
  <c r="AB1689" i="19" s="1"/>
  <c r="U1660" i="19"/>
  <c r="T1648" i="19"/>
  <c r="U1638" i="19"/>
  <c r="T1627" i="19"/>
  <c r="W1627" i="19" s="1"/>
  <c r="AA1627" i="19" s="1"/>
  <c r="T1614" i="19"/>
  <c r="W1614" i="19" s="1"/>
  <c r="AA1614" i="19" s="1"/>
  <c r="T3169" i="19"/>
  <c r="U3082" i="19"/>
  <c r="U3033" i="19"/>
  <c r="X3033" i="19" s="1"/>
  <c r="AB3033" i="19" s="1"/>
  <c r="T2977" i="19"/>
  <c r="W2977" i="19" s="1"/>
  <c r="AA2977" i="19" s="1"/>
  <c r="U2865" i="19"/>
  <c r="T2831" i="19"/>
  <c r="T2793" i="19"/>
  <c r="T2752" i="19"/>
  <c r="U2691" i="19"/>
  <c r="T2670" i="19"/>
  <c r="U2641" i="19"/>
  <c r="Y2641" i="19" s="1"/>
  <c r="U2609" i="19"/>
  <c r="Y2609" i="19" s="1"/>
  <c r="AC2609" i="19" s="1"/>
  <c r="U2589" i="19"/>
  <c r="X2589" i="19" s="1"/>
  <c r="U2553" i="19"/>
  <c r="X2553" i="19" s="1"/>
  <c r="AB2553" i="19" s="1"/>
  <c r="U2530" i="19"/>
  <c r="Y2530" i="19" s="1"/>
  <c r="AC2530" i="19" s="1"/>
  <c r="T2502" i="19"/>
  <c r="V2502" i="19" s="1"/>
  <c r="Z2502" i="19" s="1"/>
  <c r="U2432" i="19"/>
  <c r="T2398" i="19"/>
  <c r="U2352" i="19"/>
  <c r="Y2352" i="19" s="1"/>
  <c r="U2298" i="19"/>
  <c r="Y2298" i="19" s="1"/>
  <c r="U2276" i="19"/>
  <c r="U2251" i="19"/>
  <c r="U2188" i="19"/>
  <c r="T2166" i="19"/>
  <c r="T2120" i="19"/>
  <c r="T2094" i="19"/>
  <c r="T2073" i="19"/>
  <c r="V2073" i="19" s="1"/>
  <c r="U2026" i="19"/>
  <c r="T1963" i="19"/>
  <c r="U1945" i="19"/>
  <c r="U1927" i="19"/>
  <c r="X1927" i="19" s="1"/>
  <c r="U1910" i="19"/>
  <c r="Y1910" i="19" s="1"/>
  <c r="AC1910" i="19" s="1"/>
  <c r="U1879" i="19"/>
  <c r="T1860" i="19"/>
  <c r="W1860" i="19" s="1"/>
  <c r="U1846" i="19"/>
  <c r="X1846" i="19" s="1"/>
  <c r="T1835" i="19"/>
  <c r="W1835" i="19" s="1"/>
  <c r="AA1835" i="19" s="1"/>
  <c r="U1821" i="19"/>
  <c r="T1812" i="19"/>
  <c r="U1794" i="19"/>
  <c r="U1778" i="19"/>
  <c r="U1737" i="19"/>
  <c r="U1725" i="19"/>
  <c r="T1712" i="19"/>
  <c r="U1700" i="19"/>
  <c r="T1688" i="19"/>
  <c r="V1688" i="19" s="1"/>
  <c r="Z1688" i="19" s="1"/>
  <c r="T1664" i="19"/>
  <c r="V1664" i="19" s="1"/>
  <c r="T1640" i="19"/>
  <c r="W1640" i="19" s="1"/>
  <c r="AA1640" i="19" s="1"/>
  <c r="T1624" i="19"/>
  <c r="V1624" i="19" s="1"/>
  <c r="Z1624" i="19" s="1"/>
  <c r="U1599" i="19"/>
  <c r="X1599" i="19" s="1"/>
  <c r="U1567" i="19"/>
  <c r="U1558" i="19"/>
  <c r="T1539" i="19"/>
  <c r="T1530" i="19"/>
  <c r="U1519" i="19"/>
  <c r="U1506" i="19"/>
  <c r="T1496" i="19"/>
  <c r="T1484" i="19"/>
  <c r="T1473" i="19"/>
  <c r="U1451" i="19"/>
  <c r="X1451" i="19" s="1"/>
  <c r="AB1451" i="19" s="1"/>
  <c r="U1443" i="19"/>
  <c r="T1430" i="19"/>
  <c r="U1422" i="19"/>
  <c r="T3168" i="19"/>
  <c r="W3168" i="19" s="1"/>
  <c r="T3082" i="19"/>
  <c r="V3082" i="19" s="1"/>
  <c r="Z3082" i="19" s="1"/>
  <c r="T3033" i="19"/>
  <c r="U2975" i="19"/>
  <c r="T2939" i="19"/>
  <c r="U2907" i="19"/>
  <c r="X2907" i="19" s="1"/>
  <c r="AB2907" i="19" s="1"/>
  <c r="T2864" i="19"/>
  <c r="T2829" i="19"/>
  <c r="U2786" i="19"/>
  <c r="U2751" i="19"/>
  <c r="T2716" i="19"/>
  <c r="T2691" i="19"/>
  <c r="W2691" i="19" s="1"/>
  <c r="T2668" i="19"/>
  <c r="U2636" i="19"/>
  <c r="T2609" i="19"/>
  <c r="T2553" i="19"/>
  <c r="T2527" i="19"/>
  <c r="V2527" i="19" s="1"/>
  <c r="Z2527" i="19" s="1"/>
  <c r="T2482" i="19"/>
  <c r="W2482" i="19" s="1"/>
  <c r="AA2482" i="19" s="1"/>
  <c r="T2432" i="19"/>
  <c r="U2377" i="19"/>
  <c r="T2350" i="19"/>
  <c r="U2329" i="19"/>
  <c r="X2329" i="19" s="1"/>
  <c r="U2274" i="19"/>
  <c r="T2250" i="19"/>
  <c r="U2206" i="19"/>
  <c r="T2188" i="19"/>
  <c r="U2163" i="19"/>
  <c r="U2119" i="19"/>
  <c r="X2119" i="19" s="1"/>
  <c r="T2093" i="19"/>
  <c r="T2072" i="19"/>
  <c r="U2060" i="19"/>
  <c r="U2043" i="19"/>
  <c r="T2025" i="19"/>
  <c r="W2025" i="19" s="1"/>
  <c r="AA2025" i="19" s="1"/>
  <c r="T1988" i="19"/>
  <c r="W1988" i="19" s="1"/>
  <c r="AA1988" i="19" s="1"/>
  <c r="T1961" i="19"/>
  <c r="U1926" i="19"/>
  <c r="T1896" i="19"/>
  <c r="U1878" i="19"/>
  <c r="T1857" i="19"/>
  <c r="T1846" i="19"/>
  <c r="U1806" i="19"/>
  <c r="U1793" i="19"/>
  <c r="T1778" i="19"/>
  <c r="U1761" i="19"/>
  <c r="U1750" i="19"/>
  <c r="Y1750" i="19" s="1"/>
  <c r="AC1750" i="19" s="1"/>
  <c r="T1737" i="19"/>
  <c r="U1724" i="19"/>
  <c r="Y1724" i="19" s="1"/>
  <c r="AC1724" i="19" s="1"/>
  <c r="U1711" i="19"/>
  <c r="U1687" i="19"/>
  <c r="Y1687" i="19" s="1"/>
  <c r="U1663" i="19"/>
  <c r="U1653" i="19"/>
  <c r="T1638" i="19"/>
  <c r="U1623" i="19"/>
  <c r="U1610" i="19"/>
  <c r="T1558" i="19"/>
  <c r="W1558" i="19" s="1"/>
  <c r="U1538" i="19"/>
  <c r="U1529" i="19"/>
  <c r="U1518" i="19"/>
  <c r="T1506" i="19"/>
  <c r="U1493" i="19"/>
  <c r="U1482" i="19"/>
  <c r="Y1482" i="19" s="1"/>
  <c r="AC1482" i="19" s="1"/>
  <c r="U1463" i="19"/>
  <c r="T1451" i="19"/>
  <c r="T1443" i="19"/>
  <c r="U3158" i="19"/>
  <c r="X3158" i="19" s="1"/>
  <c r="AB3158" i="19" s="1"/>
  <c r="U3078" i="19"/>
  <c r="Y3078" i="19" s="1"/>
  <c r="T2975" i="19"/>
  <c r="V2975" i="19" s="1"/>
  <c r="Z2975" i="19" s="1"/>
  <c r="U2934" i="19"/>
  <c r="U2863" i="19"/>
  <c r="Y2863" i="19" s="1"/>
  <c r="U2828" i="19"/>
  <c r="U2748" i="19"/>
  <c r="U2714" i="19"/>
  <c r="X2714" i="19" s="1"/>
  <c r="U2633" i="19"/>
  <c r="U2608" i="19"/>
  <c r="T2582" i="19"/>
  <c r="U2551" i="19"/>
  <c r="T2480" i="19"/>
  <c r="T2377" i="19"/>
  <c r="T2295" i="19"/>
  <c r="U2272" i="19"/>
  <c r="U2249" i="19"/>
  <c r="Y2249" i="19" s="1"/>
  <c r="U2222" i="19"/>
  <c r="U2205" i="19"/>
  <c r="U2187" i="19"/>
  <c r="U2162" i="19"/>
  <c r="T2117" i="19"/>
  <c r="V2117" i="19" s="1"/>
  <c r="Z2117" i="19" s="1"/>
  <c r="T2060" i="19"/>
  <c r="T2043" i="19"/>
  <c r="U1987" i="19"/>
  <c r="T1960" i="19"/>
  <c r="U1942" i="19"/>
  <c r="T1873" i="19"/>
  <c r="U1853" i="19"/>
  <c r="T1834" i="19"/>
  <c r="T1820" i="19"/>
  <c r="W1820" i="19" s="1"/>
  <c r="AA1820" i="19" s="1"/>
  <c r="T1806" i="19"/>
  <c r="W1806" i="19" s="1"/>
  <c r="AA1806" i="19" s="1"/>
  <c r="T1793" i="19"/>
  <c r="W1793" i="19" s="1"/>
  <c r="T1761" i="19"/>
  <c r="V1761" i="19" s="1"/>
  <c r="U1749" i="19"/>
  <c r="T1736" i="19"/>
  <c r="W1736" i="19" s="1"/>
  <c r="AA1736" i="19" s="1"/>
  <c r="T1724" i="19"/>
  <c r="V1724" i="19" s="1"/>
  <c r="Z1724" i="19" s="1"/>
  <c r="U1710" i="19"/>
  <c r="T1699" i="19"/>
  <c r="U1676" i="19"/>
  <c r="U1637" i="19"/>
  <c r="U1622" i="19"/>
  <c r="U1609" i="19"/>
  <c r="U1597" i="19"/>
  <c r="U1557" i="19"/>
  <c r="Y1557" i="19" s="1"/>
  <c r="U1546" i="19"/>
  <c r="T1529" i="19"/>
  <c r="V1529" i="19" s="1"/>
  <c r="T1518" i="19"/>
  <c r="U1505" i="19"/>
  <c r="X1505" i="19" s="1"/>
  <c r="T1493" i="19"/>
  <c r="V1493" i="19" s="1"/>
  <c r="T3153" i="19"/>
  <c r="V3153" i="19" s="1"/>
  <c r="U3063" i="19"/>
  <c r="Y3063" i="19" s="1"/>
  <c r="AC3063" i="19" s="1"/>
  <c r="T3028" i="19"/>
  <c r="U2960" i="19"/>
  <c r="Y2960" i="19" s="1"/>
  <c r="U2930" i="19"/>
  <c r="U2895" i="19"/>
  <c r="U2860" i="19"/>
  <c r="U2780" i="19"/>
  <c r="U2745" i="19"/>
  <c r="T2713" i="19"/>
  <c r="W2713" i="19" s="1"/>
  <c r="T2656" i="19"/>
  <c r="T2623" i="19"/>
  <c r="T2606" i="19"/>
  <c r="U2575" i="19"/>
  <c r="T2521" i="19"/>
  <c r="V2521" i="19" s="1"/>
  <c r="Z2521" i="19" s="1"/>
  <c r="T2498" i="19"/>
  <c r="V2498" i="19" s="1"/>
  <c r="Z2498" i="19" s="1"/>
  <c r="U2479" i="19"/>
  <c r="X2479" i="19" s="1"/>
  <c r="AB2479" i="19" s="1"/>
  <c r="U2450" i="19"/>
  <c r="Y2450" i="19" s="1"/>
  <c r="U2417" i="19"/>
  <c r="X2417" i="19" s="1"/>
  <c r="AB2417" i="19" s="1"/>
  <c r="U2375" i="19"/>
  <c r="T2348" i="19"/>
  <c r="U2317" i="19"/>
  <c r="U2244" i="19"/>
  <c r="T2216" i="19"/>
  <c r="V2216" i="19" s="1"/>
  <c r="Z2216" i="19" s="1"/>
  <c r="T2203" i="19"/>
  <c r="T2186" i="19"/>
  <c r="U2132" i="19"/>
  <c r="T2108" i="19"/>
  <c r="U2085" i="19"/>
  <c r="T2070" i="19"/>
  <c r="U2055" i="19"/>
  <c r="Y2055" i="19" s="1"/>
  <c r="AC2055" i="19" s="1"/>
  <c r="U2037" i="19"/>
  <c r="X2037" i="19" s="1"/>
  <c r="T2021" i="19"/>
  <c r="V2021" i="19" s="1"/>
  <c r="Z2021" i="19" s="1"/>
  <c r="T2005" i="19"/>
  <c r="T1982" i="19"/>
  <c r="V1982" i="19" s="1"/>
  <c r="Z1982" i="19" s="1"/>
  <c r="T1955" i="19"/>
  <c r="U1939" i="19"/>
  <c r="T1908" i="19"/>
  <c r="U1890" i="19"/>
  <c r="U1870" i="19"/>
  <c r="U1831" i="19"/>
  <c r="U1819" i="19"/>
  <c r="U1805" i="19"/>
  <c r="T1790" i="19"/>
  <c r="W1790" i="19" s="1"/>
  <c r="AA1790" i="19" s="1"/>
  <c r="T1758" i="19"/>
  <c r="U1747" i="19"/>
  <c r="T1722" i="19"/>
  <c r="V1722" i="19" s="1"/>
  <c r="Z1722" i="19" s="1"/>
  <c r="T1675" i="19"/>
  <c r="W1675" i="19" s="1"/>
  <c r="AA1675" i="19" s="1"/>
  <c r="T1661" i="19"/>
  <c r="U1635" i="19"/>
  <c r="Y1635" i="19" s="1"/>
  <c r="U1620" i="19"/>
  <c r="X1620" i="19" s="1"/>
  <c r="AB1620" i="19" s="1"/>
  <c r="T1608" i="19"/>
  <c r="U1590" i="19"/>
  <c r="X1590" i="19" s="1"/>
  <c r="U1578" i="19"/>
  <c r="T1566" i="19"/>
  <c r="U1554" i="19"/>
  <c r="T1545" i="19"/>
  <c r="U1535" i="19"/>
  <c r="T1526" i="19"/>
  <c r="U1515" i="19"/>
  <c r="T1490" i="19"/>
  <c r="U1479" i="19"/>
  <c r="Y1479" i="19" s="1"/>
  <c r="AC1479" i="19" s="1"/>
  <c r="T1469" i="19"/>
  <c r="W1469" i="19" s="1"/>
  <c r="AA1469" i="19" s="1"/>
  <c r="U1458" i="19"/>
  <c r="Y1458" i="19" s="1"/>
  <c r="T1428" i="19"/>
  <c r="W1428" i="19" s="1"/>
  <c r="AA1428" i="19" s="1"/>
  <c r="T1420" i="19"/>
  <c r="W1420" i="19" s="1"/>
  <c r="T3158" i="19"/>
  <c r="U3058" i="19"/>
  <c r="T2934" i="19"/>
  <c r="W2934" i="19" s="1"/>
  <c r="AA2934" i="19" s="1"/>
  <c r="U2838" i="19"/>
  <c r="T2783" i="19"/>
  <c r="U2742" i="19"/>
  <c r="T2700" i="19"/>
  <c r="T2660" i="19"/>
  <c r="T2551" i="19"/>
  <c r="W2551" i="19" s="1"/>
  <c r="AA2551" i="19" s="1"/>
  <c r="U2517" i="19"/>
  <c r="Y2517" i="19" s="1"/>
  <c r="U2489" i="19"/>
  <c r="Y2489" i="19" s="1"/>
  <c r="AC2489" i="19" s="1"/>
  <c r="U2457" i="19"/>
  <c r="Y2457" i="19" s="1"/>
  <c r="AC2457" i="19" s="1"/>
  <c r="T2415" i="19"/>
  <c r="W2415" i="19" s="1"/>
  <c r="AA2415" i="19" s="1"/>
  <c r="U2248" i="19"/>
  <c r="Y2248" i="19" s="1"/>
  <c r="U2215" i="19"/>
  <c r="U2198" i="19"/>
  <c r="U2158" i="19"/>
  <c r="X2158" i="19" s="1"/>
  <c r="AB2158" i="19" s="1"/>
  <c r="U2129" i="19"/>
  <c r="U2103" i="19"/>
  <c r="U2006" i="19"/>
  <c r="U1973" i="19"/>
  <c r="U1949" i="19"/>
  <c r="T1853" i="19"/>
  <c r="T1840" i="19"/>
  <c r="U1825" i="19"/>
  <c r="X1825" i="19" s="1"/>
  <c r="T1787" i="19"/>
  <c r="U1748" i="19"/>
  <c r="X1748" i="19" s="1"/>
  <c r="AB1748" i="19" s="1"/>
  <c r="T1714" i="19"/>
  <c r="U1697" i="19"/>
  <c r="X1697" i="19" s="1"/>
  <c r="AB1697" i="19" s="1"/>
  <c r="T1682" i="19"/>
  <c r="U1649" i="19"/>
  <c r="Y1649" i="19" s="1"/>
  <c r="AC1649" i="19" s="1"/>
  <c r="T1634" i="19"/>
  <c r="U1612" i="19"/>
  <c r="U1596" i="19"/>
  <c r="X1596" i="19" s="1"/>
  <c r="AB1596" i="19" s="1"/>
  <c r="T1561" i="19"/>
  <c r="T1546" i="19"/>
  <c r="U1521" i="19"/>
  <c r="T1505" i="19"/>
  <c r="T1488" i="19"/>
  <c r="U1476" i="19"/>
  <c r="T1464" i="19"/>
  <c r="W1464" i="19" s="1"/>
  <c r="U1447" i="19"/>
  <c r="Y1447" i="19" s="1"/>
  <c r="AC1447" i="19" s="1"/>
  <c r="T1438" i="19"/>
  <c r="V1438" i="19" s="1"/>
  <c r="T1426" i="19"/>
  <c r="W1426" i="19" s="1"/>
  <c r="AA1426" i="19" s="1"/>
  <c r="T1416" i="19"/>
  <c r="U1405" i="19"/>
  <c r="Y1405" i="19" s="1"/>
  <c r="U1393" i="19"/>
  <c r="Y1393" i="19" s="1"/>
  <c r="U1377" i="19"/>
  <c r="U1364" i="19"/>
  <c r="T1354" i="19"/>
  <c r="T1337" i="19"/>
  <c r="U1331" i="19"/>
  <c r="T1322" i="19"/>
  <c r="T1272" i="19"/>
  <c r="V1272" i="19" s="1"/>
  <c r="Z1272" i="19" s="1"/>
  <c r="U1249" i="19"/>
  <c r="T1233" i="19"/>
  <c r="U1225" i="19"/>
  <c r="X1225" i="19" s="1"/>
  <c r="U1216" i="19"/>
  <c r="Y1216" i="19" s="1"/>
  <c r="U3153" i="19"/>
  <c r="Y3153" i="19" s="1"/>
  <c r="AC3153" i="19" s="1"/>
  <c r="T3058" i="19"/>
  <c r="U2980" i="19"/>
  <c r="Y2980" i="19" s="1"/>
  <c r="AC2980" i="19" s="1"/>
  <c r="T2932" i="19"/>
  <c r="W2932" i="19" s="1"/>
  <c r="T2882" i="19"/>
  <c r="T2834" i="19"/>
  <c r="T2781" i="19"/>
  <c r="U2737" i="19"/>
  <c r="U2694" i="19"/>
  <c r="U2658" i="19"/>
  <c r="U2621" i="19"/>
  <c r="U2594" i="19"/>
  <c r="T2545" i="19"/>
  <c r="T2516" i="19"/>
  <c r="T2487" i="19"/>
  <c r="T2457" i="19"/>
  <c r="T2414" i="19"/>
  <c r="T2383" i="19"/>
  <c r="U2348" i="19"/>
  <c r="X2348" i="19" s="1"/>
  <c r="AB2348" i="19" s="1"/>
  <c r="U2309" i="19"/>
  <c r="X2309" i="19" s="1"/>
  <c r="AB2309" i="19" s="1"/>
  <c r="U2283" i="19"/>
  <c r="Y2283" i="19" s="1"/>
  <c r="AC2283" i="19" s="1"/>
  <c r="U2247" i="19"/>
  <c r="T2196" i="19"/>
  <c r="W2196" i="19" s="1"/>
  <c r="U2047" i="19"/>
  <c r="U2005" i="19"/>
  <c r="U1972" i="19"/>
  <c r="T1949" i="19"/>
  <c r="U1902" i="19"/>
  <c r="U1881" i="19"/>
  <c r="T1837" i="19"/>
  <c r="U1823" i="19"/>
  <c r="T1766" i="19"/>
  <c r="T1748" i="19"/>
  <c r="W1748" i="19" s="1"/>
  <c r="U1732" i="19"/>
  <c r="T1697" i="19"/>
  <c r="V1697" i="19" s="1"/>
  <c r="T1681" i="19"/>
  <c r="W1681" i="19" s="1"/>
  <c r="U1667" i="19"/>
  <c r="X1667" i="19" s="1"/>
  <c r="AB1667" i="19" s="1"/>
  <c r="U1647" i="19"/>
  <c r="Y1647" i="19" s="1"/>
  <c r="AC1647" i="19" s="1"/>
  <c r="U1633" i="19"/>
  <c r="T1612" i="19"/>
  <c r="W1612" i="19" s="1"/>
  <c r="U1591" i="19"/>
  <c r="T1560" i="19"/>
  <c r="U1545" i="19"/>
  <c r="U1533" i="19"/>
  <c r="T1520" i="19"/>
  <c r="T1476" i="19"/>
  <c r="T1436" i="19"/>
  <c r="U1415" i="19"/>
  <c r="T1405" i="19"/>
  <c r="W1405" i="19" s="1"/>
  <c r="AA1405" i="19" s="1"/>
  <c r="U1390" i="19"/>
  <c r="Y1390" i="19" s="1"/>
  <c r="AC1390" i="19" s="1"/>
  <c r="U1375" i="19"/>
  <c r="T1364" i="19"/>
  <c r="V1364" i="19" s="1"/>
  <c r="Z1364" i="19" s="1"/>
  <c r="T1353" i="19"/>
  <c r="W1353" i="19" s="1"/>
  <c r="AA1353" i="19" s="1"/>
  <c r="T1336" i="19"/>
  <c r="T1331" i="19"/>
  <c r="T1321" i="19"/>
  <c r="U1310" i="19"/>
  <c r="U1300" i="19"/>
  <c r="T1291" i="19"/>
  <c r="U1248" i="19"/>
  <c r="U1240" i="19"/>
  <c r="U1232" i="19"/>
  <c r="T1224" i="19"/>
  <c r="U1215" i="19"/>
  <c r="U3152" i="19"/>
  <c r="T2980" i="19"/>
  <c r="V2980" i="19" s="1"/>
  <c r="U2929" i="19"/>
  <c r="Y2929" i="19" s="1"/>
  <c r="AC2929" i="19" s="1"/>
  <c r="U2880" i="19"/>
  <c r="X2880" i="19" s="1"/>
  <c r="U2832" i="19"/>
  <c r="Y2832" i="19" s="1"/>
  <c r="U2777" i="19"/>
  <c r="T2735" i="19"/>
  <c r="W2735" i="19" s="1"/>
  <c r="AA2735" i="19" s="1"/>
  <c r="U2692" i="19"/>
  <c r="U2655" i="19"/>
  <c r="T2619" i="19"/>
  <c r="U2485" i="19"/>
  <c r="U2444" i="19"/>
  <c r="U2413" i="19"/>
  <c r="X2413" i="19" s="1"/>
  <c r="AB2413" i="19" s="1"/>
  <c r="T2382" i="19"/>
  <c r="T2340" i="19"/>
  <c r="T2307" i="19"/>
  <c r="T2282" i="19"/>
  <c r="W2282" i="19" s="1"/>
  <c r="T2212" i="19"/>
  <c r="U2125" i="19"/>
  <c r="X2125" i="19" s="1"/>
  <c r="U2100" i="19"/>
  <c r="U2069" i="19"/>
  <c r="X2069" i="19" s="1"/>
  <c r="AB2069" i="19" s="1"/>
  <c r="U1969" i="19"/>
  <c r="T1923" i="19"/>
  <c r="W1923" i="19" s="1"/>
  <c r="T1902" i="19"/>
  <c r="U1852" i="19"/>
  <c r="T1805" i="19"/>
  <c r="U1782" i="19"/>
  <c r="U1763" i="19"/>
  <c r="U1746" i="19"/>
  <c r="T1732" i="19"/>
  <c r="T1667" i="19"/>
  <c r="W1667" i="19" s="1"/>
  <c r="AA1667" i="19" s="1"/>
  <c r="U1646" i="19"/>
  <c r="T1633" i="19"/>
  <c r="T1611" i="19"/>
  <c r="T1590" i="19"/>
  <c r="V1590" i="19" s="1"/>
  <c r="U1575" i="19"/>
  <c r="T1533" i="19"/>
  <c r="W1533" i="19" s="1"/>
  <c r="U1503" i="19"/>
  <c r="U1475" i="19"/>
  <c r="U1446" i="19"/>
  <c r="U1414" i="19"/>
  <c r="U1403" i="19"/>
  <c r="T1390" i="19"/>
  <c r="V1390" i="19" s="1"/>
  <c r="Z1390" i="19" s="1"/>
  <c r="U1373" i="19"/>
  <c r="U1363" i="19"/>
  <c r="U1343" i="19"/>
  <c r="U1335" i="19"/>
  <c r="Y1335" i="19" s="1"/>
  <c r="U1330" i="19"/>
  <c r="Y1330" i="19" s="1"/>
  <c r="AC1330" i="19" s="1"/>
  <c r="T1320" i="19"/>
  <c r="V1320" i="19" s="1"/>
  <c r="Z1320" i="19" s="1"/>
  <c r="U1309" i="19"/>
  <c r="U1299" i="19"/>
  <c r="U1290" i="19"/>
  <c r="Y1290" i="19" s="1"/>
  <c r="U1283" i="19"/>
  <c r="U1270" i="19"/>
  <c r="T1262" i="19"/>
  <c r="U1255" i="19"/>
  <c r="Y1255" i="19" s="1"/>
  <c r="AC1255" i="19" s="1"/>
  <c r="T1248" i="19"/>
  <c r="U1239" i="19"/>
  <c r="U1223" i="19"/>
  <c r="U3135" i="19"/>
  <c r="T3045" i="19"/>
  <c r="U2961" i="19"/>
  <c r="U2923" i="19"/>
  <c r="T2870" i="19"/>
  <c r="T2765" i="19"/>
  <c r="T2724" i="19"/>
  <c r="U2611" i="19"/>
  <c r="T2578" i="19"/>
  <c r="V2578" i="19" s="1"/>
  <c r="U2535" i="19"/>
  <c r="Y2535" i="19" s="1"/>
  <c r="U2508" i="19"/>
  <c r="T2408" i="19"/>
  <c r="W2408" i="19" s="1"/>
  <c r="AA2408" i="19" s="1"/>
  <c r="T2376" i="19"/>
  <c r="U2336" i="19"/>
  <c r="T2300" i="19"/>
  <c r="U2230" i="19"/>
  <c r="U2145" i="19"/>
  <c r="U2121" i="19"/>
  <c r="U2087" i="19"/>
  <c r="U2022" i="19"/>
  <c r="U2003" i="19"/>
  <c r="U1964" i="19"/>
  <c r="X1964" i="19" s="1"/>
  <c r="AB1964" i="19" s="1"/>
  <c r="U1941" i="19"/>
  <c r="U1899" i="19"/>
  <c r="Y1899" i="19" s="1"/>
  <c r="U1836" i="19"/>
  <c r="T1745" i="19"/>
  <c r="T1709" i="19"/>
  <c r="W1709" i="19" s="1"/>
  <c r="AA1709" i="19" s="1"/>
  <c r="T1694" i="19"/>
  <c r="V1694" i="19" s="1"/>
  <c r="Z1694" i="19" s="1"/>
  <c r="U1661" i="19"/>
  <c r="U1627" i="19"/>
  <c r="U1588" i="19"/>
  <c r="U1555" i="19"/>
  <c r="U1531" i="19"/>
  <c r="T1517" i="19"/>
  <c r="U1501" i="19"/>
  <c r="U1485" i="19"/>
  <c r="T1472" i="19"/>
  <c r="V1472" i="19" s="1"/>
  <c r="T1458" i="19"/>
  <c r="U1445" i="19"/>
  <c r="T1433" i="19"/>
  <c r="V1433" i="19" s="1"/>
  <c r="T1425" i="19"/>
  <c r="V1425" i="19" s="1"/>
  <c r="Z1425" i="19" s="1"/>
  <c r="U1412" i="19"/>
  <c r="Y1412" i="19" s="1"/>
  <c r="U1401" i="19"/>
  <c r="U1387" i="19"/>
  <c r="U1370" i="19"/>
  <c r="X1370" i="19" s="1"/>
  <c r="AB1370" i="19" s="1"/>
  <c r="T1360" i="19"/>
  <c r="V1360" i="19" s="1"/>
  <c r="U1350" i="19"/>
  <c r="U1340" i="19"/>
  <c r="T1334" i="19"/>
  <c r="T1328" i="19"/>
  <c r="U1318" i="19"/>
  <c r="U1307" i="19"/>
  <c r="T1297" i="19"/>
  <c r="U1289" i="19"/>
  <c r="T1281" i="19"/>
  <c r="V1281" i="19" s="1"/>
  <c r="U1269" i="19"/>
  <c r="Y1269" i="19" s="1"/>
  <c r="AC1269" i="19" s="1"/>
  <c r="U1260" i="19"/>
  <c r="Y1260" i="19" s="1"/>
  <c r="AC1260" i="19" s="1"/>
  <c r="U1246" i="19"/>
  <c r="T1238" i="19"/>
  <c r="U1230" i="19"/>
  <c r="U1222" i="19"/>
  <c r="U3144" i="19"/>
  <c r="U2948" i="19"/>
  <c r="U2878" i="19"/>
  <c r="U2814" i="19"/>
  <c r="T2692" i="19"/>
  <c r="T2647" i="19"/>
  <c r="T2602" i="19"/>
  <c r="V2602" i="19" s="1"/>
  <c r="Z2602" i="19" s="1"/>
  <c r="U2536" i="19"/>
  <c r="U2461" i="19"/>
  <c r="U2412" i="19"/>
  <c r="U2321" i="19"/>
  <c r="T2280" i="19"/>
  <c r="V2280" i="19" s="1"/>
  <c r="Z2280" i="19" s="1"/>
  <c r="T2227" i="19"/>
  <c r="U2201" i="19"/>
  <c r="U2109" i="19"/>
  <c r="U2075" i="19"/>
  <c r="T2046" i="19"/>
  <c r="U2018" i="19"/>
  <c r="T1984" i="19"/>
  <c r="U1946" i="19"/>
  <c r="U1916" i="19"/>
  <c r="Y1916" i="19" s="1"/>
  <c r="AC1916" i="19" s="1"/>
  <c r="U1885" i="19"/>
  <c r="T1852" i="19"/>
  <c r="T1832" i="19"/>
  <c r="T1814" i="19"/>
  <c r="U1781" i="19"/>
  <c r="U1755" i="19"/>
  <c r="Y1755" i="19" s="1"/>
  <c r="U1735" i="19"/>
  <c r="Y1735" i="19" s="1"/>
  <c r="U1713" i="19"/>
  <c r="Y1713" i="19" s="1"/>
  <c r="T1673" i="19"/>
  <c r="T1646" i="19"/>
  <c r="V1646" i="19" s="1"/>
  <c r="U1621" i="19"/>
  <c r="X1621" i="19" s="1"/>
  <c r="AB1621" i="19" s="1"/>
  <c r="U1602" i="19"/>
  <c r="U1573" i="19"/>
  <c r="U1550" i="19"/>
  <c r="U1537" i="19"/>
  <c r="T1499" i="19"/>
  <c r="U1478" i="19"/>
  <c r="U1460" i="19"/>
  <c r="Y1460" i="19" s="1"/>
  <c r="AC1460" i="19" s="1"/>
  <c r="U1398" i="19"/>
  <c r="X1398" i="19" s="1"/>
  <c r="U1381" i="19"/>
  <c r="U1361" i="19"/>
  <c r="Y1361" i="19" s="1"/>
  <c r="T1330" i="19"/>
  <c r="U1316" i="19"/>
  <c r="X1316" i="19" s="1"/>
  <c r="AB1316" i="19" s="1"/>
  <c r="T1290" i="19"/>
  <c r="T1277" i="19"/>
  <c r="W1277" i="19" s="1"/>
  <c r="AA1277" i="19" s="1"/>
  <c r="T1255" i="19"/>
  <c r="U1243" i="19"/>
  <c r="T1223" i="19"/>
  <c r="U1191" i="19"/>
  <c r="U1175" i="19"/>
  <c r="T1167" i="19"/>
  <c r="T1160" i="19"/>
  <c r="T1152" i="19"/>
  <c r="T1143" i="19"/>
  <c r="W1143" i="19" s="1"/>
  <c r="T1136" i="19"/>
  <c r="V1136" i="19" s="1"/>
  <c r="Z1136" i="19" s="1"/>
  <c r="U1122" i="19"/>
  <c r="T1115" i="19"/>
  <c r="U1102" i="19"/>
  <c r="X1102" i="19" s="1"/>
  <c r="T1096" i="19"/>
  <c r="W1096" i="19" s="1"/>
  <c r="T1082" i="19"/>
  <c r="T1075" i="19"/>
  <c r="T1057" i="19"/>
  <c r="V1057" i="19" s="1"/>
  <c r="Z1057" i="19" s="1"/>
  <c r="T1042" i="19"/>
  <c r="T1034" i="19"/>
  <c r="V1034" i="19" s="1"/>
  <c r="Z1034" i="19" s="1"/>
  <c r="T1028" i="19"/>
  <c r="T1015" i="19"/>
  <c r="T1009" i="19"/>
  <c r="T1001" i="19"/>
  <c r="U995" i="19"/>
  <c r="U981" i="19"/>
  <c r="U975" i="19"/>
  <c r="T961" i="19"/>
  <c r="U953" i="19"/>
  <c r="Y953" i="19" s="1"/>
  <c r="U947" i="19"/>
  <c r="X947" i="19" s="1"/>
  <c r="AF947" i="19" s="1"/>
  <c r="U934" i="19"/>
  <c r="X934" i="19" s="1"/>
  <c r="U917" i="19"/>
  <c r="Y917" i="19" s="1"/>
  <c r="T908" i="19"/>
  <c r="U903" i="19"/>
  <c r="T897" i="19"/>
  <c r="U890" i="19"/>
  <c r="T863" i="19"/>
  <c r="W863" i="19" s="1"/>
  <c r="U856" i="19"/>
  <c r="X856" i="19" s="1"/>
  <c r="AB856" i="19" s="1"/>
  <c r="T850" i="19"/>
  <c r="T844" i="19"/>
  <c r="U838" i="19"/>
  <c r="U823" i="19"/>
  <c r="X823" i="19" s="1"/>
  <c r="U817" i="19"/>
  <c r="T810" i="19"/>
  <c r="V810" i="19" s="1"/>
  <c r="U806" i="19"/>
  <c r="T793" i="19"/>
  <c r="V793" i="19" s="1"/>
  <c r="T766" i="19"/>
  <c r="T752" i="19"/>
  <c r="U744" i="19"/>
  <c r="U729" i="19"/>
  <c r="T3144" i="19"/>
  <c r="U3028" i="19"/>
  <c r="T2948" i="19"/>
  <c r="T2874" i="19"/>
  <c r="T2814" i="19"/>
  <c r="U2747" i="19"/>
  <c r="U2684" i="19"/>
  <c r="U2645" i="19"/>
  <c r="U2601" i="19"/>
  <c r="Y2601" i="19" s="1"/>
  <c r="T2536" i="19"/>
  <c r="U2498" i="19"/>
  <c r="U2409" i="19"/>
  <c r="Y2409" i="19" s="1"/>
  <c r="AC2409" i="19" s="1"/>
  <c r="U2369" i="19"/>
  <c r="X2369" i="19" s="1"/>
  <c r="AB2369" i="19" s="1"/>
  <c r="T2319" i="19"/>
  <c r="W2319" i="19" s="1"/>
  <c r="AA2319" i="19" s="1"/>
  <c r="U2268" i="19"/>
  <c r="U2225" i="19"/>
  <c r="T2201" i="19"/>
  <c r="U2153" i="19"/>
  <c r="U2108" i="19"/>
  <c r="U2015" i="19"/>
  <c r="T1942" i="19"/>
  <c r="T1912" i="19"/>
  <c r="T1885" i="19"/>
  <c r="U1813" i="19"/>
  <c r="U1734" i="19"/>
  <c r="T1645" i="19"/>
  <c r="T1621" i="19"/>
  <c r="V1621" i="19" s="1"/>
  <c r="Z1621" i="19" s="1"/>
  <c r="U1601" i="19"/>
  <c r="X1601" i="19" s="1"/>
  <c r="U1572" i="19"/>
  <c r="X1572" i="19" s="1"/>
  <c r="AB1572" i="19" s="1"/>
  <c r="T1550" i="19"/>
  <c r="W1550" i="19" s="1"/>
  <c r="T1537" i="19"/>
  <c r="U1498" i="19"/>
  <c r="X1498" i="19" s="1"/>
  <c r="AB1498" i="19" s="1"/>
  <c r="T1460" i="19"/>
  <c r="U1444" i="19"/>
  <c r="U1413" i="19"/>
  <c r="U1397" i="19"/>
  <c r="T1381" i="19"/>
  <c r="T1361" i="19"/>
  <c r="U1348" i="19"/>
  <c r="Y1348" i="19" s="1"/>
  <c r="AC1348" i="19" s="1"/>
  <c r="U1329" i="19"/>
  <c r="U1315" i="19"/>
  <c r="X1315" i="19" s="1"/>
  <c r="U1302" i="19"/>
  <c r="X1302" i="19" s="1"/>
  <c r="AB1302" i="19" s="1"/>
  <c r="T1264" i="19"/>
  <c r="W1264" i="19" s="1"/>
  <c r="T1254" i="19"/>
  <c r="T1211" i="19"/>
  <c r="U1203" i="19"/>
  <c r="Y1203" i="19" s="1"/>
  <c r="AC1203" i="19" s="1"/>
  <c r="T1191" i="19"/>
  <c r="T1183" i="19"/>
  <c r="T1175" i="19"/>
  <c r="U1159" i="19"/>
  <c r="U1135" i="19"/>
  <c r="U1130" i="19"/>
  <c r="T1122" i="19"/>
  <c r="U1107" i="19"/>
  <c r="T1102" i="19"/>
  <c r="U1080" i="19"/>
  <c r="U1068" i="19"/>
  <c r="Y1068" i="19" s="1"/>
  <c r="T1063" i="19"/>
  <c r="U1056" i="19"/>
  <c r="U1022" i="19"/>
  <c r="U1008" i="19"/>
  <c r="U1000" i="19"/>
  <c r="Y1000" i="19" s="1"/>
  <c r="AC1000" i="19" s="1"/>
  <c r="U994" i="19"/>
  <c r="T986" i="19"/>
  <c r="T981" i="19"/>
  <c r="T975" i="19"/>
  <c r="U968" i="19"/>
  <c r="T953" i="19"/>
  <c r="U941" i="19"/>
  <c r="T934" i="19"/>
  <c r="U928" i="19"/>
  <c r="T917" i="19"/>
  <c r="V917" i="19" s="1"/>
  <c r="U907" i="19"/>
  <c r="T903" i="19"/>
  <c r="T890" i="19"/>
  <c r="V890" i="19" s="1"/>
  <c r="Z890" i="19" s="1"/>
  <c r="U885" i="19"/>
  <c r="U862" i="19"/>
  <c r="Y862" i="19" s="1"/>
  <c r="AC862" i="19" s="1"/>
  <c r="T856" i="19"/>
  <c r="U849" i="19"/>
  <c r="U843" i="19"/>
  <c r="X843" i="19" s="1"/>
  <c r="T838" i="19"/>
  <c r="W838" i="19" s="1"/>
  <c r="AA838" i="19" s="1"/>
  <c r="U831" i="19"/>
  <c r="T823" i="19"/>
  <c r="T817" i="19"/>
  <c r="T806" i="19"/>
  <c r="U799" i="19"/>
  <c r="U792" i="19"/>
  <c r="U765" i="19"/>
  <c r="U758" i="19"/>
  <c r="U751" i="19"/>
  <c r="T744" i="19"/>
  <c r="U737" i="19"/>
  <c r="Y737" i="19" s="1"/>
  <c r="AC737" i="19" s="1"/>
  <c r="T729" i="19"/>
  <c r="W729" i="19" s="1"/>
  <c r="AA729" i="19" s="1"/>
  <c r="U719" i="19"/>
  <c r="U705" i="19"/>
  <c r="Y705" i="19" s="1"/>
  <c r="T688" i="19"/>
  <c r="T681" i="19"/>
  <c r="U664" i="19"/>
  <c r="U659" i="19"/>
  <c r="U639" i="19"/>
  <c r="T622" i="19"/>
  <c r="V622" i="19" s="1"/>
  <c r="Z622" i="19" s="1"/>
  <c r="U614" i="19"/>
  <c r="U605" i="19"/>
  <c r="U599" i="19"/>
  <c r="U593" i="19"/>
  <c r="U587" i="19"/>
  <c r="T581" i="19"/>
  <c r="V581" i="19" s="1"/>
  <c r="T573" i="19"/>
  <c r="T564" i="19"/>
  <c r="W564" i="19" s="1"/>
  <c r="U558" i="19"/>
  <c r="X558" i="19" s="1"/>
  <c r="T553" i="19"/>
  <c r="U546" i="19"/>
  <c r="T540" i="19"/>
  <c r="V540" i="19" s="1"/>
  <c r="Z540" i="19" s="1"/>
  <c r="T534" i="19"/>
  <c r="U525" i="19"/>
  <c r="U518" i="19"/>
  <c r="U512" i="19"/>
  <c r="U3115" i="19"/>
  <c r="T3022" i="19"/>
  <c r="U2944" i="19"/>
  <c r="Y2944" i="19" s="1"/>
  <c r="AC2944" i="19" s="1"/>
  <c r="U2867" i="19"/>
  <c r="X2867" i="19" s="1"/>
  <c r="T2811" i="19"/>
  <c r="V2811" i="19" s="1"/>
  <c r="U2744" i="19"/>
  <c r="X2744" i="19" s="1"/>
  <c r="AB2744" i="19" s="1"/>
  <c r="T2644" i="19"/>
  <c r="V2644" i="19" s="1"/>
  <c r="Z2644" i="19" s="1"/>
  <c r="T2599" i="19"/>
  <c r="W2599" i="19" s="1"/>
  <c r="AA2599" i="19" s="1"/>
  <c r="U2497" i="19"/>
  <c r="T2459" i="19"/>
  <c r="U2403" i="19"/>
  <c r="T2367" i="19"/>
  <c r="T2313" i="19"/>
  <c r="U2266" i="19"/>
  <c r="U2223" i="19"/>
  <c r="T2200" i="19"/>
  <c r="T2145" i="19"/>
  <c r="U2107" i="19"/>
  <c r="T2045" i="19"/>
  <c r="U1981" i="19"/>
  <c r="U1938" i="19"/>
  <c r="Y1938" i="19" s="1"/>
  <c r="AC1938" i="19" s="1"/>
  <c r="U1911" i="19"/>
  <c r="T1884" i="19"/>
  <c r="W1884" i="19" s="1"/>
  <c r="U1851" i="19"/>
  <c r="U1829" i="19"/>
  <c r="Y1829" i="19" s="1"/>
  <c r="AC1829" i="19" s="1"/>
  <c r="U1779" i="19"/>
  <c r="Y1779" i="19" s="1"/>
  <c r="AC1779" i="19" s="1"/>
  <c r="U1733" i="19"/>
  <c r="Y1733" i="19" s="1"/>
  <c r="AC1733" i="19" s="1"/>
  <c r="U1691" i="19"/>
  <c r="U1669" i="19"/>
  <c r="T1620" i="19"/>
  <c r="U1570" i="19"/>
  <c r="T1515" i="19"/>
  <c r="U1497" i="19"/>
  <c r="U1455" i="19"/>
  <c r="Y1455" i="19" s="1"/>
  <c r="AC1455" i="19" s="1"/>
  <c r="U1427" i="19"/>
  <c r="T1412" i="19"/>
  <c r="U1396" i="19"/>
  <c r="U1379" i="19"/>
  <c r="T1348" i="19"/>
  <c r="V1348" i="19" s="1"/>
  <c r="Z1348" i="19" s="1"/>
  <c r="U1327" i="19"/>
  <c r="T1315" i="19"/>
  <c r="T1302" i="19"/>
  <c r="T1276" i="19"/>
  <c r="U1263" i="19"/>
  <c r="T1253" i="19"/>
  <c r="T1221" i="19"/>
  <c r="T1203" i="19"/>
  <c r="U1196" i="19"/>
  <c r="T1190" i="19"/>
  <c r="T1159" i="19"/>
  <c r="U1151" i="19"/>
  <c r="Y1151" i="19" s="1"/>
  <c r="T1135" i="19"/>
  <c r="T1130" i="19"/>
  <c r="U1114" i="19"/>
  <c r="T1107" i="19"/>
  <c r="V1107" i="19" s="1"/>
  <c r="T1101" i="19"/>
  <c r="U1094" i="19"/>
  <c r="U1087" i="19"/>
  <c r="Y1087" i="19" s="1"/>
  <c r="AC1087" i="19" s="1"/>
  <c r="T1080" i="19"/>
  <c r="T1073" i="19"/>
  <c r="T1068" i="19"/>
  <c r="V1068" i="19" s="1"/>
  <c r="T1056" i="19"/>
  <c r="U1049" i="19"/>
  <c r="U1041" i="19"/>
  <c r="T1022" i="19"/>
  <c r="T1008" i="19"/>
  <c r="T1000" i="19"/>
  <c r="V1000" i="19" s="1"/>
  <c r="U993" i="19"/>
  <c r="T980" i="19"/>
  <c r="V980" i="19" s="1"/>
  <c r="U974" i="19"/>
  <c r="T968" i="19"/>
  <c r="V968" i="19" s="1"/>
  <c r="Z968" i="19" s="1"/>
  <c r="T941" i="19"/>
  <c r="T928" i="19"/>
  <c r="T922" i="19"/>
  <c r="T916" i="19"/>
  <c r="W916" i="19" s="1"/>
  <c r="U902" i="19"/>
  <c r="U889" i="19"/>
  <c r="T885" i="19"/>
  <c r="U879" i="19"/>
  <c r="U848" i="19"/>
  <c r="T831" i="19"/>
  <c r="U822" i="19"/>
  <c r="U816" i="19"/>
  <c r="X816" i="19" s="1"/>
  <c r="U805" i="19"/>
  <c r="T799" i="19"/>
  <c r="V799" i="19" s="1"/>
  <c r="T792" i="19"/>
  <c r="W792" i="19" s="1"/>
  <c r="AA792" i="19" s="1"/>
  <c r="U784" i="19"/>
  <c r="T777" i="19"/>
  <c r="T765" i="19"/>
  <c r="W765" i="19" s="1"/>
  <c r="AA765" i="19" s="1"/>
  <c r="T758" i="19"/>
  <c r="W758" i="19" s="1"/>
  <c r="AA758" i="19" s="1"/>
  <c r="T737" i="19"/>
  <c r="T719" i="19"/>
  <c r="T705" i="19"/>
  <c r="U698" i="19"/>
  <c r="T692" i="19"/>
  <c r="U687" i="19"/>
  <c r="T664" i="19"/>
  <c r="U658" i="19"/>
  <c r="T645" i="19"/>
  <c r="V645" i="19" s="1"/>
  <c r="T639" i="19"/>
  <c r="T614" i="19"/>
  <c r="T605" i="19"/>
  <c r="V605" i="19" s="1"/>
  <c r="T599" i="19"/>
  <c r="U592" i="19"/>
  <c r="X592" i="19" s="1"/>
  <c r="U586" i="19"/>
  <c r="U571" i="19"/>
  <c r="T558" i="19"/>
  <c r="U552" i="19"/>
  <c r="U3098" i="19"/>
  <c r="T2990" i="19"/>
  <c r="T2928" i="19"/>
  <c r="T2861" i="19"/>
  <c r="U2802" i="19"/>
  <c r="T2728" i="19"/>
  <c r="T2679" i="19"/>
  <c r="T2625" i="19"/>
  <c r="U2578" i="19"/>
  <c r="X2578" i="19" s="1"/>
  <c r="U2492" i="19"/>
  <c r="T2395" i="19"/>
  <c r="W2395" i="19" s="1"/>
  <c r="AA2395" i="19" s="1"/>
  <c r="U2363" i="19"/>
  <c r="X2363" i="19" s="1"/>
  <c r="AB2363" i="19" s="1"/>
  <c r="U2300" i="19"/>
  <c r="U2263" i="19"/>
  <c r="T2187" i="19"/>
  <c r="W2187" i="19" s="1"/>
  <c r="AA2187" i="19" s="1"/>
  <c r="T2141" i="19"/>
  <c r="W2141" i="19" s="1"/>
  <c r="AA2141" i="19" s="1"/>
  <c r="U2105" i="19"/>
  <c r="T2038" i="19"/>
  <c r="U2011" i="19"/>
  <c r="T1936" i="19"/>
  <c r="U1908" i="19"/>
  <c r="T1803" i="19"/>
  <c r="T1752" i="19"/>
  <c r="U1703" i="19"/>
  <c r="Y1703" i="19" s="1"/>
  <c r="AC1703" i="19" s="1"/>
  <c r="T1684" i="19"/>
  <c r="U1643" i="19"/>
  <c r="U1617" i="19"/>
  <c r="X1617" i="19" s="1"/>
  <c r="U1566" i="19"/>
  <c r="U1548" i="19"/>
  <c r="T1532" i="19"/>
  <c r="V1532" i="19" s="1"/>
  <c r="Z1532" i="19" s="1"/>
  <c r="T1512" i="19"/>
  <c r="V1512" i="19" s="1"/>
  <c r="U1473" i="19"/>
  <c r="T1454" i="19"/>
  <c r="T1442" i="19"/>
  <c r="U1425" i="19"/>
  <c r="T1409" i="19"/>
  <c r="U1394" i="19"/>
  <c r="T1372" i="19"/>
  <c r="T1358" i="19"/>
  <c r="V1358" i="19" s="1"/>
  <c r="Z1358" i="19" s="1"/>
  <c r="U1345" i="19"/>
  <c r="T1326" i="19"/>
  <c r="V1326" i="19" s="1"/>
  <c r="U1313" i="19"/>
  <c r="U1297" i="19"/>
  <c r="Y1297" i="19" s="1"/>
  <c r="AC1297" i="19" s="1"/>
  <c r="T1242" i="19"/>
  <c r="U1231" i="19"/>
  <c r="T1194" i="19"/>
  <c r="V1194" i="19" s="1"/>
  <c r="T1189" i="19"/>
  <c r="W1189" i="19" s="1"/>
  <c r="U1182" i="19"/>
  <c r="X1182" i="19" s="1"/>
  <c r="U1172" i="19"/>
  <c r="T1149" i="19"/>
  <c r="T1142" i="19"/>
  <c r="U1128" i="19"/>
  <c r="U1121" i="19"/>
  <c r="T1112" i="19"/>
  <c r="T1086" i="19"/>
  <c r="W1086" i="19" s="1"/>
  <c r="AA1086" i="19" s="1"/>
  <c r="U1078" i="19"/>
  <c r="U1072" i="19"/>
  <c r="T1062" i="19"/>
  <c r="T1055" i="19"/>
  <c r="W1055" i="19" s="1"/>
  <c r="T1048" i="19"/>
  <c r="U1039" i="19"/>
  <c r="T1032" i="19"/>
  <c r="T1026" i="19"/>
  <c r="U1013" i="19"/>
  <c r="Y1013" i="19" s="1"/>
  <c r="T992" i="19"/>
  <c r="T972" i="19"/>
  <c r="T952" i="19"/>
  <c r="U945" i="19"/>
  <c r="T933" i="19"/>
  <c r="T927" i="19"/>
  <c r="T914" i="19"/>
  <c r="U906" i="19"/>
  <c r="T884" i="19"/>
  <c r="W884" i="19" s="1"/>
  <c r="T870" i="19"/>
  <c r="T855" i="19"/>
  <c r="U829" i="19"/>
  <c r="T821" i="19"/>
  <c r="W821" i="19" s="1"/>
  <c r="AA821" i="19" s="1"/>
  <c r="U814" i="19"/>
  <c r="T804" i="19"/>
  <c r="U797" i="19"/>
  <c r="Y797" i="19" s="1"/>
  <c r="T783" i="19"/>
  <c r="U775" i="19"/>
  <c r="T770" i="19"/>
  <c r="U763" i="19"/>
  <c r="U735" i="19"/>
  <c r="U717" i="19"/>
  <c r="Y717" i="19" s="1"/>
  <c r="T697" i="19"/>
  <c r="U691" i="19"/>
  <c r="Y691" i="19" s="1"/>
  <c r="T673" i="19"/>
  <c r="W673" i="19" s="1"/>
  <c r="U663" i="19"/>
  <c r="U656" i="19"/>
  <c r="X656" i="19" s="1"/>
  <c r="AB656" i="19" s="1"/>
  <c r="T650" i="19"/>
  <c r="U643" i="19"/>
  <c r="Y643" i="19" s="1"/>
  <c r="AC643" i="19" s="1"/>
  <c r="U637" i="19"/>
  <c r="X637" i="19" s="1"/>
  <c r="T620" i="19"/>
  <c r="W620" i="19" s="1"/>
  <c r="AA620" i="19" s="1"/>
  <c r="T613" i="19"/>
  <c r="V613" i="19" s="1"/>
  <c r="T585" i="19"/>
  <c r="U579" i="19"/>
  <c r="U569" i="19"/>
  <c r="U562" i="19"/>
  <c r="T532" i="19"/>
  <c r="U522" i="19"/>
  <c r="T517" i="19"/>
  <c r="V517" i="19" s="1"/>
  <c r="U3114" i="19"/>
  <c r="U2977" i="19"/>
  <c r="T2901" i="19"/>
  <c r="W2901" i="19" s="1"/>
  <c r="AA2901" i="19" s="1"/>
  <c r="U2806" i="19"/>
  <c r="X2806" i="19" s="1"/>
  <c r="AB2806" i="19" s="1"/>
  <c r="T2714" i="19"/>
  <c r="W2714" i="19" s="1"/>
  <c r="U2595" i="19"/>
  <c r="Y2595" i="19" s="1"/>
  <c r="T2522" i="19"/>
  <c r="T2475" i="19"/>
  <c r="V2475" i="19" s="1"/>
  <c r="Z2475" i="19" s="1"/>
  <c r="T2401" i="19"/>
  <c r="U2338" i="19"/>
  <c r="T2289" i="19"/>
  <c r="U2182" i="19"/>
  <c r="T2123" i="19"/>
  <c r="U2073" i="19"/>
  <c r="T2035" i="19"/>
  <c r="T1938" i="19"/>
  <c r="U1866" i="19"/>
  <c r="Y1866" i="19" s="1"/>
  <c r="AC1866" i="19" s="1"/>
  <c r="U1828" i="19"/>
  <c r="U1801" i="19"/>
  <c r="T1763" i="19"/>
  <c r="T1733" i="19"/>
  <c r="T1676" i="19"/>
  <c r="V1676" i="19" s="1"/>
  <c r="Z1676" i="19" s="1"/>
  <c r="U1644" i="19"/>
  <c r="U1579" i="19"/>
  <c r="T1549" i="19"/>
  <c r="W1549" i="19" s="1"/>
  <c r="AA1549" i="19" s="1"/>
  <c r="T1528" i="19"/>
  <c r="U1502" i="19"/>
  <c r="U1430" i="19"/>
  <c r="U1410" i="19"/>
  <c r="U1388" i="19"/>
  <c r="T1366" i="19"/>
  <c r="T1347" i="19"/>
  <c r="W1347" i="19" s="1"/>
  <c r="AA1347" i="19" s="1"/>
  <c r="U1319" i="19"/>
  <c r="U1301" i="19"/>
  <c r="Y1301" i="19" s="1"/>
  <c r="T1285" i="19"/>
  <c r="V1285" i="19" s="1"/>
  <c r="T1267" i="19"/>
  <c r="W1267" i="19" s="1"/>
  <c r="AA1267" i="19" s="1"/>
  <c r="U1252" i="19"/>
  <c r="T1239" i="19"/>
  <c r="W1239" i="19" s="1"/>
  <c r="AA1239" i="19" s="1"/>
  <c r="T1227" i="19"/>
  <c r="T1210" i="19"/>
  <c r="T1162" i="19"/>
  <c r="U1150" i="19"/>
  <c r="T1103" i="19"/>
  <c r="T1094" i="19"/>
  <c r="T1084" i="19"/>
  <c r="U1076" i="19"/>
  <c r="U1066" i="19"/>
  <c r="U1040" i="19"/>
  <c r="U1014" i="19"/>
  <c r="Y1014" i="19" s="1"/>
  <c r="T1006" i="19"/>
  <c r="V1006" i="19" s="1"/>
  <c r="T996" i="19"/>
  <c r="U985" i="19"/>
  <c r="X985" i="19" s="1"/>
  <c r="T978" i="19"/>
  <c r="U950" i="19"/>
  <c r="Y950" i="19" s="1"/>
  <c r="T944" i="19"/>
  <c r="U899" i="19"/>
  <c r="X899" i="19" s="1"/>
  <c r="AB899" i="19" s="1"/>
  <c r="U891" i="19"/>
  <c r="T876" i="19"/>
  <c r="T865" i="19"/>
  <c r="T847" i="19"/>
  <c r="U830" i="19"/>
  <c r="T820" i="19"/>
  <c r="T805" i="19"/>
  <c r="U795" i="19"/>
  <c r="T786" i="19"/>
  <c r="U776" i="19"/>
  <c r="X776" i="19" s="1"/>
  <c r="AB776" i="19" s="1"/>
  <c r="U768" i="19"/>
  <c r="U759" i="19"/>
  <c r="Y759" i="19" s="1"/>
  <c r="AC759" i="19" s="1"/>
  <c r="U750" i="19"/>
  <c r="U741" i="19"/>
  <c r="T732" i="19"/>
  <c r="T724" i="19"/>
  <c r="W724" i="19" s="1"/>
  <c r="AA724" i="19" s="1"/>
  <c r="T716" i="19"/>
  <c r="T710" i="19"/>
  <c r="T702" i="19"/>
  <c r="T693" i="19"/>
  <c r="T686" i="19"/>
  <c r="U678" i="19"/>
  <c r="T672" i="19"/>
  <c r="U665" i="19"/>
  <c r="T658" i="19"/>
  <c r="V658" i="19" s="1"/>
  <c r="T649" i="19"/>
  <c r="U642" i="19"/>
  <c r="U634" i="19"/>
  <c r="T629" i="19"/>
  <c r="V629" i="19" s="1"/>
  <c r="U609" i="19"/>
  <c r="T601" i="19"/>
  <c r="U577" i="19"/>
  <c r="X577" i="19" s="1"/>
  <c r="AB577" i="19" s="1"/>
  <c r="U566" i="19"/>
  <c r="Y566" i="19" s="1"/>
  <c r="AC566" i="19" s="1"/>
  <c r="T560" i="19"/>
  <c r="T552" i="19"/>
  <c r="U529" i="19"/>
  <c r="U519" i="19"/>
  <c r="U513" i="19"/>
  <c r="T506" i="19"/>
  <c r="U493" i="19"/>
  <c r="Y493" i="19" s="1"/>
  <c r="T486" i="19"/>
  <c r="U479" i="19"/>
  <c r="X479" i="19" s="1"/>
  <c r="AB479" i="19" s="1"/>
  <c r="T472" i="19"/>
  <c r="U466" i="19"/>
  <c r="X466" i="19" s="1"/>
  <c r="AB466" i="19" s="1"/>
  <c r="T460" i="19"/>
  <c r="U455" i="19"/>
  <c r="U448" i="19"/>
  <c r="T430" i="19"/>
  <c r="T413" i="19"/>
  <c r="T390" i="19"/>
  <c r="T385" i="19"/>
  <c r="T378" i="19"/>
  <c r="T362" i="19"/>
  <c r="T343" i="19"/>
  <c r="U323" i="19"/>
  <c r="U302" i="19"/>
  <c r="X302" i="19" s="1"/>
  <c r="U285" i="19"/>
  <c r="T3114" i="19"/>
  <c r="T2971" i="19"/>
  <c r="T2896" i="19"/>
  <c r="W2896" i="19" s="1"/>
  <c r="AA2896" i="19" s="1"/>
  <c r="T2805" i="19"/>
  <c r="W2805" i="19" s="1"/>
  <c r="U2713" i="19"/>
  <c r="X2713" i="19" s="1"/>
  <c r="AB2713" i="19" s="1"/>
  <c r="T2590" i="19"/>
  <c r="U2521" i="19"/>
  <c r="X2521" i="19" s="1"/>
  <c r="AB2521" i="19" s="1"/>
  <c r="U2473" i="19"/>
  <c r="U2397" i="19"/>
  <c r="T2338" i="19"/>
  <c r="U2288" i="19"/>
  <c r="T2222" i="19"/>
  <c r="T2182" i="19"/>
  <c r="U2122" i="19"/>
  <c r="T1994" i="19"/>
  <c r="V1994" i="19" s="1"/>
  <c r="T1937" i="19"/>
  <c r="T1866" i="19"/>
  <c r="T1796" i="19"/>
  <c r="U1729" i="19"/>
  <c r="X1729" i="19" s="1"/>
  <c r="U1701" i="19"/>
  <c r="X1701" i="19" s="1"/>
  <c r="T1644" i="19"/>
  <c r="V1644" i="19" s="1"/>
  <c r="T1609" i="19"/>
  <c r="T1579" i="19"/>
  <c r="U1526" i="19"/>
  <c r="T1502" i="19"/>
  <c r="T1475" i="19"/>
  <c r="U1452" i="19"/>
  <c r="U1429" i="19"/>
  <c r="U1409" i="19"/>
  <c r="T1388" i="19"/>
  <c r="V1388" i="19" s="1"/>
  <c r="Z1388" i="19" s="1"/>
  <c r="U1333" i="19"/>
  <c r="U1298" i="19"/>
  <c r="Y1298" i="19" s="1"/>
  <c r="AC1298" i="19" s="1"/>
  <c r="U1284" i="19"/>
  <c r="Y1284" i="19" s="1"/>
  <c r="U1266" i="19"/>
  <c r="U1238" i="19"/>
  <c r="X1238" i="19" s="1"/>
  <c r="U1226" i="19"/>
  <c r="T1150" i="19"/>
  <c r="U1140" i="19"/>
  <c r="U1131" i="19"/>
  <c r="U1111" i="19"/>
  <c r="Y1111" i="19" s="1"/>
  <c r="T1093" i="19"/>
  <c r="V1093" i="19" s="1"/>
  <c r="Z1093" i="19" s="1"/>
  <c r="U1083" i="19"/>
  <c r="T1076" i="19"/>
  <c r="T1066" i="19"/>
  <c r="T1060" i="19"/>
  <c r="T1040" i="19"/>
  <c r="T1014" i="19"/>
  <c r="W1014" i="19" s="1"/>
  <c r="AA1014" i="19" s="1"/>
  <c r="U1005" i="19"/>
  <c r="T985" i="19"/>
  <c r="W985" i="19" s="1"/>
  <c r="AA985" i="19" s="1"/>
  <c r="U977" i="19"/>
  <c r="T969" i="19"/>
  <c r="W969" i="19" s="1"/>
  <c r="AA969" i="19" s="1"/>
  <c r="U960" i="19"/>
  <c r="T950" i="19"/>
  <c r="V950" i="19" s="1"/>
  <c r="U943" i="19"/>
  <c r="U933" i="19"/>
  <c r="X933" i="19" s="1"/>
  <c r="AB933" i="19" s="1"/>
  <c r="U864" i="19"/>
  <c r="U855" i="19"/>
  <c r="X855" i="19" s="1"/>
  <c r="U846" i="19"/>
  <c r="T830" i="19"/>
  <c r="U819" i="19"/>
  <c r="T812" i="19"/>
  <c r="T776" i="19"/>
  <c r="U767" i="19"/>
  <c r="T759" i="19"/>
  <c r="T750" i="19"/>
  <c r="T741" i="19"/>
  <c r="U731" i="19"/>
  <c r="Y731" i="19" s="1"/>
  <c r="U701" i="19"/>
  <c r="T678" i="19"/>
  <c r="V678" i="19" s="1"/>
  <c r="Z678" i="19" s="1"/>
  <c r="U671" i="19"/>
  <c r="T665" i="19"/>
  <c r="U657" i="19"/>
  <c r="U648" i="19"/>
  <c r="T642" i="19"/>
  <c r="T634" i="19"/>
  <c r="T628" i="19"/>
  <c r="W628" i="19" s="1"/>
  <c r="U618" i="19"/>
  <c r="T609" i="19"/>
  <c r="U600" i="19"/>
  <c r="U584" i="19"/>
  <c r="X584" i="19" s="1"/>
  <c r="AB584" i="19" s="1"/>
  <c r="T577" i="19"/>
  <c r="T566" i="19"/>
  <c r="V566" i="19" s="1"/>
  <c r="U545" i="19"/>
  <c r="U537" i="19"/>
  <c r="U528" i="19"/>
  <c r="X528" i="19" s="1"/>
  <c r="AB528" i="19" s="1"/>
  <c r="T519" i="19"/>
  <c r="T513" i="19"/>
  <c r="U505" i="19"/>
  <c r="X505" i="19" s="1"/>
  <c r="T493" i="19"/>
  <c r="T479" i="19"/>
  <c r="U471" i="19"/>
  <c r="T466" i="19"/>
  <c r="T455" i="19"/>
  <c r="U447" i="19"/>
  <c r="U422" i="19"/>
  <c r="X422" i="19" s="1"/>
  <c r="T412" i="19"/>
  <c r="W412" i="19" s="1"/>
  <c r="U397" i="19"/>
  <c r="Y397" i="19" s="1"/>
  <c r="U384" i="19"/>
  <c r="U377" i="19"/>
  <c r="X377" i="19" s="1"/>
  <c r="AB377" i="19" s="1"/>
  <c r="U368" i="19"/>
  <c r="Y368" i="19" s="1"/>
  <c r="U361" i="19"/>
  <c r="Y361" i="19" s="1"/>
  <c r="AC361" i="19" s="1"/>
  <c r="U354" i="19"/>
  <c r="Y354" i="19" s="1"/>
  <c r="AC354" i="19" s="1"/>
  <c r="T329" i="19"/>
  <c r="U322" i="19"/>
  <c r="X322" i="19" s="1"/>
  <c r="U315" i="19"/>
  <c r="T308" i="19"/>
  <c r="T302" i="19"/>
  <c r="T292" i="19"/>
  <c r="T285" i="19"/>
  <c r="U3085" i="19"/>
  <c r="T2960" i="19"/>
  <c r="U2892" i="19"/>
  <c r="Y2892" i="19" s="1"/>
  <c r="AC2892" i="19" s="1"/>
  <c r="U2798" i="19"/>
  <c r="U2711" i="19"/>
  <c r="Y2711" i="19" s="1"/>
  <c r="AC2711" i="19" s="1"/>
  <c r="U2650" i="19"/>
  <c r="X2650" i="19" s="1"/>
  <c r="AB2650" i="19" s="1"/>
  <c r="T2575" i="19"/>
  <c r="V2575" i="19" s="1"/>
  <c r="U2471" i="19"/>
  <c r="U2389" i="19"/>
  <c r="Y2389" i="19" s="1"/>
  <c r="AC2389" i="19" s="1"/>
  <c r="T2336" i="19"/>
  <c r="T2288" i="19"/>
  <c r="T2179" i="19"/>
  <c r="T2121" i="19"/>
  <c r="U2066" i="19"/>
  <c r="T1993" i="19"/>
  <c r="T1899" i="19"/>
  <c r="T1864" i="19"/>
  <c r="U1827" i="19"/>
  <c r="X1827" i="19" s="1"/>
  <c r="AB1827" i="19" s="1"/>
  <c r="U1795" i="19"/>
  <c r="Y1795" i="19" s="1"/>
  <c r="U1727" i="19"/>
  <c r="T1643" i="19"/>
  <c r="U1607" i="19"/>
  <c r="X1607" i="19" s="1"/>
  <c r="AB1607" i="19" s="1"/>
  <c r="T1578" i="19"/>
  <c r="W1578" i="19" s="1"/>
  <c r="AA1578" i="19" s="1"/>
  <c r="T1548" i="19"/>
  <c r="U1525" i="19"/>
  <c r="T1500" i="19"/>
  <c r="T1452" i="19"/>
  <c r="T1429" i="19"/>
  <c r="T1408" i="19"/>
  <c r="T1387" i="19"/>
  <c r="T1345" i="19"/>
  <c r="U1332" i="19"/>
  <c r="T1318" i="19"/>
  <c r="T1296" i="19"/>
  <c r="W1296" i="19" s="1"/>
  <c r="T1284" i="19"/>
  <c r="T1266" i="19"/>
  <c r="T1237" i="19"/>
  <c r="T1226" i="19"/>
  <c r="T1182" i="19"/>
  <c r="U1170" i="19"/>
  <c r="U1161" i="19"/>
  <c r="U1148" i="19"/>
  <c r="U1139" i="19"/>
  <c r="T1131" i="19"/>
  <c r="T1121" i="19"/>
  <c r="T1111" i="19"/>
  <c r="T1083" i="19"/>
  <c r="U1059" i="19"/>
  <c r="T1050" i="19"/>
  <c r="T1039" i="19"/>
  <c r="U1030" i="19"/>
  <c r="Y1030" i="19" s="1"/>
  <c r="T1013" i="19"/>
  <c r="T1005" i="19"/>
  <c r="W1005" i="19" s="1"/>
  <c r="AA1005" i="19" s="1"/>
  <c r="U959" i="19"/>
  <c r="Y959" i="19" s="1"/>
  <c r="AC959" i="19" s="1"/>
  <c r="U942" i="19"/>
  <c r="X942" i="19" s="1"/>
  <c r="AB942" i="19" s="1"/>
  <c r="T932" i="19"/>
  <c r="V932" i="19" s="1"/>
  <c r="Z932" i="19" s="1"/>
  <c r="T906" i="19"/>
  <c r="U883" i="19"/>
  <c r="X883" i="19" s="1"/>
  <c r="AB883" i="19" s="1"/>
  <c r="U874" i="19"/>
  <c r="T864" i="19"/>
  <c r="T846" i="19"/>
  <c r="U839" i="19"/>
  <c r="T829" i="19"/>
  <c r="W829" i="19" s="1"/>
  <c r="AA829" i="19" s="1"/>
  <c r="U818" i="19"/>
  <c r="X818" i="19" s="1"/>
  <c r="U803" i="19"/>
  <c r="U785" i="19"/>
  <c r="T775" i="19"/>
  <c r="V775" i="19" s="1"/>
  <c r="T767" i="19"/>
  <c r="T740" i="19"/>
  <c r="U723" i="19"/>
  <c r="T701" i="19"/>
  <c r="W701" i="19" s="1"/>
  <c r="U685" i="19"/>
  <c r="X685" i="19" s="1"/>
  <c r="T671" i="19"/>
  <c r="W671" i="19" s="1"/>
  <c r="AA671" i="19" s="1"/>
  <c r="T656" i="19"/>
  <c r="V656" i="19" s="1"/>
  <c r="Z656" i="19" s="1"/>
  <c r="T648" i="19"/>
  <c r="W648" i="19" s="1"/>
  <c r="U641" i="19"/>
  <c r="U633" i="19"/>
  <c r="U627" i="19"/>
  <c r="T618" i="19"/>
  <c r="U608" i="19"/>
  <c r="T600" i="19"/>
  <c r="T592" i="19"/>
  <c r="W592" i="19" s="1"/>
  <c r="T584" i="19"/>
  <c r="U576" i="19"/>
  <c r="U565" i="19"/>
  <c r="U559" i="19"/>
  <c r="X559" i="19" s="1"/>
  <c r="T545" i="19"/>
  <c r="T537" i="19"/>
  <c r="W537" i="19" s="1"/>
  <c r="T528" i="19"/>
  <c r="T505" i="19"/>
  <c r="W505" i="19" s="1"/>
  <c r="AA505" i="19" s="1"/>
  <c r="U499" i="19"/>
  <c r="T492" i="19"/>
  <c r="T471" i="19"/>
  <c r="U465" i="19"/>
  <c r="Y465" i="19" s="1"/>
  <c r="U454" i="19"/>
  <c r="T447" i="19"/>
  <c r="T440" i="19"/>
  <c r="U429" i="19"/>
  <c r="T422" i="19"/>
  <c r="U411" i="19"/>
  <c r="U405" i="19"/>
  <c r="Y405" i="19" s="1"/>
  <c r="T396" i="19"/>
  <c r="V396" i="19" s="1"/>
  <c r="Z396" i="19" s="1"/>
  <c r="T377" i="19"/>
  <c r="U373" i="19"/>
  <c r="Y373" i="19" s="1"/>
  <c r="T368" i="19"/>
  <c r="T361" i="19"/>
  <c r="V361" i="19" s="1"/>
  <c r="Z361" i="19" s="1"/>
  <c r="U353" i="19"/>
  <c r="T342" i="19"/>
  <c r="U335" i="19"/>
  <c r="U328" i="19"/>
  <c r="T322" i="19"/>
  <c r="U314" i="19"/>
  <c r="U307" i="19"/>
  <c r="U301" i="19"/>
  <c r="U297" i="19"/>
  <c r="U291" i="19"/>
  <c r="Y291" i="19" s="1"/>
  <c r="T284" i="19"/>
  <c r="U277" i="19"/>
  <c r="X277" i="19" s="1"/>
  <c r="AB277" i="19" s="1"/>
  <c r="U269" i="19"/>
  <c r="T3085" i="19"/>
  <c r="U2950" i="19"/>
  <c r="U2841" i="19"/>
  <c r="T2743" i="19"/>
  <c r="V2743" i="19" s="1"/>
  <c r="Z2743" i="19" s="1"/>
  <c r="T2671" i="19"/>
  <c r="T2566" i="19"/>
  <c r="T2496" i="19"/>
  <c r="T2434" i="19"/>
  <c r="U2362" i="19"/>
  <c r="T2266" i="19"/>
  <c r="T2208" i="19"/>
  <c r="V2208" i="19" s="1"/>
  <c r="Z2208" i="19" s="1"/>
  <c r="U2140" i="19"/>
  <c r="X2140" i="19" s="1"/>
  <c r="AB2140" i="19" s="1"/>
  <c r="U2033" i="19"/>
  <c r="T1964" i="19"/>
  <c r="V1964" i="19" s="1"/>
  <c r="Z1964" i="19" s="1"/>
  <c r="T1921" i="19"/>
  <c r="W1921" i="19" s="1"/>
  <c r="AA1921" i="19" s="1"/>
  <c r="T1869" i="19"/>
  <c r="U1835" i="19"/>
  <c r="Y1835" i="19" s="1"/>
  <c r="T1746" i="19"/>
  <c r="T1715" i="19"/>
  <c r="T1637" i="19"/>
  <c r="V1637" i="19" s="1"/>
  <c r="T1603" i="19"/>
  <c r="U1532" i="19"/>
  <c r="U1499" i="19"/>
  <c r="U1442" i="19"/>
  <c r="U1418" i="19"/>
  <c r="U1358" i="19"/>
  <c r="T1339" i="19"/>
  <c r="W1339" i="19" s="1"/>
  <c r="AA1339" i="19" s="1"/>
  <c r="U1324" i="19"/>
  <c r="Y1324" i="19" s="1"/>
  <c r="U1303" i="19"/>
  <c r="U1282" i="19"/>
  <c r="T1259" i="19"/>
  <c r="T1246" i="19"/>
  <c r="W1246" i="19" s="1"/>
  <c r="T1199" i="19"/>
  <c r="W1199" i="19" s="1"/>
  <c r="U1187" i="19"/>
  <c r="Y1187" i="19" s="1"/>
  <c r="AC1187" i="19" s="1"/>
  <c r="T1174" i="19"/>
  <c r="U1162" i="19"/>
  <c r="T1124" i="19"/>
  <c r="U1100" i="19"/>
  <c r="T1091" i="19"/>
  <c r="T1070" i="19"/>
  <c r="U1058" i="19"/>
  <c r="U1047" i="19"/>
  <c r="U1024" i="19"/>
  <c r="U1015" i="19"/>
  <c r="X1015" i="19" s="1"/>
  <c r="U1002" i="19"/>
  <c r="T982" i="19"/>
  <c r="U970" i="19"/>
  <c r="T948" i="19"/>
  <c r="W948" i="19" s="1"/>
  <c r="U927" i="19"/>
  <c r="U904" i="19"/>
  <c r="T887" i="19"/>
  <c r="T877" i="19"/>
  <c r="T861" i="19"/>
  <c r="U840" i="19"/>
  <c r="T833" i="19"/>
  <c r="T809" i="19"/>
  <c r="U800" i="19"/>
  <c r="T788" i="19"/>
  <c r="T743" i="19"/>
  <c r="T733" i="19"/>
  <c r="W733" i="19" s="1"/>
  <c r="U721" i="19"/>
  <c r="Y721" i="19" s="1"/>
  <c r="U704" i="19"/>
  <c r="T694" i="19"/>
  <c r="V694" i="19" s="1"/>
  <c r="T684" i="19"/>
  <c r="T668" i="19"/>
  <c r="T661" i="19"/>
  <c r="V661" i="19" s="1"/>
  <c r="U631" i="19"/>
  <c r="U623" i="19"/>
  <c r="U610" i="19"/>
  <c r="T590" i="19"/>
  <c r="U567" i="19"/>
  <c r="T557" i="19"/>
  <c r="T550" i="19"/>
  <c r="T541" i="19"/>
  <c r="U530" i="19"/>
  <c r="U502" i="19"/>
  <c r="U486" i="19"/>
  <c r="X486" i="19" s="1"/>
  <c r="U477" i="19"/>
  <c r="X477" i="19" s="1"/>
  <c r="AB477" i="19" s="1"/>
  <c r="T469" i="19"/>
  <c r="V469" i="19" s="1"/>
  <c r="Z469" i="19" s="1"/>
  <c r="U463" i="19"/>
  <c r="T456" i="19"/>
  <c r="T424" i="19"/>
  <c r="W424" i="19" s="1"/>
  <c r="U416" i="19"/>
  <c r="T409" i="19"/>
  <c r="U400" i="19"/>
  <c r="T392" i="19"/>
  <c r="U385" i="19"/>
  <c r="T376" i="19"/>
  <c r="T365" i="19"/>
  <c r="U355" i="19"/>
  <c r="T314" i="19"/>
  <c r="U298" i="19"/>
  <c r="U294" i="19"/>
  <c r="X294" i="19" s="1"/>
  <c r="AB294" i="19" s="1"/>
  <c r="U286" i="19"/>
  <c r="T277" i="19"/>
  <c r="T268" i="19"/>
  <c r="W268" i="19" s="1"/>
  <c r="T262" i="19"/>
  <c r="T255" i="19"/>
  <c r="U242" i="19"/>
  <c r="U233" i="19"/>
  <c r="U227" i="19"/>
  <c r="T218" i="19"/>
  <c r="T213" i="19"/>
  <c r="U206" i="19"/>
  <c r="U199" i="19"/>
  <c r="U192" i="19"/>
  <c r="D4" i="19"/>
  <c r="U3062" i="19"/>
  <c r="X3062" i="19" s="1"/>
  <c r="AB3062" i="19" s="1"/>
  <c r="U798" i="19"/>
  <c r="T742" i="19"/>
  <c r="T647" i="19"/>
  <c r="W647" i="19" s="1"/>
  <c r="AA647" i="19" s="1"/>
  <c r="T501" i="19"/>
  <c r="T408" i="19"/>
  <c r="V408" i="19" s="1"/>
  <c r="Z408" i="19" s="1"/>
  <c r="U352" i="19"/>
  <c r="U321" i="19"/>
  <c r="T293" i="19"/>
  <c r="W293" i="19" s="1"/>
  <c r="AA293" i="19" s="1"/>
  <c r="T261" i="19"/>
  <c r="T3078" i="19"/>
  <c r="T2950" i="19"/>
  <c r="T2841" i="19"/>
  <c r="T2734" i="19"/>
  <c r="T2650" i="19"/>
  <c r="U2565" i="19"/>
  <c r="U2493" i="19"/>
  <c r="T2424" i="19"/>
  <c r="V2424" i="19" s="1"/>
  <c r="U2360" i="19"/>
  <c r="U2264" i="19"/>
  <c r="X2264" i="19" s="1"/>
  <c r="T2205" i="19"/>
  <c r="U2137" i="19"/>
  <c r="U2082" i="19"/>
  <c r="T2030" i="19"/>
  <c r="U1963" i="19"/>
  <c r="X1963" i="19" s="1"/>
  <c r="T1827" i="19"/>
  <c r="U1788" i="19"/>
  <c r="U1745" i="19"/>
  <c r="U1706" i="19"/>
  <c r="U1636" i="19"/>
  <c r="T1600" i="19"/>
  <c r="U1561" i="19"/>
  <c r="Y1561" i="19" s="1"/>
  <c r="AC1561" i="19" s="1"/>
  <c r="T1531" i="19"/>
  <c r="T1497" i="19"/>
  <c r="U1439" i="19"/>
  <c r="T1418" i="19"/>
  <c r="U1357" i="19"/>
  <c r="X1357" i="19" s="1"/>
  <c r="T1338" i="19"/>
  <c r="U1323" i="19"/>
  <c r="T1258" i="19"/>
  <c r="U1244" i="19"/>
  <c r="U1209" i="19"/>
  <c r="T1197" i="19"/>
  <c r="T1187" i="19"/>
  <c r="T1173" i="19"/>
  <c r="T1161" i="19"/>
  <c r="U1090" i="19"/>
  <c r="T1069" i="19"/>
  <c r="T1047" i="19"/>
  <c r="U1035" i="19"/>
  <c r="U1023" i="19"/>
  <c r="T1002" i="19"/>
  <c r="W1002" i="19" s="1"/>
  <c r="T970" i="19"/>
  <c r="W970" i="19" s="1"/>
  <c r="U958" i="19"/>
  <c r="X958" i="19" s="1"/>
  <c r="U946" i="19"/>
  <c r="U936" i="19"/>
  <c r="U915" i="19"/>
  <c r="T904" i="19"/>
  <c r="U895" i="19"/>
  <c r="Y895" i="19" s="1"/>
  <c r="U886" i="19"/>
  <c r="T874" i="19"/>
  <c r="T860" i="19"/>
  <c r="T852" i="19"/>
  <c r="T840" i="19"/>
  <c r="U832" i="19"/>
  <c r="U808" i="19"/>
  <c r="Y808" i="19" s="1"/>
  <c r="T800" i="19"/>
  <c r="U787" i="19"/>
  <c r="Y787" i="19" s="1"/>
  <c r="AC787" i="19" s="1"/>
  <c r="U766" i="19"/>
  <c r="U755" i="19"/>
  <c r="T730" i="19"/>
  <c r="T713" i="19"/>
  <c r="U703" i="19"/>
  <c r="U693" i="19"/>
  <c r="U675" i="19"/>
  <c r="U667" i="19"/>
  <c r="U638" i="19"/>
  <c r="T631" i="19"/>
  <c r="U622" i="19"/>
  <c r="T608" i="19"/>
  <c r="V608" i="19" s="1"/>
  <c r="T598" i="19"/>
  <c r="T567" i="19"/>
  <c r="U549" i="19"/>
  <c r="Y549" i="19" s="1"/>
  <c r="AC549" i="19" s="1"/>
  <c r="U539" i="19"/>
  <c r="Y539" i="19" s="1"/>
  <c r="AC539" i="19" s="1"/>
  <c r="T530" i="19"/>
  <c r="V530" i="19" s="1"/>
  <c r="T502" i="19"/>
  <c r="U485" i="19"/>
  <c r="T477" i="19"/>
  <c r="T468" i="19"/>
  <c r="T463" i="19"/>
  <c r="W463" i="19" s="1"/>
  <c r="AA463" i="19" s="1"/>
  <c r="U446" i="19"/>
  <c r="T416" i="19"/>
  <c r="T400" i="19"/>
  <c r="U391" i="19"/>
  <c r="U370" i="19"/>
  <c r="X370" i="19" s="1"/>
  <c r="AB370" i="19" s="1"/>
  <c r="T364" i="19"/>
  <c r="W364" i="19" s="1"/>
  <c r="T346" i="19"/>
  <c r="T340" i="19"/>
  <c r="T332" i="19"/>
  <c r="U313" i="19"/>
  <c r="T298" i="19"/>
  <c r="T294" i="19"/>
  <c r="U283" i="19"/>
  <c r="T276" i="19"/>
  <c r="T248" i="19"/>
  <c r="T242" i="19"/>
  <c r="T233" i="19"/>
  <c r="U226" i="19"/>
  <c r="U217" i="19"/>
  <c r="T212" i="19"/>
  <c r="T206" i="19"/>
  <c r="T199" i="19"/>
  <c r="U191" i="19"/>
  <c r="F3" i="19"/>
  <c r="F16" i="19" s="1"/>
  <c r="U2831" i="19"/>
  <c r="T1278" i="19"/>
  <c r="W1278" i="19" s="1"/>
  <c r="AA1278" i="19" s="1"/>
  <c r="T1012" i="19"/>
  <c r="W1012" i="19" s="1"/>
  <c r="U967" i="19"/>
  <c r="T873" i="19"/>
  <c r="U850" i="19"/>
  <c r="U827" i="19"/>
  <c r="T774" i="19"/>
  <c r="T754" i="19"/>
  <c r="U712" i="19"/>
  <c r="U655" i="19"/>
  <c r="T630" i="19"/>
  <c r="T621" i="19"/>
  <c r="T607" i="19"/>
  <c r="U578" i="19"/>
  <c r="X578" i="19" s="1"/>
  <c r="U527" i="19"/>
  <c r="X527" i="19" s="1"/>
  <c r="T510" i="19"/>
  <c r="T494" i="19"/>
  <c r="V494" i="19" s="1"/>
  <c r="U475" i="19"/>
  <c r="U445" i="19"/>
  <c r="T432" i="19"/>
  <c r="T415" i="19"/>
  <c r="U390" i="19"/>
  <c r="U338" i="19"/>
  <c r="U305" i="19"/>
  <c r="U274" i="19"/>
  <c r="T241" i="19"/>
  <c r="U3071" i="19"/>
  <c r="T2943" i="19"/>
  <c r="T2839" i="19"/>
  <c r="U2723" i="19"/>
  <c r="T2643" i="19"/>
  <c r="W2643" i="19" s="1"/>
  <c r="AA2643" i="19" s="1"/>
  <c r="T2563" i="19"/>
  <c r="T2492" i="19"/>
  <c r="V2492" i="19" s="1"/>
  <c r="T2418" i="19"/>
  <c r="V2418" i="19" s="1"/>
  <c r="Z2418" i="19" s="1"/>
  <c r="U2335" i="19"/>
  <c r="X2335" i="19" s="1"/>
  <c r="AB2335" i="19" s="1"/>
  <c r="U2204" i="19"/>
  <c r="U2081" i="19"/>
  <c r="T2024" i="19"/>
  <c r="V2024" i="19" s="1"/>
  <c r="U1959" i="19"/>
  <c r="T1867" i="19"/>
  <c r="U1822" i="19"/>
  <c r="U1787" i="19"/>
  <c r="U1741" i="19"/>
  <c r="T1706" i="19"/>
  <c r="U1673" i="19"/>
  <c r="X1673" i="19" s="1"/>
  <c r="AB1673" i="19" s="1"/>
  <c r="T1635" i="19"/>
  <c r="U1559" i="19"/>
  <c r="U1491" i="19"/>
  <c r="X1491" i="19" s="1"/>
  <c r="AB1491" i="19" s="1"/>
  <c r="U1438" i="19"/>
  <c r="U1417" i="19"/>
  <c r="U1386" i="19"/>
  <c r="X1386" i="19" s="1"/>
  <c r="T1357" i="19"/>
  <c r="T1323" i="19"/>
  <c r="U1279" i="19"/>
  <c r="Y1279" i="19" s="1"/>
  <c r="AC1279" i="19" s="1"/>
  <c r="U1227" i="19"/>
  <c r="T1209" i="19"/>
  <c r="T1186" i="19"/>
  <c r="U1171" i="19"/>
  <c r="U1158" i="19"/>
  <c r="U1146" i="19"/>
  <c r="U1110" i="19"/>
  <c r="T1090" i="19"/>
  <c r="U1034" i="19"/>
  <c r="T1023" i="19"/>
  <c r="U1001" i="19"/>
  <c r="X1001" i="19" s="1"/>
  <c r="AB1001" i="19" s="1"/>
  <c r="U990" i="19"/>
  <c r="X990" i="19" s="1"/>
  <c r="T958" i="19"/>
  <c r="V958" i="19" s="1"/>
  <c r="T946" i="19"/>
  <c r="T936" i="19"/>
  <c r="U926" i="19"/>
  <c r="U914" i="19"/>
  <c r="T895" i="19"/>
  <c r="T886" i="19"/>
  <c r="U873" i="19"/>
  <c r="U859" i="19"/>
  <c r="U851" i="19"/>
  <c r="T808" i="19"/>
  <c r="W808" i="19" s="1"/>
  <c r="AA808" i="19" s="1"/>
  <c r="U786" i="19"/>
  <c r="U774" i="19"/>
  <c r="U754" i="19"/>
  <c r="U742" i="19"/>
  <c r="X742" i="19" s="1"/>
  <c r="T703" i="19"/>
  <c r="U674" i="19"/>
  <c r="T660" i="19"/>
  <c r="V660" i="19" s="1"/>
  <c r="U647" i="19"/>
  <c r="T638" i="19"/>
  <c r="U630" i="19"/>
  <c r="U621" i="19"/>
  <c r="U607" i="19"/>
  <c r="U589" i="19"/>
  <c r="T580" i="19"/>
  <c r="T565" i="19"/>
  <c r="T549" i="19"/>
  <c r="T518" i="19"/>
  <c r="U510" i="19"/>
  <c r="U501" i="19"/>
  <c r="U494" i="19"/>
  <c r="T485" i="19"/>
  <c r="T476" i="19"/>
  <c r="W476" i="19" s="1"/>
  <c r="U462" i="19"/>
  <c r="Y462" i="19" s="1"/>
  <c r="T454" i="19"/>
  <c r="T446" i="19"/>
  <c r="U437" i="19"/>
  <c r="U432" i="19"/>
  <c r="T423" i="19"/>
  <c r="U415" i="19"/>
  <c r="U408" i="19"/>
  <c r="U399" i="19"/>
  <c r="T391" i="19"/>
  <c r="V391" i="19" s="1"/>
  <c r="Z391" i="19" s="1"/>
  <c r="T370" i="19"/>
  <c r="T353" i="19"/>
  <c r="W353" i="19" s="1"/>
  <c r="U339" i="19"/>
  <c r="X339" i="19" s="1"/>
  <c r="AB339" i="19" s="1"/>
  <c r="U331" i="19"/>
  <c r="X331" i="19" s="1"/>
  <c r="AB331" i="19" s="1"/>
  <c r="T324" i="19"/>
  <c r="W324" i="19" s="1"/>
  <c r="T313" i="19"/>
  <c r="U293" i="19"/>
  <c r="U275" i="19"/>
  <c r="U247" i="19"/>
  <c r="U241" i="19"/>
  <c r="U232" i="19"/>
  <c r="U225" i="19"/>
  <c r="T217" i="19"/>
  <c r="U205" i="19"/>
  <c r="U198" i="19"/>
  <c r="T191" i="19"/>
  <c r="W191" i="19" s="1"/>
  <c r="D3" i="19"/>
  <c r="D16" i="19" s="1"/>
  <c r="T2929" i="19"/>
  <c r="V2929" i="19" s="1"/>
  <c r="Z2929" i="19" s="1"/>
  <c r="T2723" i="19"/>
  <c r="W2723" i="19" s="1"/>
  <c r="AA2723" i="19" s="1"/>
  <c r="U2561" i="19"/>
  <c r="Y2561" i="19" s="1"/>
  <c r="AC2561" i="19" s="1"/>
  <c r="T2491" i="19"/>
  <c r="T2417" i="19"/>
  <c r="T2335" i="19"/>
  <c r="T2254" i="19"/>
  <c r="V2254" i="19" s="1"/>
  <c r="Z2254" i="19" s="1"/>
  <c r="T2133" i="19"/>
  <c r="W2133" i="19" s="1"/>
  <c r="T2066" i="19"/>
  <c r="U2020" i="19"/>
  <c r="U1956" i="19"/>
  <c r="T1779" i="19"/>
  <c r="T1741" i="19"/>
  <c r="U1702" i="19"/>
  <c r="T1669" i="19"/>
  <c r="W1669" i="19" s="1"/>
  <c r="AA1669" i="19" s="1"/>
  <c r="U1634" i="19"/>
  <c r="T1588" i="19"/>
  <c r="T1557" i="19"/>
  <c r="U1524" i="19"/>
  <c r="Y1524" i="19" s="1"/>
  <c r="AC1524" i="19" s="1"/>
  <c r="U1467" i="19"/>
  <c r="U1434" i="19"/>
  <c r="T1417" i="19"/>
  <c r="T1385" i="19"/>
  <c r="T1356" i="19"/>
  <c r="U1294" i="19"/>
  <c r="U1242" i="19"/>
  <c r="U1208" i="19"/>
  <c r="T1195" i="19"/>
  <c r="T1171" i="19"/>
  <c r="T1158" i="19"/>
  <c r="U1145" i="19"/>
  <c r="Y1145" i="19" s="1"/>
  <c r="T1133" i="19"/>
  <c r="T1110" i="19"/>
  <c r="W1110" i="19" s="1"/>
  <c r="U1099" i="19"/>
  <c r="U1089" i="19"/>
  <c r="T1033" i="19"/>
  <c r="V1033" i="19" s="1"/>
  <c r="U979" i="19"/>
  <c r="U957" i="19"/>
  <c r="T945" i="19"/>
  <c r="U913" i="19"/>
  <c r="U894" i="19"/>
  <c r="U673" i="19"/>
  <c r="T637" i="19"/>
  <c r="U597" i="19"/>
  <c r="T484" i="19"/>
  <c r="T462" i="19"/>
  <c r="T437" i="19"/>
  <c r="V437" i="19" s="1"/>
  <c r="T399" i="19"/>
  <c r="U383" i="19"/>
  <c r="Y383" i="19" s="1"/>
  <c r="U267" i="19"/>
  <c r="T247" i="19"/>
  <c r="V247" i="19" s="1"/>
  <c r="Z247" i="19" s="1"/>
  <c r="T232" i="19"/>
  <c r="V232" i="19" s="1"/>
  <c r="Z232" i="19" s="1"/>
  <c r="T3062" i="19"/>
  <c r="T2442" i="19"/>
  <c r="T2232" i="19"/>
  <c r="V2232" i="19" s="1"/>
  <c r="Z2232" i="19" s="1"/>
  <c r="T2169" i="19"/>
  <c r="W2169" i="19" s="1"/>
  <c r="AA2169" i="19" s="1"/>
  <c r="U2010" i="19"/>
  <c r="T1932" i="19"/>
  <c r="T1861" i="19"/>
  <c r="U1754" i="19"/>
  <c r="T1702" i="19"/>
  <c r="U1657" i="19"/>
  <c r="T1554" i="19"/>
  <c r="U1514" i="19"/>
  <c r="X1514" i="19" s="1"/>
  <c r="T1434" i="19"/>
  <c r="V1434" i="19" s="1"/>
  <c r="Z1434" i="19" s="1"/>
  <c r="U1367" i="19"/>
  <c r="U1337" i="19"/>
  <c r="T1313" i="19"/>
  <c r="V1313" i="19" s="1"/>
  <c r="Z1313" i="19" s="1"/>
  <c r="U1257" i="19"/>
  <c r="U1235" i="19"/>
  <c r="U1163" i="19"/>
  <c r="X1163" i="19" s="1"/>
  <c r="AB1163" i="19" s="1"/>
  <c r="T1145" i="19"/>
  <c r="U1116" i="19"/>
  <c r="T1099" i="19"/>
  <c r="T1085" i="19"/>
  <c r="U1057" i="19"/>
  <c r="U1043" i="19"/>
  <c r="U1027" i="19"/>
  <c r="T983" i="19"/>
  <c r="T967" i="19"/>
  <c r="U938" i="19"/>
  <c r="X938" i="19" s="1"/>
  <c r="U925" i="19"/>
  <c r="U910" i="19"/>
  <c r="U898" i="19"/>
  <c r="U869" i="19"/>
  <c r="X869" i="19" s="1"/>
  <c r="AB869" i="19" s="1"/>
  <c r="U810" i="19"/>
  <c r="T797" i="19"/>
  <c r="U781" i="19"/>
  <c r="T769" i="19"/>
  <c r="U753" i="19"/>
  <c r="U738" i="19"/>
  <c r="U725" i="19"/>
  <c r="T712" i="19"/>
  <c r="U697" i="19"/>
  <c r="T663" i="19"/>
  <c r="U635" i="19"/>
  <c r="X635" i="19" s="1"/>
  <c r="T626" i="19"/>
  <c r="V626" i="19" s="1"/>
  <c r="T597" i="19"/>
  <c r="V597" i="19" s="1"/>
  <c r="T570" i="19"/>
  <c r="V570" i="19" s="1"/>
  <c r="T556" i="19"/>
  <c r="U507" i="19"/>
  <c r="T496" i="19"/>
  <c r="T442" i="19"/>
  <c r="W442" i="19" s="1"/>
  <c r="AA442" i="19" s="1"/>
  <c r="U433" i="19"/>
  <c r="U403" i="19"/>
  <c r="T389" i="19"/>
  <c r="T381" i="19"/>
  <c r="U362" i="19"/>
  <c r="U350" i="19"/>
  <c r="U330" i="19"/>
  <c r="T319" i="19"/>
  <c r="W319" i="19" s="1"/>
  <c r="AA319" i="19" s="1"/>
  <c r="U289" i="19"/>
  <c r="U279" i="19"/>
  <c r="U266" i="19"/>
  <c r="U259" i="19"/>
  <c r="U250" i="19"/>
  <c r="U240" i="19"/>
  <c r="U230" i="19"/>
  <c r="U221" i="19"/>
  <c r="Y221" i="19" s="1"/>
  <c r="AC221" i="19" s="1"/>
  <c r="U213" i="19"/>
  <c r="U195" i="19"/>
  <c r="U3045" i="19"/>
  <c r="T2532" i="19"/>
  <c r="T2331" i="19"/>
  <c r="U2142" i="19"/>
  <c r="U2004" i="19"/>
  <c r="U1431" i="19"/>
  <c r="X1431" i="19" s="1"/>
  <c r="T1309" i="19"/>
  <c r="U1256" i="19"/>
  <c r="T1214" i="19"/>
  <c r="V1214" i="19" s="1"/>
  <c r="T1179" i="19"/>
  <c r="T1144" i="19"/>
  <c r="T1129" i="19"/>
  <c r="T1098" i="19"/>
  <c r="U1038" i="19"/>
  <c r="U1011" i="19"/>
  <c r="U951" i="19"/>
  <c r="T924" i="19"/>
  <c r="U882" i="19"/>
  <c r="U853" i="19"/>
  <c r="T780" i="19"/>
  <c r="T736" i="19"/>
  <c r="T662" i="19"/>
  <c r="T625" i="19"/>
  <c r="T544" i="19"/>
  <c r="U464" i="19"/>
  <c r="U387" i="19"/>
  <c r="Y387" i="19" s="1"/>
  <c r="U349" i="19"/>
  <c r="T306" i="19"/>
  <c r="V306" i="19" s="1"/>
  <c r="Z306" i="19" s="1"/>
  <c r="U249" i="19"/>
  <c r="Y249" i="19" s="1"/>
  <c r="U229" i="19"/>
  <c r="U211" i="19"/>
  <c r="T194" i="19"/>
  <c r="T3053" i="19"/>
  <c r="W3053" i="19" s="1"/>
  <c r="T2910" i="19"/>
  <c r="U2763" i="19"/>
  <c r="U2532" i="19"/>
  <c r="U2333" i="19"/>
  <c r="U2166" i="19"/>
  <c r="X2166" i="19" s="1"/>
  <c r="AB2166" i="19" s="1"/>
  <c r="T1930" i="19"/>
  <c r="T1851" i="19"/>
  <c r="U1814" i="19"/>
  <c r="X1814" i="19" s="1"/>
  <c r="AB1814" i="19" s="1"/>
  <c r="T1754" i="19"/>
  <c r="T1657" i="19"/>
  <c r="V1657" i="19" s="1"/>
  <c r="Z1657" i="19" s="1"/>
  <c r="U1604" i="19"/>
  <c r="T1552" i="19"/>
  <c r="T1513" i="19"/>
  <c r="U1469" i="19"/>
  <c r="T1403" i="19"/>
  <c r="U1366" i="19"/>
  <c r="U1311" i="19"/>
  <c r="T1257" i="19"/>
  <c r="T1235" i="19"/>
  <c r="U1214" i="19"/>
  <c r="U1179" i="19"/>
  <c r="T1163" i="19"/>
  <c r="U1144" i="19"/>
  <c r="U1129" i="19"/>
  <c r="X1129" i="19" s="1"/>
  <c r="AB1129" i="19" s="1"/>
  <c r="U1115" i="19"/>
  <c r="Y1115" i="19" s="1"/>
  <c r="AC1115" i="19" s="1"/>
  <c r="U1098" i="19"/>
  <c r="Y1098" i="19" s="1"/>
  <c r="U1042" i="19"/>
  <c r="Y1042" i="19" s="1"/>
  <c r="U1026" i="19"/>
  <c r="U997" i="19"/>
  <c r="U966" i="19"/>
  <c r="T938" i="19"/>
  <c r="T925" i="19"/>
  <c r="T910" i="19"/>
  <c r="T898" i="19"/>
  <c r="T869" i="19"/>
  <c r="T839" i="19"/>
  <c r="T824" i="19"/>
  <c r="T796" i="19"/>
  <c r="W796" i="19" s="1"/>
  <c r="T753" i="19"/>
  <c r="V753" i="19" s="1"/>
  <c r="U736" i="19"/>
  <c r="T725" i="19"/>
  <c r="W725" i="19" s="1"/>
  <c r="AA725" i="19" s="1"/>
  <c r="U711" i="19"/>
  <c r="U688" i="19"/>
  <c r="U625" i="19"/>
  <c r="Y625" i="19" s="1"/>
  <c r="AC625" i="19" s="1"/>
  <c r="U613" i="19"/>
  <c r="T569" i="19"/>
  <c r="W569" i="19" s="1"/>
  <c r="U554" i="19"/>
  <c r="U544" i="19"/>
  <c r="U533" i="19"/>
  <c r="U506" i="19"/>
  <c r="U495" i="19"/>
  <c r="T453" i="19"/>
  <c r="U441" i="19"/>
  <c r="Y441" i="19" s="1"/>
  <c r="T433" i="19"/>
  <c r="V433" i="19" s="1"/>
  <c r="Z433" i="19" s="1"/>
  <c r="U421" i="19"/>
  <c r="U402" i="19"/>
  <c r="Y402" i="19" s="1"/>
  <c r="T388" i="19"/>
  <c r="V388" i="19" s="1"/>
  <c r="U379" i="19"/>
  <c r="U360" i="19"/>
  <c r="T330" i="19"/>
  <c r="V330" i="19" s="1"/>
  <c r="U306" i="19"/>
  <c r="T289" i="19"/>
  <c r="T279" i="19"/>
  <c r="T266" i="19"/>
  <c r="W266" i="19" s="1"/>
  <c r="AA266" i="19" s="1"/>
  <c r="U258" i="19"/>
  <c r="T250" i="19"/>
  <c r="T240" i="19"/>
  <c r="T230" i="19"/>
  <c r="T221" i="19"/>
  <c r="U203" i="19"/>
  <c r="U194" i="19"/>
  <c r="X194" i="19" s="1"/>
  <c r="AB194" i="19" s="1"/>
  <c r="T2883" i="19"/>
  <c r="T2763" i="19"/>
  <c r="V2763" i="19" s="1"/>
  <c r="Z2763" i="19" s="1"/>
  <c r="T2438" i="19"/>
  <c r="V2438" i="19" s="1"/>
  <c r="T2229" i="19"/>
  <c r="U2061" i="19"/>
  <c r="T1928" i="19"/>
  <c r="U1511" i="19"/>
  <c r="T1402" i="19"/>
  <c r="U1285" i="19"/>
  <c r="U1234" i="19"/>
  <c r="U1193" i="19"/>
  <c r="T1114" i="19"/>
  <c r="U1055" i="19"/>
  <c r="U1025" i="19"/>
  <c r="T997" i="19"/>
  <c r="T966" i="19"/>
  <c r="V966" i="19" s="1"/>
  <c r="U937" i="19"/>
  <c r="U897" i="19"/>
  <c r="X897" i="19" s="1"/>
  <c r="AB897" i="19" s="1"/>
  <c r="T868" i="19"/>
  <c r="U752" i="19"/>
  <c r="U722" i="19"/>
  <c r="T711" i="19"/>
  <c r="U686" i="19"/>
  <c r="U650" i="19"/>
  <c r="T612" i="19"/>
  <c r="T554" i="19"/>
  <c r="T533" i="19"/>
  <c r="T516" i="19"/>
  <c r="U472" i="19"/>
  <c r="T441" i="19"/>
  <c r="V441" i="19" s="1"/>
  <c r="Z441" i="19" s="1"/>
  <c r="T421" i="19"/>
  <c r="T402" i="19"/>
  <c r="V402" i="19" s="1"/>
  <c r="T372" i="19"/>
  <c r="W372" i="19" s="1"/>
  <c r="T360" i="19"/>
  <c r="U341" i="19"/>
  <c r="Y341" i="19" s="1"/>
  <c r="T328" i="19"/>
  <c r="W328" i="19" s="1"/>
  <c r="AA328" i="19" s="1"/>
  <c r="U288" i="19"/>
  <c r="T258" i="19"/>
  <c r="U239" i="19"/>
  <c r="T220" i="19"/>
  <c r="U202" i="19"/>
  <c r="T3044" i="19"/>
  <c r="T2867" i="19"/>
  <c r="T2760" i="19"/>
  <c r="U2520" i="19"/>
  <c r="T2436" i="19"/>
  <c r="V2436" i="19" s="1"/>
  <c r="U2311" i="19"/>
  <c r="U2227" i="19"/>
  <c r="T2142" i="19"/>
  <c r="T1997" i="19"/>
  <c r="W1997" i="19" s="1"/>
  <c r="AA1997" i="19" s="1"/>
  <c r="U1921" i="19"/>
  <c r="X1921" i="19" s="1"/>
  <c r="U1804" i="19"/>
  <c r="U1694" i="19"/>
  <c r="U1603" i="19"/>
  <c r="U1543" i="19"/>
  <c r="U1510" i="19"/>
  <c r="U1428" i="19"/>
  <c r="T1400" i="19"/>
  <c r="T1308" i="19"/>
  <c r="T1256" i="19"/>
  <c r="U1233" i="19"/>
  <c r="U1212" i="19"/>
  <c r="Y1212" i="19" s="1"/>
  <c r="T1193" i="19"/>
  <c r="U1178" i="19"/>
  <c r="U1070" i="19"/>
  <c r="U1054" i="19"/>
  <c r="X1054" i="19" s="1"/>
  <c r="AB1054" i="19" s="1"/>
  <c r="T1038" i="19"/>
  <c r="T1025" i="19"/>
  <c r="W1025" i="19" s="1"/>
  <c r="AA1025" i="19" s="1"/>
  <c r="U1010" i="19"/>
  <c r="T951" i="19"/>
  <c r="T937" i="19"/>
  <c r="U923" i="19"/>
  <c r="U896" i="19"/>
  <c r="T882" i="19"/>
  <c r="U867" i="19"/>
  <c r="T853" i="19"/>
  <c r="T837" i="19"/>
  <c r="T822" i="19"/>
  <c r="U809" i="19"/>
  <c r="T794" i="19"/>
  <c r="U749" i="19"/>
  <c r="X749" i="19" s="1"/>
  <c r="AB749" i="19" s="1"/>
  <c r="T735" i="19"/>
  <c r="W735" i="19" s="1"/>
  <c r="T722" i="19"/>
  <c r="V722" i="19" s="1"/>
  <c r="U710" i="19"/>
  <c r="T685" i="19"/>
  <c r="U611" i="19"/>
  <c r="T596" i="19"/>
  <c r="V596" i="19" s="1"/>
  <c r="Z596" i="19" s="1"/>
  <c r="U583" i="19"/>
  <c r="T568" i="19"/>
  <c r="U531" i="19"/>
  <c r="T504" i="19"/>
  <c r="U483" i="19"/>
  <c r="T464" i="19"/>
  <c r="T452" i="19"/>
  <c r="T420" i="19"/>
  <c r="W420" i="19" s="1"/>
  <c r="AA420" i="19" s="1"/>
  <c r="U401" i="19"/>
  <c r="Y401" i="19" s="1"/>
  <c r="AC401" i="19" s="1"/>
  <c r="U371" i="19"/>
  <c r="T349" i="19"/>
  <c r="T341" i="19"/>
  <c r="V341" i="19" s="1"/>
  <c r="T297" i="19"/>
  <c r="T288" i="19"/>
  <c r="T278" i="19"/>
  <c r="U257" i="19"/>
  <c r="T249" i="19"/>
  <c r="T229" i="19"/>
  <c r="U219" i="19"/>
  <c r="Y219" i="19" s="1"/>
  <c r="U210" i="19"/>
  <c r="T202" i="19"/>
  <c r="U193" i="19"/>
  <c r="U3035" i="19"/>
  <c r="X3035" i="19" s="1"/>
  <c r="AB3035" i="19" s="1"/>
  <c r="T2863" i="19"/>
  <c r="W2863" i="19" s="1"/>
  <c r="T2711" i="19"/>
  <c r="T2512" i="19"/>
  <c r="U2415" i="19"/>
  <c r="T2302" i="19"/>
  <c r="U2130" i="19"/>
  <c r="X2130" i="19" s="1"/>
  <c r="U2057" i="19"/>
  <c r="Y2057" i="19" s="1"/>
  <c r="AC2057" i="19" s="1"/>
  <c r="T1996" i="19"/>
  <c r="U1909" i="19"/>
  <c r="U1802" i="19"/>
  <c r="U1693" i="19"/>
  <c r="U1655" i="19"/>
  <c r="U1587" i="19"/>
  <c r="U1542" i="19"/>
  <c r="Y1542" i="19" s="1"/>
  <c r="AC1542" i="19" s="1"/>
  <c r="U1509" i="19"/>
  <c r="T1467" i="19"/>
  <c r="U1426" i="19"/>
  <c r="U1399" i="19"/>
  <c r="X1399" i="19" s="1"/>
  <c r="AB1399" i="19" s="1"/>
  <c r="T1355" i="19"/>
  <c r="T1332" i="19"/>
  <c r="W1332" i="19" s="1"/>
  <c r="U1306" i="19"/>
  <c r="Y1306" i="19" s="1"/>
  <c r="AC1306" i="19" s="1"/>
  <c r="U1275" i="19"/>
  <c r="T1208" i="19"/>
  <c r="T1178" i="19"/>
  <c r="T1157" i="19"/>
  <c r="U1142" i="19"/>
  <c r="U1126" i="19"/>
  <c r="T1109" i="19"/>
  <c r="U1053" i="19"/>
  <c r="U1037" i="19"/>
  <c r="T1010" i="19"/>
  <c r="T993" i="19"/>
  <c r="U978" i="19"/>
  <c r="X978" i="19" s="1"/>
  <c r="AB978" i="19" s="1"/>
  <c r="U949" i="19"/>
  <c r="X949" i="19" s="1"/>
  <c r="AB949" i="19" s="1"/>
  <c r="T935" i="19"/>
  <c r="U921" i="19"/>
  <c r="X921" i="19" s="1"/>
  <c r="AB921" i="19" s="1"/>
  <c r="U909" i="19"/>
  <c r="Y909" i="19" s="1"/>
  <c r="T894" i="19"/>
  <c r="U881" i="19"/>
  <c r="U866" i="19"/>
  <c r="Y866" i="19" s="1"/>
  <c r="AC866" i="19" s="1"/>
  <c r="T848" i="19"/>
  <c r="W848" i="19" s="1"/>
  <c r="AA848" i="19" s="1"/>
  <c r="U821" i="19"/>
  <c r="T749" i="19"/>
  <c r="U3012" i="19"/>
  <c r="T2816" i="19"/>
  <c r="U2671" i="19"/>
  <c r="U2365" i="19"/>
  <c r="T2085" i="19"/>
  <c r="U1967" i="19"/>
  <c r="U1721" i="19"/>
  <c r="U1654" i="19"/>
  <c r="T1570" i="19"/>
  <c r="V1570" i="19" s="1"/>
  <c r="Z1570" i="19" s="1"/>
  <c r="T1522" i="19"/>
  <c r="U1407" i="19"/>
  <c r="U1317" i="19"/>
  <c r="T1273" i="19"/>
  <c r="T1241" i="19"/>
  <c r="T1206" i="19"/>
  <c r="T1165" i="19"/>
  <c r="U1137" i="19"/>
  <c r="T1072" i="19"/>
  <c r="U1051" i="19"/>
  <c r="U1007" i="19"/>
  <c r="Y1007" i="19" s="1"/>
  <c r="U987" i="19"/>
  <c r="T965" i="19"/>
  <c r="V965" i="19" s="1"/>
  <c r="U842" i="19"/>
  <c r="T818" i="19"/>
  <c r="U779" i="19"/>
  <c r="T760" i="19"/>
  <c r="U670" i="19"/>
  <c r="X670" i="19" s="1"/>
  <c r="T654" i="19"/>
  <c r="W654" i="19" s="1"/>
  <c r="AA654" i="19" s="1"/>
  <c r="U640" i="19"/>
  <c r="Y640" i="19" s="1"/>
  <c r="T588" i="19"/>
  <c r="U563" i="19"/>
  <c r="T535" i="19"/>
  <c r="U515" i="19"/>
  <c r="T500" i="19"/>
  <c r="W500" i="19" s="1"/>
  <c r="T470" i="19"/>
  <c r="U443" i="19"/>
  <c r="T429" i="19"/>
  <c r="T417" i="19"/>
  <c r="W417" i="19" s="1"/>
  <c r="AA417" i="19" s="1"/>
  <c r="T405" i="19"/>
  <c r="V405" i="19" s="1"/>
  <c r="U347" i="19"/>
  <c r="U334" i="19"/>
  <c r="T304" i="19"/>
  <c r="U280" i="19"/>
  <c r="U264" i="19"/>
  <c r="T254" i="19"/>
  <c r="U215" i="19"/>
  <c r="Y215" i="19" s="1"/>
  <c r="AC215" i="19" s="1"/>
  <c r="T204" i="19"/>
  <c r="T2607" i="19"/>
  <c r="U2463" i="19"/>
  <c r="T2184" i="19"/>
  <c r="T1564" i="19"/>
  <c r="T1306" i="19"/>
  <c r="U1202" i="19"/>
  <c r="U1132" i="19"/>
  <c r="U1006" i="19"/>
  <c r="T942" i="19"/>
  <c r="T801" i="19"/>
  <c r="W801" i="19" s="1"/>
  <c r="AA801" i="19" s="1"/>
  <c r="U682" i="19"/>
  <c r="T617" i="19"/>
  <c r="U547" i="19"/>
  <c r="X547" i="19" s="1"/>
  <c r="AB547" i="19" s="1"/>
  <c r="U482" i="19"/>
  <c r="U374" i="19"/>
  <c r="U333" i="19"/>
  <c r="Y333" i="19" s="1"/>
  <c r="U224" i="19"/>
  <c r="U2293" i="19"/>
  <c r="U1951" i="19"/>
  <c r="U1630" i="19"/>
  <c r="Y1630" i="19" s="1"/>
  <c r="T1445" i="19"/>
  <c r="U1305" i="19"/>
  <c r="T1230" i="19"/>
  <c r="T2994" i="19"/>
  <c r="W2994" i="19" s="1"/>
  <c r="AA2994" i="19" s="1"/>
  <c r="T2479" i="19"/>
  <c r="U2364" i="19"/>
  <c r="Y2364" i="19" s="1"/>
  <c r="AC2364" i="19" s="1"/>
  <c r="U2199" i="19"/>
  <c r="U2084" i="19"/>
  <c r="U1791" i="19"/>
  <c r="T1721" i="19"/>
  <c r="T1654" i="19"/>
  <c r="V1654" i="19" s="1"/>
  <c r="T1509" i="19"/>
  <c r="T1449" i="19"/>
  <c r="T1406" i="19"/>
  <c r="U1349" i="19"/>
  <c r="U1314" i="19"/>
  <c r="T1270" i="19"/>
  <c r="T1205" i="19"/>
  <c r="U1156" i="19"/>
  <c r="U1092" i="19"/>
  <c r="U1071" i="19"/>
  <c r="T964" i="19"/>
  <c r="V964" i="19" s="1"/>
  <c r="T921" i="19"/>
  <c r="T902" i="19"/>
  <c r="U887" i="19"/>
  <c r="T842" i="19"/>
  <c r="V842" i="19" s="1"/>
  <c r="T816" i="19"/>
  <c r="W816" i="19" s="1"/>
  <c r="AA816" i="19" s="1"/>
  <c r="U778" i="19"/>
  <c r="U739" i="19"/>
  <c r="U720" i="19"/>
  <c r="T586" i="19"/>
  <c r="T562" i="19"/>
  <c r="U550" i="19"/>
  <c r="U514" i="19"/>
  <c r="Y514" i="19" s="1"/>
  <c r="U498" i="19"/>
  <c r="U469" i="19"/>
  <c r="T457" i="19"/>
  <c r="U442" i="19"/>
  <c r="T428" i="19"/>
  <c r="T404" i="19"/>
  <c r="W404" i="19" s="1"/>
  <c r="U375" i="19"/>
  <c r="U365" i="19"/>
  <c r="T334" i="19"/>
  <c r="U319" i="19"/>
  <c r="T280" i="19"/>
  <c r="T264" i="19"/>
  <c r="U253" i="19"/>
  <c r="U243" i="19"/>
  <c r="T215" i="19"/>
  <c r="T2981" i="19"/>
  <c r="V2981" i="19" s="1"/>
  <c r="T2057" i="19"/>
  <c r="V2057" i="19" s="1"/>
  <c r="Z2057" i="19" s="1"/>
  <c r="U1716" i="19"/>
  <c r="T1344" i="19"/>
  <c r="U1091" i="19"/>
  <c r="X1091" i="19" s="1"/>
  <c r="AB1091" i="19" s="1"/>
  <c r="U962" i="19"/>
  <c r="T901" i="19"/>
  <c r="V901" i="19" s="1"/>
  <c r="T836" i="19"/>
  <c r="W836" i="19" s="1"/>
  <c r="U699" i="19"/>
  <c r="U653" i="19"/>
  <c r="U582" i="19"/>
  <c r="U511" i="19"/>
  <c r="U414" i="19"/>
  <c r="U303" i="19"/>
  <c r="T201" i="19"/>
  <c r="U2458" i="19"/>
  <c r="U2183" i="19"/>
  <c r="U1715" i="19"/>
  <c r="X1715" i="19" s="1"/>
  <c r="AB1715" i="19" s="1"/>
  <c r="U1489" i="19"/>
  <c r="Y1489" i="19" s="1"/>
  <c r="T1342" i="19"/>
  <c r="U2981" i="19"/>
  <c r="Y2981" i="19" s="1"/>
  <c r="AC2981" i="19" s="1"/>
  <c r="T2608" i="19"/>
  <c r="W2608" i="19" s="1"/>
  <c r="AA2608" i="19" s="1"/>
  <c r="T2478" i="19"/>
  <c r="U2189" i="19"/>
  <c r="U1954" i="19"/>
  <c r="X1954" i="19" s="1"/>
  <c r="AB1954" i="19" s="1"/>
  <c r="T1870" i="19"/>
  <c r="U1719" i="19"/>
  <c r="U1642" i="19"/>
  <c r="U1508" i="19"/>
  <c r="Y1508" i="19" s="1"/>
  <c r="AC1508" i="19" s="1"/>
  <c r="T1446" i="19"/>
  <c r="T1396" i="19"/>
  <c r="T1349" i="19"/>
  <c r="T1314" i="19"/>
  <c r="V1314" i="19" s="1"/>
  <c r="U1236" i="19"/>
  <c r="X1236" i="19" s="1"/>
  <c r="U1185" i="19"/>
  <c r="X1185" i="19" s="1"/>
  <c r="U1136" i="19"/>
  <c r="U1108" i="19"/>
  <c r="T1092" i="19"/>
  <c r="T1071" i="19"/>
  <c r="W1071" i="19" s="1"/>
  <c r="AA1071" i="19" s="1"/>
  <c r="T1029" i="19"/>
  <c r="V1029" i="19" s="1"/>
  <c r="U984" i="19"/>
  <c r="U963" i="19"/>
  <c r="U944" i="19"/>
  <c r="U920" i="19"/>
  <c r="T881" i="19"/>
  <c r="T841" i="19"/>
  <c r="U815" i="19"/>
  <c r="U801" i="19"/>
  <c r="T778" i="19"/>
  <c r="U757" i="19"/>
  <c r="X757" i="19" s="1"/>
  <c r="T720" i="19"/>
  <c r="U702" i="19"/>
  <c r="X702" i="19" s="1"/>
  <c r="U617" i="19"/>
  <c r="X617" i="19" s="1"/>
  <c r="AB617" i="19" s="1"/>
  <c r="T602" i="19"/>
  <c r="T583" i="19"/>
  <c r="W583" i="19" s="1"/>
  <c r="AA583" i="19" s="1"/>
  <c r="T548" i="19"/>
  <c r="T527" i="19"/>
  <c r="T514" i="19"/>
  <c r="T498" i="19"/>
  <c r="V498" i="19" s="1"/>
  <c r="Z498" i="19" s="1"/>
  <c r="U439" i="19"/>
  <c r="U398" i="19"/>
  <c r="T375" i="19"/>
  <c r="U318" i="19"/>
  <c r="U290" i="19"/>
  <c r="T274" i="19"/>
  <c r="U263" i="19"/>
  <c r="T253" i="19"/>
  <c r="W253" i="19" s="1"/>
  <c r="U238" i="19"/>
  <c r="T225" i="19"/>
  <c r="V225" i="19" s="1"/>
  <c r="Z225" i="19" s="1"/>
  <c r="T2766" i="19"/>
  <c r="U2299" i="19"/>
  <c r="T1954" i="19"/>
  <c r="V1954" i="19" s="1"/>
  <c r="Z1954" i="19" s="1"/>
  <c r="U1631" i="19"/>
  <c r="U1507" i="19"/>
  <c r="U1395" i="19"/>
  <c r="T1268" i="19"/>
  <c r="U1184" i="19"/>
  <c r="T1108" i="19"/>
  <c r="T1049" i="19"/>
  <c r="T984" i="19"/>
  <c r="T920" i="19"/>
  <c r="T814" i="19"/>
  <c r="T757" i="19"/>
  <c r="U718" i="19"/>
  <c r="U601" i="19"/>
  <c r="Y601" i="19" s="1"/>
  <c r="U526" i="19"/>
  <c r="U497" i="19"/>
  <c r="T439" i="19"/>
  <c r="T398" i="19"/>
  <c r="U345" i="19"/>
  <c r="T318" i="19"/>
  <c r="T263" i="19"/>
  <c r="T238" i="19"/>
  <c r="U190" i="19"/>
  <c r="T2053" i="19"/>
  <c r="U1563" i="19"/>
  <c r="T1394" i="19"/>
  <c r="U1267" i="19"/>
  <c r="T1184" i="19"/>
  <c r="U2957" i="19"/>
  <c r="T2444" i="19"/>
  <c r="V2444" i="19" s="1"/>
  <c r="U2172" i="19"/>
  <c r="U2050" i="19"/>
  <c r="Y2050" i="19" s="1"/>
  <c r="AC2050" i="19" s="1"/>
  <c r="U1950" i="19"/>
  <c r="U1845" i="19"/>
  <c r="T1770" i="19"/>
  <c r="T1693" i="19"/>
  <c r="U1625" i="19"/>
  <c r="T1563" i="19"/>
  <c r="T1384" i="19"/>
  <c r="U1341" i="19"/>
  <c r="T1304" i="19"/>
  <c r="T1201" i="19"/>
  <c r="V1201" i="19" s="1"/>
  <c r="U1180" i="19"/>
  <c r="X1180" i="19" s="1"/>
  <c r="U1154" i="19"/>
  <c r="Y1154" i="19" s="1"/>
  <c r="AC1154" i="19" s="1"/>
  <c r="T1105" i="19"/>
  <c r="W1105" i="19" s="1"/>
  <c r="T1087" i="19"/>
  <c r="W1087" i="19" s="1"/>
  <c r="AA1087" i="19" s="1"/>
  <c r="T1065" i="19"/>
  <c r="T1046" i="19"/>
  <c r="T1021" i="19"/>
  <c r="U961" i="19"/>
  <c r="Y961" i="19" s="1"/>
  <c r="T919" i="19"/>
  <c r="T880" i="19"/>
  <c r="U857" i="19"/>
  <c r="U834" i="19"/>
  <c r="T813" i="19"/>
  <c r="U793" i="19"/>
  <c r="T773" i="19"/>
  <c r="T756" i="19"/>
  <c r="W756" i="19" s="1"/>
  <c r="U733" i="19"/>
  <c r="U715" i="19"/>
  <c r="T698" i="19"/>
  <c r="U681" i="19"/>
  <c r="T669" i="19"/>
  <c r="U651" i="19"/>
  <c r="T632" i="19"/>
  <c r="V632" i="19" s="1"/>
  <c r="Z632" i="19" s="1"/>
  <c r="T616" i="19"/>
  <c r="V616" i="19" s="1"/>
  <c r="Z616" i="19" s="1"/>
  <c r="U496" i="19"/>
  <c r="T481" i="19"/>
  <c r="U467" i="19"/>
  <c r="U456" i="19"/>
  <c r="T438" i="19"/>
  <c r="T426" i="19"/>
  <c r="U395" i="19"/>
  <c r="T386" i="19"/>
  <c r="T373" i="19"/>
  <c r="V373" i="19" s="1"/>
  <c r="U358" i="19"/>
  <c r="Y358" i="19" s="1"/>
  <c r="U344" i="19"/>
  <c r="T317" i="19"/>
  <c r="U262" i="19"/>
  <c r="U251" i="19"/>
  <c r="T237" i="19"/>
  <c r="U223" i="19"/>
  <c r="Y223" i="19" s="1"/>
  <c r="AC223" i="19" s="1"/>
  <c r="T214" i="19"/>
  <c r="U189" i="19"/>
  <c r="T2957" i="19"/>
  <c r="W2957" i="19" s="1"/>
  <c r="AA2957" i="19" s="1"/>
  <c r="T2569" i="19"/>
  <c r="U2442" i="19"/>
  <c r="T2290" i="19"/>
  <c r="U2170" i="19"/>
  <c r="U2044" i="19"/>
  <c r="X2044" i="19" s="1"/>
  <c r="AB2044" i="19" s="1"/>
  <c r="T1950" i="19"/>
  <c r="U1844" i="19"/>
  <c r="T1769" i="19"/>
  <c r="T1690" i="19"/>
  <c r="W1690" i="19" s="1"/>
  <c r="AA1690" i="19" s="1"/>
  <c r="T1625" i="19"/>
  <c r="U1541" i="19"/>
  <c r="U1382" i="19"/>
  <c r="X1382" i="19" s="1"/>
  <c r="AB1382" i="19" s="1"/>
  <c r="T1340" i="19"/>
  <c r="T1294" i="19"/>
  <c r="T1229" i="19"/>
  <c r="T1177" i="19"/>
  <c r="T1154" i="19"/>
  <c r="U1086" i="19"/>
  <c r="U1064" i="19"/>
  <c r="U1045" i="19"/>
  <c r="T999" i="19"/>
  <c r="T959" i="19"/>
  <c r="W959" i="19" s="1"/>
  <c r="U878" i="19"/>
  <c r="Y878" i="19" s="1"/>
  <c r="T857" i="19"/>
  <c r="T834" i="19"/>
  <c r="U791" i="19"/>
  <c r="U728" i="19"/>
  <c r="Y728" i="19" s="1"/>
  <c r="T696" i="19"/>
  <c r="U680" i="19"/>
  <c r="U646" i="19"/>
  <c r="Y646" i="19" s="1"/>
  <c r="U595" i="19"/>
  <c r="T578" i="19"/>
  <c r="U561" i="19"/>
  <c r="U543" i="19"/>
  <c r="T524" i="19"/>
  <c r="U509" i="19"/>
  <c r="U490" i="19"/>
  <c r="U480" i="19"/>
  <c r="U451" i="19"/>
  <c r="Y451" i="19" s="1"/>
  <c r="U425" i="19"/>
  <c r="U413" i="19"/>
  <c r="T383" i="19"/>
  <c r="T358" i="19"/>
  <c r="W358" i="19" s="1"/>
  <c r="T344" i="19"/>
  <c r="T312" i="19"/>
  <c r="U273" i="19"/>
  <c r="X273" i="19" s="1"/>
  <c r="AB273" i="19" s="1"/>
  <c r="T236" i="19"/>
  <c r="T223" i="19"/>
  <c r="T210" i="19"/>
  <c r="T189" i="19"/>
  <c r="T2920" i="19"/>
  <c r="T2703" i="19"/>
  <c r="T2568" i="19"/>
  <c r="U2289" i="19"/>
  <c r="X2289" i="19" s="1"/>
  <c r="T2170" i="19"/>
  <c r="W2170" i="19" s="1"/>
  <c r="AA2170" i="19" s="1"/>
  <c r="T2040" i="19"/>
  <c r="U1934" i="19"/>
  <c r="T1844" i="19"/>
  <c r="T356" i="19"/>
  <c r="T488" i="19"/>
  <c r="U626" i="19"/>
  <c r="T727" i="19"/>
  <c r="U861" i="19"/>
  <c r="T957" i="19"/>
  <c r="T1217" i="19"/>
  <c r="T1534" i="19"/>
  <c r="T190" i="19"/>
  <c r="U488" i="19"/>
  <c r="U629" i="19"/>
  <c r="Y629" i="19" s="1"/>
  <c r="U727" i="19"/>
  <c r="U863" i="19"/>
  <c r="Y863" i="19" s="1"/>
  <c r="AC863" i="19" s="1"/>
  <c r="U992" i="19"/>
  <c r="U1217" i="19"/>
  <c r="U1539" i="19"/>
  <c r="U1991" i="19"/>
  <c r="U270" i="19"/>
  <c r="U357" i="19"/>
  <c r="Y357" i="19" s="1"/>
  <c r="U424" i="19"/>
  <c r="U541" i="19"/>
  <c r="U930" i="19"/>
  <c r="T1064" i="19"/>
  <c r="T1170" i="19"/>
  <c r="U1421" i="19"/>
  <c r="T193" i="19"/>
  <c r="U311" i="19"/>
  <c r="X311" i="19" s="1"/>
  <c r="U542" i="19"/>
  <c r="X542" i="19" s="1"/>
  <c r="AB542" i="19" s="1"/>
  <c r="U707" i="19"/>
  <c r="X707" i="19" s="1"/>
  <c r="U998" i="19"/>
  <c r="X998" i="19" s="1"/>
  <c r="T2850" i="19"/>
  <c r="V2850" i="19" s="1"/>
  <c r="T231" i="19"/>
  <c r="T425" i="19"/>
  <c r="V425" i="19" s="1"/>
  <c r="Z425" i="19" s="1"/>
  <c r="T197" i="19"/>
  <c r="V197" i="19" s="1"/>
  <c r="T216" i="19"/>
  <c r="U216" i="19"/>
  <c r="U234" i="19"/>
  <c r="U256" i="19"/>
  <c r="U296" i="19"/>
  <c r="T321" i="19"/>
  <c r="U367" i="19"/>
  <c r="U386" i="19"/>
  <c r="U407" i="19"/>
  <c r="Y407" i="19" s="1"/>
  <c r="AC407" i="19" s="1"/>
  <c r="U431" i="19"/>
  <c r="T450" i="19"/>
  <c r="U473" i="19"/>
  <c r="T497" i="19"/>
  <c r="V497" i="19" s="1"/>
  <c r="T551" i="19"/>
  <c r="U575" i="19"/>
  <c r="X575" i="19" s="1"/>
  <c r="AB575" i="19" s="1"/>
  <c r="T604" i="19"/>
  <c r="T633" i="19"/>
  <c r="W633" i="19" s="1"/>
  <c r="AA633" i="19" s="1"/>
  <c r="T689" i="19"/>
  <c r="U714" i="19"/>
  <c r="U745" i="19"/>
  <c r="T807" i="19"/>
  <c r="U877" i="19"/>
  <c r="T940" i="19"/>
  <c r="T974" i="19"/>
  <c r="T1044" i="19"/>
  <c r="T1077" i="19"/>
  <c r="U1105" i="19"/>
  <c r="T1247" i="19"/>
  <c r="T1466" i="19"/>
  <c r="W1466" i="19" s="1"/>
  <c r="T1584" i="19"/>
  <c r="V1584" i="19" s="1"/>
  <c r="Z1584" i="19" s="1"/>
  <c r="U1684" i="19"/>
  <c r="T2559" i="19"/>
  <c r="U2914" i="19"/>
  <c r="Y2914" i="19" s="1"/>
  <c r="AC2914" i="19" s="1"/>
  <c r="F18" i="19"/>
  <c r="D17" i="19"/>
  <c r="AG503" i="19"/>
  <c r="X2557" i="19"/>
  <c r="Y2557" i="19"/>
  <c r="U3181" i="19"/>
  <c r="U3173" i="19"/>
  <c r="U3165" i="19"/>
  <c r="U3157" i="19"/>
  <c r="U3149" i="19"/>
  <c r="U3141" i="19"/>
  <c r="U3133" i="19"/>
  <c r="U3125" i="19"/>
  <c r="U3117" i="19"/>
  <c r="U3109" i="19"/>
  <c r="U3101" i="19"/>
  <c r="U3093" i="19"/>
  <c r="T3181" i="19"/>
  <c r="T3173" i="19"/>
  <c r="T3165" i="19"/>
  <c r="T3157" i="19"/>
  <c r="T3149" i="19"/>
  <c r="T3141" i="19"/>
  <c r="T3133" i="19"/>
  <c r="T3125" i="19"/>
  <c r="T3117" i="19"/>
  <c r="T3109" i="19"/>
  <c r="U3180" i="19"/>
  <c r="U3176" i="19"/>
  <c r="U3163" i="19"/>
  <c r="U3159" i="19"/>
  <c r="U3146" i="19"/>
  <c r="U3142" i="19"/>
  <c r="U3129" i="19"/>
  <c r="U3116" i="19"/>
  <c r="U3112" i="19"/>
  <c r="T3102" i="19"/>
  <c r="U3091" i="19"/>
  <c r="U3083" i="19"/>
  <c r="U3075" i="19"/>
  <c r="U3067" i="19"/>
  <c r="T3180" i="19"/>
  <c r="T3176" i="19"/>
  <c r="T3163" i="19"/>
  <c r="T3159" i="19"/>
  <c r="T3146" i="19"/>
  <c r="T3142" i="19"/>
  <c r="T3129" i="19"/>
  <c r="T3116" i="19"/>
  <c r="T3112" i="19"/>
  <c r="U3097" i="19"/>
  <c r="T3091" i="19"/>
  <c r="T3083" i="19"/>
  <c r="U3140" i="19"/>
  <c r="U3137" i="19"/>
  <c r="U3131" i="19"/>
  <c r="U3128" i="19"/>
  <c r="U3122" i="19"/>
  <c r="U3119" i="19"/>
  <c r="U3113" i="19"/>
  <c r="U3110" i="19"/>
  <c r="U3096" i="19"/>
  <c r="U3080" i="19"/>
  <c r="T3074" i="19"/>
  <c r="U3069" i="19"/>
  <c r="T3063" i="19"/>
  <c r="U3056" i="19"/>
  <c r="U3048" i="19"/>
  <c r="U3040" i="19"/>
  <c r="U3032" i="19"/>
  <c r="U3024" i="19"/>
  <c r="U3016" i="19"/>
  <c r="U3008" i="19"/>
  <c r="U3000" i="19"/>
  <c r="U2992" i="19"/>
  <c r="U2984" i="19"/>
  <c r="U2976" i="19"/>
  <c r="T3140" i="19"/>
  <c r="T3137" i="19"/>
  <c r="T3131" i="19"/>
  <c r="T3128" i="19"/>
  <c r="T3122" i="19"/>
  <c r="T3119" i="19"/>
  <c r="T3113" i="19"/>
  <c r="T3110" i="19"/>
  <c r="T3096" i="19"/>
  <c r="T3080" i="19"/>
  <c r="T3069" i="19"/>
  <c r="T3056" i="19"/>
  <c r="T3048" i="19"/>
  <c r="T3040" i="19"/>
  <c r="T3032" i="19"/>
  <c r="T3024" i="19"/>
  <c r="T3016" i="19"/>
  <c r="T3008" i="19"/>
  <c r="T3000" i="19"/>
  <c r="T2992" i="19"/>
  <c r="T2984" i="19"/>
  <c r="T2976" i="19"/>
  <c r="U3162" i="19"/>
  <c r="U3150" i="19"/>
  <c r="U3145" i="19"/>
  <c r="U3138" i="19"/>
  <c r="U3126" i="19"/>
  <c r="U3121" i="19"/>
  <c r="T3106" i="19"/>
  <c r="T3093" i="19"/>
  <c r="U3090" i="19"/>
  <c r="U3087" i="19"/>
  <c r="U3084" i="19"/>
  <c r="U3081" i="19"/>
  <c r="U3055" i="19"/>
  <c r="U3051" i="19"/>
  <c r="U3038" i="19"/>
  <c r="U3034" i="19"/>
  <c r="U3021" i="19"/>
  <c r="U3017" i="19"/>
  <c r="U3004" i="19"/>
  <c r="U2991" i="19"/>
  <c r="U2987" i="19"/>
  <c r="U2974" i="19"/>
  <c r="U2970" i="19"/>
  <c r="U2962" i="19"/>
  <c r="U2954" i="19"/>
  <c r="U2946" i="19"/>
  <c r="T3162" i="19"/>
  <c r="T3150" i="19"/>
  <c r="T3145" i="19"/>
  <c r="T3138" i="19"/>
  <c r="T3126" i="19"/>
  <c r="T3121" i="19"/>
  <c r="U3104" i="19"/>
  <c r="T3101" i="19"/>
  <c r="T3090" i="19"/>
  <c r="T3087" i="19"/>
  <c r="T3084" i="19"/>
  <c r="T3081" i="19"/>
  <c r="U3074" i="19"/>
  <c r="T3067" i="19"/>
  <c r="T3055" i="19"/>
  <c r="T3051" i="19"/>
  <c r="T3038" i="19"/>
  <c r="T3034" i="19"/>
  <c r="T3021" i="19"/>
  <c r="T3017" i="19"/>
  <c r="T3004" i="19"/>
  <c r="T2991" i="19"/>
  <c r="T2987" i="19"/>
  <c r="T2974" i="19"/>
  <c r="T2970" i="19"/>
  <c r="T2962" i="19"/>
  <c r="T2954" i="19"/>
  <c r="T2946" i="19"/>
  <c r="T2938" i="19"/>
  <c r="T2930" i="19"/>
  <c r="U3170" i="19"/>
  <c r="U3166" i="19"/>
  <c r="U3160" i="19"/>
  <c r="U3127" i="19"/>
  <c r="T3095" i="19"/>
  <c r="U3086" i="19"/>
  <c r="U3076" i="19"/>
  <c r="U3073" i="19"/>
  <c r="T3065" i="19"/>
  <c r="U3029" i="19"/>
  <c r="U3023" i="19"/>
  <c r="U3020" i="19"/>
  <c r="U3014" i="19"/>
  <c r="U3011" i="19"/>
  <c r="U3005" i="19"/>
  <c r="U3002" i="19"/>
  <c r="U2996" i="19"/>
  <c r="U2993" i="19"/>
  <c r="U2968" i="19"/>
  <c r="U2964" i="19"/>
  <c r="U2951" i="19"/>
  <c r="U2947" i="19"/>
  <c r="U2936" i="19"/>
  <c r="T2924" i="19"/>
  <c r="T2916" i="19"/>
  <c r="T2908" i="19"/>
  <c r="T2900" i="19"/>
  <c r="T2892" i="19"/>
  <c r="T2884" i="19"/>
  <c r="T2876" i="19"/>
  <c r="T2868" i="19"/>
  <c r="T2860" i="19"/>
  <c r="T2852" i="19"/>
  <c r="T2844" i="19"/>
  <c r="T2836" i="19"/>
  <c r="T2828" i="19"/>
  <c r="T2820" i="19"/>
  <c r="T2812" i="19"/>
  <c r="T2804" i="19"/>
  <c r="T2796" i="19"/>
  <c r="T2788" i="19"/>
  <c r="T2780" i="19"/>
  <c r="T2772" i="19"/>
  <c r="T2764" i="19"/>
  <c r="T2756" i="19"/>
  <c r="T2748" i="19"/>
  <c r="T2740" i="19"/>
  <c r="T2732" i="19"/>
  <c r="T3170" i="19"/>
  <c r="T3166" i="19"/>
  <c r="T3160" i="19"/>
  <c r="T3127" i="19"/>
  <c r="U3102" i="19"/>
  <c r="T3086" i="19"/>
  <c r="T3076" i="19"/>
  <c r="T3073" i="19"/>
  <c r="U3068" i="19"/>
  <c r="T3029" i="19"/>
  <c r="T3023" i="19"/>
  <c r="T3020" i="19"/>
  <c r="T3014" i="19"/>
  <c r="T3011" i="19"/>
  <c r="T3005" i="19"/>
  <c r="T3002" i="19"/>
  <c r="T2996" i="19"/>
  <c r="T2993" i="19"/>
  <c r="T2968" i="19"/>
  <c r="T2964" i="19"/>
  <c r="T2951" i="19"/>
  <c r="T2947" i="19"/>
  <c r="U2942" i="19"/>
  <c r="T2936" i="19"/>
  <c r="U2931" i="19"/>
  <c r="U2925" i="19"/>
  <c r="U2917" i="19"/>
  <c r="U2909" i="19"/>
  <c r="U2901" i="19"/>
  <c r="U2893" i="19"/>
  <c r="U2885" i="19"/>
  <c r="U2877" i="19"/>
  <c r="U2869" i="19"/>
  <c r="U2861" i="19"/>
  <c r="U2853" i="19"/>
  <c r="U2845" i="19"/>
  <c r="U2837" i="19"/>
  <c r="U2829" i="19"/>
  <c r="U2821" i="19"/>
  <c r="U2813" i="19"/>
  <c r="U2805" i="19"/>
  <c r="U2797" i="19"/>
  <c r="U2789" i="19"/>
  <c r="U2781" i="19"/>
  <c r="U2773" i="19"/>
  <c r="U2765" i="19"/>
  <c r="U2757" i="19"/>
  <c r="U2749" i="19"/>
  <c r="U2741" i="19"/>
  <c r="U2733" i="19"/>
  <c r="U3185" i="19"/>
  <c r="U3174" i="19"/>
  <c r="U3156" i="19"/>
  <c r="U3154" i="19"/>
  <c r="U3136" i="19"/>
  <c r="U3107" i="19"/>
  <c r="U3105" i="19"/>
  <c r="U3103" i="19"/>
  <c r="T3099" i="19"/>
  <c r="T3079" i="19"/>
  <c r="T3070" i="19"/>
  <c r="T3068" i="19"/>
  <c r="U3054" i="19"/>
  <c r="U3042" i="19"/>
  <c r="U3037" i="19"/>
  <c r="U3030" i="19"/>
  <c r="U3025" i="19"/>
  <c r="U3018" i="19"/>
  <c r="U3013" i="19"/>
  <c r="U3001" i="19"/>
  <c r="U2972" i="19"/>
  <c r="U2945" i="19"/>
  <c r="U2938" i="19"/>
  <c r="T2931" i="19"/>
  <c r="T2923" i="19"/>
  <c r="T2919" i="19"/>
  <c r="T2906" i="19"/>
  <c r="T2902" i="19"/>
  <c r="T2889" i="19"/>
  <c r="T2885" i="19"/>
  <c r="T2872" i="19"/>
  <c r="T2859" i="19"/>
  <c r="T2855" i="19"/>
  <c r="T2842" i="19"/>
  <c r="T2838" i="19"/>
  <c r="T2825" i="19"/>
  <c r="T2821" i="19"/>
  <c r="T2808" i="19"/>
  <c r="T2795" i="19"/>
  <c r="T2791" i="19"/>
  <c r="T2778" i="19"/>
  <c r="T2774" i="19"/>
  <c r="T2761" i="19"/>
  <c r="T2757" i="19"/>
  <c r="T2744" i="19"/>
  <c r="T2731" i="19"/>
  <c r="U2727" i="19"/>
  <c r="U2720" i="19"/>
  <c r="U2712" i="19"/>
  <c r="U2704" i="19"/>
  <c r="U2696" i="19"/>
  <c r="U2688" i="19"/>
  <c r="U2680" i="19"/>
  <c r="T3185" i="19"/>
  <c r="T3174" i="19"/>
  <c r="T3156" i="19"/>
  <c r="T3154" i="19"/>
  <c r="T3136" i="19"/>
  <c r="T3107" i="19"/>
  <c r="T3105" i="19"/>
  <c r="T3103" i="19"/>
  <c r="U3077" i="19"/>
  <c r="T3054" i="19"/>
  <c r="T3042" i="19"/>
  <c r="T3037" i="19"/>
  <c r="T3030" i="19"/>
  <c r="T3025" i="19"/>
  <c r="T3018" i="19"/>
  <c r="T3013" i="19"/>
  <c r="T3001" i="19"/>
  <c r="T2972" i="19"/>
  <c r="T2945" i="19"/>
  <c r="U2915" i="19"/>
  <c r="U2911" i="19"/>
  <c r="U2898" i="19"/>
  <c r="U2894" i="19"/>
  <c r="U2881" i="19"/>
  <c r="U2868" i="19"/>
  <c r="U2864" i="19"/>
  <c r="U2851" i="19"/>
  <c r="U2847" i="19"/>
  <c r="U2834" i="19"/>
  <c r="U2830" i="19"/>
  <c r="U2817" i="19"/>
  <c r="U2804" i="19"/>
  <c r="U2800" i="19"/>
  <c r="U2787" i="19"/>
  <c r="U2783" i="19"/>
  <c r="U2770" i="19"/>
  <c r="U2766" i="19"/>
  <c r="U2753" i="19"/>
  <c r="U2740" i="19"/>
  <c r="U2736" i="19"/>
  <c r="T2727" i="19"/>
  <c r="T2720" i="19"/>
  <c r="T2712" i="19"/>
  <c r="T2704" i="19"/>
  <c r="T2696" i="19"/>
  <c r="T2688" i="19"/>
  <c r="T2680" i="19"/>
  <c r="U3187" i="19"/>
  <c r="U3182" i="19"/>
  <c r="U3172" i="19"/>
  <c r="U3139" i="19"/>
  <c r="U3050" i="19"/>
  <c r="U3015" i="19"/>
  <c r="U2958" i="19"/>
  <c r="U2953" i="19"/>
  <c r="T2935" i="19"/>
  <c r="U2927" i="19"/>
  <c r="T2921" i="19"/>
  <c r="T2918" i="19"/>
  <c r="T2915" i="19"/>
  <c r="T2912" i="19"/>
  <c r="T2909" i="19"/>
  <c r="T2903" i="19"/>
  <c r="T2894" i="19"/>
  <c r="T2833" i="19"/>
  <c r="T2827" i="19"/>
  <c r="T2824" i="19"/>
  <c r="T2818" i="19"/>
  <c r="T2815" i="19"/>
  <c r="T2809" i="19"/>
  <c r="T2806" i="19"/>
  <c r="T2800" i="19"/>
  <c r="T2797" i="19"/>
  <c r="T2739" i="19"/>
  <c r="T2730" i="19"/>
  <c r="U2719" i="19"/>
  <c r="U2715" i="19"/>
  <c r="U2702" i="19"/>
  <c r="U2698" i="19"/>
  <c r="U2685" i="19"/>
  <c r="U2681" i="19"/>
  <c r="T2669" i="19"/>
  <c r="T2661" i="19"/>
  <c r="T2653" i="19"/>
  <c r="T2645" i="19"/>
  <c r="T2637" i="19"/>
  <c r="T2629" i="19"/>
  <c r="T2621" i="19"/>
  <c r="T2613" i="19"/>
  <c r="T2605" i="19"/>
  <c r="T2597" i="19"/>
  <c r="T2589" i="19"/>
  <c r="T2581" i="19"/>
  <c r="T2573" i="19"/>
  <c r="T2565" i="19"/>
  <c r="T2557" i="19"/>
  <c r="T2549" i="19"/>
  <c r="T2541" i="19"/>
  <c r="T2533" i="19"/>
  <c r="T2525" i="19"/>
  <c r="T2517" i="19"/>
  <c r="T2509" i="19"/>
  <c r="T2501" i="19"/>
  <c r="T2493" i="19"/>
  <c r="T2485" i="19"/>
  <c r="T2477" i="19"/>
  <c r="T2469" i="19"/>
  <c r="T2461" i="19"/>
  <c r="T2453" i="19"/>
  <c r="T2445" i="19"/>
  <c r="T2437" i="19"/>
  <c r="T2429" i="19"/>
  <c r="T2421" i="19"/>
  <c r="T2413" i="19"/>
  <c r="T2405" i="19"/>
  <c r="T2397" i="19"/>
  <c r="T2389" i="19"/>
  <c r="T2381" i="19"/>
  <c r="T2373" i="19"/>
  <c r="T2365" i="19"/>
  <c r="T2357" i="19"/>
  <c r="T2349" i="19"/>
  <c r="T2341" i="19"/>
  <c r="T2333" i="19"/>
  <c r="T2325" i="19"/>
  <c r="T2317" i="19"/>
  <c r="T2309" i="19"/>
  <c r="T2301" i="19"/>
  <c r="T2293" i="19"/>
  <c r="T2285" i="19"/>
  <c r="T2277" i="19"/>
  <c r="T2269" i="19"/>
  <c r="T2261" i="19"/>
  <c r="T2253" i="19"/>
  <c r="T2245" i="19"/>
  <c r="T3187" i="19"/>
  <c r="T3182" i="19"/>
  <c r="T3172" i="19"/>
  <c r="T3139" i="19"/>
  <c r="U3106" i="19"/>
  <c r="U3072" i="19"/>
  <c r="U3070" i="19"/>
  <c r="T3050" i="19"/>
  <c r="T3015" i="19"/>
  <c r="T2958" i="19"/>
  <c r="T2953" i="19"/>
  <c r="T2927" i="19"/>
  <c r="U2906" i="19"/>
  <c r="U2900" i="19"/>
  <c r="U2897" i="19"/>
  <c r="U2891" i="19"/>
  <c r="U2888" i="19"/>
  <c r="U2882" i="19"/>
  <c r="U2879" i="19"/>
  <c r="U2873" i="19"/>
  <c r="U2870" i="19"/>
  <c r="U2812" i="19"/>
  <c r="U2803" i="19"/>
  <c r="U2794" i="19"/>
  <c r="U2791" i="19"/>
  <c r="U2788" i="19"/>
  <c r="U2785" i="19"/>
  <c r="U2782" i="19"/>
  <c r="U2779" i="19"/>
  <c r="U2776" i="19"/>
  <c r="U2767" i="19"/>
  <c r="U2758" i="19"/>
  <c r="T2719" i="19"/>
  <c r="T2715" i="19"/>
  <c r="T2702" i="19"/>
  <c r="T2698" i="19"/>
  <c r="T2685" i="19"/>
  <c r="T2681" i="19"/>
  <c r="U2670" i="19"/>
  <c r="U2662" i="19"/>
  <c r="U2654" i="19"/>
  <c r="U2646" i="19"/>
  <c r="U2638" i="19"/>
  <c r="U2630" i="19"/>
  <c r="U2622" i="19"/>
  <c r="U2614" i="19"/>
  <c r="U2606" i="19"/>
  <c r="U2598" i="19"/>
  <c r="U2590" i="19"/>
  <c r="U2582" i="19"/>
  <c r="U2574" i="19"/>
  <c r="U2566" i="19"/>
  <c r="U2558" i="19"/>
  <c r="U2550" i="19"/>
  <c r="U2542" i="19"/>
  <c r="U2534" i="19"/>
  <c r="U2526" i="19"/>
  <c r="U2518" i="19"/>
  <c r="U2510" i="19"/>
  <c r="U2502" i="19"/>
  <c r="U2494" i="19"/>
  <c r="U2486" i="19"/>
  <c r="U2478" i="19"/>
  <c r="U2470" i="19"/>
  <c r="U2462" i="19"/>
  <c r="U2454" i="19"/>
  <c r="U2446" i="19"/>
  <c r="U2438" i="19"/>
  <c r="U2430" i="19"/>
  <c r="U2422" i="19"/>
  <c r="U2414" i="19"/>
  <c r="U2406" i="19"/>
  <c r="U2398" i="19"/>
  <c r="U2390" i="19"/>
  <c r="U2382" i="19"/>
  <c r="U2374" i="19"/>
  <c r="U2366" i="19"/>
  <c r="U2358" i="19"/>
  <c r="U2350" i="19"/>
  <c r="U2342" i="19"/>
  <c r="U2334" i="19"/>
  <c r="U2326" i="19"/>
  <c r="U2318" i="19"/>
  <c r="U2310" i="19"/>
  <c r="U2302" i="19"/>
  <c r="U2294" i="19"/>
  <c r="U2286" i="19"/>
  <c r="U2278" i="19"/>
  <c r="U2270" i="19"/>
  <c r="U2262" i="19"/>
  <c r="U2254" i="19"/>
  <c r="U2246" i="19"/>
  <c r="U2238" i="19"/>
  <c r="U3184" i="19"/>
  <c r="U3161" i="19"/>
  <c r="U3155" i="19"/>
  <c r="U3132" i="19"/>
  <c r="U3123" i="19"/>
  <c r="U3120" i="19"/>
  <c r="U3100" i="19"/>
  <c r="T3077" i="19"/>
  <c r="U3047" i="19"/>
  <c r="U3027" i="19"/>
  <c r="U3009" i="19"/>
  <c r="U3007" i="19"/>
  <c r="U2989" i="19"/>
  <c r="U2978" i="19"/>
  <c r="T2944" i="19"/>
  <c r="T2942" i="19"/>
  <c r="T2933" i="19"/>
  <c r="T2914" i="19"/>
  <c r="T2907" i="19"/>
  <c r="T2895" i="19"/>
  <c r="T2890" i="19"/>
  <c r="T2878" i="19"/>
  <c r="T2849" i="19"/>
  <c r="T2837" i="19"/>
  <c r="T2832" i="19"/>
  <c r="T2813" i="19"/>
  <c r="T2803" i="19"/>
  <c r="T2786" i="19"/>
  <c r="T2779" i="19"/>
  <c r="T2769" i="19"/>
  <c r="T2767" i="19"/>
  <c r="T2762" i="19"/>
  <c r="T2750" i="19"/>
  <c r="T2745" i="19"/>
  <c r="T2733" i="19"/>
  <c r="T2665" i="19"/>
  <c r="T2652" i="19"/>
  <c r="T2648" i="19"/>
  <c r="T2635" i="19"/>
  <c r="T2631" i="19"/>
  <c r="T2618" i="19"/>
  <c r="T2614" i="19"/>
  <c r="T2601" i="19"/>
  <c r="T2588" i="19"/>
  <c r="T2584" i="19"/>
  <c r="T2571" i="19"/>
  <c r="T2567" i="19"/>
  <c r="T2554" i="19"/>
  <c r="T2550" i="19"/>
  <c r="T2537" i="19"/>
  <c r="T2524" i="19"/>
  <c r="T2520" i="19"/>
  <c r="T2507" i="19"/>
  <c r="T2503" i="19"/>
  <c r="T2490" i="19"/>
  <c r="T2486" i="19"/>
  <c r="T2473" i="19"/>
  <c r="T2460" i="19"/>
  <c r="T2456" i="19"/>
  <c r="T2443" i="19"/>
  <c r="T2439" i="19"/>
  <c r="T2426" i="19"/>
  <c r="T2422" i="19"/>
  <c r="T2409" i="19"/>
  <c r="T2396" i="19"/>
  <c r="T2392" i="19"/>
  <c r="T2379" i="19"/>
  <c r="T2375" i="19"/>
  <c r="T2362" i="19"/>
  <c r="T2358" i="19"/>
  <c r="T2345" i="19"/>
  <c r="T2332" i="19"/>
  <c r="T2328" i="19"/>
  <c r="T2315" i="19"/>
  <c r="T2311" i="19"/>
  <c r="T2298" i="19"/>
  <c r="T2294" i="19"/>
  <c r="T2281" i="19"/>
  <c r="T2268" i="19"/>
  <c r="T2264" i="19"/>
  <c r="T2251" i="19"/>
  <c r="T2247" i="19"/>
  <c r="T2231" i="19"/>
  <c r="T2223" i="19"/>
  <c r="T2215" i="19"/>
  <c r="T2207" i="19"/>
  <c r="T2199" i="19"/>
  <c r="T2191" i="19"/>
  <c r="T2183" i="19"/>
  <c r="T2175" i="19"/>
  <c r="T2167" i="19"/>
  <c r="T2159" i="19"/>
  <c r="T2151" i="19"/>
  <c r="T2143" i="19"/>
  <c r="T2135" i="19"/>
  <c r="T2127" i="19"/>
  <c r="T3184" i="19"/>
  <c r="T3161" i="19"/>
  <c r="T3155" i="19"/>
  <c r="T3132" i="19"/>
  <c r="T3123" i="19"/>
  <c r="T3120" i="19"/>
  <c r="T3100" i="19"/>
  <c r="U3095" i="19"/>
  <c r="U3092" i="19"/>
  <c r="U3065" i="19"/>
  <c r="T3047" i="19"/>
  <c r="T3027" i="19"/>
  <c r="T3009" i="19"/>
  <c r="T3007" i="19"/>
  <c r="T2989" i="19"/>
  <c r="T2978" i="19"/>
  <c r="U2924" i="19"/>
  <c r="U2912" i="19"/>
  <c r="U2883" i="19"/>
  <c r="U2871" i="19"/>
  <c r="U2866" i="19"/>
  <c r="U2854" i="19"/>
  <c r="U2825" i="19"/>
  <c r="U2820" i="19"/>
  <c r="U2808" i="19"/>
  <c r="U2801" i="19"/>
  <c r="U2796" i="19"/>
  <c r="U2784" i="19"/>
  <c r="U2755" i="19"/>
  <c r="U2743" i="19"/>
  <c r="U2738" i="19"/>
  <c r="U2674" i="19"/>
  <c r="U2661" i="19"/>
  <c r="U2657" i="19"/>
  <c r="U2644" i="19"/>
  <c r="U2640" i="19"/>
  <c r="U2627" i="19"/>
  <c r="U2623" i="19"/>
  <c r="U2610" i="19"/>
  <c r="U2597" i="19"/>
  <c r="U2593" i="19"/>
  <c r="U2580" i="19"/>
  <c r="U2576" i="19"/>
  <c r="U2563" i="19"/>
  <c r="U2559" i="19"/>
  <c r="U2546" i="19"/>
  <c r="U2533" i="19"/>
  <c r="U2529" i="19"/>
  <c r="U2516" i="19"/>
  <c r="U2512" i="19"/>
  <c r="U2499" i="19"/>
  <c r="U2495" i="19"/>
  <c r="U2482" i="19"/>
  <c r="U2469" i="19"/>
  <c r="U2465" i="19"/>
  <c r="U2452" i="19"/>
  <c r="U2448" i="19"/>
  <c r="U2435" i="19"/>
  <c r="U2431" i="19"/>
  <c r="U2418" i="19"/>
  <c r="U2405" i="19"/>
  <c r="U2401" i="19"/>
  <c r="U2388" i="19"/>
  <c r="U2384" i="19"/>
  <c r="U2371" i="19"/>
  <c r="U2367" i="19"/>
  <c r="U2354" i="19"/>
  <c r="U2341" i="19"/>
  <c r="U2337" i="19"/>
  <c r="U2324" i="19"/>
  <c r="U2320" i="19"/>
  <c r="U2307" i="19"/>
  <c r="U2303" i="19"/>
  <c r="U2290" i="19"/>
  <c r="U2277" i="19"/>
  <c r="U2273" i="19"/>
  <c r="U2260" i="19"/>
  <c r="U2256" i="19"/>
  <c r="U2243" i="19"/>
  <c r="U2239" i="19"/>
  <c r="U2232" i="19"/>
  <c r="U2224" i="19"/>
  <c r="U2216" i="19"/>
  <c r="U2208" i="19"/>
  <c r="U2200" i="19"/>
  <c r="U2192" i="19"/>
  <c r="U2184" i="19"/>
  <c r="U2176" i="19"/>
  <c r="U2168" i="19"/>
  <c r="U2160" i="19"/>
  <c r="U2152" i="19"/>
  <c r="U2144" i="19"/>
  <c r="U3167" i="19"/>
  <c r="U3147" i="19"/>
  <c r="U3124" i="19"/>
  <c r="T3104" i="19"/>
  <c r="U3061" i="19"/>
  <c r="U3043" i="19"/>
  <c r="U3010" i="19"/>
  <c r="U2997" i="19"/>
  <c r="U2982" i="19"/>
  <c r="U2967" i="19"/>
  <c r="U2949" i="19"/>
  <c r="T2899" i="19"/>
  <c r="T2897" i="19"/>
  <c r="T2893" i="19"/>
  <c r="T2891" i="19"/>
  <c r="T2858" i="19"/>
  <c r="T2856" i="19"/>
  <c r="T2854" i="19"/>
  <c r="T2819" i="19"/>
  <c r="T2817" i="19"/>
  <c r="T2776" i="19"/>
  <c r="T2770" i="19"/>
  <c r="T2747" i="19"/>
  <c r="T2737" i="19"/>
  <c r="U2722" i="19"/>
  <c r="U2693" i="19"/>
  <c r="U2676" i="19"/>
  <c r="T2673" i="19"/>
  <c r="T2667" i="19"/>
  <c r="T2664" i="19"/>
  <c r="T2658" i="19"/>
  <c r="T2655" i="19"/>
  <c r="T2649" i="19"/>
  <c r="T2646" i="19"/>
  <c r="T2640" i="19"/>
  <c r="T2579" i="19"/>
  <c r="T2570" i="19"/>
  <c r="T2564" i="19"/>
  <c r="T2561" i="19"/>
  <c r="T2558" i="19"/>
  <c r="T2555" i="19"/>
  <c r="T2552" i="19"/>
  <c r="T2546" i="19"/>
  <c r="T2543" i="19"/>
  <c r="T2534" i="19"/>
  <c r="T2476" i="19"/>
  <c r="T2467" i="19"/>
  <c r="T2464" i="19"/>
  <c r="T2458" i="19"/>
  <c r="T2455" i="19"/>
  <c r="T2452" i="19"/>
  <c r="T2449" i="19"/>
  <c r="T2446" i="19"/>
  <c r="T2440" i="19"/>
  <c r="T2431" i="19"/>
  <c r="T2370" i="19"/>
  <c r="T2364" i="19"/>
  <c r="T2361" i="19"/>
  <c r="T2355" i="19"/>
  <c r="T2352" i="19"/>
  <c r="T2346" i="19"/>
  <c r="T2343" i="19"/>
  <c r="T2337" i="19"/>
  <c r="T2334" i="19"/>
  <c r="T2276" i="19"/>
  <c r="T2267" i="19"/>
  <c r="T2258" i="19"/>
  <c r="T2255" i="19"/>
  <c r="T2252" i="19"/>
  <c r="T2249" i="19"/>
  <c r="T2246" i="19"/>
  <c r="T2243" i="19"/>
  <c r="T2240" i="19"/>
  <c r="T2228" i="19"/>
  <c r="T2224" i="19"/>
  <c r="T2211" i="19"/>
  <c r="T2198" i="19"/>
  <c r="T2194" i="19"/>
  <c r="T2181" i="19"/>
  <c r="T2177" i="19"/>
  <c r="T2164" i="19"/>
  <c r="T2160" i="19"/>
  <c r="T2147" i="19"/>
  <c r="T2138" i="19"/>
  <c r="U2127" i="19"/>
  <c r="T2119" i="19"/>
  <c r="T2111" i="19"/>
  <c r="T2103" i="19"/>
  <c r="T2095" i="19"/>
  <c r="T2087" i="19"/>
  <c r="T2079" i="19"/>
  <c r="T2071" i="19"/>
  <c r="T2063" i="19"/>
  <c r="T2055" i="19"/>
  <c r="T2047" i="19"/>
  <c r="T2039" i="19"/>
  <c r="T2031" i="19"/>
  <c r="T2023" i="19"/>
  <c r="T2015" i="19"/>
  <c r="T2007" i="19"/>
  <c r="T1999" i="19"/>
  <c r="T1991" i="19"/>
  <c r="T1983" i="19"/>
  <c r="T1975" i="19"/>
  <c r="T1967" i="19"/>
  <c r="T1959" i="19"/>
  <c r="T1951" i="19"/>
  <c r="T1943" i="19"/>
  <c r="T1935" i="19"/>
  <c r="T1927" i="19"/>
  <c r="T1919" i="19"/>
  <c r="T1911" i="19"/>
  <c r="T1903" i="19"/>
  <c r="T1895" i="19"/>
  <c r="T1887" i="19"/>
  <c r="T1879" i="19"/>
  <c r="T1871" i="19"/>
  <c r="T1863" i="19"/>
  <c r="T1855" i="19"/>
  <c r="T1847" i="19"/>
  <c r="T1839" i="19"/>
  <c r="T1831" i="19"/>
  <c r="T1823" i="19"/>
  <c r="T1815" i="19"/>
  <c r="T1807" i="19"/>
  <c r="T1799" i="19"/>
  <c r="T1791" i="19"/>
  <c r="T1783" i="19"/>
  <c r="T1775" i="19"/>
  <c r="T1767" i="19"/>
  <c r="T1759" i="19"/>
  <c r="T1751" i="19"/>
  <c r="T1743" i="19"/>
  <c r="T1735" i="19"/>
  <c r="T1727" i="19"/>
  <c r="T1719" i="19"/>
  <c r="T1711" i="19"/>
  <c r="T1703" i="19"/>
  <c r="T1695" i="19"/>
  <c r="T1687" i="19"/>
  <c r="T1679" i="19"/>
  <c r="T1671" i="19"/>
  <c r="T1663" i="19"/>
  <c r="T1655" i="19"/>
  <c r="T1647" i="19"/>
  <c r="T1639" i="19"/>
  <c r="T1631" i="19"/>
  <c r="T1623" i="19"/>
  <c r="T1615" i="19"/>
  <c r="T1607" i="19"/>
  <c r="T1599" i="19"/>
  <c r="T1591" i="19"/>
  <c r="T1583" i="19"/>
  <c r="T1575" i="19"/>
  <c r="T1567" i="19"/>
  <c r="T1559" i="19"/>
  <c r="T1551" i="19"/>
  <c r="T1543" i="19"/>
  <c r="T1535" i="19"/>
  <c r="T1527" i="19"/>
  <c r="T1519" i="19"/>
  <c r="T1511" i="19"/>
  <c r="T1503" i="19"/>
  <c r="T1495" i="19"/>
  <c r="T1487" i="19"/>
  <c r="T1479" i="19"/>
  <c r="T1471" i="19"/>
  <c r="T1463" i="19"/>
  <c r="T1455" i="19"/>
  <c r="T1447" i="19"/>
  <c r="T1439" i="19"/>
  <c r="T1431" i="19"/>
  <c r="T1423" i="19"/>
  <c r="T1415" i="19"/>
  <c r="T1407" i="19"/>
  <c r="T1399" i="19"/>
  <c r="T1391" i="19"/>
  <c r="T1383" i="19"/>
  <c r="T1375" i="19"/>
  <c r="T1367" i="19"/>
  <c r="T1359" i="19"/>
  <c r="T1351" i="19"/>
  <c r="T1343" i="19"/>
  <c r="T1335" i="19"/>
  <c r="T1327" i="19"/>
  <c r="T1319" i="19"/>
  <c r="T1311" i="19"/>
  <c r="T1303" i="19"/>
  <c r="T1295" i="19"/>
  <c r="T1287" i="19"/>
  <c r="T1279" i="19"/>
  <c r="T1271" i="19"/>
  <c r="T1263" i="19"/>
  <c r="T3167" i="19"/>
  <c r="T3147" i="19"/>
  <c r="T3124" i="19"/>
  <c r="T3061" i="19"/>
  <c r="T3043" i="19"/>
  <c r="T3010" i="19"/>
  <c r="T2997" i="19"/>
  <c r="T2982" i="19"/>
  <c r="T2967" i="19"/>
  <c r="T2949" i="19"/>
  <c r="U2928" i="19"/>
  <c r="U2926" i="19"/>
  <c r="U2922" i="19"/>
  <c r="U2920" i="19"/>
  <c r="U2889" i="19"/>
  <c r="U2887" i="19"/>
  <c r="U2850" i="19"/>
  <c r="U2848" i="19"/>
  <c r="U2846" i="19"/>
  <c r="U2840" i="19"/>
  <c r="U2815" i="19"/>
  <c r="U2811" i="19"/>
  <c r="U2809" i="19"/>
  <c r="U2807" i="19"/>
  <c r="U2778" i="19"/>
  <c r="U2774" i="19"/>
  <c r="U2772" i="19"/>
  <c r="U2768" i="19"/>
  <c r="U2739" i="19"/>
  <c r="U2735" i="19"/>
  <c r="U2731" i="19"/>
  <c r="U2729" i="19"/>
  <c r="T2722" i="19"/>
  <c r="T2693" i="19"/>
  <c r="T2676" i="19"/>
  <c r="U2652" i="19"/>
  <c r="U2643" i="19"/>
  <c r="U2637" i="19"/>
  <c r="U2634" i="19"/>
  <c r="U2631" i="19"/>
  <c r="U2628" i="19"/>
  <c r="U2625" i="19"/>
  <c r="U2619" i="19"/>
  <c r="U2616" i="19"/>
  <c r="U2607" i="19"/>
  <c r="U2549" i="19"/>
  <c r="U2540" i="19"/>
  <c r="U2537" i="19"/>
  <c r="U2531" i="19"/>
  <c r="U2528" i="19"/>
  <c r="U2525" i="19"/>
  <c r="U2522" i="19"/>
  <c r="U2519" i="19"/>
  <c r="U2513" i="19"/>
  <c r="U2504" i="19"/>
  <c r="U2443" i="19"/>
  <c r="U2437" i="19"/>
  <c r="U2434" i="19"/>
  <c r="U2428" i="19"/>
  <c r="U2425" i="19"/>
  <c r="U2419" i="19"/>
  <c r="U2416" i="19"/>
  <c r="U2410" i="19"/>
  <c r="U2407" i="19"/>
  <c r="U2349" i="19"/>
  <c r="U2340" i="19"/>
  <c r="U2331" i="19"/>
  <c r="U2328" i="19"/>
  <c r="U2325" i="19"/>
  <c r="U2322" i="19"/>
  <c r="U2319" i="19"/>
  <c r="U2316" i="19"/>
  <c r="U2313" i="19"/>
  <c r="U2304" i="19"/>
  <c r="U2295" i="19"/>
  <c r="U2237" i="19"/>
  <c r="U2233" i="19"/>
  <c r="U2220" i="19"/>
  <c r="U2207" i="19"/>
  <c r="U2203" i="19"/>
  <c r="U2190" i="19"/>
  <c r="U2186" i="19"/>
  <c r="U2173" i="19"/>
  <c r="U2169" i="19"/>
  <c r="U2156" i="19"/>
  <c r="U2143" i="19"/>
  <c r="U2133" i="19"/>
  <c r="U2120" i="19"/>
  <c r="U2112" i="19"/>
  <c r="U2104" i="19"/>
  <c r="U2096" i="19"/>
  <c r="U2088" i="19"/>
  <c r="U2080" i="19"/>
  <c r="U2072" i="19"/>
  <c r="U2064" i="19"/>
  <c r="U2056" i="19"/>
  <c r="U2048" i="19"/>
  <c r="U2040" i="19"/>
  <c r="U2032" i="19"/>
  <c r="U2024" i="19"/>
  <c r="U2016" i="19"/>
  <c r="U2008" i="19"/>
  <c r="U2000" i="19"/>
  <c r="U1992" i="19"/>
  <c r="U1984" i="19"/>
  <c r="U1976" i="19"/>
  <c r="U1968" i="19"/>
  <c r="U1960" i="19"/>
  <c r="U1952" i="19"/>
  <c r="U1944" i="19"/>
  <c r="U1936" i="19"/>
  <c r="U1928" i="19"/>
  <c r="U1920" i="19"/>
  <c r="U1912" i="19"/>
  <c r="U1904" i="19"/>
  <c r="U1896" i="19"/>
  <c r="U1888" i="19"/>
  <c r="U1880" i="19"/>
  <c r="U1872" i="19"/>
  <c r="U1864" i="19"/>
  <c r="U1856" i="19"/>
  <c r="U1848" i="19"/>
  <c r="U1840" i="19"/>
  <c r="U1832" i="19"/>
  <c r="U1824" i="19"/>
  <c r="U1816" i="19"/>
  <c r="U1808" i="19"/>
  <c r="U1800" i="19"/>
  <c r="U1792" i="19"/>
  <c r="U1784" i="19"/>
  <c r="U1776" i="19"/>
  <c r="U1768" i="19"/>
  <c r="U1760" i="19"/>
  <c r="U1752" i="19"/>
  <c r="U1744" i="19"/>
  <c r="U1736" i="19"/>
  <c r="U1728" i="19"/>
  <c r="U1720" i="19"/>
  <c r="U1712" i="19"/>
  <c r="U1704" i="19"/>
  <c r="U1696" i="19"/>
  <c r="U1688" i="19"/>
  <c r="U1680" i="19"/>
  <c r="U1672" i="19"/>
  <c r="U1664" i="19"/>
  <c r="U1656" i="19"/>
  <c r="U1648" i="19"/>
  <c r="U1640" i="19"/>
  <c r="U1632" i="19"/>
  <c r="U1624" i="19"/>
  <c r="U1616" i="19"/>
  <c r="U1608" i="19"/>
  <c r="U1600" i="19"/>
  <c r="U1592" i="19"/>
  <c r="U1584" i="19"/>
  <c r="U1576" i="19"/>
  <c r="U1568" i="19"/>
  <c r="U1560" i="19"/>
  <c r="U1552" i="19"/>
  <c r="U1544" i="19"/>
  <c r="U1536" i="19"/>
  <c r="U1528" i="19"/>
  <c r="U1520" i="19"/>
  <c r="U1512" i="19"/>
  <c r="U1504" i="19"/>
  <c r="U1496" i="19"/>
  <c r="U1488" i="19"/>
  <c r="U1480" i="19"/>
  <c r="U1472" i="19"/>
  <c r="U1464" i="19"/>
  <c r="U1456" i="19"/>
  <c r="U1448" i="19"/>
  <c r="U1440" i="19"/>
  <c r="U1432" i="19"/>
  <c r="U1424" i="19"/>
  <c r="U1416" i="19"/>
  <c r="U1408" i="19"/>
  <c r="U1400" i="19"/>
  <c r="U1392" i="19"/>
  <c r="U1384" i="19"/>
  <c r="U1376" i="19"/>
  <c r="U1368" i="19"/>
  <c r="U1360" i="19"/>
  <c r="U1352" i="19"/>
  <c r="U1344" i="19"/>
  <c r="U1336" i="19"/>
  <c r="U1328" i="19"/>
  <c r="U1320" i="19"/>
  <c r="U1312" i="19"/>
  <c r="U1304" i="19"/>
  <c r="U1296" i="19"/>
  <c r="U1288" i="19"/>
  <c r="U1280" i="19"/>
  <c r="U1272" i="19"/>
  <c r="U1264" i="19"/>
  <c r="U3179" i="19"/>
  <c r="U3175" i="19"/>
  <c r="U3164" i="19"/>
  <c r="U3118" i="19"/>
  <c r="U3089" i="19"/>
  <c r="U3052" i="19"/>
  <c r="U3049" i="19"/>
  <c r="U2988" i="19"/>
  <c r="U2985" i="19"/>
  <c r="U2979" i="19"/>
  <c r="U2955" i="19"/>
  <c r="T2926" i="19"/>
  <c r="T2917" i="19"/>
  <c r="T2888" i="19"/>
  <c r="T2879" i="19"/>
  <c r="T2875" i="19"/>
  <c r="T2866" i="19"/>
  <c r="T2857" i="19"/>
  <c r="T2848" i="19"/>
  <c r="T2830" i="19"/>
  <c r="T2801" i="19"/>
  <c r="T2799" i="19"/>
  <c r="T2759" i="19"/>
  <c r="T2741" i="19"/>
  <c r="U2710" i="19"/>
  <c r="U2706" i="19"/>
  <c r="T2675" i="19"/>
  <c r="T2663" i="19"/>
  <c r="T2634" i="19"/>
  <c r="T2622" i="19"/>
  <c r="T2617" i="19"/>
  <c r="T2612" i="19"/>
  <c r="T2610" i="19"/>
  <c r="T2600" i="19"/>
  <c r="T2598" i="19"/>
  <c r="T2593" i="19"/>
  <c r="T2576" i="19"/>
  <c r="T2547" i="19"/>
  <c r="T2535" i="19"/>
  <c r="T2530" i="19"/>
  <c r="T2518" i="19"/>
  <c r="T2489" i="19"/>
  <c r="T2484" i="19"/>
  <c r="T2472" i="19"/>
  <c r="T2465" i="19"/>
  <c r="T2448" i="19"/>
  <c r="T2419" i="19"/>
  <c r="T2407" i="19"/>
  <c r="T2402" i="19"/>
  <c r="T2390" i="19"/>
  <c r="T2385" i="19"/>
  <c r="T2356" i="19"/>
  <c r="T2344" i="19"/>
  <c r="T2339" i="19"/>
  <c r="T2327" i="19"/>
  <c r="T2320" i="19"/>
  <c r="T2303" i="19"/>
  <c r="T2274" i="19"/>
  <c r="T2262" i="19"/>
  <c r="T2257" i="19"/>
  <c r="T2189" i="19"/>
  <c r="T2180" i="19"/>
  <c r="T2174" i="19"/>
  <c r="T2171" i="19"/>
  <c r="T2168" i="19"/>
  <c r="T2165" i="19"/>
  <c r="T2162" i="19"/>
  <c r="T2156" i="19"/>
  <c r="T2153" i="19"/>
  <c r="T2144" i="19"/>
  <c r="U2134" i="19"/>
  <c r="T2118" i="19"/>
  <c r="T2114" i="19"/>
  <c r="T2101" i="19"/>
  <c r="T2097" i="19"/>
  <c r="T2084" i="19"/>
  <c r="T2080" i="19"/>
  <c r="T2067" i="19"/>
  <c r="T2054" i="19"/>
  <c r="T2050" i="19"/>
  <c r="T2037" i="19"/>
  <c r="T2033" i="19"/>
  <c r="T2020" i="19"/>
  <c r="T2016" i="19"/>
  <c r="T2003" i="19"/>
  <c r="T1990" i="19"/>
  <c r="T1986" i="19"/>
  <c r="T1973" i="19"/>
  <c r="T1969" i="19"/>
  <c r="T1956" i="19"/>
  <c r="T1952" i="19"/>
  <c r="T1939" i="19"/>
  <c r="T1926" i="19"/>
  <c r="T1922" i="19"/>
  <c r="T1909" i="19"/>
  <c r="T1905" i="19"/>
  <c r="T1892" i="19"/>
  <c r="T1888" i="19"/>
  <c r="T1875" i="19"/>
  <c r="T1862" i="19"/>
  <c r="T1858" i="19"/>
  <c r="T1845" i="19"/>
  <c r="T1841" i="19"/>
  <c r="T1828" i="19"/>
  <c r="T1824" i="19"/>
  <c r="T1811" i="19"/>
  <c r="T1798" i="19"/>
  <c r="T1794" i="19"/>
  <c r="T1781" i="19"/>
  <c r="T1777" i="19"/>
  <c r="T1764" i="19"/>
  <c r="T1760" i="19"/>
  <c r="T1747" i="19"/>
  <c r="T1734" i="19"/>
  <c r="T1730" i="19"/>
  <c r="T1717" i="19"/>
  <c r="T1713" i="19"/>
  <c r="T1700" i="19"/>
  <c r="T1696" i="19"/>
  <c r="T1683" i="19"/>
  <c r="T1670" i="19"/>
  <c r="T1666" i="19"/>
  <c r="T1653" i="19"/>
  <c r="T1649" i="19"/>
  <c r="T1636" i="19"/>
  <c r="T1632" i="19"/>
  <c r="T1619" i="19"/>
  <c r="T1606" i="19"/>
  <c r="T1602" i="19"/>
  <c r="T1589" i="19"/>
  <c r="T1585" i="19"/>
  <c r="T1572" i="19"/>
  <c r="T1568" i="19"/>
  <c r="T1555" i="19"/>
  <c r="T1542" i="19"/>
  <c r="T1538" i="19"/>
  <c r="T1525" i="19"/>
  <c r="T1521" i="19"/>
  <c r="T1508" i="19"/>
  <c r="T1504" i="19"/>
  <c r="T1491" i="19"/>
  <c r="T1478" i="19"/>
  <c r="T1474" i="19"/>
  <c r="T1461" i="19"/>
  <c r="T1457" i="19"/>
  <c r="T1444" i="19"/>
  <c r="T1440" i="19"/>
  <c r="T1427" i="19"/>
  <c r="T1414" i="19"/>
  <c r="T1410" i="19"/>
  <c r="T1397" i="19"/>
  <c r="T1393" i="19"/>
  <c r="T1380" i="19"/>
  <c r="T1376" i="19"/>
  <c r="T1363" i="19"/>
  <c r="T1350" i="19"/>
  <c r="T1346" i="19"/>
  <c r="T1333" i="19"/>
  <c r="T1329" i="19"/>
  <c r="T1316" i="19"/>
  <c r="T1312" i="19"/>
  <c r="T1299" i="19"/>
  <c r="T1286" i="19"/>
  <c r="T1282" i="19"/>
  <c r="T1269" i="19"/>
  <c r="T1265" i="19"/>
  <c r="T1260" i="19"/>
  <c r="T1252" i="19"/>
  <c r="T1244" i="19"/>
  <c r="T1236" i="19"/>
  <c r="T1228" i="19"/>
  <c r="T1220" i="19"/>
  <c r="T1212" i="19"/>
  <c r="T1204" i="19"/>
  <c r="T1196" i="19"/>
  <c r="T1188" i="19"/>
  <c r="T1180" i="19"/>
  <c r="T1172" i="19"/>
  <c r="T1164" i="19"/>
  <c r="T1156" i="19"/>
  <c r="T1148" i="19"/>
  <c r="T1140" i="19"/>
  <c r="T3179" i="19"/>
  <c r="T3175" i="19"/>
  <c r="T3164" i="19"/>
  <c r="T3118" i="19"/>
  <c r="T3089" i="19"/>
  <c r="U3079" i="19"/>
  <c r="T3052" i="19"/>
  <c r="T3049" i="19"/>
  <c r="T2988" i="19"/>
  <c r="T2985" i="19"/>
  <c r="T2979" i="19"/>
  <c r="T2955" i="19"/>
  <c r="U2940" i="19"/>
  <c r="U2933" i="19"/>
  <c r="U2910" i="19"/>
  <c r="U2908" i="19"/>
  <c r="U2859" i="19"/>
  <c r="U2839" i="19"/>
  <c r="U2819" i="19"/>
  <c r="U2810" i="19"/>
  <c r="U2792" i="19"/>
  <c r="U2790" i="19"/>
  <c r="U2761" i="19"/>
  <c r="U2752" i="19"/>
  <c r="U2734" i="19"/>
  <c r="U2732" i="19"/>
  <c r="U2730" i="19"/>
  <c r="T2710" i="19"/>
  <c r="T2706" i="19"/>
  <c r="U2668" i="19"/>
  <c r="U2656" i="19"/>
  <c r="U2651" i="19"/>
  <c r="U2639" i="19"/>
  <c r="U2632" i="19"/>
  <c r="U2615" i="19"/>
  <c r="U2605" i="19"/>
  <c r="U2588" i="19"/>
  <c r="U2586" i="19"/>
  <c r="U2581" i="19"/>
  <c r="U2569" i="19"/>
  <c r="U2564" i="19"/>
  <c r="U2552" i="19"/>
  <c r="U2523" i="19"/>
  <c r="U2511" i="19"/>
  <c r="U2506" i="19"/>
  <c r="U2487" i="19"/>
  <c r="U2477" i="19"/>
  <c r="U2460" i="19"/>
  <c r="U2453" i="19"/>
  <c r="U2441" i="19"/>
  <c r="U2436" i="19"/>
  <c r="U2424" i="19"/>
  <c r="U2395" i="19"/>
  <c r="U2383" i="19"/>
  <c r="U2378" i="19"/>
  <c r="U2373" i="19"/>
  <c r="U2361" i="19"/>
  <c r="U2359" i="19"/>
  <c r="U2332" i="19"/>
  <c r="U2315" i="19"/>
  <c r="U2308" i="19"/>
  <c r="U2296" i="19"/>
  <c r="U2291" i="19"/>
  <c r="U2279" i="19"/>
  <c r="U2250" i="19"/>
  <c r="U2245" i="19"/>
  <c r="U2235" i="19"/>
  <c r="U2229" i="19"/>
  <c r="U2226" i="19"/>
  <c r="U2217" i="19"/>
  <c r="U2159" i="19"/>
  <c r="U2150" i="19"/>
  <c r="U2147" i="19"/>
  <c r="U2141" i="19"/>
  <c r="T2134" i="19"/>
  <c r="U2123" i="19"/>
  <c r="U2110" i="19"/>
  <c r="U2106" i="19"/>
  <c r="U2093" i="19"/>
  <c r="U2089" i="19"/>
  <c r="U2076" i="19"/>
  <c r="U2063" i="19"/>
  <c r="U2059" i="19"/>
  <c r="U2046" i="19"/>
  <c r="U2042" i="19"/>
  <c r="U2029" i="19"/>
  <c r="U2025" i="19"/>
  <c r="U2012" i="19"/>
  <c r="U1999" i="19"/>
  <c r="U1995" i="19"/>
  <c r="U1982" i="19"/>
  <c r="U1978" i="19"/>
  <c r="U1965" i="19"/>
  <c r="U1961" i="19"/>
  <c r="U1948" i="19"/>
  <c r="U1935" i="19"/>
  <c r="U1931" i="19"/>
  <c r="U1918" i="19"/>
  <c r="U1914" i="19"/>
  <c r="U1901" i="19"/>
  <c r="U1897" i="19"/>
  <c r="U1884" i="19"/>
  <c r="U1871" i="19"/>
  <c r="U1867" i="19"/>
  <c r="U1854" i="19"/>
  <c r="U1850" i="19"/>
  <c r="U1837" i="19"/>
  <c r="U1833" i="19"/>
  <c r="U1820" i="19"/>
  <c r="U1807" i="19"/>
  <c r="U1803" i="19"/>
  <c r="U1790" i="19"/>
  <c r="U1786" i="19"/>
  <c r="U1773" i="19"/>
  <c r="U1769" i="19"/>
  <c r="U1756" i="19"/>
  <c r="U1743" i="19"/>
  <c r="U1739" i="19"/>
  <c r="U1726" i="19"/>
  <c r="U1722" i="19"/>
  <c r="U1709" i="19"/>
  <c r="U1705" i="19"/>
  <c r="U1692" i="19"/>
  <c r="U1679" i="19"/>
  <c r="U1675" i="19"/>
  <c r="U1662" i="19"/>
  <c r="U1658" i="19"/>
  <c r="U1645" i="19"/>
  <c r="U1641" i="19"/>
  <c r="U1628" i="19"/>
  <c r="U1615" i="19"/>
  <c r="U1611" i="19"/>
  <c r="U1598" i="19"/>
  <c r="U1594" i="19"/>
  <c r="U1581" i="19"/>
  <c r="U1577" i="19"/>
  <c r="U1564" i="19"/>
  <c r="U1551" i="19"/>
  <c r="U1547" i="19"/>
  <c r="U1534" i="19"/>
  <c r="U1530" i="19"/>
  <c r="U1517" i="19"/>
  <c r="U1513" i="19"/>
  <c r="U1500" i="19"/>
  <c r="U1487" i="19"/>
  <c r="U1483" i="19"/>
  <c r="U1470" i="19"/>
  <c r="U1466" i="19"/>
  <c r="U1453" i="19"/>
  <c r="U1449" i="19"/>
  <c r="U1436" i="19"/>
  <c r="U1423" i="19"/>
  <c r="U1419" i="19"/>
  <c r="U1406" i="19"/>
  <c r="U1402" i="19"/>
  <c r="U1389" i="19"/>
  <c r="U1385" i="19"/>
  <c r="U1372" i="19"/>
  <c r="U1359" i="19"/>
  <c r="U1355" i="19"/>
  <c r="U1342" i="19"/>
  <c r="U1338" i="19"/>
  <c r="U1325" i="19"/>
  <c r="U1321" i="19"/>
  <c r="U1308" i="19"/>
  <c r="U1295" i="19"/>
  <c r="U1291" i="19"/>
  <c r="U1278" i="19"/>
  <c r="U1274" i="19"/>
  <c r="U1261" i="19"/>
  <c r="U1253" i="19"/>
  <c r="U1245" i="19"/>
  <c r="U1237" i="19"/>
  <c r="U1229" i="19"/>
  <c r="U1221" i="19"/>
  <c r="U1213" i="19"/>
  <c r="U1205" i="19"/>
  <c r="U1197" i="19"/>
  <c r="U1189" i="19"/>
  <c r="U1181" i="19"/>
  <c r="U1173" i="19"/>
  <c r="U1165" i="19"/>
  <c r="U1157" i="19"/>
  <c r="U1149" i="19"/>
  <c r="U1141" i="19"/>
  <c r="U1133" i="19"/>
  <c r="U1125" i="19"/>
  <c r="U1117" i="19"/>
  <c r="U1109" i="19"/>
  <c r="U1101" i="19"/>
  <c r="U1093" i="19"/>
  <c r="U1085" i="19"/>
  <c r="U1077" i="19"/>
  <c r="U1069" i="19"/>
  <c r="U3186" i="19"/>
  <c r="U3151" i="19"/>
  <c r="U3130" i="19"/>
  <c r="U3108" i="19"/>
  <c r="T3092" i="19"/>
  <c r="U3088" i="19"/>
  <c r="U3066" i="19"/>
  <c r="U3046" i="19"/>
  <c r="U3036" i="19"/>
  <c r="U3026" i="19"/>
  <c r="U3006" i="19"/>
  <c r="U3003" i="19"/>
  <c r="U2999" i="19"/>
  <c r="U2983" i="19"/>
  <c r="U2952" i="19"/>
  <c r="U2941" i="19"/>
  <c r="T2922" i="19"/>
  <c r="T2881" i="19"/>
  <c r="T2871" i="19"/>
  <c r="T2851" i="19"/>
  <c r="T2843" i="19"/>
  <c r="T2810" i="19"/>
  <c r="T2792" i="19"/>
  <c r="T2787" i="19"/>
  <c r="T2782" i="19"/>
  <c r="T2777" i="19"/>
  <c r="T2754" i="19"/>
  <c r="T2736" i="19"/>
  <c r="U2717" i="19"/>
  <c r="U2708" i="19"/>
  <c r="U2699" i="19"/>
  <c r="U2697" i="19"/>
  <c r="U2695" i="19"/>
  <c r="U2690" i="19"/>
  <c r="U2677" i="19"/>
  <c r="T2636" i="19"/>
  <c r="T2630" i="19"/>
  <c r="T2628" i="19"/>
  <c r="T2595" i="19"/>
  <c r="T2591" i="19"/>
  <c r="T2556" i="19"/>
  <c r="T2513" i="19"/>
  <c r="T2511" i="19"/>
  <c r="T2474" i="19"/>
  <c r="T2470" i="19"/>
  <c r="T2435" i="19"/>
  <c r="T2404" i="19"/>
  <c r="T2400" i="19"/>
  <c r="T2363" i="19"/>
  <c r="T2324" i="19"/>
  <c r="T2322" i="19"/>
  <c r="T2318" i="19"/>
  <c r="T2316" i="19"/>
  <c r="T2283" i="19"/>
  <c r="T2279" i="19"/>
  <c r="T2244" i="19"/>
  <c r="T2238" i="19"/>
  <c r="T2226" i="19"/>
  <c r="T2221" i="19"/>
  <c r="T2209" i="19"/>
  <c r="T2204" i="19"/>
  <c r="T2192" i="19"/>
  <c r="T2163" i="19"/>
  <c r="T2158" i="19"/>
  <c r="T2146" i="19"/>
  <c r="U2139" i="19"/>
  <c r="T2136" i="19"/>
  <c r="T2125" i="19"/>
  <c r="T2122" i="19"/>
  <c r="T2116" i="19"/>
  <c r="T2113" i="19"/>
  <c r="T2110" i="19"/>
  <c r="T2107" i="19"/>
  <c r="T2104" i="19"/>
  <c r="T2098" i="19"/>
  <c r="T2089" i="19"/>
  <c r="T2028" i="19"/>
  <c r="T2022" i="19"/>
  <c r="T2019" i="19"/>
  <c r="T2013" i="19"/>
  <c r="T2010" i="19"/>
  <c r="T2004" i="19"/>
  <c r="T2001" i="19"/>
  <c r="T1995" i="19"/>
  <c r="T1992" i="19"/>
  <c r="T1934" i="19"/>
  <c r="T1925" i="19"/>
  <c r="T1916" i="19"/>
  <c r="T1913" i="19"/>
  <c r="T1910" i="19"/>
  <c r="T1907" i="19"/>
  <c r="T1904" i="19"/>
  <c r="T1901" i="19"/>
  <c r="T1898" i="19"/>
  <c r="T1889" i="19"/>
  <c r="T1880" i="19"/>
  <c r="T1822" i="19"/>
  <c r="T1819" i="19"/>
  <c r="T1813" i="19"/>
  <c r="T1810" i="19"/>
  <c r="T1804" i="19"/>
  <c r="T1801" i="19"/>
  <c r="T1795" i="19"/>
  <c r="T1792" i="19"/>
  <c r="T1786" i="19"/>
  <c r="T1725" i="19"/>
  <c r="T1716" i="19"/>
  <c r="T1710" i="19"/>
  <c r="T1707" i="19"/>
  <c r="T1704" i="19"/>
  <c r="T1701" i="19"/>
  <c r="T1698" i="19"/>
  <c r="T1692" i="19"/>
  <c r="T1689" i="19"/>
  <c r="T1680" i="19"/>
  <c r="T1622" i="19"/>
  <c r="T1613" i="19"/>
  <c r="T1610" i="19"/>
  <c r="T1604" i="19"/>
  <c r="T1601" i="19"/>
  <c r="T1598" i="19"/>
  <c r="T1595" i="19"/>
  <c r="T1592" i="19"/>
  <c r="T1586" i="19"/>
  <c r="T1577" i="19"/>
  <c r="T1516" i="19"/>
  <c r="T1510" i="19"/>
  <c r="T1507" i="19"/>
  <c r="T1501" i="19"/>
  <c r="T1498" i="19"/>
  <c r="T1492" i="19"/>
  <c r="T1489" i="19"/>
  <c r="T1483" i="19"/>
  <c r="T1480" i="19"/>
  <c r="T1422" i="19"/>
  <c r="T1413" i="19"/>
  <c r="T1404" i="19"/>
  <c r="T1401" i="19"/>
  <c r="T1398" i="19"/>
  <c r="T1395" i="19"/>
  <c r="T1392" i="19"/>
  <c r="T1389" i="19"/>
  <c r="T1386" i="19"/>
  <c r="T1377" i="19"/>
  <c r="T1368" i="19"/>
  <c r="T1310" i="19"/>
  <c r="T1307" i="19"/>
  <c r="T1301" i="19"/>
  <c r="T1298" i="19"/>
  <c r="T1292" i="19"/>
  <c r="T1289" i="19"/>
  <c r="T1283" i="19"/>
  <c r="T1280" i="19"/>
  <c r="T1274" i="19"/>
  <c r="T1249" i="19"/>
  <c r="T1245" i="19"/>
  <c r="T1232" i="19"/>
  <c r="T1219" i="19"/>
  <c r="T1215" i="19"/>
  <c r="T1202" i="19"/>
  <c r="T1198" i="19"/>
  <c r="T1185" i="19"/>
  <c r="T1181" i="19"/>
  <c r="T1168" i="19"/>
  <c r="T1155" i="19"/>
  <c r="T1151" i="19"/>
  <c r="T1138" i="19"/>
  <c r="U1134" i="19"/>
  <c r="T1128" i="19"/>
  <c r="T1117" i="19"/>
  <c r="U1106" i="19"/>
  <c r="T1100" i="19"/>
  <c r="U1095" i="19"/>
  <c r="T1089" i="19"/>
  <c r="T1078" i="19"/>
  <c r="U1067" i="19"/>
  <c r="T1059" i="19"/>
  <c r="T1051" i="19"/>
  <c r="T1043" i="19"/>
  <c r="T1035" i="19"/>
  <c r="T1027" i="19"/>
  <c r="T1019" i="19"/>
  <c r="T1011" i="19"/>
  <c r="T1003" i="19"/>
  <c r="T995" i="19"/>
  <c r="T987" i="19"/>
  <c r="T979" i="19"/>
  <c r="T971" i="19"/>
  <c r="T963" i="19"/>
  <c r="T955" i="19"/>
  <c r="T947" i="19"/>
  <c r="T939" i="19"/>
  <c r="T931" i="19"/>
  <c r="T923" i="19"/>
  <c r="T915" i="19"/>
  <c r="T907" i="19"/>
  <c r="T899" i="19"/>
  <c r="T891" i="19"/>
  <c r="T883" i="19"/>
  <c r="T875" i="19"/>
  <c r="T867" i="19"/>
  <c r="T859" i="19"/>
  <c r="T851" i="19"/>
  <c r="T843" i="19"/>
  <c r="T835" i="19"/>
  <c r="T827" i="19"/>
  <c r="T819" i="19"/>
  <c r="T811" i="19"/>
  <c r="T803" i="19"/>
  <c r="T795" i="19"/>
  <c r="T787" i="19"/>
  <c r="T779" i="19"/>
  <c r="T771" i="19"/>
  <c r="T763" i="19"/>
  <c r="T755" i="19"/>
  <c r="T747" i="19"/>
  <c r="T739" i="19"/>
  <c r="T731" i="19"/>
  <c r="T723" i="19"/>
  <c r="T715" i="19"/>
  <c r="T707" i="19"/>
  <c r="T699" i="19"/>
  <c r="T691" i="19"/>
  <c r="T683" i="19"/>
  <c r="T675" i="19"/>
  <c r="T667" i="19"/>
  <c r="T659" i="19"/>
  <c r="T651" i="19"/>
  <c r="T643" i="19"/>
  <c r="T635" i="19"/>
  <c r="T627" i="19"/>
  <c r="T619" i="19"/>
  <c r="T611" i="19"/>
  <c r="T603" i="19"/>
  <c r="T595" i="19"/>
  <c r="T587" i="19"/>
  <c r="T579" i="19"/>
  <c r="T571" i="19"/>
  <c r="T563" i="19"/>
  <c r="T555" i="19"/>
  <c r="T547" i="19"/>
  <c r="T539" i="19"/>
  <c r="T531" i="19"/>
  <c r="T523" i="19"/>
  <c r="T515" i="19"/>
  <c r="T507" i="19"/>
  <c r="T499" i="19"/>
  <c r="T491" i="19"/>
  <c r="T483" i="19"/>
  <c r="T475" i="19"/>
  <c r="T467" i="19"/>
  <c r="T459" i="19"/>
  <c r="T451" i="19"/>
  <c r="T443" i="19"/>
  <c r="T435" i="19"/>
  <c r="T427" i="19"/>
  <c r="T419" i="19"/>
  <c r="T411" i="19"/>
  <c r="T403" i="19"/>
  <c r="T395" i="19"/>
  <c r="T387" i="19"/>
  <c r="T379" i="19"/>
  <c r="T371" i="19"/>
  <c r="T363" i="19"/>
  <c r="T355" i="19"/>
  <c r="T347" i="19"/>
  <c r="T339" i="19"/>
  <c r="T331" i="19"/>
  <c r="T323" i="19"/>
  <c r="T315" i="19"/>
  <c r="T307" i="19"/>
  <c r="T299" i="19"/>
  <c r="T291" i="19"/>
  <c r="T283" i="19"/>
  <c r="T275" i="19"/>
  <c r="T267" i="19"/>
  <c r="T259" i="19"/>
  <c r="T251" i="19"/>
  <c r="T243" i="19"/>
  <c r="T235" i="19"/>
  <c r="T227" i="19"/>
  <c r="T219" i="19"/>
  <c r="T211" i="19"/>
  <c r="T203" i="19"/>
  <c r="T195" i="19"/>
  <c r="T1856" i="19"/>
  <c r="T1850" i="19"/>
  <c r="T1774" i="19"/>
  <c r="T1765" i="19"/>
  <c r="T1762" i="19"/>
  <c r="T1753" i="19"/>
  <c r="T1686" i="19"/>
  <c r="T1677" i="19"/>
  <c r="T1674" i="19"/>
  <c r="T1668" i="19"/>
  <c r="T1665" i="19"/>
  <c r="T1662" i="19"/>
  <c r="T1659" i="19"/>
  <c r="T1656" i="19"/>
  <c r="T1650" i="19"/>
  <c r="T1641" i="19"/>
  <c r="T1580" i="19"/>
  <c r="T1574" i="19"/>
  <c r="T1571" i="19"/>
  <c r="T1562" i="19"/>
  <c r="T1556" i="19"/>
  <c r="T1553" i="19"/>
  <c r="T1486" i="19"/>
  <c r="T1468" i="19"/>
  <c r="T1465" i="19"/>
  <c r="T1462" i="19"/>
  <c r="T1459" i="19"/>
  <c r="T1450" i="19"/>
  <c r="T1441" i="19"/>
  <c r="T1432" i="19"/>
  <c r="T1365" i="19"/>
  <c r="T1362" i="19"/>
  <c r="T3186" i="19"/>
  <c r="T3151" i="19"/>
  <c r="T3130" i="19"/>
  <c r="T3108" i="19"/>
  <c r="T3088" i="19"/>
  <c r="T3066" i="19"/>
  <c r="T3046" i="19"/>
  <c r="T3036" i="19"/>
  <c r="T3026" i="19"/>
  <c r="T3006" i="19"/>
  <c r="T3003" i="19"/>
  <c r="T2999" i="19"/>
  <c r="T2983" i="19"/>
  <c r="T2952" i="19"/>
  <c r="T2941" i="19"/>
  <c r="U2904" i="19"/>
  <c r="U2899" i="19"/>
  <c r="U2886" i="19"/>
  <c r="U2884" i="19"/>
  <c r="U2876" i="19"/>
  <c r="U2833" i="19"/>
  <c r="U2764" i="19"/>
  <c r="U2759" i="19"/>
  <c r="U2746" i="19"/>
  <c r="U2726" i="19"/>
  <c r="T2717" i="19"/>
  <c r="T2708" i="19"/>
  <c r="T2699" i="19"/>
  <c r="T2697" i="19"/>
  <c r="T2695" i="19"/>
  <c r="T2690" i="19"/>
  <c r="T2677" i="19"/>
  <c r="U2669" i="19"/>
  <c r="U2667" i="19"/>
  <c r="U2665" i="19"/>
  <c r="U2663" i="19"/>
  <c r="U2659" i="19"/>
  <c r="U2626" i="19"/>
  <c r="U2624" i="19"/>
  <c r="U2620" i="19"/>
  <c r="U2587" i="19"/>
  <c r="U2585" i="19"/>
  <c r="U2583" i="19"/>
  <c r="U2577" i="19"/>
  <c r="U2554" i="19"/>
  <c r="U2548" i="19"/>
  <c r="U2544" i="19"/>
  <c r="U2538" i="19"/>
  <c r="U2515" i="19"/>
  <c r="U2509" i="19"/>
  <c r="U2507" i="19"/>
  <c r="U2505" i="19"/>
  <c r="U2476" i="19"/>
  <c r="U2472" i="19"/>
  <c r="U2468" i="19"/>
  <c r="U2466" i="19"/>
  <c r="U2433" i="19"/>
  <c r="U2429" i="19"/>
  <c r="U2427" i="19"/>
  <c r="U2423" i="19"/>
  <c r="U2396" i="19"/>
  <c r="U2394" i="19"/>
  <c r="U2392" i="19"/>
  <c r="U2386" i="19"/>
  <c r="U2357" i="19"/>
  <c r="U2355" i="19"/>
  <c r="U2353" i="19"/>
  <c r="U2351" i="19"/>
  <c r="U2347" i="19"/>
  <c r="U2314" i="19"/>
  <c r="U2312" i="19"/>
  <c r="U2285" i="19"/>
  <c r="U2281" i="19"/>
  <c r="U2275" i="19"/>
  <c r="U2271" i="19"/>
  <c r="U2265" i="19"/>
  <c r="U2242" i="19"/>
  <c r="U2240" i="19"/>
  <c r="U2214" i="19"/>
  <c r="U2202" i="19"/>
  <c r="U2197" i="19"/>
  <c r="U2185" i="19"/>
  <c r="U2180" i="19"/>
  <c r="U2178" i="19"/>
  <c r="U2161" i="19"/>
  <c r="U2151" i="19"/>
  <c r="T2139" i="19"/>
  <c r="U2131" i="19"/>
  <c r="U2101" i="19"/>
  <c r="U2095" i="19"/>
  <c r="U2092" i="19"/>
  <c r="U2086" i="19"/>
  <c r="U2083" i="19"/>
  <c r="U2077" i="19"/>
  <c r="U2074" i="19"/>
  <c r="U2068" i="19"/>
  <c r="U2065" i="19"/>
  <c r="U2007" i="19"/>
  <c r="U1998" i="19"/>
  <c r="U1989" i="19"/>
  <c r="U1986" i="19"/>
  <c r="U1983" i="19"/>
  <c r="U1980" i="19"/>
  <c r="U1977" i="19"/>
  <c r="U1974" i="19"/>
  <c r="U1971" i="19"/>
  <c r="U1962" i="19"/>
  <c r="U1953" i="19"/>
  <c r="U1895" i="19"/>
  <c r="U1892" i="19"/>
  <c r="U1886" i="19"/>
  <c r="U1883" i="19"/>
  <c r="U1877" i="19"/>
  <c r="U1874" i="19"/>
  <c r="U1868" i="19"/>
  <c r="U1865" i="19"/>
  <c r="U1859" i="19"/>
  <c r="U1798" i="19"/>
  <c r="U1789" i="19"/>
  <c r="U1783" i="19"/>
  <c r="U1780" i="19"/>
  <c r="U1777" i="19"/>
  <c r="U1774" i="19"/>
  <c r="U1771" i="19"/>
  <c r="U1765" i="19"/>
  <c r="U1762" i="19"/>
  <c r="U1753" i="19"/>
  <c r="U1695" i="19"/>
  <c r="U1686" i="19"/>
  <c r="U1683" i="19"/>
  <c r="U1677" i="19"/>
  <c r="U1674" i="19"/>
  <c r="U1671" i="19"/>
  <c r="U1668" i="19"/>
  <c r="U1665" i="19"/>
  <c r="U1659" i="19"/>
  <c r="U1650" i="19"/>
  <c r="U1589" i="19"/>
  <c r="U1583" i="19"/>
  <c r="U1580" i="19"/>
  <c r="U1574" i="19"/>
  <c r="U1571" i="19"/>
  <c r="U1565" i="19"/>
  <c r="U1562" i="19"/>
  <c r="U1556" i="19"/>
  <c r="U1553" i="19"/>
  <c r="U1495" i="19"/>
  <c r="U1486" i="19"/>
  <c r="U1477" i="19"/>
  <c r="U1474" i="19"/>
  <c r="U1471" i="19"/>
  <c r="U1468" i="19"/>
  <c r="U1465" i="19"/>
  <c r="U1462" i="19"/>
  <c r="U1459" i="19"/>
  <c r="U1450" i="19"/>
  <c r="U1441" i="19"/>
  <c r="U1383" i="19"/>
  <c r="U1380" i="19"/>
  <c r="U1374" i="19"/>
  <c r="U1371" i="19"/>
  <c r="U1365" i="19"/>
  <c r="U1362" i="19"/>
  <c r="U1356" i="19"/>
  <c r="U1353" i="19"/>
  <c r="U1347" i="19"/>
  <c r="U1286" i="19"/>
  <c r="U1277" i="19"/>
  <c r="U1271" i="19"/>
  <c r="U1268" i="19"/>
  <c r="U1265" i="19"/>
  <c r="U1262" i="19"/>
  <c r="U1258" i="19"/>
  <c r="U1254" i="19"/>
  <c r="U1241" i="19"/>
  <c r="U1228" i="19"/>
  <c r="U1224" i="19"/>
  <c r="U1211" i="19"/>
  <c r="U1207" i="19"/>
  <c r="U1194" i="19"/>
  <c r="U1190" i="19"/>
  <c r="U1177" i="19"/>
  <c r="U1164" i="19"/>
  <c r="U1160" i="19"/>
  <c r="U1147" i="19"/>
  <c r="U1143" i="19"/>
  <c r="T1134" i="19"/>
  <c r="U1123" i="19"/>
  <c r="U1112" i="19"/>
  <c r="T1106" i="19"/>
  <c r="T1095" i="19"/>
  <c r="U1084" i="19"/>
  <c r="U1073" i="19"/>
  <c r="T1067" i="19"/>
  <c r="U1060" i="19"/>
  <c r="U1052" i="19"/>
  <c r="U1044" i="19"/>
  <c r="U1036" i="19"/>
  <c r="U1028" i="19"/>
  <c r="U1020" i="19"/>
  <c r="U1012" i="19"/>
  <c r="U1004" i="19"/>
  <c r="U996" i="19"/>
  <c r="U988" i="19"/>
  <c r="U980" i="19"/>
  <c r="U972" i="19"/>
  <c r="U964" i="19"/>
  <c r="U956" i="19"/>
  <c r="U948" i="19"/>
  <c r="U940" i="19"/>
  <c r="U932" i="19"/>
  <c r="U924" i="19"/>
  <c r="U916" i="19"/>
  <c r="U908" i="19"/>
  <c r="U900" i="19"/>
  <c r="U892" i="19"/>
  <c r="U884" i="19"/>
  <c r="U876" i="19"/>
  <c r="U868" i="19"/>
  <c r="U860" i="19"/>
  <c r="U852" i="19"/>
  <c r="U844" i="19"/>
  <c r="U836" i="19"/>
  <c r="U828" i="19"/>
  <c r="U820" i="19"/>
  <c r="U812" i="19"/>
  <c r="U804" i="19"/>
  <c r="U796" i="19"/>
  <c r="U788" i="19"/>
  <c r="U780" i="19"/>
  <c r="U772" i="19"/>
  <c r="U764" i="19"/>
  <c r="U756" i="19"/>
  <c r="U748" i="19"/>
  <c r="U740" i="19"/>
  <c r="U732" i="19"/>
  <c r="U724" i="19"/>
  <c r="U716" i="19"/>
  <c r="U708" i="19"/>
  <c r="U700" i="19"/>
  <c r="U692" i="19"/>
  <c r="U684" i="19"/>
  <c r="U676" i="19"/>
  <c r="U668" i="19"/>
  <c r="U660" i="19"/>
  <c r="U652" i="19"/>
  <c r="U644" i="19"/>
  <c r="U636" i="19"/>
  <c r="U628" i="19"/>
  <c r="U620" i="19"/>
  <c r="U612" i="19"/>
  <c r="U604" i="19"/>
  <c r="U596" i="19"/>
  <c r="U588" i="19"/>
  <c r="U580" i="19"/>
  <c r="U572" i="19"/>
  <c r="U564" i="19"/>
  <c r="U556" i="19"/>
  <c r="U548" i="19"/>
  <c r="U540" i="19"/>
  <c r="U532" i="19"/>
  <c r="U524" i="19"/>
  <c r="U516" i="19"/>
  <c r="U508" i="19"/>
  <c r="U500" i="19"/>
  <c r="U492" i="19"/>
  <c r="U484" i="19"/>
  <c r="U476" i="19"/>
  <c r="U468" i="19"/>
  <c r="U460" i="19"/>
  <c r="U452" i="19"/>
  <c r="U444" i="19"/>
  <c r="U436" i="19"/>
  <c r="U428" i="19"/>
  <c r="U420" i="19"/>
  <c r="U412" i="19"/>
  <c r="U404" i="19"/>
  <c r="U396" i="19"/>
  <c r="U388" i="19"/>
  <c r="U380" i="19"/>
  <c r="U372" i="19"/>
  <c r="U364" i="19"/>
  <c r="U356" i="19"/>
  <c r="U348" i="19"/>
  <c r="U340" i="19"/>
  <c r="U332" i="19"/>
  <c r="U324" i="19"/>
  <c r="U316" i="19"/>
  <c r="U308" i="19"/>
  <c r="U300" i="19"/>
  <c r="U292" i="19"/>
  <c r="U284" i="19"/>
  <c r="U276" i="19"/>
  <c r="U268" i="19"/>
  <c r="U260" i="19"/>
  <c r="U252" i="19"/>
  <c r="U244" i="19"/>
  <c r="U236" i="19"/>
  <c r="U228" i="19"/>
  <c r="U220" i="19"/>
  <c r="U212" i="19"/>
  <c r="U204" i="19"/>
  <c r="U196" i="19"/>
  <c r="U188" i="19"/>
  <c r="U3177" i="19"/>
  <c r="U3134" i="19"/>
  <c r="U3059" i="19"/>
  <c r="U3039" i="19"/>
  <c r="U3022" i="19"/>
  <c r="U3019" i="19"/>
  <c r="U2986" i="19"/>
  <c r="U2969" i="19"/>
  <c r="U2932" i="19"/>
  <c r="T2904" i="19"/>
  <c r="T2886" i="19"/>
  <c r="T2853" i="19"/>
  <c r="T2840" i="19"/>
  <c r="T2807" i="19"/>
  <c r="T2789" i="19"/>
  <c r="T2746" i="19"/>
  <c r="T2726" i="19"/>
  <c r="U2721" i="19"/>
  <c r="U2679" i="19"/>
  <c r="T2659" i="19"/>
  <c r="T2657" i="19"/>
  <c r="T2626" i="19"/>
  <c r="T2624" i="19"/>
  <c r="T2620" i="19"/>
  <c r="T2616" i="19"/>
  <c r="T2587" i="19"/>
  <c r="T2585" i="19"/>
  <c r="T2583" i="19"/>
  <c r="T2577" i="19"/>
  <c r="T2548" i="19"/>
  <c r="T2544" i="19"/>
  <c r="T2542" i="19"/>
  <c r="T2540" i="19"/>
  <c r="T2538" i="19"/>
  <c r="T2515" i="19"/>
  <c r="T2505" i="19"/>
  <c r="T2499" i="19"/>
  <c r="T2495" i="19"/>
  <c r="T2468" i="19"/>
  <c r="T2466" i="19"/>
  <c r="T2462" i="19"/>
  <c r="T2433" i="19"/>
  <c r="T2427" i="19"/>
  <c r="T2425" i="19"/>
  <c r="T2423" i="19"/>
  <c r="T2394" i="19"/>
  <c r="T2388" i="19"/>
  <c r="T2386" i="19"/>
  <c r="T2384" i="19"/>
  <c r="T2353" i="19"/>
  <c r="T2351" i="19"/>
  <c r="T2347" i="19"/>
  <c r="T2314" i="19"/>
  <c r="T2312" i="19"/>
  <c r="T2310" i="19"/>
  <c r="T2308" i="19"/>
  <c r="T2304" i="19"/>
  <c r="T2275" i="19"/>
  <c r="T2273" i="19"/>
  <c r="T2271" i="19"/>
  <c r="T2265" i="19"/>
  <c r="T2242" i="19"/>
  <c r="T2214" i="19"/>
  <c r="T2202" i="19"/>
  <c r="T2197" i="19"/>
  <c r="T2190" i="19"/>
  <c r="T2185" i="19"/>
  <c r="T2178" i="19"/>
  <c r="T2173" i="19"/>
  <c r="T2161" i="19"/>
  <c r="T2131" i="19"/>
  <c r="T2092" i="19"/>
  <c r="T2086" i="19"/>
  <c r="T2083" i="19"/>
  <c r="T2077" i="19"/>
  <c r="T2074" i="19"/>
  <c r="T2068" i="19"/>
  <c r="T2065" i="19"/>
  <c r="T2059" i="19"/>
  <c r="T2056" i="19"/>
  <c r="T1998" i="19"/>
  <c r="T1989" i="19"/>
  <c r="T1980" i="19"/>
  <c r="T1977" i="19"/>
  <c r="T1974" i="19"/>
  <c r="T1971" i="19"/>
  <c r="T1968" i="19"/>
  <c r="T1965" i="19"/>
  <c r="T1962" i="19"/>
  <c r="T1953" i="19"/>
  <c r="T1944" i="19"/>
  <c r="T1886" i="19"/>
  <c r="T1883" i="19"/>
  <c r="T1877" i="19"/>
  <c r="T1874" i="19"/>
  <c r="T1868" i="19"/>
  <c r="T1865" i="19"/>
  <c r="T1859" i="19"/>
  <c r="T1789" i="19"/>
  <c r="T1780" i="19"/>
  <c r="T1771" i="19"/>
  <c r="T1768" i="19"/>
  <c r="T1756" i="19"/>
  <c r="T1744" i="19"/>
  <c r="T1565" i="19"/>
  <c r="T1547" i="19"/>
  <c r="T1544" i="19"/>
  <c r="T1477" i="19"/>
  <c r="T1456" i="19"/>
  <c r="T1453" i="19"/>
  <c r="T1374" i="19"/>
  <c r="T1371" i="19"/>
  <c r="U197" i="19"/>
  <c r="U201" i="19"/>
  <c r="U214" i="19"/>
  <c r="U218" i="19"/>
  <c r="U231" i="19"/>
  <c r="U235" i="19"/>
  <c r="U248" i="19"/>
  <c r="U261" i="19"/>
  <c r="U265" i="19"/>
  <c r="U278" i="19"/>
  <c r="U282" i="19"/>
  <c r="U295" i="19"/>
  <c r="U299" i="19"/>
  <c r="U312" i="19"/>
  <c r="U325" i="19"/>
  <c r="U329" i="19"/>
  <c r="U342" i="19"/>
  <c r="U346" i="19"/>
  <c r="U359" i="19"/>
  <c r="U363" i="19"/>
  <c r="U376" i="19"/>
  <c r="U389" i="19"/>
  <c r="U393" i="19"/>
  <c r="U406" i="19"/>
  <c r="U410" i="19"/>
  <c r="U423" i="19"/>
  <c r="U427" i="19"/>
  <c r="U440" i="19"/>
  <c r="U453" i="19"/>
  <c r="U457" i="19"/>
  <c r="U470" i="19"/>
  <c r="U474" i="19"/>
  <c r="U487" i="19"/>
  <c r="U491" i="19"/>
  <c r="U504" i="19"/>
  <c r="U517" i="19"/>
  <c r="U521" i="19"/>
  <c r="U534" i="19"/>
  <c r="U538" i="19"/>
  <c r="U551" i="19"/>
  <c r="U555" i="19"/>
  <c r="U568" i="19"/>
  <c r="U581" i="19"/>
  <c r="U585" i="19"/>
  <c r="U598" i="19"/>
  <c r="U602" i="19"/>
  <c r="U615" i="19"/>
  <c r="U619" i="19"/>
  <c r="U632" i="19"/>
  <c r="U645" i="19"/>
  <c r="U649" i="19"/>
  <c r="U662" i="19"/>
  <c r="U666" i="19"/>
  <c r="U679" i="19"/>
  <c r="U683" i="19"/>
  <c r="U696" i="19"/>
  <c r="U709" i="19"/>
  <c r="U713" i="19"/>
  <c r="U726" i="19"/>
  <c r="U730" i="19"/>
  <c r="U743" i="19"/>
  <c r="U747" i="19"/>
  <c r="U760" i="19"/>
  <c r="U773" i="19"/>
  <c r="U777" i="19"/>
  <c r="U790" i="19"/>
  <c r="U794" i="19"/>
  <c r="U807" i="19"/>
  <c r="U811" i="19"/>
  <c r="U824" i="19"/>
  <c r="U837" i="19"/>
  <c r="U841" i="19"/>
  <c r="U854" i="19"/>
  <c r="U858" i="19"/>
  <c r="U871" i="19"/>
  <c r="U875" i="19"/>
  <c r="U888" i="19"/>
  <c r="U901" i="19"/>
  <c r="U905" i="19"/>
  <c r="U918" i="19"/>
  <c r="U922" i="19"/>
  <c r="U935" i="19"/>
  <c r="U939" i="19"/>
  <c r="U952" i="19"/>
  <c r="U965" i="19"/>
  <c r="U969" i="19"/>
  <c r="U982" i="19"/>
  <c r="U986" i="19"/>
  <c r="U999" i="19"/>
  <c r="U1003" i="19"/>
  <c r="U1016" i="19"/>
  <c r="U1029" i="19"/>
  <c r="U1033" i="19"/>
  <c r="U1046" i="19"/>
  <c r="U1050" i="19"/>
  <c r="U1063" i="19"/>
  <c r="T1074" i="19"/>
  <c r="T1081" i="19"/>
  <c r="T1088" i="19"/>
  <c r="T1113" i="19"/>
  <c r="T1120" i="19"/>
  <c r="T1127" i="19"/>
  <c r="U1174" i="19"/>
  <c r="U1183" i="19"/>
  <c r="U1186" i="19"/>
  <c r="U1192" i="19"/>
  <c r="U1195" i="19"/>
  <c r="U1198" i="19"/>
  <c r="U1201" i="19"/>
  <c r="U1204" i="19"/>
  <c r="U1210" i="19"/>
  <c r="U1219" i="19"/>
  <c r="U1276" i="19"/>
  <c r="U1281" i="19"/>
  <c r="U1293" i="19"/>
  <c r="U1322" i="19"/>
  <c r="U1334" i="19"/>
  <c r="U1339" i="19"/>
  <c r="U1346" i="19"/>
  <c r="U1351" i="19"/>
  <c r="T1378" i="19"/>
  <c r="U1391" i="19"/>
  <c r="T1411" i="19"/>
  <c r="U1433" i="19"/>
  <c r="T1435" i="19"/>
  <c r="T1437" i="19"/>
  <c r="U1457" i="19"/>
  <c r="T1470" i="19"/>
  <c r="U1490" i="19"/>
  <c r="U1492" i="19"/>
  <c r="T1494" i="19"/>
  <c r="U1516" i="19"/>
  <c r="U1523" i="19"/>
  <c r="T1536" i="19"/>
  <c r="U1549" i="19"/>
  <c r="T1569" i="19"/>
  <c r="U1582" i="19"/>
  <c r="T1593" i="19"/>
  <c r="U1606" i="19"/>
  <c r="T1626" i="19"/>
  <c r="T1628" i="19"/>
  <c r="U1639" i="19"/>
  <c r="T1652" i="19"/>
  <c r="U1681" i="19"/>
  <c r="T1685" i="19"/>
  <c r="U1707" i="19"/>
  <c r="U1714" i="19"/>
  <c r="T1718" i="19"/>
  <c r="U1738" i="19"/>
  <c r="U1740" i="19"/>
  <c r="T1742" i="19"/>
  <c r="U1764" i="19"/>
  <c r="T1784" i="19"/>
  <c r="U1797" i="19"/>
  <c r="T1817" i="19"/>
  <c r="U1830" i="19"/>
  <c r="T1843" i="19"/>
  <c r="U1863" i="19"/>
  <c r="T1876" i="19"/>
  <c r="U1887" i="19"/>
  <c r="U1898" i="19"/>
  <c r="T1900" i="19"/>
  <c r="U1922" i="19"/>
  <c r="U1929" i="19"/>
  <c r="T1933" i="19"/>
  <c r="U1955" i="19"/>
  <c r="T1966" i="19"/>
  <c r="U1988" i="19"/>
  <c r="T2008" i="19"/>
  <c r="U2021" i="19"/>
  <c r="T2032" i="19"/>
  <c r="T2034" i="19"/>
  <c r="U2045" i="19"/>
  <c r="T2058" i="19"/>
  <c r="U2078" i="19"/>
  <c r="T2091" i="19"/>
  <c r="U2111" i="19"/>
  <c r="U2113" i="19"/>
  <c r="T2124" i="19"/>
  <c r="T2150" i="19"/>
  <c r="T2154" i="19"/>
  <c r="U2196" i="19"/>
  <c r="U2213" i="19"/>
  <c r="T2236" i="19"/>
  <c r="T2286" i="19"/>
  <c r="U2327" i="19"/>
  <c r="U2339" i="19"/>
  <c r="T2399" i="19"/>
  <c r="U2404" i="19"/>
  <c r="T2411" i="19"/>
  <c r="U2447" i="19"/>
  <c r="T2454" i="19"/>
  <c r="U2459" i="19"/>
  <c r="T2488" i="19"/>
  <c r="T2500" i="19"/>
  <c r="U2514" i="19"/>
  <c r="T2519" i="19"/>
  <c r="T2531" i="19"/>
  <c r="T2574" i="19"/>
  <c r="T2586" i="19"/>
  <c r="U2591" i="19"/>
  <c r="U2603" i="19"/>
  <c r="T2686" i="19"/>
  <c r="T2705" i="19"/>
  <c r="U2716" i="19"/>
  <c r="T2749" i="19"/>
  <c r="T2771" i="19"/>
  <c r="T2790" i="19"/>
  <c r="U2793" i="19"/>
  <c r="U2799" i="19"/>
  <c r="U2818" i="19"/>
  <c r="U2843" i="19"/>
  <c r="T2862" i="19"/>
  <c r="T2887" i="19"/>
  <c r="U2890" i="19"/>
  <c r="U2896" i="19"/>
  <c r="T2959" i="19"/>
  <c r="T2966" i="19"/>
  <c r="T2986" i="19"/>
  <c r="U2994" i="19"/>
  <c r="T3031" i="19"/>
  <c r="T3039" i="19"/>
  <c r="T3064" i="19"/>
  <c r="T3111" i="19"/>
  <c r="T3143" i="19"/>
  <c r="U3148" i="19"/>
  <c r="T188" i="19"/>
  <c r="T192" i="19"/>
  <c r="T205" i="19"/>
  <c r="T209" i="19"/>
  <c r="T222" i="19"/>
  <c r="T226" i="19"/>
  <c r="T239" i="19"/>
  <c r="T252" i="19"/>
  <c r="T256" i="19"/>
  <c r="T269" i="19"/>
  <c r="T273" i="19"/>
  <c r="T286" i="19"/>
  <c r="T290" i="19"/>
  <c r="T303" i="19"/>
  <c r="T316" i="19"/>
  <c r="T320" i="19"/>
  <c r="T333" i="19"/>
  <c r="T337" i="19"/>
  <c r="T350" i="19"/>
  <c r="T354" i="19"/>
  <c r="T367" i="19"/>
  <c r="T380" i="19"/>
  <c r="T384" i="19"/>
  <c r="T397" i="19"/>
  <c r="T401" i="19"/>
  <c r="T414" i="19"/>
  <c r="T418" i="19"/>
  <c r="T431" i="19"/>
  <c r="T444" i="19"/>
  <c r="T448" i="19"/>
  <c r="T461" i="19"/>
  <c r="T465" i="19"/>
  <c r="T478" i="19"/>
  <c r="T482" i="19"/>
  <c r="T495" i="19"/>
  <c r="T508" i="19"/>
  <c r="T512" i="19"/>
  <c r="T525" i="19"/>
  <c r="T529" i="19"/>
  <c r="T542" i="19"/>
  <c r="T546" i="19"/>
  <c r="T559" i="19"/>
  <c r="T572" i="19"/>
  <c r="T576" i="19"/>
  <c r="T589" i="19"/>
  <c r="T593" i="19"/>
  <c r="T606" i="19"/>
  <c r="T610" i="19"/>
  <c r="T623" i="19"/>
  <c r="T636" i="19"/>
  <c r="T640" i="19"/>
  <c r="T653" i="19"/>
  <c r="T657" i="19"/>
  <c r="T670" i="19"/>
  <c r="T674" i="19"/>
  <c r="T687" i="19"/>
  <c r="T700" i="19"/>
  <c r="T704" i="19"/>
  <c r="T717" i="19"/>
  <c r="T721" i="19"/>
  <c r="T734" i="19"/>
  <c r="T738" i="19"/>
  <c r="T751" i="19"/>
  <c r="T764" i="19"/>
  <c r="T768" i="19"/>
  <c r="T781" i="19"/>
  <c r="T785" i="19"/>
  <c r="T798" i="19"/>
  <c r="T802" i="19"/>
  <c r="T815" i="19"/>
  <c r="T828" i="19"/>
  <c r="T832" i="19"/>
  <c r="T845" i="19"/>
  <c r="T849" i="19"/>
  <c r="T862" i="19"/>
  <c r="T866" i="19"/>
  <c r="T879" i="19"/>
  <c r="T892" i="19"/>
  <c r="T896" i="19"/>
  <c r="T909" i="19"/>
  <c r="T913" i="19"/>
  <c r="T926" i="19"/>
  <c r="T930" i="19"/>
  <c r="T943" i="19"/>
  <c r="T956" i="19"/>
  <c r="T960" i="19"/>
  <c r="T973" i="19"/>
  <c r="T977" i="19"/>
  <c r="T990" i="19"/>
  <c r="T994" i="19"/>
  <c r="T1007" i="19"/>
  <c r="T1020" i="19"/>
  <c r="T1024" i="19"/>
  <c r="T1037" i="19"/>
  <c r="T1041" i="19"/>
  <c r="T1054" i="19"/>
  <c r="T1058" i="19"/>
  <c r="U1074" i="19"/>
  <c r="U1081" i="19"/>
  <c r="U1088" i="19"/>
  <c r="U1113" i="19"/>
  <c r="T1116" i="19"/>
  <c r="U1120" i="19"/>
  <c r="U1127" i="19"/>
  <c r="T1137" i="19"/>
  <c r="T1146" i="19"/>
  <c r="T1207" i="19"/>
  <c r="T1213" i="19"/>
  <c r="T1216" i="19"/>
  <c r="T1222" i="19"/>
  <c r="T1225" i="19"/>
  <c r="T1231" i="19"/>
  <c r="T1234" i="19"/>
  <c r="T1240" i="19"/>
  <c r="T1243" i="19"/>
  <c r="T1288" i="19"/>
  <c r="T1300" i="19"/>
  <c r="T1305" i="19"/>
  <c r="T1317" i="19"/>
  <c r="T1324" i="19"/>
  <c r="T1341" i="19"/>
  <c r="U1378" i="19"/>
  <c r="T1382" i="19"/>
  <c r="U1404" i="19"/>
  <c r="U1411" i="19"/>
  <c r="T1424" i="19"/>
  <c r="U1435" i="19"/>
  <c r="U1437" i="19"/>
  <c r="T1448" i="19"/>
  <c r="U1461" i="19"/>
  <c r="T1481" i="19"/>
  <c r="U1494" i="19"/>
  <c r="T1514" i="19"/>
  <c r="U1527" i="19"/>
  <c r="T1540" i="19"/>
  <c r="U1569" i="19"/>
  <c r="T1573" i="19"/>
  <c r="U1593" i="19"/>
  <c r="U1595" i="19"/>
  <c r="T1597" i="19"/>
  <c r="U1619" i="19"/>
  <c r="U1626" i="19"/>
  <c r="T1630" i="19"/>
  <c r="U1652" i="19"/>
  <c r="T1672" i="19"/>
  <c r="U1685" i="19"/>
  <c r="T1705" i="19"/>
  <c r="U1718" i="19"/>
  <c r="T1729" i="19"/>
  <c r="T1731" i="19"/>
  <c r="U1742" i="19"/>
  <c r="T1755" i="19"/>
  <c r="U1775" i="19"/>
  <c r="T1788" i="19"/>
  <c r="U1810" i="19"/>
  <c r="U1817" i="19"/>
  <c r="T1821" i="19"/>
  <c r="U1841" i="19"/>
  <c r="U1843" i="19"/>
  <c r="T1854" i="19"/>
  <c r="U1876" i="19"/>
  <c r="T1878" i="19"/>
  <c r="U1900" i="19"/>
  <c r="T1920" i="19"/>
  <c r="U1933" i="19"/>
  <c r="T1946" i="19"/>
  <c r="U1966" i="19"/>
  <c r="T1979" i="19"/>
  <c r="U1990" i="19"/>
  <c r="U2001" i="19"/>
  <c r="T2012" i="19"/>
  <c r="U2023" i="19"/>
  <c r="U2034" i="19"/>
  <c r="T2036" i="19"/>
  <c r="U2058" i="19"/>
  <c r="T2069" i="19"/>
  <c r="U2091" i="19"/>
  <c r="T2102" i="19"/>
  <c r="U2124" i="19"/>
  <c r="T2126" i="19"/>
  <c r="T2130" i="19"/>
  <c r="U2146" i="19"/>
  <c r="T2148" i="19"/>
  <c r="T2152" i="19"/>
  <c r="U2154" i="19"/>
  <c r="U2167" i="19"/>
  <c r="U2171" i="19"/>
  <c r="U2211" i="19"/>
  <c r="T2217" i="19"/>
  <c r="U2228" i="19"/>
  <c r="T2230" i="19"/>
  <c r="T2234" i="19"/>
  <c r="U2236" i="19"/>
  <c r="T2248" i="19"/>
  <c r="U2255" i="19"/>
  <c r="T2260" i="19"/>
  <c r="U2267" i="19"/>
  <c r="T2272" i="19"/>
  <c r="T2284" i="19"/>
  <c r="U2344" i="19"/>
  <c r="U2356" i="19"/>
  <c r="U2399" i="19"/>
  <c r="U2411" i="19"/>
  <c r="T2416" i="19"/>
  <c r="T2428" i="19"/>
  <c r="U2445" i="19"/>
  <c r="T2471" i="19"/>
  <c r="T2483" i="19"/>
  <c r="U2488" i="19"/>
  <c r="U2500" i="19"/>
  <c r="U2524" i="19"/>
  <c r="T2526" i="19"/>
  <c r="U2543" i="19"/>
  <c r="U2555" i="19"/>
  <c r="T2560" i="19"/>
  <c r="U2567" i="19"/>
  <c r="T2572" i="19"/>
  <c r="U2579" i="19"/>
  <c r="T2596" i="19"/>
  <c r="T2615" i="19"/>
  <c r="T2627" i="19"/>
  <c r="T2639" i="19"/>
  <c r="T2651" i="19"/>
  <c r="U2686" i="19"/>
  <c r="T2689" i="19"/>
  <c r="T2694" i="19"/>
  <c r="U2705" i="19"/>
  <c r="T2758" i="19"/>
  <c r="T2768" i="19"/>
  <c r="U2771" i="19"/>
  <c r="U2856" i="19"/>
  <c r="U2862" i="19"/>
  <c r="T2865" i="19"/>
  <c r="U2959" i="19"/>
  <c r="U2966" i="19"/>
  <c r="U3031" i="19"/>
  <c r="T3035" i="19"/>
  <c r="U3064" i="19"/>
  <c r="U3111" i="19"/>
  <c r="U3143" i="19"/>
  <c r="BS48" i="16"/>
  <c r="BR7" i="16" s="1"/>
  <c r="D31" i="16"/>
  <c r="BT9" i="16"/>
  <c r="BN2" i="16"/>
  <c r="BM2" i="16"/>
  <c r="BL2" i="16"/>
  <c r="BK2" i="16"/>
  <c r="BJ2" i="16"/>
  <c r="BI2" i="16"/>
  <c r="BH2" i="16"/>
  <c r="BG2" i="16"/>
  <c r="BF2" i="16"/>
  <c r="BE2" i="16"/>
  <c r="BD2" i="16"/>
  <c r="BC2" i="16"/>
  <c r="BB2" i="16"/>
  <c r="BA2" i="16"/>
  <c r="AZ2" i="16"/>
  <c r="AX2" i="16"/>
  <c r="AW2" i="16"/>
  <c r="AV2" i="16"/>
  <c r="AU2" i="16"/>
  <c r="AT2" i="16"/>
  <c r="AS2" i="16"/>
  <c r="AR2" i="16"/>
  <c r="AQ2" i="16"/>
  <c r="AP2" i="16"/>
  <c r="AO2" i="16"/>
  <c r="AN2" i="16"/>
  <c r="AM2" i="16"/>
  <c r="AL2" i="16"/>
  <c r="AK2" i="16"/>
  <c r="AJ2" i="16"/>
  <c r="AH2" i="16"/>
  <c r="AG2" i="16"/>
  <c r="AF2" i="16"/>
  <c r="AE2" i="16"/>
  <c r="AD2" i="16"/>
  <c r="AC2" i="16"/>
  <c r="AB2" i="16"/>
  <c r="AA2" i="16"/>
  <c r="Z2" i="16"/>
  <c r="Y2" i="16"/>
  <c r="X2" i="16"/>
  <c r="W2" i="16"/>
  <c r="V2" i="16"/>
  <c r="U2" i="16"/>
  <c r="T2" i="16"/>
  <c r="R2" i="16"/>
  <c r="Q2" i="16"/>
  <c r="P2" i="16"/>
  <c r="O2" i="16"/>
  <c r="N2" i="16"/>
  <c r="M2" i="16"/>
  <c r="L2" i="16"/>
  <c r="K2" i="16"/>
  <c r="J2" i="16"/>
  <c r="I2" i="16"/>
  <c r="H2" i="16"/>
  <c r="G2" i="16"/>
  <c r="F2" i="16"/>
  <c r="E2" i="16"/>
  <c r="D2" i="16"/>
  <c r="C2" i="16"/>
  <c r="BU1" i="16"/>
  <c r="BT1" i="16"/>
  <c r="BN1" i="16"/>
  <c r="BM1" i="16"/>
  <c r="BL1" i="16"/>
  <c r="BK1" i="16"/>
  <c r="BJ1" i="16"/>
  <c r="BI1" i="16"/>
  <c r="BH1" i="16"/>
  <c r="BG1" i="16"/>
  <c r="BF1" i="16"/>
  <c r="BE1" i="16"/>
  <c r="BD1" i="16"/>
  <c r="BC1" i="16"/>
  <c r="BB1" i="16"/>
  <c r="BA1" i="16"/>
  <c r="AZ1" i="16"/>
  <c r="AX1" i="16"/>
  <c r="AW1" i="16"/>
  <c r="AV1" i="16"/>
  <c r="AU1" i="16"/>
  <c r="AT1" i="16"/>
  <c r="AS1" i="16"/>
  <c r="AR1" i="16"/>
  <c r="AQ1" i="16"/>
  <c r="AP1" i="16"/>
  <c r="AO1" i="16"/>
  <c r="AN1" i="16"/>
  <c r="AM1" i="16"/>
  <c r="AL1" i="16"/>
  <c r="AK1" i="16"/>
  <c r="AJ1" i="16"/>
  <c r="AH1" i="16"/>
  <c r="AG1" i="16"/>
  <c r="AF1" i="16"/>
  <c r="AE1" i="16"/>
  <c r="AD1" i="16"/>
  <c r="AC1" i="16"/>
  <c r="AB1" i="16"/>
  <c r="AA1" i="16"/>
  <c r="Z1" i="16"/>
  <c r="Y1" i="16"/>
  <c r="X1" i="16"/>
  <c r="W1" i="16"/>
  <c r="V1" i="16"/>
  <c r="U1" i="16"/>
  <c r="T1" i="16"/>
  <c r="R1" i="16"/>
  <c r="Q1" i="16"/>
  <c r="P1" i="16"/>
  <c r="O1" i="16"/>
  <c r="N1" i="16"/>
  <c r="M1" i="16"/>
  <c r="L1" i="16"/>
  <c r="K1" i="16"/>
  <c r="J1" i="16"/>
  <c r="I1" i="16"/>
  <c r="H1" i="16"/>
  <c r="G1" i="16"/>
  <c r="F1" i="16"/>
  <c r="E1" i="16"/>
  <c r="D1" i="16"/>
  <c r="C1" i="16"/>
  <c r="A1" i="16"/>
  <c r="V2374" i="19" l="1"/>
  <c r="Z2374" i="19" s="1"/>
  <c r="AE1053" i="19"/>
  <c r="Y845" i="19"/>
  <c r="AG845" i="19" s="1"/>
  <c r="AE2374" i="19"/>
  <c r="W1052" i="19"/>
  <c r="AA1052" i="19" s="1"/>
  <c r="Y481" i="19"/>
  <c r="AC481" i="19" s="1"/>
  <c r="V912" i="19"/>
  <c r="Z912" i="19" s="1"/>
  <c r="X503" i="19"/>
  <c r="AB503" i="19" s="1"/>
  <c r="Y1118" i="19"/>
  <c r="AC1118" i="19" s="1"/>
  <c r="AE746" i="19"/>
  <c r="X351" i="19"/>
  <c r="AB351" i="19" s="1"/>
  <c r="X919" i="19"/>
  <c r="AB919" i="19" s="1"/>
  <c r="V863" i="19"/>
  <c r="AD863" i="19" s="1"/>
  <c r="V954" i="19"/>
  <c r="AD954" i="19" s="1"/>
  <c r="AA976" i="19"/>
  <c r="V782" i="19"/>
  <c r="Z782" i="19" s="1"/>
  <c r="X1613" i="19"/>
  <c r="AB1613" i="19" s="1"/>
  <c r="Y1613" i="19"/>
  <c r="AG1613" i="19" s="1"/>
  <c r="Y1061" i="19"/>
  <c r="AG1061" i="19" s="1"/>
  <c r="X1061" i="19"/>
  <c r="AF1061" i="19" s="1"/>
  <c r="AC435" i="19"/>
  <c r="W2380" i="19"/>
  <c r="AA2380" i="19" s="1"/>
  <c r="W357" i="19"/>
  <c r="AA357" i="19" s="1"/>
  <c r="AF2675" i="19"/>
  <c r="AE644" i="19"/>
  <c r="X1250" i="19"/>
  <c r="AB1250" i="19" s="1"/>
  <c r="AF694" i="19"/>
  <c r="Y557" i="19"/>
  <c r="AC557" i="19" s="1"/>
  <c r="W726" i="19"/>
  <c r="Y207" i="19"/>
  <c r="AG207" i="19" s="1"/>
  <c r="AB200" i="19"/>
  <c r="V1893" i="19"/>
  <c r="Z1893" i="19" s="1"/>
  <c r="W1325" i="19"/>
  <c r="AA1325" i="19" s="1"/>
  <c r="W327" i="19"/>
  <c r="AA327" i="19" s="1"/>
  <c r="Y310" i="19"/>
  <c r="AC310" i="19" s="1"/>
  <c r="V1200" i="19"/>
  <c r="Z1200" i="19" s="1"/>
  <c r="V326" i="19"/>
  <c r="Z326" i="19" s="1"/>
  <c r="W351" i="19"/>
  <c r="AA351" i="19" s="1"/>
  <c r="V1723" i="19"/>
  <c r="Z1723" i="19" s="1"/>
  <c r="Y694" i="19"/>
  <c r="AG694" i="19" s="1"/>
  <c r="Y304" i="19"/>
  <c r="Y458" i="19"/>
  <c r="AC458" i="19" s="1"/>
  <c r="AF557" i="19"/>
  <c r="W1017" i="19"/>
  <c r="AE1017" i="19" s="1"/>
  <c r="X392" i="19"/>
  <c r="AF392" i="19" s="1"/>
  <c r="Y200" i="19"/>
  <c r="AG200" i="19" s="1"/>
  <c r="X1905" i="19"/>
  <c r="AB1905" i="19" s="1"/>
  <c r="Y1018" i="19"/>
  <c r="AC1018" i="19" s="1"/>
  <c r="Y535" i="19"/>
  <c r="AC535" i="19" s="1"/>
  <c r="Y1153" i="19"/>
  <c r="AC1153" i="19" s="1"/>
  <c r="W1123" i="19"/>
  <c r="AE1123" i="19" s="1"/>
  <c r="V338" i="19"/>
  <c r="Z338" i="19" s="1"/>
  <c r="V1482" i="19"/>
  <c r="AD1482" i="19" s="1"/>
  <c r="V821" i="19"/>
  <c r="Z821" i="19" s="1"/>
  <c r="X451" i="19"/>
  <c r="AB451" i="19" s="1"/>
  <c r="AE1373" i="19"/>
  <c r="X783" i="19"/>
  <c r="AB783" i="19" s="1"/>
  <c r="V1045" i="19"/>
  <c r="Z1045" i="19" s="1"/>
  <c r="V666" i="19"/>
  <c r="AD666" i="19" s="1"/>
  <c r="W436" i="19"/>
  <c r="AA436" i="19" s="1"/>
  <c r="AG351" i="19"/>
  <c r="W988" i="19"/>
  <c r="AA988" i="19" s="1"/>
  <c r="X689" i="19"/>
  <c r="AB689" i="19" s="1"/>
  <c r="AD474" i="19"/>
  <c r="W522" i="19"/>
  <c r="AA522" i="19" s="1"/>
  <c r="V2551" i="19"/>
  <c r="Z2551" i="19" s="1"/>
  <c r="W1358" i="19"/>
  <c r="AA1358" i="19" s="1"/>
  <c r="Y816" i="19"/>
  <c r="AC816" i="19" s="1"/>
  <c r="W658" i="19"/>
  <c r="AE658" i="19" s="1"/>
  <c r="AD1358" i="19"/>
  <c r="W245" i="19"/>
  <c r="AA245" i="19" s="1"/>
  <c r="AD436" i="19"/>
  <c r="V270" i="19"/>
  <c r="Z270" i="19" s="1"/>
  <c r="AG392" i="19"/>
  <c r="Y2844" i="19"/>
  <c r="AC2844" i="19" s="1"/>
  <c r="AD726" i="19"/>
  <c r="X1561" i="19"/>
  <c r="AB1561" i="19" s="1"/>
  <c r="Y2301" i="19"/>
  <c r="AG2301" i="19" s="1"/>
  <c r="X336" i="19"/>
  <c r="AB336" i="19" s="1"/>
  <c r="V1053" i="19"/>
  <c r="Z1053" i="19" s="1"/>
  <c r="AF1119" i="19"/>
  <c r="W2975" i="19"/>
  <c r="AA2975" i="19" s="1"/>
  <c r="X1522" i="19"/>
  <c r="AB1522" i="19" s="1"/>
  <c r="X2248" i="19"/>
  <c r="AB2248" i="19" s="1"/>
  <c r="X1251" i="19"/>
  <c r="AB1251" i="19" s="1"/>
  <c r="V701" i="19"/>
  <c r="Z701" i="19" s="1"/>
  <c r="AE393" i="19"/>
  <c r="Y685" i="19"/>
  <c r="AC685" i="19" s="1"/>
  <c r="V281" i="19"/>
  <c r="Z281" i="19" s="1"/>
  <c r="AG553" i="19"/>
  <c r="AE300" i="19"/>
  <c r="W1657" i="19"/>
  <c r="Y911" i="19"/>
  <c r="V300" i="19"/>
  <c r="W244" i="19"/>
  <c r="AA244" i="19" s="1"/>
  <c r="W3060" i="19"/>
  <c r="AA3060" i="19" s="1"/>
  <c r="W2835" i="19"/>
  <c r="AA2835" i="19" s="1"/>
  <c r="W1617" i="19"/>
  <c r="AA1617" i="19" s="1"/>
  <c r="V1970" i="19"/>
  <c r="Z1970" i="19" s="1"/>
  <c r="X590" i="19"/>
  <c r="AB590" i="19" s="1"/>
  <c r="Y2675" i="19"/>
  <c r="AC2675" i="19" s="1"/>
  <c r="V2329" i="19"/>
  <c r="Z2329" i="19" s="1"/>
  <c r="V1373" i="19"/>
  <c r="Z1373" i="19" s="1"/>
  <c r="W1618" i="19"/>
  <c r="AA1618" i="19" s="1"/>
  <c r="Y309" i="19"/>
  <c r="AC309" i="19" s="1"/>
  <c r="W2021" i="19"/>
  <c r="V3178" i="19"/>
  <c r="AG271" i="19"/>
  <c r="AE1251" i="19"/>
  <c r="W775" i="19"/>
  <c r="AA775" i="19" s="1"/>
  <c r="AD1587" i="19"/>
  <c r="AF479" i="19"/>
  <c r="X2971" i="19"/>
  <c r="AB2971" i="19" s="1"/>
  <c r="AE1740" i="19"/>
  <c r="AD1017" i="19"/>
  <c r="W574" i="19"/>
  <c r="AA574" i="19" s="1"/>
  <c r="V641" i="19"/>
  <c r="AF845" i="19"/>
  <c r="V1141" i="19"/>
  <c r="X245" i="19"/>
  <c r="AB245" i="19" s="1"/>
  <c r="X1826" i="19"/>
  <c r="X2306" i="19"/>
  <c r="AB2306" i="19" s="1"/>
  <c r="W1624" i="19"/>
  <c r="AA1624" i="19" s="1"/>
  <c r="V2965" i="19"/>
  <c r="AE348" i="19"/>
  <c r="Y326" i="19"/>
  <c r="V1594" i="19"/>
  <c r="Z1594" i="19" s="1"/>
  <c r="X523" i="19"/>
  <c r="Y2937" i="19"/>
  <c r="AC2937" i="19" s="1"/>
  <c r="Y1119" i="19"/>
  <c r="X1199" i="19"/>
  <c r="AB1199" i="19" s="1"/>
  <c r="X1829" i="19"/>
  <c r="AB1829" i="19" s="1"/>
  <c r="V1740" i="19"/>
  <c r="AD1740" i="19" s="1"/>
  <c r="V393" i="19"/>
  <c r="AD393" i="19" s="1"/>
  <c r="Y893" i="19"/>
  <c r="AG893" i="19" s="1"/>
  <c r="W1644" i="19"/>
  <c r="V765" i="19"/>
  <c r="AG2283" i="19"/>
  <c r="AF309" i="19"/>
  <c r="Y880" i="19"/>
  <c r="AE821" i="19"/>
  <c r="X493" i="19"/>
  <c r="AB493" i="19" s="1"/>
  <c r="V511" i="19"/>
  <c r="X435" i="19"/>
  <c r="AF435" i="19" s="1"/>
  <c r="X2612" i="19"/>
  <c r="AF2612" i="19" s="1"/>
  <c r="Y294" i="19"/>
  <c r="AC294" i="19" s="1"/>
  <c r="AD244" i="19"/>
  <c r="X2682" i="19"/>
  <c r="W799" i="19"/>
  <c r="AA799" i="19" s="1"/>
  <c r="W1587" i="19"/>
  <c r="AG2971" i="19"/>
  <c r="V644" i="19"/>
  <c r="W1894" i="19"/>
  <c r="W2729" i="19"/>
  <c r="X1259" i="19"/>
  <c r="AB1259" i="19" s="1"/>
  <c r="AE2925" i="19"/>
  <c r="W2998" i="19"/>
  <c r="AA2998" i="19" s="1"/>
  <c r="Y2177" i="19"/>
  <c r="AC2177" i="19" s="1"/>
  <c r="V348" i="19"/>
  <c r="Z348" i="19" s="1"/>
  <c r="X2973" i="19"/>
  <c r="AB2973" i="19" s="1"/>
  <c r="AD2995" i="19"/>
  <c r="V2195" i="19"/>
  <c r="Z2195" i="19" s="1"/>
  <c r="Y1599" i="19"/>
  <c r="AC1599" i="19" s="1"/>
  <c r="Y1860" i="19"/>
  <c r="V1627" i="19"/>
  <c r="Z1627" i="19" s="1"/>
  <c r="AG643" i="19"/>
  <c r="X654" i="19"/>
  <c r="V1199" i="19"/>
  <c r="Z1199" i="19" s="1"/>
  <c r="Y2135" i="19"/>
  <c r="AE2482" i="19"/>
  <c r="X1923" i="19"/>
  <c r="V2482" i="19"/>
  <c r="V1681" i="19"/>
  <c r="Z1681" i="19" s="1"/>
  <c r="W2578" i="19"/>
  <c r="Y2309" i="19"/>
  <c r="AC2309" i="19" s="1"/>
  <c r="Y1585" i="19"/>
  <c r="AC1585" i="19" s="1"/>
  <c r="V1614" i="19"/>
  <c r="AE309" i="19"/>
  <c r="X1913" i="19"/>
  <c r="AF1913" i="19" s="1"/>
  <c r="Y2880" i="19"/>
  <c r="X2283" i="19"/>
  <c r="Y1206" i="19"/>
  <c r="Y272" i="19"/>
  <c r="V2805" i="19"/>
  <c r="AF2309" i="19"/>
  <c r="AG1891" i="19"/>
  <c r="X1000" i="19"/>
  <c r="V2713" i="19"/>
  <c r="Z2713" i="19" s="1"/>
  <c r="X2035" i="19"/>
  <c r="AB2035" i="19" s="1"/>
  <c r="Y2014" i="19"/>
  <c r="AC2014" i="19" s="1"/>
  <c r="W1493" i="19"/>
  <c r="AE1493" i="19" s="1"/>
  <c r="X1873" i="19"/>
  <c r="AE1988" i="19"/>
  <c r="Y2193" i="19"/>
  <c r="AC2193" i="19" s="1"/>
  <c r="V1428" i="19"/>
  <c r="Z1428" i="19" s="1"/>
  <c r="AG401" i="19"/>
  <c r="W646" i="19"/>
  <c r="AA646" i="19" s="1"/>
  <c r="X643" i="19"/>
  <c r="W3082" i="19"/>
  <c r="X1420" i="19"/>
  <c r="AB1420" i="19" s="1"/>
  <c r="W2575" i="19"/>
  <c r="AF1572" i="19"/>
  <c r="Y1855" i="19"/>
  <c r="Y1629" i="19"/>
  <c r="AC1629" i="19" s="1"/>
  <c r="X2852" i="19"/>
  <c r="AB2852" i="19" s="1"/>
  <c r="W3071" i="19"/>
  <c r="X1932" i="19"/>
  <c r="Y1572" i="19"/>
  <c r="AC1572" i="19" s="1"/>
  <c r="V1025" i="19"/>
  <c r="Z1025" i="19" s="1"/>
  <c r="X1835" i="19"/>
  <c r="AB1835" i="19" s="1"/>
  <c r="X1906" i="19"/>
  <c r="X271" i="19"/>
  <c r="AB271" i="19" s="1"/>
  <c r="Y317" i="19"/>
  <c r="X1735" i="19"/>
  <c r="AB1735" i="19" s="1"/>
  <c r="W3153" i="19"/>
  <c r="AD2683" i="19"/>
  <c r="W2498" i="19"/>
  <c r="AE1675" i="19"/>
  <c r="V1550" i="19"/>
  <c r="W950" i="19"/>
  <c r="AA950" i="19" s="1"/>
  <c r="AE246" i="19"/>
  <c r="V309" i="19"/>
  <c r="X2595" i="19"/>
  <c r="V2925" i="19"/>
  <c r="Z2925" i="19" s="1"/>
  <c r="AF2713" i="19"/>
  <c r="AD2498" i="19"/>
  <c r="V1675" i="19"/>
  <c r="Z1675" i="19" s="1"/>
  <c r="AG1203" i="19"/>
  <c r="X1007" i="19"/>
  <c r="AB1007" i="19" s="1"/>
  <c r="X1891" i="19"/>
  <c r="AB1891" i="19" s="1"/>
  <c r="Y2037" i="19"/>
  <c r="V2932" i="19"/>
  <c r="AG2148" i="19"/>
  <c r="X1412" i="19"/>
  <c r="W2263" i="19"/>
  <c r="Y2762" i="19"/>
  <c r="AC2762" i="19" s="1"/>
  <c r="X3078" i="19"/>
  <c r="Y1316" i="19"/>
  <c r="AG1316" i="19" s="1"/>
  <c r="W718" i="19"/>
  <c r="AA718" i="19" s="1"/>
  <c r="V1353" i="19"/>
  <c r="Z1353" i="19" s="1"/>
  <c r="X2148" i="19"/>
  <c r="AF2148" i="19" s="1"/>
  <c r="V1246" i="19"/>
  <c r="X717" i="19"/>
  <c r="AF717" i="19" s="1"/>
  <c r="W678" i="19"/>
  <c r="X2234" i="19"/>
  <c r="X1260" i="19"/>
  <c r="AB1260" i="19" s="1"/>
  <c r="Y635" i="19"/>
  <c r="AD2280" i="19"/>
  <c r="Y1505" i="19"/>
  <c r="V801" i="19"/>
  <c r="Y1601" i="19"/>
  <c r="V1793" i="19"/>
  <c r="Z1793" i="19" s="1"/>
  <c r="AE1640" i="19"/>
  <c r="Y3044" i="19"/>
  <c r="AC3044" i="19" s="1"/>
  <c r="W793" i="19"/>
  <c r="AA793" i="19" s="1"/>
  <c r="Y2744" i="19"/>
  <c r="AC2744" i="19" s="1"/>
  <c r="X721" i="19"/>
  <c r="AB721" i="19" s="1"/>
  <c r="V1884" i="19"/>
  <c r="Z1884" i="19" s="1"/>
  <c r="X1755" i="19"/>
  <c r="Y921" i="19"/>
  <c r="Y3158" i="19"/>
  <c r="W2763" i="19"/>
  <c r="AE2763" i="19" s="1"/>
  <c r="X2892" i="19"/>
  <c r="X2530" i="19"/>
  <c r="Y1617" i="19"/>
  <c r="W570" i="19"/>
  <c r="AE647" i="19"/>
  <c r="V784" i="19"/>
  <c r="Z784" i="19" s="1"/>
  <c r="X387" i="19"/>
  <c r="Y3060" i="19"/>
  <c r="AF2806" i="19"/>
  <c r="V2580" i="19"/>
  <c r="Z2580" i="19" s="1"/>
  <c r="V2406" i="19"/>
  <c r="Z2406" i="19" s="1"/>
  <c r="V1469" i="19"/>
  <c r="W1940" i="19"/>
  <c r="AA1940" i="19" s="1"/>
  <c r="X808" i="19"/>
  <c r="V1997" i="19"/>
  <c r="Z1997" i="19" s="1"/>
  <c r="V2297" i="19"/>
  <c r="Z2297" i="19" s="1"/>
  <c r="Y1091" i="19"/>
  <c r="AC1091" i="19" s="1"/>
  <c r="V1339" i="19"/>
  <c r="AF1869" i="19"/>
  <c r="W1891" i="19"/>
  <c r="AA1891" i="19" s="1"/>
  <c r="W1169" i="19"/>
  <c r="AA1169" i="19" s="1"/>
  <c r="AD968" i="19"/>
  <c r="AD1891" i="19"/>
  <c r="W964" i="19"/>
  <c r="V490" i="19"/>
  <c r="Z490" i="19" s="1"/>
  <c r="X601" i="19"/>
  <c r="AB601" i="19" s="1"/>
  <c r="AG759" i="19"/>
  <c r="X1524" i="19"/>
  <c r="V976" i="19"/>
  <c r="Y331" i="19"/>
  <c r="AC331" i="19" s="1"/>
  <c r="Y1715" i="19"/>
  <c r="AC1715" i="19" s="1"/>
  <c r="X478" i="19"/>
  <c r="AB478" i="19" s="1"/>
  <c r="AD1169" i="19"/>
  <c r="Y947" i="19"/>
  <c r="AG947" i="19" s="1"/>
  <c r="W388" i="19"/>
  <c r="X1899" i="19"/>
  <c r="AB1899" i="19" s="1"/>
  <c r="V1332" i="19"/>
  <c r="Z1332" i="19" s="1"/>
  <c r="W2562" i="19"/>
  <c r="AE2562" i="19" s="1"/>
  <c r="X2055" i="19"/>
  <c r="Y1238" i="19"/>
  <c r="X2561" i="19"/>
  <c r="AB2561" i="19" s="1"/>
  <c r="X1115" i="19"/>
  <c r="AB1115" i="19" s="1"/>
  <c r="Y1869" i="19"/>
  <c r="AC1869" i="19" s="1"/>
  <c r="Y2451" i="19"/>
  <c r="AC2451" i="19" s="1"/>
  <c r="Y2653" i="19"/>
  <c r="W2755" i="19"/>
  <c r="V1466" i="19"/>
  <c r="Z1466" i="19" s="1"/>
  <c r="Y1699" i="19"/>
  <c r="AF1607" i="19"/>
  <c r="W2492" i="19"/>
  <c r="X1690" i="19"/>
  <c r="AB1690" i="19" s="1"/>
  <c r="Y1054" i="19"/>
  <c r="X2981" i="19"/>
  <c r="Y707" i="19"/>
  <c r="Y2348" i="19"/>
  <c r="W2527" i="19"/>
  <c r="AA2527" i="19" s="1"/>
  <c r="W2850" i="19"/>
  <c r="AE2850" i="19" s="1"/>
  <c r="AG2981" i="19"/>
  <c r="AF2348" i="19"/>
  <c r="X2916" i="19"/>
  <c r="AF2916" i="19" s="1"/>
  <c r="W1379" i="19"/>
  <c r="V796" i="19"/>
  <c r="V647" i="19"/>
  <c r="Z647" i="19" s="1"/>
  <c r="X1750" i="19"/>
  <c r="AB1750" i="19" s="1"/>
  <c r="W474" i="19"/>
  <c r="AD2527" i="19"/>
  <c r="V1087" i="19"/>
  <c r="Z1087" i="19" s="1"/>
  <c r="Y1607" i="19"/>
  <c r="Y1670" i="19"/>
  <c r="V969" i="19"/>
  <c r="X2641" i="19"/>
  <c r="Y1001" i="19"/>
  <c r="AD1485" i="19"/>
  <c r="V1250" i="19"/>
  <c r="Y2140" i="19"/>
  <c r="AE1278" i="19"/>
  <c r="AF2650" i="19"/>
  <c r="AE1469" i="19"/>
  <c r="Y2650" i="19"/>
  <c r="Y2212" i="19"/>
  <c r="AF3158" i="19"/>
  <c r="V1293" i="19"/>
  <c r="Z1293" i="19" s="1"/>
  <c r="X2944" i="19"/>
  <c r="W1570" i="19"/>
  <c r="X1766" i="19"/>
  <c r="AF1766" i="19" s="1"/>
  <c r="Y2044" i="19"/>
  <c r="Y450" i="19"/>
  <c r="Y1638" i="19"/>
  <c r="AC1638" i="19" s="1"/>
  <c r="X1638" i="19"/>
  <c r="AB1638" i="19" s="1"/>
  <c r="V2877" i="19"/>
  <c r="AD2877" i="19" s="1"/>
  <c r="W2877" i="19"/>
  <c r="V1918" i="19"/>
  <c r="Z1918" i="19" s="1"/>
  <c r="W1918" i="19"/>
  <c r="AA1918" i="19" s="1"/>
  <c r="X1651" i="19"/>
  <c r="AB1651" i="19" s="1"/>
  <c r="Y1651" i="19"/>
  <c r="AC1651" i="19" s="1"/>
  <c r="W1881" i="19"/>
  <c r="AA1881" i="19" s="1"/>
  <c r="V1881" i="19"/>
  <c r="Y2635" i="19"/>
  <c r="AC2635" i="19" s="1"/>
  <c r="X2635" i="19"/>
  <c r="W2237" i="19"/>
  <c r="V2237" i="19"/>
  <c r="Z2237" i="19" s="1"/>
  <c r="W1948" i="19"/>
  <c r="AA1948" i="19" s="1"/>
  <c r="V1948" i="19"/>
  <c r="X381" i="19"/>
  <c r="AF381" i="19" s="1"/>
  <c r="Y381" i="19"/>
  <c r="W457" i="19"/>
  <c r="AA457" i="19" s="1"/>
  <c r="W1023" i="19"/>
  <c r="V1023" i="19"/>
  <c r="X1023" i="19"/>
  <c r="AB1023" i="19" s="1"/>
  <c r="Y1023" i="19"/>
  <c r="AC1023" i="19" s="1"/>
  <c r="Y1445" i="19"/>
  <c r="AC1445" i="19" s="1"/>
  <c r="X1445" i="19"/>
  <c r="X1422" i="19"/>
  <c r="Y1422" i="19"/>
  <c r="AC1422" i="19" s="1"/>
  <c r="X1945" i="19"/>
  <c r="Y1945" i="19"/>
  <c r="W1890" i="19"/>
  <c r="V1890" i="19"/>
  <c r="Z1890" i="19" s="1"/>
  <c r="X2728" i="19"/>
  <c r="Y2728" i="19"/>
  <c r="AC2728" i="19" s="1"/>
  <c r="Y2849" i="19"/>
  <c r="AC2849" i="19" s="1"/>
  <c r="X2849" i="19"/>
  <c r="AB2849" i="19" s="1"/>
  <c r="W3171" i="19"/>
  <c r="AA3171" i="19" s="1"/>
  <c r="V3171" i="19"/>
  <c r="X1937" i="19"/>
  <c r="Y1937" i="19"/>
  <c r="AC1937" i="19" s="1"/>
  <c r="X1925" i="19"/>
  <c r="Y1925" i="19"/>
  <c r="AC1925" i="19" s="1"/>
  <c r="W2213" i="19"/>
  <c r="AA2213" i="19" s="1"/>
  <c r="V2213" i="19"/>
  <c r="V2654" i="19"/>
  <c r="Z2654" i="19" s="1"/>
  <c r="X2191" i="19"/>
  <c r="AB2191" i="19" s="1"/>
  <c r="X2874" i="19"/>
  <c r="Y2874" i="19"/>
  <c r="AG2874" i="19" s="1"/>
  <c r="W2306" i="19"/>
  <c r="AE2306" i="19" s="1"/>
  <c r="V2306" i="19"/>
  <c r="Z2306" i="19" s="1"/>
  <c r="Y2648" i="19"/>
  <c r="AC2648" i="19" s="1"/>
  <c r="X2648" i="19"/>
  <c r="W2973" i="19"/>
  <c r="V2973" i="19"/>
  <c r="AD2973" i="19" s="1"/>
  <c r="Y2090" i="19"/>
  <c r="AC2090" i="19" s="1"/>
  <c r="X2090" i="19"/>
  <c r="AB2090" i="19" s="1"/>
  <c r="Y2372" i="19"/>
  <c r="AC2372" i="19" s="1"/>
  <c r="X2372" i="19"/>
  <c r="AB2372" i="19" s="1"/>
  <c r="V3097" i="19"/>
  <c r="Z3097" i="19" s="1"/>
  <c r="W3097" i="19"/>
  <c r="AA3097" i="19" s="1"/>
  <c r="W872" i="19"/>
  <c r="AA872" i="19" s="1"/>
  <c r="V872" i="19"/>
  <c r="X337" i="19"/>
  <c r="Y337" i="19"/>
  <c r="AC337" i="19" s="1"/>
  <c r="V1421" i="19"/>
  <c r="Z1421" i="19" s="1"/>
  <c r="W1421" i="19"/>
  <c r="AA1421" i="19" s="1"/>
  <c r="W1929" i="19"/>
  <c r="AA1929" i="19" s="1"/>
  <c r="W2678" i="19"/>
  <c r="Y3062" i="19"/>
  <c r="W2654" i="19"/>
  <c r="AE2654" i="19" s="1"/>
  <c r="Y1514" i="19"/>
  <c r="AC1514" i="19" s="1"/>
  <c r="AE1790" i="19"/>
  <c r="V1044" i="19"/>
  <c r="Z1044" i="19" s="1"/>
  <c r="W1044" i="19"/>
  <c r="V274" i="19"/>
  <c r="Z274" i="19" s="1"/>
  <c r="W274" i="19"/>
  <c r="W778" i="19"/>
  <c r="V778" i="19"/>
  <c r="X1305" i="19"/>
  <c r="Y1305" i="19"/>
  <c r="AC1305" i="19" s="1"/>
  <c r="V429" i="19"/>
  <c r="W429" i="19"/>
  <c r="AE429" i="19" s="1"/>
  <c r="X987" i="19"/>
  <c r="Y987" i="19"/>
  <c r="AG987" i="19" s="1"/>
  <c r="V2085" i="19"/>
  <c r="W2085" i="19"/>
  <c r="AA2085" i="19" s="1"/>
  <c r="W993" i="19"/>
  <c r="AA993" i="19" s="1"/>
  <c r="V993" i="19"/>
  <c r="Z993" i="19" s="1"/>
  <c r="X1025" i="19"/>
  <c r="AB1025" i="19" s="1"/>
  <c r="Y1025" i="19"/>
  <c r="W824" i="19"/>
  <c r="AA824" i="19" s="1"/>
  <c r="V824" i="19"/>
  <c r="X1179" i="19"/>
  <c r="AB1179" i="19" s="1"/>
  <c r="Y1179" i="19"/>
  <c r="Y1110" i="19"/>
  <c r="AC1110" i="19" s="1"/>
  <c r="X1110" i="19"/>
  <c r="AB1110" i="19" s="1"/>
  <c r="W2839" i="19"/>
  <c r="AA2839" i="19" s="1"/>
  <c r="V2839" i="19"/>
  <c r="W607" i="19"/>
  <c r="AE607" i="19" s="1"/>
  <c r="V607" i="19"/>
  <c r="Z607" i="19" s="1"/>
  <c r="V199" i="19"/>
  <c r="Z199" i="19" s="1"/>
  <c r="W199" i="19"/>
  <c r="AA199" i="19" s="1"/>
  <c r="V1069" i="19"/>
  <c r="Z1069" i="19" s="1"/>
  <c r="W1069" i="19"/>
  <c r="AA1069" i="19" s="1"/>
  <c r="Y2565" i="19"/>
  <c r="AC2565" i="19" s="1"/>
  <c r="X2565" i="19"/>
  <c r="W314" i="19"/>
  <c r="V314" i="19"/>
  <c r="X530" i="19"/>
  <c r="Y530" i="19"/>
  <c r="AC530" i="19" s="1"/>
  <c r="X301" i="19"/>
  <c r="Y785" i="19"/>
  <c r="X785" i="19"/>
  <c r="AB785" i="19" s="1"/>
  <c r="V1039" i="19"/>
  <c r="W1039" i="19"/>
  <c r="X767" i="19"/>
  <c r="Y767" i="19"/>
  <c r="AC767" i="19" s="1"/>
  <c r="Y795" i="19"/>
  <c r="AC795" i="19" s="1"/>
  <c r="X795" i="19"/>
  <c r="AB795" i="19" s="1"/>
  <c r="Y1040" i="19"/>
  <c r="AC1040" i="19" s="1"/>
  <c r="X1040" i="19"/>
  <c r="AF1040" i="19" s="1"/>
  <c r="W914" i="19"/>
  <c r="AE914" i="19" s="1"/>
  <c r="V914" i="19"/>
  <c r="V1752" i="19"/>
  <c r="W1752" i="19"/>
  <c r="W2045" i="19"/>
  <c r="V2045" i="19"/>
  <c r="Y599" i="19"/>
  <c r="AG599" i="19" s="1"/>
  <c r="X599" i="19"/>
  <c r="AB599" i="19" s="1"/>
  <c r="X765" i="19"/>
  <c r="AF765" i="19" s="1"/>
  <c r="Y765" i="19"/>
  <c r="Y2645" i="19"/>
  <c r="X2645" i="19"/>
  <c r="X981" i="19"/>
  <c r="AB981" i="19" s="1"/>
  <c r="Y981" i="19"/>
  <c r="AC981" i="19" s="1"/>
  <c r="V1143" i="19"/>
  <c r="Z1143" i="19" s="1"/>
  <c r="W1852" i="19"/>
  <c r="AA1852" i="19" s="1"/>
  <c r="V1852" i="19"/>
  <c r="Z1852" i="19" s="1"/>
  <c r="X1307" i="19"/>
  <c r="Y1307" i="19"/>
  <c r="Y2923" i="19"/>
  <c r="X2923" i="19"/>
  <c r="V1224" i="19"/>
  <c r="W1224" i="19"/>
  <c r="AA1224" i="19" s="1"/>
  <c r="V1436" i="19"/>
  <c r="W1436" i="19"/>
  <c r="AA1436" i="19" s="1"/>
  <c r="Y1823" i="19"/>
  <c r="AC1823" i="19" s="1"/>
  <c r="X1823" i="19"/>
  <c r="V2487" i="19"/>
  <c r="Z2487" i="19" s="1"/>
  <c r="W2487" i="19"/>
  <c r="AA2487" i="19" s="1"/>
  <c r="V1526" i="19"/>
  <c r="Z1526" i="19" s="1"/>
  <c r="W1526" i="19"/>
  <c r="AA1526" i="19" s="1"/>
  <c r="Y1805" i="19"/>
  <c r="AC1805" i="19" s="1"/>
  <c r="X1805" i="19"/>
  <c r="AB1805" i="19" s="1"/>
  <c r="X1853" i="19"/>
  <c r="AB1853" i="19" s="1"/>
  <c r="Y1853" i="19"/>
  <c r="AC1853" i="19" s="1"/>
  <c r="W2480" i="19"/>
  <c r="V2480" i="19"/>
  <c r="V2093" i="19"/>
  <c r="AD2093" i="19" s="1"/>
  <c r="W2093" i="19"/>
  <c r="AA2093" i="19" s="1"/>
  <c r="W1712" i="19"/>
  <c r="AA1712" i="19" s="1"/>
  <c r="V1712" i="19"/>
  <c r="Z1712" i="19" s="1"/>
  <c r="W2011" i="19"/>
  <c r="AA2011" i="19" s="1"/>
  <c r="V2011" i="19"/>
  <c r="V2961" i="19"/>
  <c r="W2961" i="19"/>
  <c r="AA2961" i="19" s="1"/>
  <c r="Y1730" i="19"/>
  <c r="AC1730" i="19" s="1"/>
  <c r="X1730" i="19"/>
  <c r="AB1730" i="19" s="1"/>
  <c r="V2823" i="19"/>
  <c r="Z2823" i="19" s="1"/>
  <c r="W2823" i="19"/>
  <c r="W1691" i="19"/>
  <c r="V1691" i="19"/>
  <c r="X2370" i="19"/>
  <c r="Y2370" i="19"/>
  <c r="W2969" i="19"/>
  <c r="AA2969" i="19" s="1"/>
  <c r="V2969" i="19"/>
  <c r="V1773" i="19"/>
  <c r="Z1773" i="19" s="1"/>
  <c r="W1773" i="19"/>
  <c r="W2292" i="19"/>
  <c r="AA2292" i="19" s="1"/>
  <c r="V2292" i="19"/>
  <c r="Y2673" i="19"/>
  <c r="X2673" i="19"/>
  <c r="Y2009" i="19"/>
  <c r="AC2009" i="19" s="1"/>
  <c r="X2009" i="19"/>
  <c r="AF2009" i="19" s="1"/>
  <c r="W2305" i="19"/>
  <c r="V2305" i="19"/>
  <c r="W2802" i="19"/>
  <c r="V2802" i="19"/>
  <c r="W1985" i="19"/>
  <c r="AA1985" i="19" s="1"/>
  <c r="V1985" i="19"/>
  <c r="Z1985" i="19" s="1"/>
  <c r="V2239" i="19"/>
  <c r="W2592" i="19"/>
  <c r="V2592" i="19"/>
  <c r="X2381" i="19"/>
  <c r="X2707" i="19"/>
  <c r="Y2707" i="19"/>
  <c r="AC2707" i="19" s="1"/>
  <c r="X2149" i="19"/>
  <c r="AB2149" i="19" s="1"/>
  <c r="Y2149" i="19"/>
  <c r="AG2149" i="19" s="1"/>
  <c r="Y2421" i="19"/>
  <c r="AC2421" i="19" s="1"/>
  <c r="X2421" i="19"/>
  <c r="AF2421" i="19" s="1"/>
  <c r="W2742" i="19"/>
  <c r="V2742" i="19"/>
  <c r="Z2742" i="19" s="1"/>
  <c r="W2479" i="19"/>
  <c r="V2479" i="19"/>
  <c r="W2980" i="19"/>
  <c r="Y469" i="19"/>
  <c r="X469" i="19"/>
  <c r="W3114" i="19"/>
  <c r="V3114" i="19"/>
  <c r="X401" i="19"/>
  <c r="AB401" i="19" s="1"/>
  <c r="V421" i="19"/>
  <c r="W421" i="19"/>
  <c r="AA421" i="19" s="1"/>
  <c r="W1090" i="19"/>
  <c r="AA1090" i="19" s="1"/>
  <c r="V1090" i="19"/>
  <c r="Z1090" i="19" s="1"/>
  <c r="Y298" i="19"/>
  <c r="AC298" i="19" s="1"/>
  <c r="X298" i="19"/>
  <c r="AB298" i="19" s="1"/>
  <c r="Y1078" i="19"/>
  <c r="X1078" i="19"/>
  <c r="X805" i="19"/>
  <c r="Y805" i="19"/>
  <c r="Y1734" i="19"/>
  <c r="X1734" i="19"/>
  <c r="X1515" i="19"/>
  <c r="Y1515" i="19"/>
  <c r="V2072" i="19"/>
  <c r="AD2072" i="19" s="1"/>
  <c r="W2072" i="19"/>
  <c r="AA2072" i="19" s="1"/>
  <c r="X2026" i="19"/>
  <c r="AB2026" i="19" s="1"/>
  <c r="Y2026" i="19"/>
  <c r="AC2026" i="19" s="1"/>
  <c r="W2785" i="19"/>
  <c r="AA2785" i="19" s="1"/>
  <c r="V2785" i="19"/>
  <c r="Z2785" i="19" s="1"/>
  <c r="X1903" i="19"/>
  <c r="AB1903" i="19" s="1"/>
  <c r="Y1903" i="19"/>
  <c r="X1994" i="19"/>
  <c r="AB1994" i="19" s="1"/>
  <c r="Y1994" i="19"/>
  <c r="W2218" i="19"/>
  <c r="V2218" i="19"/>
  <c r="Y2687" i="19"/>
  <c r="X2687" i="19"/>
  <c r="V1394" i="19"/>
  <c r="W1394" i="19"/>
  <c r="Y2867" i="19"/>
  <c r="AF2553" i="19"/>
  <c r="X1145" i="19"/>
  <c r="AB1145" i="19" s="1"/>
  <c r="V2359" i="19"/>
  <c r="Z2359" i="19" s="1"/>
  <c r="W1438" i="19"/>
  <c r="AA1438" i="19" s="1"/>
  <c r="W753" i="19"/>
  <c r="AA753" i="19" s="1"/>
  <c r="Y1748" i="19"/>
  <c r="V1667" i="19"/>
  <c r="V1790" i="19"/>
  <c r="Y542" i="19"/>
  <c r="W2724" i="19"/>
  <c r="V2724" i="19"/>
  <c r="X1256" i="19"/>
  <c r="AF1256" i="19" s="1"/>
  <c r="Y1256" i="19"/>
  <c r="X1002" i="19"/>
  <c r="Y1002" i="19"/>
  <c r="AG1002" i="19" s="1"/>
  <c r="X411" i="19"/>
  <c r="AB411" i="19" s="1"/>
  <c r="Y411" i="19"/>
  <c r="AG411" i="19" s="1"/>
  <c r="V1013" i="19"/>
  <c r="AD1013" i="19" s="1"/>
  <c r="W1013" i="19"/>
  <c r="AA1013" i="19" s="1"/>
  <c r="W649" i="19"/>
  <c r="AA649" i="19" s="1"/>
  <c r="V649" i="19"/>
  <c r="Z649" i="19" s="1"/>
  <c r="Y1828" i="19"/>
  <c r="X1828" i="19"/>
  <c r="Y1072" i="19"/>
  <c r="X1072" i="19"/>
  <c r="W961" i="19"/>
  <c r="V961" i="19"/>
  <c r="Z961" i="19" s="1"/>
  <c r="X2461" i="19"/>
  <c r="AF2461" i="19" s="1"/>
  <c r="Y2461" i="19"/>
  <c r="AC2461" i="19" s="1"/>
  <c r="W2765" i="19"/>
  <c r="V2765" i="19"/>
  <c r="AD2765" i="19" s="1"/>
  <c r="X2085" i="19"/>
  <c r="AB2085" i="19" s="1"/>
  <c r="Y2085" i="19"/>
  <c r="V2321" i="19"/>
  <c r="Z2321" i="19" s="1"/>
  <c r="W2321" i="19"/>
  <c r="AA2321" i="19" s="1"/>
  <c r="X727" i="19"/>
  <c r="AB727" i="19" s="1"/>
  <c r="Y727" i="19"/>
  <c r="AC727" i="19" s="1"/>
  <c r="W1950" i="19"/>
  <c r="V1950" i="19"/>
  <c r="X263" i="19"/>
  <c r="Y263" i="19"/>
  <c r="AC263" i="19" s="1"/>
  <c r="W1284" i="19"/>
  <c r="AA1284" i="19" s="1"/>
  <c r="V1284" i="19"/>
  <c r="Z1284" i="19" s="1"/>
  <c r="X1005" i="19"/>
  <c r="AB1005" i="19" s="1"/>
  <c r="Y1005" i="19"/>
  <c r="W2625" i="19"/>
  <c r="V2625" i="19"/>
  <c r="Z2625" i="19" s="1"/>
  <c r="Y1981" i="19"/>
  <c r="AC1981" i="19" s="1"/>
  <c r="X1981" i="19"/>
  <c r="AB1981" i="19" s="1"/>
  <c r="Y975" i="19"/>
  <c r="AC975" i="19" s="1"/>
  <c r="X975" i="19"/>
  <c r="AB975" i="19" s="1"/>
  <c r="Y2536" i="19"/>
  <c r="X2536" i="19"/>
  <c r="AB2536" i="19" s="1"/>
  <c r="W2870" i="19"/>
  <c r="V2870" i="19"/>
  <c r="Y1415" i="19"/>
  <c r="AC1415" i="19" s="1"/>
  <c r="X1415" i="19"/>
  <c r="W2623" i="19"/>
  <c r="AA2623" i="19" s="1"/>
  <c r="V2623" i="19"/>
  <c r="AD2623" i="19" s="1"/>
  <c r="Y1943" i="19"/>
  <c r="X1943" i="19"/>
  <c r="AB1943" i="19" s="1"/>
  <c r="X2346" i="19"/>
  <c r="Y2346" i="19"/>
  <c r="W2684" i="19"/>
  <c r="V2684" i="19"/>
  <c r="Z2684" i="19" s="1"/>
  <c r="X2280" i="19"/>
  <c r="AB2280" i="19" s="1"/>
  <c r="Y2280" i="19"/>
  <c r="AC2280" i="19" s="1"/>
  <c r="Y2292" i="19"/>
  <c r="X2292" i="19"/>
  <c r="W2052" i="19"/>
  <c r="W2721" i="19"/>
  <c r="V2721" i="19"/>
  <c r="Y2553" i="19"/>
  <c r="X1703" i="19"/>
  <c r="AB1703" i="19" s="1"/>
  <c r="Y954" i="19"/>
  <c r="AC954" i="19" s="1"/>
  <c r="Y344" i="19"/>
  <c r="AC344" i="19" s="1"/>
  <c r="X344" i="19"/>
  <c r="AB344" i="19" s="1"/>
  <c r="W2711" i="19"/>
  <c r="AE2711" i="19" s="1"/>
  <c r="V2711" i="19"/>
  <c r="Y421" i="19"/>
  <c r="AC421" i="19" s="1"/>
  <c r="X421" i="19"/>
  <c r="AF421" i="19" s="1"/>
  <c r="V1588" i="19"/>
  <c r="V1684" i="19"/>
  <c r="Z1684" i="19" s="1"/>
  <c r="W1684" i="19"/>
  <c r="AA1684" i="19" s="1"/>
  <c r="X2060" i="19"/>
  <c r="AB2060" i="19" s="1"/>
  <c r="Y2060" i="19"/>
  <c r="Y2261" i="19"/>
  <c r="X2261" i="19"/>
  <c r="W2259" i="19"/>
  <c r="V2259" i="19"/>
  <c r="V2863" i="19"/>
  <c r="AD2863" i="19" s="1"/>
  <c r="V1014" i="19"/>
  <c r="W402" i="19"/>
  <c r="AD2057" i="19"/>
  <c r="Y2578" i="19"/>
  <c r="AC2578" i="19" s="1"/>
  <c r="X1330" i="19"/>
  <c r="AF1330" i="19" s="1"/>
  <c r="X291" i="19"/>
  <c r="AB291" i="19" s="1"/>
  <c r="X835" i="19"/>
  <c r="AB835" i="19" s="1"/>
  <c r="Y1302" i="19"/>
  <c r="AC1302" i="19" s="1"/>
  <c r="W2057" i="19"/>
  <c r="AA2057" i="19" s="1"/>
  <c r="AE1820" i="19"/>
  <c r="AG1561" i="19"/>
  <c r="Y757" i="19"/>
  <c r="V792" i="19"/>
  <c r="Z792" i="19" s="1"/>
  <c r="W2981" i="19"/>
  <c r="V2052" i="19"/>
  <c r="X2517" i="19"/>
  <c r="W1976" i="19"/>
  <c r="AE1976" i="19" s="1"/>
  <c r="Y2589" i="19"/>
  <c r="V1748" i="19"/>
  <c r="AD1748" i="19" s="1"/>
  <c r="Y1827" i="19"/>
  <c r="AC1827" i="19" s="1"/>
  <c r="V1714" i="19"/>
  <c r="AD1714" i="19" s="1"/>
  <c r="W1714" i="19"/>
  <c r="AA1714" i="19" s="1"/>
  <c r="Y1559" i="19"/>
  <c r="X1559" i="19"/>
  <c r="AB1559" i="19" s="1"/>
  <c r="Y2311" i="19"/>
  <c r="AC2311" i="19" s="1"/>
  <c r="X2311" i="19"/>
  <c r="AB2311" i="19" s="1"/>
  <c r="V1635" i="19"/>
  <c r="W1635" i="19"/>
  <c r="V1937" i="19"/>
  <c r="X1014" i="19"/>
  <c r="AB1014" i="19" s="1"/>
  <c r="X907" i="19"/>
  <c r="AB907" i="19" s="1"/>
  <c r="Y907" i="19"/>
  <c r="AC907" i="19" s="1"/>
  <c r="V1297" i="19"/>
  <c r="Z1297" i="19" s="1"/>
  <c r="W1297" i="19"/>
  <c r="AE1297" i="19" s="1"/>
  <c r="Y1646" i="19"/>
  <c r="X1646" i="19"/>
  <c r="V1766" i="19"/>
  <c r="Z1766" i="19" s="1"/>
  <c r="W1766" i="19"/>
  <c r="AA1766" i="19" s="1"/>
  <c r="X1546" i="19"/>
  <c r="AB1546" i="19" s="1"/>
  <c r="Y1546" i="19"/>
  <c r="AC1546" i="19" s="1"/>
  <c r="V1737" i="19"/>
  <c r="Z1737" i="19" s="1"/>
  <c r="W1737" i="19"/>
  <c r="W2369" i="19"/>
  <c r="AA2369" i="19" s="1"/>
  <c r="V2369" i="19"/>
  <c r="AD2369" i="19" s="1"/>
  <c r="X2913" i="19"/>
  <c r="AB2913" i="19" s="1"/>
  <c r="Y2913" i="19"/>
  <c r="V3177" i="19"/>
  <c r="Y2191" i="19"/>
  <c r="AE2901" i="19"/>
  <c r="AE2911" i="19"/>
  <c r="Y2166" i="19"/>
  <c r="AC2166" i="19" s="1"/>
  <c r="X1996" i="19"/>
  <c r="AF1996" i="19" s="1"/>
  <c r="X2489" i="19"/>
  <c r="AB2489" i="19" s="1"/>
  <c r="X1938" i="19"/>
  <c r="AB1938" i="19" s="1"/>
  <c r="W1320" i="19"/>
  <c r="X1284" i="19"/>
  <c r="AF1827" i="19"/>
  <c r="Y2827" i="19"/>
  <c r="X2827" i="19"/>
  <c r="W1247" i="19"/>
  <c r="AA1247" i="19" s="1"/>
  <c r="V1247" i="19"/>
  <c r="Y2282" i="19"/>
  <c r="AC2282" i="19" s="1"/>
  <c r="X2282" i="19"/>
  <c r="AB2282" i="19" s="1"/>
  <c r="V2299" i="19"/>
  <c r="W2299" i="19"/>
  <c r="AA2299" i="19" s="1"/>
  <c r="V3072" i="19"/>
  <c r="Z3072" i="19" s="1"/>
  <c r="W3072" i="19"/>
  <c r="AA3072" i="19" s="1"/>
  <c r="Y1178" i="19"/>
  <c r="AG1178" i="19" s="1"/>
  <c r="X1178" i="19"/>
  <c r="AB1178" i="19" s="1"/>
  <c r="X2227" i="19"/>
  <c r="AB2227" i="19" s="1"/>
  <c r="Y2227" i="19"/>
  <c r="AC2227" i="19" s="1"/>
  <c r="V544" i="19"/>
  <c r="W544" i="19"/>
  <c r="X279" i="19"/>
  <c r="AB279" i="19" s="1"/>
  <c r="Y279" i="19"/>
  <c r="Y1034" i="19"/>
  <c r="AC1034" i="19" s="1"/>
  <c r="X1034" i="19"/>
  <c r="X798" i="19"/>
  <c r="Y798" i="19"/>
  <c r="AC798" i="19" s="1"/>
  <c r="Y576" i="19"/>
  <c r="AC576" i="19" s="1"/>
  <c r="X576" i="19"/>
  <c r="V1266" i="19"/>
  <c r="Z1266" i="19" s="1"/>
  <c r="W1266" i="19"/>
  <c r="AA1266" i="19" s="1"/>
  <c r="Y2798" i="19"/>
  <c r="AC2798" i="19" s="1"/>
  <c r="X2798" i="19"/>
  <c r="V577" i="19"/>
  <c r="W577" i="19"/>
  <c r="AA577" i="19" s="1"/>
  <c r="W750" i="19"/>
  <c r="V750" i="19"/>
  <c r="AD750" i="19" s="1"/>
  <c r="V1866" i="19"/>
  <c r="Z1866" i="19" s="1"/>
  <c r="W1866" i="19"/>
  <c r="AA1866" i="19" s="1"/>
  <c r="AF776" i="19"/>
  <c r="Y2977" i="19"/>
  <c r="X2977" i="19"/>
  <c r="W614" i="19"/>
  <c r="V614" i="19"/>
  <c r="Z614" i="19" s="1"/>
  <c r="Y587" i="19"/>
  <c r="AC587" i="19" s="1"/>
  <c r="X587" i="19"/>
  <c r="AB587" i="19" s="1"/>
  <c r="Y751" i="19"/>
  <c r="AG751" i="19" s="1"/>
  <c r="X751" i="19"/>
  <c r="W1645" i="19"/>
  <c r="AA1645" i="19" s="1"/>
  <c r="V1645" i="19"/>
  <c r="Y1381" i="19"/>
  <c r="X1381" i="19"/>
  <c r="Y1289" i="19"/>
  <c r="AC1289" i="19" s="1"/>
  <c r="X1289" i="19"/>
  <c r="Y1964" i="19"/>
  <c r="AF1964" i="19"/>
  <c r="W1633" i="19"/>
  <c r="V1633" i="19"/>
  <c r="Z1633" i="19" s="1"/>
  <c r="Y3152" i="19"/>
  <c r="X3152" i="19"/>
  <c r="AB3152" i="19" s="1"/>
  <c r="W2295" i="19"/>
  <c r="AA2295" i="19" s="1"/>
  <c r="V2295" i="19"/>
  <c r="Z2295" i="19" s="1"/>
  <c r="W1430" i="19"/>
  <c r="AA1430" i="19" s="1"/>
  <c r="V1430" i="19"/>
  <c r="Z1430" i="19" s="1"/>
  <c r="V1963" i="19"/>
  <c r="Z1963" i="19" s="1"/>
  <c r="W1963" i="19"/>
  <c r="W1708" i="19"/>
  <c r="AA1708" i="19" s="1"/>
  <c r="V1708" i="19"/>
  <c r="Y1930" i="19"/>
  <c r="AC1930" i="19" s="1"/>
  <c r="X1930" i="19"/>
  <c r="Y2323" i="19"/>
  <c r="AC2323" i="19" s="1"/>
  <c r="X2323" i="19"/>
  <c r="AB2323" i="19" s="1"/>
  <c r="W2880" i="19"/>
  <c r="V2880" i="19"/>
  <c r="Z2880" i="19" s="1"/>
  <c r="Y1893" i="19"/>
  <c r="X1893" i="19"/>
  <c r="AB1893" i="19" s="1"/>
  <c r="W2278" i="19"/>
  <c r="AA2278" i="19" s="1"/>
  <c r="V2278" i="19"/>
  <c r="AD2278" i="19" s="1"/>
  <c r="W1947" i="19"/>
  <c r="AA1947" i="19" s="1"/>
  <c r="V1947" i="19"/>
  <c r="W3134" i="19"/>
  <c r="V3134" i="19"/>
  <c r="AD3134" i="19" s="1"/>
  <c r="Y1947" i="19"/>
  <c r="X1947" i="19"/>
  <c r="Y2259" i="19"/>
  <c r="AC2259" i="19" s="1"/>
  <c r="X2259" i="19"/>
  <c r="Y1957" i="19"/>
  <c r="X1957" i="19"/>
  <c r="AB1957" i="19" s="1"/>
  <c r="Y2209" i="19"/>
  <c r="X2209" i="19"/>
  <c r="Y2480" i="19"/>
  <c r="AC2480" i="19" s="1"/>
  <c r="X2480" i="19"/>
  <c r="AB2480" i="19" s="1"/>
  <c r="AE2359" i="19"/>
  <c r="W2662" i="19"/>
  <c r="AA2662" i="19" s="1"/>
  <c r="V2662" i="19"/>
  <c r="Y3041" i="19"/>
  <c r="X3041" i="19"/>
  <c r="AB3041" i="19" s="1"/>
  <c r="X2102" i="19"/>
  <c r="AB2102" i="19" s="1"/>
  <c r="Y2102" i="19"/>
  <c r="V3152" i="19"/>
  <c r="AD3152" i="19" s="1"/>
  <c r="AE3152" i="19"/>
  <c r="X480" i="19"/>
  <c r="Y480" i="19"/>
  <c r="AC480" i="19" s="1"/>
  <c r="Y1426" i="19"/>
  <c r="X1426" i="19"/>
  <c r="AB1426" i="19" s="1"/>
  <c r="W1309" i="19"/>
  <c r="AA1309" i="19" s="1"/>
  <c r="V1309" i="19"/>
  <c r="Z1309" i="19" s="1"/>
  <c r="Y1634" i="19"/>
  <c r="AC1634" i="19" s="1"/>
  <c r="Y786" i="19"/>
  <c r="X786" i="19"/>
  <c r="AB786" i="19" s="1"/>
  <c r="X191" i="19"/>
  <c r="Y191" i="19"/>
  <c r="AG191" i="19" s="1"/>
  <c r="W1047" i="19"/>
  <c r="V1047" i="19"/>
  <c r="V422" i="19"/>
  <c r="Z422" i="19" s="1"/>
  <c r="W422" i="19"/>
  <c r="AA422" i="19" s="1"/>
  <c r="V786" i="19"/>
  <c r="W786" i="19"/>
  <c r="X993" i="19"/>
  <c r="Y1315" i="19"/>
  <c r="AC1315" i="19" s="1"/>
  <c r="V2457" i="19"/>
  <c r="Z2457" i="19" s="1"/>
  <c r="W2457" i="19"/>
  <c r="Y2636" i="19"/>
  <c r="AC2636" i="19" s="1"/>
  <c r="X2636" i="19"/>
  <c r="AF2636" i="19" s="1"/>
  <c r="X3153" i="19"/>
  <c r="V2901" i="19"/>
  <c r="V2911" i="19"/>
  <c r="Y1398" i="19"/>
  <c r="AC1398" i="19" s="1"/>
  <c r="Y993" i="19"/>
  <c r="W1314" i="19"/>
  <c r="AG2935" i="19"/>
  <c r="W340" i="19"/>
  <c r="AA340" i="19" s="1"/>
  <c r="V340" i="19"/>
  <c r="W1937" i="19"/>
  <c r="X1301" i="19"/>
  <c r="AF1301" i="19" s="1"/>
  <c r="X2935" i="19"/>
  <c r="AF2935" i="19" s="1"/>
  <c r="X992" i="19"/>
  <c r="Y992" i="19"/>
  <c r="Y842" i="19"/>
  <c r="X842" i="19"/>
  <c r="AF842" i="19" s="1"/>
  <c r="V1497" i="19"/>
  <c r="Z1497" i="19" s="1"/>
  <c r="W1497" i="19"/>
  <c r="AE1497" i="19" s="1"/>
  <c r="Y2033" i="19"/>
  <c r="AC2033" i="19" s="1"/>
  <c r="X2033" i="19"/>
  <c r="AB2033" i="19" s="1"/>
  <c r="V767" i="19"/>
  <c r="W767" i="19"/>
  <c r="X1727" i="19"/>
  <c r="Y1727" i="19"/>
  <c r="W2536" i="19"/>
  <c r="V2536" i="19"/>
  <c r="Z2536" i="19" s="1"/>
  <c r="V2606" i="19"/>
  <c r="W2606" i="19"/>
  <c r="V1451" i="19"/>
  <c r="W1451" i="19"/>
  <c r="AA1451" i="19" s="1"/>
  <c r="W2672" i="19"/>
  <c r="AA2672" i="19" s="1"/>
  <c r="V2672" i="19"/>
  <c r="Z2672" i="19" s="1"/>
  <c r="W1230" i="19"/>
  <c r="AA1230" i="19" s="1"/>
  <c r="X1967" i="19"/>
  <c r="Y1967" i="19"/>
  <c r="AC1967" i="19" s="1"/>
  <c r="W967" i="19"/>
  <c r="AA967" i="19" s="1"/>
  <c r="V967" i="19"/>
  <c r="Z967" i="19" s="1"/>
  <c r="Y2493" i="19"/>
  <c r="X2493" i="19"/>
  <c r="AB2493" i="19" s="1"/>
  <c r="W486" i="19"/>
  <c r="V486" i="19"/>
  <c r="Z486" i="19" s="1"/>
  <c r="Y3114" i="19"/>
  <c r="AC3114" i="19" s="1"/>
  <c r="X3114" i="19"/>
  <c r="Y1345" i="19"/>
  <c r="AC1345" i="19" s="1"/>
  <c r="X1345" i="19"/>
  <c r="AB1345" i="19" s="1"/>
  <c r="W1135" i="19"/>
  <c r="AA1135" i="19" s="1"/>
  <c r="V1135" i="19"/>
  <c r="Z1135" i="19" s="1"/>
  <c r="X758" i="19"/>
  <c r="AB758" i="19" s="1"/>
  <c r="Y758" i="19"/>
  <c r="AC758" i="19" s="1"/>
  <c r="V1832" i="19"/>
  <c r="Z1832" i="19" s="1"/>
  <c r="W1832" i="19"/>
  <c r="AE1832" i="19" s="1"/>
  <c r="Y2003" i="19"/>
  <c r="X2003" i="19"/>
  <c r="X1215" i="19"/>
  <c r="AB1215" i="19" s="1"/>
  <c r="Y1215" i="19"/>
  <c r="V2108" i="19"/>
  <c r="Z2108" i="19" s="1"/>
  <c r="W2108" i="19"/>
  <c r="W2377" i="19"/>
  <c r="V2377" i="19"/>
  <c r="Z2377" i="19" s="1"/>
  <c r="W1981" i="19"/>
  <c r="V1981" i="19"/>
  <c r="W2291" i="19"/>
  <c r="AA2291" i="19" s="1"/>
  <c r="V2291" i="19"/>
  <c r="AD2291" i="19" s="1"/>
  <c r="W2751" i="19"/>
  <c r="AA2751" i="19" s="1"/>
  <c r="V2751" i="19"/>
  <c r="Z2751" i="19" s="1"/>
  <c r="V2937" i="19"/>
  <c r="W2937" i="19"/>
  <c r="V2372" i="19"/>
  <c r="Z2372" i="19" s="1"/>
  <c r="W2372" i="19"/>
  <c r="AA2372" i="19" s="1"/>
  <c r="Y3183" i="19"/>
  <c r="AC3183" i="19" s="1"/>
  <c r="X3183" i="19"/>
  <c r="W3177" i="19"/>
  <c r="AA3177" i="19" s="1"/>
  <c r="AD1320" i="19"/>
  <c r="X1724" i="19"/>
  <c r="AB1724" i="19" s="1"/>
  <c r="W1529" i="19"/>
  <c r="AE1529" i="19" s="1"/>
  <c r="V733" i="19"/>
  <c r="X514" i="19"/>
  <c r="AF514" i="19" s="1"/>
  <c r="W433" i="19"/>
  <c r="AA433" i="19" s="1"/>
  <c r="X1335" i="19"/>
  <c r="V253" i="19"/>
  <c r="W567" i="19"/>
  <c r="AA567" i="19" s="1"/>
  <c r="V567" i="19"/>
  <c r="X502" i="19"/>
  <c r="AB502" i="19" s="1"/>
  <c r="Y502" i="19"/>
  <c r="AE1720" i="19"/>
  <c r="V2282" i="19"/>
  <c r="W2811" i="19"/>
  <c r="AA2811" i="19" s="1"/>
  <c r="V1405" i="19"/>
  <c r="V673" i="19"/>
  <c r="X1105" i="19"/>
  <c r="Y1105" i="19"/>
  <c r="X1396" i="19"/>
  <c r="AF1396" i="19" s="1"/>
  <c r="Y1396" i="19"/>
  <c r="X1122" i="19"/>
  <c r="AB1122" i="19" s="1"/>
  <c r="Y1122" i="19"/>
  <c r="AC1122" i="19" s="1"/>
  <c r="V1458" i="19"/>
  <c r="Z1458" i="19" s="1"/>
  <c r="W1458" i="19"/>
  <c r="V2414" i="19"/>
  <c r="W2414" i="19"/>
  <c r="V1648" i="19"/>
  <c r="Z1648" i="19" s="1"/>
  <c r="W1648" i="19"/>
  <c r="X2760" i="19"/>
  <c r="AB2760" i="19" s="1"/>
  <c r="Y2760" i="19"/>
  <c r="X2617" i="19"/>
  <c r="V1720" i="19"/>
  <c r="V1820" i="19"/>
  <c r="Y1673" i="19"/>
  <c r="AG1673" i="19" s="1"/>
  <c r="Y209" i="19"/>
  <c r="AC209" i="19" s="1"/>
  <c r="W980" i="19"/>
  <c r="AA980" i="19" s="1"/>
  <c r="AE1405" i="19"/>
  <c r="AD2380" i="19"/>
  <c r="AF1118" i="19"/>
  <c r="X553" i="19"/>
  <c r="AB553" i="19" s="1"/>
  <c r="Z1360" i="19"/>
  <c r="AD1360" i="19"/>
  <c r="X1987" i="19"/>
  <c r="Y449" i="19"/>
  <c r="AG449" i="19" s="1"/>
  <c r="X449" i="19"/>
  <c r="AB449" i="19" s="1"/>
  <c r="W1018" i="19"/>
  <c r="AA1018" i="19" s="1"/>
  <c r="V1018" i="19"/>
  <c r="Z1018" i="19" s="1"/>
  <c r="X912" i="19"/>
  <c r="Y912" i="19"/>
  <c r="AC912" i="19" s="1"/>
  <c r="W200" i="19"/>
  <c r="AA200" i="19" s="1"/>
  <c r="V200" i="19"/>
  <c r="Z200" i="19" s="1"/>
  <c r="W1061" i="19"/>
  <c r="V1061" i="19"/>
  <c r="W1272" i="19"/>
  <c r="Y1220" i="19"/>
  <c r="AC1220" i="19" s="1"/>
  <c r="X1220" i="19"/>
  <c r="X438" i="19"/>
  <c r="Y438" i="19"/>
  <c r="AD2508" i="19"/>
  <c r="Y2105" i="19"/>
  <c r="X2105" i="19"/>
  <c r="Y2694" i="19"/>
  <c r="AC2694" i="19" s="1"/>
  <c r="X2694" i="19"/>
  <c r="X1138" i="19"/>
  <c r="AB1138" i="19" s="1"/>
  <c r="Y1138" i="19"/>
  <c r="AC1138" i="19" s="1"/>
  <c r="V1818" i="19"/>
  <c r="Z1818" i="19" s="1"/>
  <c r="W1818" i="19"/>
  <c r="Y833" i="19"/>
  <c r="Z2436" i="19"/>
  <c r="AD2436" i="19"/>
  <c r="X1540" i="19"/>
  <c r="Y1540" i="19"/>
  <c r="AC1540" i="19" s="1"/>
  <c r="Y1815" i="19"/>
  <c r="AC1815" i="19" s="1"/>
  <c r="X1815" i="19"/>
  <c r="Y206" i="19"/>
  <c r="X206" i="19"/>
  <c r="X1273" i="19"/>
  <c r="AB1273" i="19" s="1"/>
  <c r="Y1273" i="19"/>
  <c r="AE1200" i="19"/>
  <c r="V615" i="19"/>
  <c r="Z615" i="19" s="1"/>
  <c r="Y2754" i="19"/>
  <c r="W2508" i="19"/>
  <c r="W2176" i="19"/>
  <c r="AA2176" i="19" s="1"/>
  <c r="AG2902" i="19"/>
  <c r="W473" i="19"/>
  <c r="AA473" i="19" s="1"/>
  <c r="X462" i="19"/>
  <c r="V2420" i="19"/>
  <c r="Y2047" i="19"/>
  <c r="X2047" i="19"/>
  <c r="X1838" i="19"/>
  <c r="AB1838" i="19" s="1"/>
  <c r="Y1838" i="19"/>
  <c r="AC1838" i="19" s="1"/>
  <c r="Z1894" i="19"/>
  <c r="AD1894" i="19"/>
  <c r="X2902" i="19"/>
  <c r="AB2902" i="19" s="1"/>
  <c r="AC1284" i="19"/>
  <c r="AG1284" i="19"/>
  <c r="W329" i="19"/>
  <c r="AA329" i="19" s="1"/>
  <c r="Y2109" i="19"/>
  <c r="X2109" i="19"/>
  <c r="AB2109" i="19" s="1"/>
  <c r="X2483" i="19"/>
  <c r="AB2483" i="19" s="1"/>
  <c r="Y2483" i="19"/>
  <c r="W2129" i="19"/>
  <c r="V2129" i="19"/>
  <c r="Z2129" i="19" s="1"/>
  <c r="W2241" i="19"/>
  <c r="X1009" i="19"/>
  <c r="W998" i="19"/>
  <c r="V998" i="19"/>
  <c r="Z998" i="19" s="1"/>
  <c r="X991" i="19"/>
  <c r="Y2700" i="19"/>
  <c r="AC2700" i="19" s="1"/>
  <c r="X2700" i="19"/>
  <c r="AB2700" i="19" s="1"/>
  <c r="W929" i="19"/>
  <c r="AA929" i="19" s="1"/>
  <c r="V929" i="19"/>
  <c r="V1208" i="19"/>
  <c r="Z1208" i="19" s="1"/>
  <c r="W1208" i="19"/>
  <c r="W2963" i="19"/>
  <c r="V2963" i="19"/>
  <c r="AD2963" i="19" s="1"/>
  <c r="X2562" i="19"/>
  <c r="Y2562" i="19"/>
  <c r="Y973" i="19"/>
  <c r="X973" i="19"/>
  <c r="W509" i="19"/>
  <c r="V509" i="19"/>
  <c r="AD509" i="19" s="1"/>
  <c r="Y2300" i="19"/>
  <c r="AC2300" i="19" s="1"/>
  <c r="X2300" i="19"/>
  <c r="AB2300" i="19" s="1"/>
  <c r="X2535" i="19"/>
  <c r="AB2535" i="19" s="1"/>
  <c r="W3033" i="19"/>
  <c r="V3033" i="19"/>
  <c r="Z3033" i="19" s="1"/>
  <c r="W3169" i="19"/>
  <c r="V3169" i="19"/>
  <c r="Z3169" i="19" s="1"/>
  <c r="V2666" i="19"/>
  <c r="Z2666" i="19" s="1"/>
  <c r="W2666" i="19"/>
  <c r="AE2666" i="19" s="1"/>
  <c r="X2990" i="19"/>
  <c r="Y2990" i="19"/>
  <c r="Y1970" i="19"/>
  <c r="X1970" i="19"/>
  <c r="X2918" i="19"/>
  <c r="Y2918" i="19"/>
  <c r="W296" i="19"/>
  <c r="AA296" i="19" s="1"/>
  <c r="V296" i="19"/>
  <c r="Z296" i="19" s="1"/>
  <c r="AG2057" i="19"/>
  <c r="X343" i="19"/>
  <c r="AF343" i="19" s="1"/>
  <c r="X1882" i="19"/>
  <c r="AB1882" i="19" s="1"/>
  <c r="AF762" i="19"/>
  <c r="AB2560" i="19"/>
  <c r="AF2560" i="19"/>
  <c r="W2590" i="19"/>
  <c r="V2590" i="19"/>
  <c r="Z2590" i="19" s="1"/>
  <c r="W1829" i="19"/>
  <c r="AA1829" i="19" s="1"/>
  <c r="V1829" i="19"/>
  <c r="Z1829" i="19" s="1"/>
  <c r="Y1875" i="19"/>
  <c r="X1875" i="19"/>
  <c r="X2097" i="19"/>
  <c r="AF2097" i="19" s="1"/>
  <c r="Y2097" i="19"/>
  <c r="Y762" i="19"/>
  <c r="AC762" i="19" s="1"/>
  <c r="W3085" i="19"/>
  <c r="V3085" i="19"/>
  <c r="V1548" i="19"/>
  <c r="Z1548" i="19" s="1"/>
  <c r="W1548" i="19"/>
  <c r="AA1548" i="19" s="1"/>
  <c r="V928" i="19"/>
  <c r="Z928" i="19" s="1"/>
  <c r="W928" i="19"/>
  <c r="AA928" i="19" s="1"/>
  <c r="Y2497" i="19"/>
  <c r="AG2497" i="19" s="1"/>
  <c r="X2497" i="19"/>
  <c r="W752" i="19"/>
  <c r="V752" i="19"/>
  <c r="W2882" i="19"/>
  <c r="V2882" i="19"/>
  <c r="Y1861" i="19"/>
  <c r="X1861" i="19"/>
  <c r="X2157" i="19"/>
  <c r="Y2157" i="19"/>
  <c r="AC2157" i="19" s="1"/>
  <c r="W2270" i="19"/>
  <c r="AA2270" i="19" s="1"/>
  <c r="W615" i="19"/>
  <c r="Y2713" i="19"/>
  <c r="X2221" i="19"/>
  <c r="Y2822" i="19"/>
  <c r="AC2822" i="19" s="1"/>
  <c r="X2832" i="19"/>
  <c r="AB2832" i="19" s="1"/>
  <c r="W2773" i="19"/>
  <c r="AA2773" i="19" s="1"/>
  <c r="AF458" i="19"/>
  <c r="W791" i="19"/>
  <c r="AE791" i="19" s="1"/>
  <c r="X983" i="19"/>
  <c r="Y983" i="19"/>
  <c r="X687" i="19"/>
  <c r="Y687" i="19"/>
  <c r="X2377" i="19"/>
  <c r="AB2377" i="19" s="1"/>
  <c r="Y2377" i="19"/>
  <c r="X1605" i="19"/>
  <c r="AB1605" i="19" s="1"/>
  <c r="Y1605" i="19"/>
  <c r="AC1605" i="19" s="1"/>
  <c r="Y2126" i="19"/>
  <c r="X2126" i="19"/>
  <c r="X609" i="19"/>
  <c r="Y609" i="19"/>
  <c r="AC609" i="19" s="1"/>
  <c r="Y1039" i="19"/>
  <c r="X1039" i="19"/>
  <c r="X1246" i="19"/>
  <c r="Y1246" i="19"/>
  <c r="X1749" i="19"/>
  <c r="Y1749" i="19"/>
  <c r="AC1749" i="19" s="1"/>
  <c r="W1961" i="19"/>
  <c r="V1961" i="19"/>
  <c r="Z1961" i="19" s="1"/>
  <c r="Y2701" i="19"/>
  <c r="AC2701" i="19" s="1"/>
  <c r="X2701" i="19"/>
  <c r="Y1894" i="19"/>
  <c r="X1894" i="19"/>
  <c r="AB1894" i="19" s="1"/>
  <c r="W905" i="19"/>
  <c r="V905" i="19"/>
  <c r="Z905" i="19" s="1"/>
  <c r="Y899" i="19"/>
  <c r="AC899" i="19" s="1"/>
  <c r="V1596" i="19"/>
  <c r="Z1596" i="19" s="1"/>
  <c r="X705" i="19"/>
  <c r="X833" i="19"/>
  <c r="V2172" i="19"/>
  <c r="W2172" i="19"/>
  <c r="AA2172" i="19" s="1"/>
  <c r="W1833" i="19"/>
  <c r="V1833" i="19"/>
  <c r="Y1618" i="19"/>
  <c r="AC1618" i="19" s="1"/>
  <c r="X1618" i="19"/>
  <c r="AB1618" i="19" s="1"/>
  <c r="X2471" i="19"/>
  <c r="Y2471" i="19"/>
  <c r="AC2471" i="19" s="1"/>
  <c r="X455" i="19"/>
  <c r="AB455" i="19" s="1"/>
  <c r="Y455" i="19"/>
  <c r="X1231" i="19"/>
  <c r="AF1231" i="19" s="1"/>
  <c r="Y1231" i="19"/>
  <c r="V856" i="19"/>
  <c r="Z856" i="19" s="1"/>
  <c r="W856" i="19"/>
  <c r="AA856" i="19" s="1"/>
  <c r="V2319" i="19"/>
  <c r="AE2319" i="19"/>
  <c r="W1745" i="19"/>
  <c r="V1745" i="19"/>
  <c r="Y2069" i="19"/>
  <c r="AC2069" i="19" s="1"/>
  <c r="Y2432" i="19"/>
  <c r="AC2432" i="19" s="1"/>
  <c r="X2432" i="19"/>
  <c r="AB2432" i="19" s="1"/>
  <c r="W2206" i="19"/>
  <c r="AA2206" i="19" s="1"/>
  <c r="X2174" i="19"/>
  <c r="AB2174" i="19" s="1"/>
  <c r="Y2174" i="19"/>
  <c r="AC2174" i="19" s="1"/>
  <c r="W2539" i="19"/>
  <c r="V2539" i="19"/>
  <c r="Z2539" i="19" s="1"/>
  <c r="X2527" i="19"/>
  <c r="Y2527" i="19"/>
  <c r="AG2527" i="19" s="1"/>
  <c r="X2584" i="19"/>
  <c r="AB2584" i="19" s="1"/>
  <c r="Y2584" i="19"/>
  <c r="AC2584" i="19" s="1"/>
  <c r="W2604" i="19"/>
  <c r="V2604" i="19"/>
  <c r="V1251" i="19"/>
  <c r="X1203" i="19"/>
  <c r="AE1594" i="19"/>
  <c r="AG1938" i="19"/>
  <c r="V2109" i="19"/>
  <c r="Z2109" i="19" s="1"/>
  <c r="X1458" i="19"/>
  <c r="AB1458" i="19" s="1"/>
  <c r="X872" i="19"/>
  <c r="AB872" i="19" s="1"/>
  <c r="Y2560" i="19"/>
  <c r="AC2560" i="19" s="1"/>
  <c r="V2137" i="19"/>
  <c r="W1433" i="19"/>
  <c r="X2649" i="19"/>
  <c r="AF2649" i="19" s="1"/>
  <c r="AG2823" i="19"/>
  <c r="AF2369" i="19"/>
  <c r="AG1910" i="19"/>
  <c r="X2929" i="19"/>
  <c r="Y2439" i="19"/>
  <c r="AC2439" i="19" s="1"/>
  <c r="AD1722" i="19"/>
  <c r="W1485" i="19"/>
  <c r="V246" i="19"/>
  <c r="X1482" i="19"/>
  <c r="AB1482" i="19" s="1"/>
  <c r="W2644" i="19"/>
  <c r="AA2644" i="19" s="1"/>
  <c r="Y2806" i="19"/>
  <c r="V1370" i="19"/>
  <c r="AD1370" i="19" s="1"/>
  <c r="Y1451" i="19"/>
  <c r="AC1451" i="19" s="1"/>
  <c r="AE1087" i="19"/>
  <c r="X737" i="19"/>
  <c r="AB737" i="19" s="1"/>
  <c r="V1296" i="19"/>
  <c r="AD1425" i="19"/>
  <c r="X1985" i="19"/>
  <c r="AG1166" i="19"/>
  <c r="V1640" i="19"/>
  <c r="W1348" i="19"/>
  <c r="V1086" i="19"/>
  <c r="Y377" i="19"/>
  <c r="AG783" i="19"/>
  <c r="W391" i="19"/>
  <c r="AA391" i="19" s="1"/>
  <c r="V1988" i="19"/>
  <c r="X1910" i="19"/>
  <c r="AB1910" i="19" s="1"/>
  <c r="X1124" i="19"/>
  <c r="AB1124" i="19" s="1"/>
  <c r="V2608" i="19"/>
  <c r="X3094" i="19"/>
  <c r="AB3094" i="19" s="1"/>
  <c r="Y1825" i="19"/>
  <c r="AC1825" i="19" s="1"/>
  <c r="AD2105" i="19"/>
  <c r="X1460" i="19"/>
  <c r="AF1460" i="19" s="1"/>
  <c r="AG1460" i="19"/>
  <c r="W826" i="19"/>
  <c r="AF1316" i="19"/>
  <c r="Y2264" i="19"/>
  <c r="AD1052" i="19"/>
  <c r="W2521" i="19"/>
  <c r="W1425" i="19"/>
  <c r="AE1425" i="19" s="1"/>
  <c r="AE1667" i="19"/>
  <c r="X1166" i="19"/>
  <c r="AE1086" i="19"/>
  <c r="V592" i="19"/>
  <c r="Z592" i="19" s="1"/>
  <c r="V582" i="19"/>
  <c r="Z582" i="19" s="1"/>
  <c r="Z410" i="19"/>
  <c r="V1096" i="19"/>
  <c r="Y277" i="19"/>
  <c r="Y2369" i="19"/>
  <c r="AC2369" i="19" s="1"/>
  <c r="X1290" i="19"/>
  <c r="AB1290" i="19" s="1"/>
  <c r="V878" i="19"/>
  <c r="Z878" i="19" s="1"/>
  <c r="V2896" i="19"/>
  <c r="X2855" i="19"/>
  <c r="V3115" i="19"/>
  <c r="Z3115" i="19" s="1"/>
  <c r="V2395" i="19"/>
  <c r="W2436" i="19"/>
  <c r="W2105" i="19"/>
  <c r="AF1001" i="19"/>
  <c r="W608" i="19"/>
  <c r="Y1689" i="19"/>
  <c r="AE2956" i="19"/>
  <c r="X1405" i="19"/>
  <c r="AB1405" i="19" s="1"/>
  <c r="X2284" i="19"/>
  <c r="AB2284" i="19" s="1"/>
  <c r="Y1927" i="19"/>
  <c r="AG1927" i="19" s="1"/>
  <c r="V725" i="19"/>
  <c r="X690" i="19"/>
  <c r="V1118" i="19"/>
  <c r="W247" i="19"/>
  <c r="AA247" i="19" s="1"/>
  <c r="W2683" i="19"/>
  <c r="AA2683" i="19" s="1"/>
  <c r="AE969" i="19"/>
  <c r="AD1872" i="19"/>
  <c r="V1153" i="19"/>
  <c r="Y656" i="19"/>
  <c r="W1364" i="19"/>
  <c r="AE1364" i="19" s="1"/>
  <c r="AE2297" i="19"/>
  <c r="W1722" i="19"/>
  <c r="Y1357" i="19"/>
  <c r="W497" i="19"/>
  <c r="X759" i="19"/>
  <c r="AF759" i="19" s="1"/>
  <c r="V2956" i="19"/>
  <c r="AG1269" i="19"/>
  <c r="AG2284" i="19"/>
  <c r="Y369" i="19"/>
  <c r="W2096" i="19"/>
  <c r="AG478" i="19"/>
  <c r="V2078" i="19"/>
  <c r="AD2078" i="19" s="1"/>
  <c r="W2444" i="19"/>
  <c r="AG2944" i="19"/>
  <c r="V2044" i="19"/>
  <c r="W1749" i="19"/>
  <c r="AA1749" i="19" s="1"/>
  <c r="V2360" i="19"/>
  <c r="Z2360" i="19" s="1"/>
  <c r="AD1364" i="19"/>
  <c r="AD1097" i="19"/>
  <c r="V1464" i="19"/>
  <c r="Z1464" i="19" s="1"/>
  <c r="V1347" i="19"/>
  <c r="Z1347" i="19" s="1"/>
  <c r="AE1014" i="19"/>
  <c r="X441" i="19"/>
  <c r="V2025" i="19"/>
  <c r="V735" i="19"/>
  <c r="X1269" i="19"/>
  <c r="AF369" i="19"/>
  <c r="AE326" i="19"/>
  <c r="X1979" i="19"/>
  <c r="AB1979" i="19" s="1"/>
  <c r="AD2096" i="19"/>
  <c r="W396" i="19"/>
  <c r="AA396" i="19" s="1"/>
  <c r="W410" i="19"/>
  <c r="W2995" i="19"/>
  <c r="AA2995" i="19" s="1"/>
  <c r="W1097" i="19"/>
  <c r="AA1097" i="19" s="1"/>
  <c r="Y301" i="19"/>
  <c r="AF1689" i="19"/>
  <c r="AE2078" i="19"/>
  <c r="W1000" i="19"/>
  <c r="AA1000" i="19" s="1"/>
  <c r="W1697" i="19"/>
  <c r="AD396" i="19"/>
  <c r="W434" i="19"/>
  <c r="V434" i="19"/>
  <c r="Y229" i="19"/>
  <c r="AC229" i="19" s="1"/>
  <c r="X229" i="19"/>
  <c r="AB229" i="19" s="1"/>
  <c r="V1258" i="19"/>
  <c r="Z1258" i="19" s="1"/>
  <c r="W1258" i="19"/>
  <c r="AE1258" i="19" s="1"/>
  <c r="W1026" i="19"/>
  <c r="V1026" i="19"/>
  <c r="Z1026" i="19" s="1"/>
  <c r="V1838" i="19"/>
  <c r="AD1838" i="19" s="1"/>
  <c r="W1838" i="19"/>
  <c r="AA1838" i="19" s="1"/>
  <c r="X1200" i="19"/>
  <c r="Y1200" i="19"/>
  <c r="AG1200" i="19" s="1"/>
  <c r="V685" i="19"/>
  <c r="W685" i="19"/>
  <c r="V496" i="19"/>
  <c r="Z496" i="19" s="1"/>
  <c r="W496" i="19"/>
  <c r="W2335" i="19"/>
  <c r="V2335" i="19"/>
  <c r="Y946" i="19"/>
  <c r="AC946" i="19" s="1"/>
  <c r="X946" i="19"/>
  <c r="AB946" i="19" s="1"/>
  <c r="Y1525" i="19"/>
  <c r="X1525" i="19"/>
  <c r="W944" i="19"/>
  <c r="AE944" i="19" s="1"/>
  <c r="V944" i="19"/>
  <c r="V1032" i="19"/>
  <c r="X994" i="19"/>
  <c r="AB994" i="19" s="1"/>
  <c r="Y2508" i="19"/>
  <c r="AG2508" i="19" s="1"/>
  <c r="X2508" i="19"/>
  <c r="Y2198" i="19"/>
  <c r="X2198" i="19"/>
  <c r="AE1736" i="19"/>
  <c r="V1736" i="19"/>
  <c r="X1155" i="19"/>
  <c r="Y1155" i="19"/>
  <c r="Y1991" i="19"/>
  <c r="AC1991" i="19" s="1"/>
  <c r="X1991" i="19"/>
  <c r="AB1991" i="19" s="1"/>
  <c r="Y651" i="19"/>
  <c r="X651" i="19"/>
  <c r="V1071" i="19"/>
  <c r="AE1071" i="19"/>
  <c r="V617" i="19"/>
  <c r="Z617" i="19" s="1"/>
  <c r="W617" i="19"/>
  <c r="Y1804" i="19"/>
  <c r="AC1804" i="19" s="1"/>
  <c r="X1804" i="19"/>
  <c r="X240" i="19"/>
  <c r="Y240" i="19"/>
  <c r="Y1048" i="19"/>
  <c r="AC1048" i="19" s="1"/>
  <c r="X1048" i="19"/>
  <c r="AD1584" i="19"/>
  <c r="X791" i="19"/>
  <c r="AB791" i="19" s="1"/>
  <c r="Y791" i="19"/>
  <c r="AC791" i="19" s="1"/>
  <c r="Y526" i="19"/>
  <c r="X526" i="19"/>
  <c r="W428" i="19"/>
  <c r="V428" i="19"/>
  <c r="Z428" i="19" s="1"/>
  <c r="V1522" i="19"/>
  <c r="Z1522" i="19" s="1"/>
  <c r="Y475" i="19"/>
  <c r="AC475" i="19" s="1"/>
  <c r="X475" i="19"/>
  <c r="AB475" i="19" s="1"/>
  <c r="V684" i="19"/>
  <c r="Z684" i="19" s="1"/>
  <c r="W684" i="19"/>
  <c r="AA684" i="19" s="1"/>
  <c r="W545" i="19"/>
  <c r="V545" i="19"/>
  <c r="X829" i="19"/>
  <c r="AB829" i="19" s="1"/>
  <c r="Y829" i="19"/>
  <c r="AC829" i="19" s="1"/>
  <c r="V1101" i="19"/>
  <c r="W1101" i="19"/>
  <c r="V949" i="19"/>
  <c r="Z949" i="19" s="1"/>
  <c r="V2714" i="19"/>
  <c r="W306" i="19"/>
  <c r="AD408" i="19"/>
  <c r="X1481" i="19"/>
  <c r="AB1481" i="19" s="1"/>
  <c r="V328" i="19"/>
  <c r="Y473" i="19"/>
  <c r="AG473" i="19" s="1"/>
  <c r="X473" i="19"/>
  <c r="AB473" i="19" s="1"/>
  <c r="W2040" i="19"/>
  <c r="V2040" i="19"/>
  <c r="X425" i="19"/>
  <c r="Y425" i="19"/>
  <c r="W857" i="19"/>
  <c r="V857" i="19"/>
  <c r="Z857" i="19" s="1"/>
  <c r="W1769" i="19"/>
  <c r="AA1769" i="19" s="1"/>
  <c r="V1769" i="19"/>
  <c r="Z1769" i="19" s="1"/>
  <c r="V698" i="19"/>
  <c r="W698" i="19"/>
  <c r="X2957" i="19"/>
  <c r="Y2957" i="19"/>
  <c r="X718" i="19"/>
  <c r="AB718" i="19" s="1"/>
  <c r="Y718" i="19"/>
  <c r="X238" i="19"/>
  <c r="Y238" i="19"/>
  <c r="X1136" i="19"/>
  <c r="Y1136" i="19"/>
  <c r="W1342" i="19"/>
  <c r="AA1342" i="19" s="1"/>
  <c r="V1342" i="19"/>
  <c r="Z1342" i="19" s="1"/>
  <c r="V1344" i="19"/>
  <c r="Z1344" i="19" s="1"/>
  <c r="W1344" i="19"/>
  <c r="AE1344" i="19" s="1"/>
  <c r="X1071" i="19"/>
  <c r="AB1071" i="19" s="1"/>
  <c r="Y1071" i="19"/>
  <c r="W942" i="19"/>
  <c r="V942" i="19"/>
  <c r="AD942" i="19" s="1"/>
  <c r="Y347" i="19"/>
  <c r="X347" i="19"/>
  <c r="AB347" i="19" s="1"/>
  <c r="V818" i="19"/>
  <c r="W818" i="19"/>
  <c r="Y1654" i="19"/>
  <c r="X1654" i="19"/>
  <c r="AB1654" i="19" s="1"/>
  <c r="V1355" i="19"/>
  <c r="W1355" i="19"/>
  <c r="W2512" i="19"/>
  <c r="V2512" i="19"/>
  <c r="Y371" i="19"/>
  <c r="X371" i="19"/>
  <c r="Y749" i="19"/>
  <c r="Y937" i="19"/>
  <c r="AC937" i="19" s="1"/>
  <c r="X937" i="19"/>
  <c r="V2883" i="19"/>
  <c r="Z2883" i="19" s="1"/>
  <c r="W2883" i="19"/>
  <c r="Y736" i="19"/>
  <c r="AC736" i="19" s="1"/>
  <c r="X736" i="19"/>
  <c r="AB736" i="19" s="1"/>
  <c r="AF1129" i="19"/>
  <c r="Y1129" i="19"/>
  <c r="AC1129" i="19" s="1"/>
  <c r="Y266" i="19"/>
  <c r="AC266" i="19" s="1"/>
  <c r="X266" i="19"/>
  <c r="AF266" i="19" s="1"/>
  <c r="Y925" i="19"/>
  <c r="Y1367" i="19"/>
  <c r="AC1367" i="19" s="1"/>
  <c r="X1367" i="19"/>
  <c r="AB1367" i="19" s="1"/>
  <c r="X501" i="19"/>
  <c r="Y501" i="19"/>
  <c r="X754" i="19"/>
  <c r="AB754" i="19" s="1"/>
  <c r="Y754" i="19"/>
  <c r="W2563" i="19"/>
  <c r="V2563" i="19"/>
  <c r="Y2831" i="19"/>
  <c r="X2831" i="19"/>
  <c r="AB2831" i="19" s="1"/>
  <c r="V800" i="19"/>
  <c r="W800" i="19"/>
  <c r="X1439" i="19"/>
  <c r="Y1439" i="19"/>
  <c r="AG1439" i="19" s="1"/>
  <c r="Y2360" i="19"/>
  <c r="X2360" i="19"/>
  <c r="AB2360" i="19" s="1"/>
  <c r="W742" i="19"/>
  <c r="V742" i="19"/>
  <c r="X286" i="19"/>
  <c r="AB286" i="19" s="1"/>
  <c r="Y286" i="19"/>
  <c r="AC286" i="19" s="1"/>
  <c r="Y477" i="19"/>
  <c r="AF477" i="19"/>
  <c r="Y1282" i="19"/>
  <c r="X1282" i="19"/>
  <c r="AB1282" i="19" s="1"/>
  <c r="W284" i="19"/>
  <c r="V284" i="19"/>
  <c r="X565" i="19"/>
  <c r="Y565" i="19"/>
  <c r="AE1005" i="19"/>
  <c r="V1005" i="19"/>
  <c r="Z1005" i="19" s="1"/>
  <c r="X2711" i="19"/>
  <c r="AB2711" i="19" s="1"/>
  <c r="AG2711" i="19"/>
  <c r="X384" i="19"/>
  <c r="Y384" i="19"/>
  <c r="AC384" i="19" s="1"/>
  <c r="W566" i="19"/>
  <c r="AA566" i="19" s="1"/>
  <c r="X977" i="19"/>
  <c r="Y977" i="19"/>
  <c r="W1796" i="19"/>
  <c r="V1796" i="19"/>
  <c r="W2971" i="19"/>
  <c r="AA2971" i="19" s="1"/>
  <c r="V2971" i="19"/>
  <c r="Y768" i="19"/>
  <c r="X768" i="19"/>
  <c r="V996" i="19"/>
  <c r="Z996" i="19" s="1"/>
  <c r="Y1801" i="19"/>
  <c r="AC1801" i="19" s="1"/>
  <c r="X1801" i="19"/>
  <c r="AB1801" i="19" s="1"/>
  <c r="V870" i="19"/>
  <c r="Z870" i="19" s="1"/>
  <c r="X1313" i="19"/>
  <c r="Y1313" i="19"/>
  <c r="AC1313" i="19" s="1"/>
  <c r="Y1643" i="19"/>
  <c r="AC1643" i="19" s="1"/>
  <c r="X1643" i="19"/>
  <c r="AB1643" i="19" s="1"/>
  <c r="X2492" i="19"/>
  <c r="Y2492" i="19"/>
  <c r="Y974" i="19"/>
  <c r="X974" i="19"/>
  <c r="Y1114" i="19"/>
  <c r="X1114" i="19"/>
  <c r="AB1114" i="19" s="1"/>
  <c r="Y1911" i="19"/>
  <c r="X1911" i="19"/>
  <c r="W744" i="19"/>
  <c r="V744" i="19"/>
  <c r="Z744" i="19" s="1"/>
  <c r="W890" i="19"/>
  <c r="AA890" i="19" s="1"/>
  <c r="AD890" i="19"/>
  <c r="Y1056" i="19"/>
  <c r="AC1056" i="19" s="1"/>
  <c r="X1056" i="19"/>
  <c r="AB1056" i="19" s="1"/>
  <c r="Y806" i="19"/>
  <c r="AC806" i="19" s="1"/>
  <c r="X806" i="19"/>
  <c r="AB806" i="19" s="1"/>
  <c r="V1115" i="19"/>
  <c r="W1115" i="19"/>
  <c r="X1361" i="19"/>
  <c r="Y1781" i="19"/>
  <c r="AC1781" i="19" s="1"/>
  <c r="X1781" i="19"/>
  <c r="AB1781" i="19" s="1"/>
  <c r="X2412" i="19"/>
  <c r="AB2412" i="19" s="1"/>
  <c r="Y2412" i="19"/>
  <c r="AC2412" i="19" s="1"/>
  <c r="X1941" i="19"/>
  <c r="AB1941" i="19" s="1"/>
  <c r="Y1941" i="19"/>
  <c r="AC1941" i="19" s="1"/>
  <c r="X1309" i="19"/>
  <c r="Y1309" i="19"/>
  <c r="W1611" i="19"/>
  <c r="V1611" i="19"/>
  <c r="W2212" i="19"/>
  <c r="V2212" i="19"/>
  <c r="Y1732" i="19"/>
  <c r="AC1732" i="19" s="1"/>
  <c r="W2383" i="19"/>
  <c r="AA2383" i="19" s="1"/>
  <c r="V2383" i="19"/>
  <c r="Z2383" i="19" s="1"/>
  <c r="W3058" i="19"/>
  <c r="AE3058" i="19" s="1"/>
  <c r="V3058" i="19"/>
  <c r="X2575" i="19"/>
  <c r="Y2575" i="19"/>
  <c r="AC2575" i="19" s="1"/>
  <c r="V1518" i="19"/>
  <c r="Z1518" i="19" s="1"/>
  <c r="W1518" i="19"/>
  <c r="AA1518" i="19" s="1"/>
  <c r="Y2272" i="19"/>
  <c r="AC2272" i="19" s="1"/>
  <c r="X2272" i="19"/>
  <c r="Y1711" i="19"/>
  <c r="AC1711" i="19" s="1"/>
  <c r="X1711" i="19"/>
  <c r="X1187" i="19"/>
  <c r="W740" i="19"/>
  <c r="V1105" i="19"/>
  <c r="X249" i="19"/>
  <c r="AB249" i="19" s="1"/>
  <c r="V729" i="19"/>
  <c r="Z729" i="19" s="1"/>
  <c r="V1806" i="19"/>
  <c r="Z1806" i="19" s="1"/>
  <c r="X549" i="19"/>
  <c r="AB549" i="19" s="1"/>
  <c r="AE633" i="19"/>
  <c r="X625" i="19"/>
  <c r="AB625" i="19" s="1"/>
  <c r="X1306" i="19"/>
  <c r="AB1306" i="19" s="1"/>
  <c r="W305" i="19"/>
  <c r="V305" i="19"/>
  <c r="V1119" i="19"/>
  <c r="W1119" i="19"/>
  <c r="V2196" i="19"/>
  <c r="AD2502" i="19"/>
  <c r="X1635" i="19"/>
  <c r="AB1635" i="19" s="1"/>
  <c r="AG2689" i="19"/>
  <c r="AE2723" i="19"/>
  <c r="AG2457" i="19"/>
  <c r="X1586" i="19"/>
  <c r="AF1586" i="19" s="1"/>
  <c r="Y1182" i="19"/>
  <c r="AC1182" i="19" s="1"/>
  <c r="V758" i="19"/>
  <c r="V591" i="19"/>
  <c r="Z591" i="19" s="1"/>
  <c r="W2418" i="19"/>
  <c r="AA2418" i="19" s="1"/>
  <c r="W1621" i="19"/>
  <c r="AE1621" i="19" s="1"/>
  <c r="AF1614" i="19"/>
  <c r="W2438" i="19"/>
  <c r="AA2438" i="19" s="1"/>
  <c r="W530" i="19"/>
  <c r="W1584" i="19"/>
  <c r="AE1584" i="19" s="1"/>
  <c r="W1954" i="19"/>
  <c r="AA1954" i="19" s="1"/>
  <c r="W978" i="19"/>
  <c r="V1277" i="19"/>
  <c r="AB757" i="19"/>
  <c r="AF757" i="19"/>
  <c r="Y1926" i="19"/>
  <c r="X1926" i="19"/>
  <c r="AB1926" i="19" s="1"/>
  <c r="W1079" i="19"/>
  <c r="AE1079" i="19" s="1"/>
  <c r="V1079" i="19"/>
  <c r="Z1079" i="19" s="1"/>
  <c r="Y2329" i="19"/>
  <c r="AC2329" i="19" s="1"/>
  <c r="X1479" i="19"/>
  <c r="AF1479" i="19" s="1"/>
  <c r="V2723" i="19"/>
  <c r="Z2723" i="19" s="1"/>
  <c r="X2457" i="19"/>
  <c r="Y1614" i="19"/>
  <c r="Y1921" i="19"/>
  <c r="V1578" i="19"/>
  <c r="Z1578" i="19" s="1"/>
  <c r="AD1954" i="19"/>
  <c r="V978" i="19"/>
  <c r="V970" i="19"/>
  <c r="AE591" i="19"/>
  <c r="AA364" i="19"/>
  <c r="AE364" i="19"/>
  <c r="Y1017" i="19"/>
  <c r="X1017" i="19"/>
  <c r="AB1017" i="19" s="1"/>
  <c r="AC1458" i="19"/>
  <c r="AG1458" i="19"/>
  <c r="X409" i="19"/>
  <c r="V1294" i="19"/>
  <c r="Z1294" i="19" s="1"/>
  <c r="W1294" i="19"/>
  <c r="X257" i="19"/>
  <c r="AB257" i="19" s="1"/>
  <c r="Y257" i="19"/>
  <c r="AC257" i="19" s="1"/>
  <c r="W638" i="19"/>
  <c r="V638" i="19"/>
  <c r="Y864" i="19"/>
  <c r="X864" i="19"/>
  <c r="Y1473" i="19"/>
  <c r="X1473" i="19"/>
  <c r="V681" i="19"/>
  <c r="AD681" i="19" s="1"/>
  <c r="W681" i="19"/>
  <c r="AA681" i="19" s="1"/>
  <c r="X2129" i="19"/>
  <c r="Y2129" i="19"/>
  <c r="AC2129" i="19" s="1"/>
  <c r="X1082" i="19"/>
  <c r="AF1082" i="19" s="1"/>
  <c r="Y1082" i="19"/>
  <c r="Y1247" i="19"/>
  <c r="AC1247" i="19" s="1"/>
  <c r="W258" i="19"/>
  <c r="AA258" i="19" s="1"/>
  <c r="V258" i="19"/>
  <c r="Z258" i="19" s="1"/>
  <c r="W690" i="19"/>
  <c r="V690" i="19"/>
  <c r="W2559" i="19"/>
  <c r="V2559" i="19"/>
  <c r="Z2559" i="19" s="1"/>
  <c r="W439" i="19"/>
  <c r="V439" i="19"/>
  <c r="Z439" i="19" s="1"/>
  <c r="X288" i="19"/>
  <c r="AB288" i="19" s="1"/>
  <c r="Y288" i="19"/>
  <c r="V1552" i="19"/>
  <c r="Z1552" i="19" s="1"/>
  <c r="W1552" i="19"/>
  <c r="AE1552" i="19" s="1"/>
  <c r="Y1235" i="19"/>
  <c r="X1235" i="19"/>
  <c r="V1746" i="19"/>
  <c r="AD1746" i="19" s="1"/>
  <c r="W1746" i="19"/>
  <c r="AA1746" i="19" s="1"/>
  <c r="V1673" i="19"/>
  <c r="Z1673" i="19" s="1"/>
  <c r="W1673" i="19"/>
  <c r="AA1673" i="19" s="1"/>
  <c r="Y1270" i="19"/>
  <c r="X1270" i="19"/>
  <c r="AB1270" i="19" s="1"/>
  <c r="X2247" i="19"/>
  <c r="Y2247" i="19"/>
  <c r="W2005" i="19"/>
  <c r="V2005" i="19"/>
  <c r="Z2005" i="19" s="1"/>
  <c r="W894" i="19"/>
  <c r="AA894" i="19" s="1"/>
  <c r="V894" i="19"/>
  <c r="W3062" i="19"/>
  <c r="V3062" i="19"/>
  <c r="Z3062" i="19" s="1"/>
  <c r="W456" i="19"/>
  <c r="AA456" i="19" s="1"/>
  <c r="V456" i="19"/>
  <c r="AD456" i="19" s="1"/>
  <c r="V918" i="19"/>
  <c r="W918" i="19"/>
  <c r="X2450" i="19"/>
  <c r="W1625" i="19"/>
  <c r="V1625" i="19"/>
  <c r="Z1625" i="19" s="1"/>
  <c r="W2766" i="19"/>
  <c r="AE2766" i="19" s="1"/>
  <c r="V2766" i="19"/>
  <c r="W921" i="19"/>
  <c r="AA921" i="19" s="1"/>
  <c r="V921" i="19"/>
  <c r="V1038" i="19"/>
  <c r="W1038" i="19"/>
  <c r="AA1038" i="19" s="1"/>
  <c r="Y711" i="19"/>
  <c r="X711" i="19"/>
  <c r="X250" i="19"/>
  <c r="AB250" i="19" s="1"/>
  <c r="Y250" i="19"/>
  <c r="AG250" i="19" s="1"/>
  <c r="W1033" i="19"/>
  <c r="AA1033" i="19" s="1"/>
  <c r="W501" i="19"/>
  <c r="AA501" i="19" s="1"/>
  <c r="X750" i="19"/>
  <c r="Y750" i="19"/>
  <c r="W1048" i="19"/>
  <c r="V1048" i="19"/>
  <c r="Z1048" i="19" s="1"/>
  <c r="V941" i="19"/>
  <c r="Z941" i="19" s="1"/>
  <c r="W941" i="19"/>
  <c r="W1313" i="19"/>
  <c r="W480" i="19"/>
  <c r="V480" i="19"/>
  <c r="Z480" i="19" s="1"/>
  <c r="AG2664" i="19"/>
  <c r="V1709" i="19"/>
  <c r="X925" i="19"/>
  <c r="AB925" i="19" s="1"/>
  <c r="Y1814" i="19"/>
  <c r="AC1814" i="19" s="1"/>
  <c r="W408" i="19"/>
  <c r="AA408" i="19" s="1"/>
  <c r="X1732" i="19"/>
  <c r="AB1732" i="19" s="1"/>
  <c r="W1522" i="19"/>
  <c r="AA1522" i="19" s="1"/>
  <c r="V358" i="19"/>
  <c r="Z358" i="19" s="1"/>
  <c r="AG2050" i="19"/>
  <c r="AE671" i="19"/>
  <c r="X1013" i="19"/>
  <c r="AB1013" i="19" s="1"/>
  <c r="W345" i="19"/>
  <c r="V345" i="19"/>
  <c r="X616" i="19"/>
  <c r="AB616" i="19" s="1"/>
  <c r="Y616" i="19"/>
  <c r="AC616" i="19" s="1"/>
  <c r="X390" i="19"/>
  <c r="Y390" i="19"/>
  <c r="AG390" i="19" s="1"/>
  <c r="W981" i="19"/>
  <c r="V981" i="19"/>
  <c r="Z981" i="19" s="1"/>
  <c r="AF1370" i="19"/>
  <c r="W888" i="19"/>
  <c r="V888" i="19"/>
  <c r="Z888" i="19" s="1"/>
  <c r="V282" i="19"/>
  <c r="Z282" i="19" s="1"/>
  <c r="W282" i="19"/>
  <c r="AA282" i="19" s="1"/>
  <c r="V1721" i="19"/>
  <c r="W1721" i="19"/>
  <c r="AA1721" i="19" s="1"/>
  <c r="V415" i="19"/>
  <c r="W415" i="19"/>
  <c r="W737" i="19"/>
  <c r="V737" i="19"/>
  <c r="Z737" i="19" s="1"/>
  <c r="V237" i="19"/>
  <c r="W237" i="19"/>
  <c r="V601" i="19"/>
  <c r="W601" i="19"/>
  <c r="W1238" i="19"/>
  <c r="AE1238" i="19" s="1"/>
  <c r="V1238" i="19"/>
  <c r="AD1238" i="19" s="1"/>
  <c r="X1969" i="19"/>
  <c r="AB1969" i="19" s="1"/>
  <c r="Y1969" i="19"/>
  <c r="W2834" i="19"/>
  <c r="AA2834" i="19" s="1"/>
  <c r="V2834" i="19"/>
  <c r="X2187" i="19"/>
  <c r="AF2187" i="19" s="1"/>
  <c r="Y2187" i="19"/>
  <c r="AC2187" i="19" s="1"/>
  <c r="Y560" i="19"/>
  <c r="X560" i="19"/>
  <c r="AB560" i="19" s="1"/>
  <c r="W536" i="19"/>
  <c r="AA536" i="19" s="1"/>
  <c r="V536" i="19"/>
  <c r="W616" i="19"/>
  <c r="Y575" i="19"/>
  <c r="Y1541" i="19"/>
  <c r="X1541" i="19"/>
  <c r="X497" i="19"/>
  <c r="AB497" i="19" s="1"/>
  <c r="Y497" i="19"/>
  <c r="V313" i="19"/>
  <c r="Z313" i="19" s="1"/>
  <c r="W313" i="19"/>
  <c r="W502" i="19"/>
  <c r="V502" i="19"/>
  <c r="Z502" i="19" s="1"/>
  <c r="W325" i="19"/>
  <c r="AA325" i="19" s="1"/>
  <c r="V424" i="19"/>
  <c r="W1654" i="19"/>
  <c r="W1844" i="19"/>
  <c r="AA1844" i="19" s="1"/>
  <c r="V1844" i="19"/>
  <c r="AD1844" i="19" s="1"/>
  <c r="X2172" i="19"/>
  <c r="Y2172" i="19"/>
  <c r="AC2172" i="19" s="1"/>
  <c r="X962" i="19"/>
  <c r="AB962" i="19" s="1"/>
  <c r="Y962" i="19"/>
  <c r="W760" i="19"/>
  <c r="V760" i="19"/>
  <c r="Z760" i="19" s="1"/>
  <c r="X379" i="19"/>
  <c r="AB379" i="19" s="1"/>
  <c r="Y379" i="19"/>
  <c r="AC379" i="19" s="1"/>
  <c r="V2491" i="19"/>
  <c r="W2491" i="19"/>
  <c r="Y1417" i="19"/>
  <c r="X1417" i="19"/>
  <c r="AB1417" i="19" s="1"/>
  <c r="X463" i="19"/>
  <c r="AB463" i="19" s="1"/>
  <c r="Y463" i="19"/>
  <c r="AC463" i="19" s="1"/>
  <c r="V377" i="19"/>
  <c r="W377" i="19"/>
  <c r="Y1252" i="19"/>
  <c r="AC1252" i="19" s="1"/>
  <c r="X1252" i="19"/>
  <c r="AB1252" i="19" s="1"/>
  <c r="X1851" i="19"/>
  <c r="AB1851" i="19" s="1"/>
  <c r="Y1851" i="19"/>
  <c r="V260" i="19"/>
  <c r="Z260" i="19" s="1"/>
  <c r="V2682" i="19"/>
  <c r="Z2682" i="19" s="1"/>
  <c r="W2682" i="19"/>
  <c r="AA2682" i="19" s="1"/>
  <c r="X237" i="19"/>
  <c r="Y237" i="19"/>
  <c r="AC237" i="19" s="1"/>
  <c r="V2106" i="19"/>
  <c r="Z2106" i="19" s="1"/>
  <c r="W2106" i="19"/>
  <c r="AA2106" i="19" s="1"/>
  <c r="AE1709" i="19"/>
  <c r="Y1382" i="19"/>
  <c r="AC1382" i="19" s="1"/>
  <c r="AG1779" i="19"/>
  <c r="W2743" i="19"/>
  <c r="AA2743" i="19" s="1"/>
  <c r="Y1326" i="19"/>
  <c r="AC1326" i="19" s="1"/>
  <c r="X1042" i="19"/>
  <c r="Y1567" i="19"/>
  <c r="AC1567" i="19" s="1"/>
  <c r="W1512" i="19"/>
  <c r="AE1512" i="19" s="1"/>
  <c r="AG1647" i="19"/>
  <c r="V526" i="19"/>
  <c r="Z526" i="19" s="1"/>
  <c r="V671" i="19"/>
  <c r="Z671" i="19" s="1"/>
  <c r="V257" i="19"/>
  <c r="W257" i="19"/>
  <c r="Y1139" i="19"/>
  <c r="X1139" i="19"/>
  <c r="AB1139" i="19" s="1"/>
  <c r="V2288" i="19"/>
  <c r="W2288" i="19"/>
  <c r="Y1222" i="19"/>
  <c r="X1222" i="19"/>
  <c r="AF1222" i="19" s="1"/>
  <c r="X847" i="19"/>
  <c r="AB847" i="19" s="1"/>
  <c r="Y847" i="19"/>
  <c r="V695" i="19"/>
  <c r="W695" i="19"/>
  <c r="AA695" i="19" s="1"/>
  <c r="X1317" i="19"/>
  <c r="AB1317" i="19" s="1"/>
  <c r="Y1317" i="19"/>
  <c r="AC1317" i="19" s="1"/>
  <c r="W1417" i="19"/>
  <c r="AA1417" i="19" s="1"/>
  <c r="V1417" i="19"/>
  <c r="W1357" i="19"/>
  <c r="V1357" i="19"/>
  <c r="Z1357" i="19" s="1"/>
  <c r="X2950" i="19"/>
  <c r="Y2950" i="19"/>
  <c r="Y1161" i="19"/>
  <c r="X1161" i="19"/>
  <c r="W732" i="19"/>
  <c r="V732" i="19"/>
  <c r="Z732" i="19" s="1"/>
  <c r="Y2777" i="19"/>
  <c r="AC2777" i="19" s="1"/>
  <c r="X2777" i="19"/>
  <c r="AB2777" i="19" s="1"/>
  <c r="V789" i="19"/>
  <c r="W789" i="19"/>
  <c r="V1166" i="19"/>
  <c r="W1166" i="19"/>
  <c r="X2057" i="19"/>
  <c r="V356" i="19"/>
  <c r="W356" i="19"/>
  <c r="V2478" i="19"/>
  <c r="W2478" i="19"/>
  <c r="W2229" i="19"/>
  <c r="V2229" i="19"/>
  <c r="W1129" i="19"/>
  <c r="V1129" i="19"/>
  <c r="X1434" i="19"/>
  <c r="AB1434" i="19" s="1"/>
  <c r="Y1434" i="19"/>
  <c r="AC1434" i="19" s="1"/>
  <c r="W668" i="19"/>
  <c r="AA668" i="19" s="1"/>
  <c r="V668" i="19"/>
  <c r="Z668" i="19" s="1"/>
  <c r="X418" i="19"/>
  <c r="Y418" i="19"/>
  <c r="AC418" i="19" s="1"/>
  <c r="Y262" i="19"/>
  <c r="AC262" i="19" s="1"/>
  <c r="X262" i="19"/>
  <c r="AF262" i="19" s="1"/>
  <c r="W1092" i="19"/>
  <c r="V1092" i="19"/>
  <c r="W2302" i="19"/>
  <c r="AA2302" i="19" s="1"/>
  <c r="V2302" i="19"/>
  <c r="Z2302" i="19" s="1"/>
  <c r="V868" i="19"/>
  <c r="Z868" i="19" s="1"/>
  <c r="W868" i="19"/>
  <c r="V485" i="19"/>
  <c r="W485" i="19"/>
  <c r="W2205" i="19"/>
  <c r="AA2205" i="19" s="1"/>
  <c r="V2205" i="19"/>
  <c r="X701" i="19"/>
  <c r="Y701" i="19"/>
  <c r="X1566" i="19"/>
  <c r="AB1566" i="19" s="1"/>
  <c r="Y1566" i="19"/>
  <c r="AC1566" i="19" s="1"/>
  <c r="Y1327" i="19"/>
  <c r="AC1327" i="19" s="1"/>
  <c r="X1327" i="19"/>
  <c r="AB1327" i="19" s="1"/>
  <c r="AG862" i="19"/>
  <c r="X862" i="19"/>
  <c r="AG1481" i="19"/>
  <c r="V207" i="19"/>
  <c r="Z207" i="19" s="1"/>
  <c r="W207" i="19"/>
  <c r="AA207" i="19" s="1"/>
  <c r="Y592" i="19"/>
  <c r="AC592" i="19" s="1"/>
  <c r="Y1889" i="19"/>
  <c r="X2050" i="19"/>
  <c r="AB2050" i="19" s="1"/>
  <c r="W870" i="19"/>
  <c r="AA870" i="19" s="1"/>
  <c r="V748" i="19"/>
  <c r="W748" i="19"/>
  <c r="AA748" i="19" s="1"/>
  <c r="Y1148" i="19"/>
  <c r="X1148" i="19"/>
  <c r="AB1148" i="19" s="1"/>
  <c r="V1897" i="19"/>
  <c r="Z1897" i="19" s="1"/>
  <c r="W344" i="19"/>
  <c r="V344" i="19"/>
  <c r="W288" i="19"/>
  <c r="AA288" i="19" s="1"/>
  <c r="V288" i="19"/>
  <c r="Z288" i="19" s="1"/>
  <c r="Y2061" i="19"/>
  <c r="X2061" i="19"/>
  <c r="AB2061" i="19" s="1"/>
  <c r="V1098" i="19"/>
  <c r="Z1098" i="19" s="1"/>
  <c r="W1098" i="19"/>
  <c r="V255" i="19"/>
  <c r="W255" i="19"/>
  <c r="AA255" i="19" s="1"/>
  <c r="W368" i="19"/>
  <c r="V368" i="19"/>
  <c r="W1609" i="19"/>
  <c r="V1609" i="19"/>
  <c r="Z1609" i="19" s="1"/>
  <c r="X744" i="19"/>
  <c r="Y744" i="19"/>
  <c r="V1336" i="19"/>
  <c r="W1336" i="19"/>
  <c r="Y2934" i="19"/>
  <c r="X2934" i="19"/>
  <c r="Y672" i="19"/>
  <c r="X672" i="19"/>
  <c r="W1897" i="19"/>
  <c r="AA1897" i="19" s="1"/>
  <c r="V583" i="19"/>
  <c r="Z583" i="19" s="1"/>
  <c r="V902" i="19"/>
  <c r="W902" i="19"/>
  <c r="X710" i="19"/>
  <c r="AB710" i="19" s="1"/>
  <c r="Y710" i="19"/>
  <c r="AC710" i="19" s="1"/>
  <c r="W2417" i="19"/>
  <c r="V2417" i="19"/>
  <c r="Z2417" i="19" s="1"/>
  <c r="Y434" i="19"/>
  <c r="AC434" i="19" s="1"/>
  <c r="X434" i="19"/>
  <c r="AB434" i="19" s="1"/>
  <c r="X1539" i="19"/>
  <c r="Y1539" i="19"/>
  <c r="W304" i="19"/>
  <c r="AA304" i="19" s="1"/>
  <c r="V304" i="19"/>
  <c r="W1144" i="19"/>
  <c r="AA1144" i="19" s="1"/>
  <c r="V1144" i="19"/>
  <c r="Z1144" i="19" s="1"/>
  <c r="AD232" i="19"/>
  <c r="W232" i="19"/>
  <c r="AE232" i="19" s="1"/>
  <c r="W703" i="19"/>
  <c r="V703" i="19"/>
  <c r="Z703" i="19" s="1"/>
  <c r="W298" i="19"/>
  <c r="V298" i="19"/>
  <c r="Z298" i="19" s="1"/>
  <c r="X269" i="19"/>
  <c r="AF269" i="19" s="1"/>
  <c r="Y269" i="19"/>
  <c r="AC269" i="19" s="1"/>
  <c r="X1226" i="19"/>
  <c r="Y1226" i="19"/>
  <c r="V1733" i="19"/>
  <c r="W1733" i="19"/>
  <c r="AE1733" i="19" s="1"/>
  <c r="W777" i="19"/>
  <c r="V777" i="19"/>
  <c r="Z777" i="19" s="1"/>
  <c r="Y1008" i="19"/>
  <c r="X1008" i="19"/>
  <c r="Y746" i="19"/>
  <c r="X746" i="19"/>
  <c r="V2187" i="19"/>
  <c r="AD2187" i="19" s="1"/>
  <c r="X953" i="19"/>
  <c r="AB953" i="19" s="1"/>
  <c r="Y505" i="19"/>
  <c r="AC505" i="19" s="1"/>
  <c r="V1426" i="19"/>
  <c r="Z1426" i="19" s="1"/>
  <c r="X1098" i="19"/>
  <c r="AF1098" i="19" s="1"/>
  <c r="V501" i="19"/>
  <c r="V989" i="19"/>
  <c r="Z989" i="19" s="1"/>
  <c r="W989" i="19"/>
  <c r="X2678" i="19"/>
  <c r="Y2678" i="19"/>
  <c r="AC2678" i="19" s="1"/>
  <c r="Y222" i="19"/>
  <c r="AC222" i="19" s="1"/>
  <c r="X222" i="19"/>
  <c r="W369" i="19"/>
  <c r="W374" i="19"/>
  <c r="V374" i="19"/>
  <c r="Z374" i="19" s="1"/>
  <c r="V301" i="19"/>
  <c r="Z301" i="19" s="1"/>
  <c r="AE301" i="19"/>
  <c r="V1273" i="19"/>
  <c r="Z1273" i="19" s="1"/>
  <c r="W1273" i="19"/>
  <c r="Y843" i="19"/>
  <c r="AC843" i="19" s="1"/>
  <c r="X1633" i="19"/>
  <c r="Y1633" i="19"/>
  <c r="X1723" i="19"/>
  <c r="AB1723" i="19" s="1"/>
  <c r="Y1723" i="19"/>
  <c r="X813" i="19"/>
  <c r="AB813" i="19" s="1"/>
  <c r="Y813" i="19"/>
  <c r="X1026" i="19"/>
  <c r="Y1026" i="19"/>
  <c r="Y810" i="19"/>
  <c r="AC810" i="19" s="1"/>
  <c r="X810" i="19"/>
  <c r="AB810" i="19" s="1"/>
  <c r="Y293" i="19"/>
  <c r="AC293" i="19" s="1"/>
  <c r="X293" i="19"/>
  <c r="AB293" i="19" s="1"/>
  <c r="X1323" i="19"/>
  <c r="Y1323" i="19"/>
  <c r="AC1323" i="19" s="1"/>
  <c r="W519" i="19"/>
  <c r="AA519" i="19" s="1"/>
  <c r="V519" i="19"/>
  <c r="Y571" i="19"/>
  <c r="AC571" i="19" s="1"/>
  <c r="X571" i="19"/>
  <c r="AB571" i="19" s="1"/>
  <c r="Y2268" i="19"/>
  <c r="AC2268" i="19" s="1"/>
  <c r="X2268" i="19"/>
  <c r="X1377" i="19"/>
  <c r="AB1377" i="19" s="1"/>
  <c r="Y1377" i="19"/>
  <c r="W2398" i="19"/>
  <c r="AE2398" i="19" s="1"/>
  <c r="V2398" i="19"/>
  <c r="Y2672" i="19"/>
  <c r="AC2672" i="19" s="1"/>
  <c r="X2672" i="19"/>
  <c r="AB2672" i="19" s="1"/>
  <c r="X1484" i="19"/>
  <c r="AB1484" i="19" s="1"/>
  <c r="X1684" i="19"/>
  <c r="AF1684" i="19" s="1"/>
  <c r="Y1684" i="19"/>
  <c r="X728" i="19"/>
  <c r="AB728" i="19" s="1"/>
  <c r="X2299" i="19"/>
  <c r="AB2299" i="19" s="1"/>
  <c r="Y2299" i="19"/>
  <c r="X2084" i="19"/>
  <c r="Y2084" i="19"/>
  <c r="AC2084" i="19" s="1"/>
  <c r="Y2130" i="19"/>
  <c r="AC2130" i="19" s="1"/>
  <c r="X752" i="19"/>
  <c r="Y752" i="19"/>
  <c r="V476" i="19"/>
  <c r="X445" i="19"/>
  <c r="Y445" i="19"/>
  <c r="AC445" i="19" s="1"/>
  <c r="V1338" i="19"/>
  <c r="W1338" i="19"/>
  <c r="AA1338" i="19" s="1"/>
  <c r="X1152" i="19"/>
  <c r="AB1152" i="19" s="1"/>
  <c r="Y1152" i="19"/>
  <c r="AC1152" i="19" s="1"/>
  <c r="W1192" i="19"/>
  <c r="V1549" i="19"/>
  <c r="Z1549" i="19" s="1"/>
  <c r="X2199" i="19"/>
  <c r="Y2199" i="19"/>
  <c r="AC2199" i="19" s="1"/>
  <c r="Y349" i="19"/>
  <c r="AG349" i="19" s="1"/>
  <c r="X349" i="19"/>
  <c r="Y1467" i="19"/>
  <c r="V460" i="19"/>
  <c r="Z460" i="19" s="1"/>
  <c r="W460" i="19"/>
  <c r="AE460" i="19" s="1"/>
  <c r="V2599" i="19"/>
  <c r="Z2599" i="19" s="1"/>
  <c r="AE2599" i="19"/>
  <c r="X1079" i="19"/>
  <c r="Y1079" i="19"/>
  <c r="Y2363" i="19"/>
  <c r="AC2363" i="19" s="1"/>
  <c r="V457" i="19"/>
  <c r="Z457" i="19" s="1"/>
  <c r="V325" i="19"/>
  <c r="AD325" i="19" s="1"/>
  <c r="AC2535" i="19"/>
  <c r="AG2535" i="19"/>
  <c r="Y942" i="19"/>
  <c r="W996" i="19"/>
  <c r="X1390" i="19"/>
  <c r="Y339" i="19"/>
  <c r="Y547" i="19"/>
  <c r="W1964" i="19"/>
  <c r="W722" i="19"/>
  <c r="AE722" i="19" s="1"/>
  <c r="V911" i="19"/>
  <c r="W450" i="19"/>
  <c r="V450" i="19"/>
  <c r="AD450" i="19" s="1"/>
  <c r="V2170" i="19"/>
  <c r="Z2170" i="19" s="1"/>
  <c r="Y1844" i="19"/>
  <c r="X1844" i="19"/>
  <c r="AB1844" i="19" s="1"/>
  <c r="V1184" i="19"/>
  <c r="W1184" i="19"/>
  <c r="V757" i="19"/>
  <c r="W757" i="19"/>
  <c r="Y1716" i="19"/>
  <c r="X1716" i="19"/>
  <c r="X1006" i="19"/>
  <c r="Y1006" i="19"/>
  <c r="X1721" i="19"/>
  <c r="Y1721" i="19"/>
  <c r="Y1144" i="19"/>
  <c r="AC1144" i="19" s="1"/>
  <c r="X1144" i="19"/>
  <c r="AB1144" i="19" s="1"/>
  <c r="Y938" i="19"/>
  <c r="W1726" i="19"/>
  <c r="V1726" i="19"/>
  <c r="V2674" i="19"/>
  <c r="Z2674" i="19" s="1"/>
  <c r="AF3060" i="19"/>
  <c r="AE2239" i="19"/>
  <c r="Y1399" i="19"/>
  <c r="AC1399" i="19" s="1"/>
  <c r="Y606" i="19"/>
  <c r="X431" i="19"/>
  <c r="AF431" i="19" s="1"/>
  <c r="Y431" i="19"/>
  <c r="AC431" i="19" s="1"/>
  <c r="V959" i="19"/>
  <c r="Y733" i="19"/>
  <c r="AC733" i="19" s="1"/>
  <c r="X733" i="19"/>
  <c r="AF733" i="19" s="1"/>
  <c r="X1267" i="19"/>
  <c r="AB1267" i="19" s="1"/>
  <c r="Y1267" i="19"/>
  <c r="W814" i="19"/>
  <c r="AA814" i="19" s="1"/>
  <c r="V814" i="19"/>
  <c r="AD814" i="19" s="1"/>
  <c r="Y1236" i="19"/>
  <c r="Y498" i="19"/>
  <c r="X498" i="19"/>
  <c r="AB498" i="19" s="1"/>
  <c r="X1156" i="19"/>
  <c r="AB1156" i="19" s="1"/>
  <c r="Y1156" i="19"/>
  <c r="X1132" i="19"/>
  <c r="Y1132" i="19"/>
  <c r="V417" i="19"/>
  <c r="Z417" i="19" s="1"/>
  <c r="AE417" i="19"/>
  <c r="Y978" i="19"/>
  <c r="AF978" i="19"/>
  <c r="V420" i="19"/>
  <c r="AD420" i="19" s="1"/>
  <c r="AE420" i="19"/>
  <c r="W997" i="19"/>
  <c r="V1163" i="19"/>
  <c r="Z1163" i="19" s="1"/>
  <c r="W1163" i="19"/>
  <c r="AA1163" i="19" s="1"/>
  <c r="W1930" i="19"/>
  <c r="V1930" i="19"/>
  <c r="V625" i="19"/>
  <c r="W625" i="19"/>
  <c r="V399" i="19"/>
  <c r="W399" i="19"/>
  <c r="W370" i="19"/>
  <c r="V370" i="19"/>
  <c r="Y2723" i="19"/>
  <c r="AC2723" i="19" s="1"/>
  <c r="X2723" i="19"/>
  <c r="AB2723" i="19" s="1"/>
  <c r="Y832" i="19"/>
  <c r="X832" i="19"/>
  <c r="AF832" i="19" s="1"/>
  <c r="V1531" i="19"/>
  <c r="W1531" i="19"/>
  <c r="AA1531" i="19" s="1"/>
  <c r="X1324" i="19"/>
  <c r="AB1324" i="19" s="1"/>
  <c r="AF2140" i="19"/>
  <c r="W584" i="19"/>
  <c r="V584" i="19"/>
  <c r="V412" i="19"/>
  <c r="Z412" i="19" s="1"/>
  <c r="W759" i="19"/>
  <c r="AA759" i="19" s="1"/>
  <c r="V759" i="19"/>
  <c r="AG1298" i="19"/>
  <c r="X1298" i="19"/>
  <c r="Y285" i="19"/>
  <c r="AG285" i="19" s="1"/>
  <c r="X285" i="19"/>
  <c r="X1319" i="19"/>
  <c r="AB1319" i="19" s="1"/>
  <c r="Y1319" i="19"/>
  <c r="AC1319" i="19" s="1"/>
  <c r="X1866" i="19"/>
  <c r="AG1866" i="19"/>
  <c r="Y906" i="19"/>
  <c r="AC906" i="19" s="1"/>
  <c r="X906" i="19"/>
  <c r="AF906" i="19" s="1"/>
  <c r="Y976" i="19"/>
  <c r="AG976" i="19" s="1"/>
  <c r="W1016" i="19"/>
  <c r="AF1399" i="19"/>
  <c r="W626" i="19"/>
  <c r="AG863" i="19"/>
  <c r="V353" i="19"/>
  <c r="Z353" i="19" s="1"/>
  <c r="AA782" i="19"/>
  <c r="AE782" i="19"/>
  <c r="X358" i="19"/>
  <c r="V2568" i="19"/>
  <c r="W2568" i="19"/>
  <c r="Y490" i="19"/>
  <c r="AC490" i="19" s="1"/>
  <c r="X490" i="19"/>
  <c r="AB490" i="19" s="1"/>
  <c r="W920" i="19"/>
  <c r="V920" i="19"/>
  <c r="Y2183" i="19"/>
  <c r="AC2183" i="19" s="1"/>
  <c r="X2183" i="19"/>
  <c r="AF2183" i="19" s="1"/>
  <c r="W1205" i="19"/>
  <c r="AE1205" i="19" s="1"/>
  <c r="V1205" i="19"/>
  <c r="X1202" i="19"/>
  <c r="AB1202" i="19" s="1"/>
  <c r="Y1202" i="19"/>
  <c r="AG1202" i="19" s="1"/>
  <c r="AF3035" i="19"/>
  <c r="W452" i="19"/>
  <c r="V452" i="19"/>
  <c r="Z452" i="19" s="1"/>
  <c r="V822" i="19"/>
  <c r="W822" i="19"/>
  <c r="X1212" i="19"/>
  <c r="W221" i="19"/>
  <c r="AA221" i="19" s="1"/>
  <c r="V221" i="19"/>
  <c r="Z221" i="19" s="1"/>
  <c r="V983" i="19"/>
  <c r="Z983" i="19" s="1"/>
  <c r="W983" i="19"/>
  <c r="V1554" i="19"/>
  <c r="W1554" i="19"/>
  <c r="W549" i="19"/>
  <c r="V549" i="19"/>
  <c r="V364" i="19"/>
  <c r="W840" i="19"/>
  <c r="V840" i="19"/>
  <c r="Y1024" i="19"/>
  <c r="AC1024" i="19" s="1"/>
  <c r="X1024" i="19"/>
  <c r="AF1024" i="19" s="1"/>
  <c r="AD2208" i="19"/>
  <c r="Y429" i="19"/>
  <c r="X429" i="19"/>
  <c r="V2960" i="19"/>
  <c r="Z2960" i="19" s="1"/>
  <c r="W2960" i="19"/>
  <c r="AA2960" i="19" s="1"/>
  <c r="X600" i="19"/>
  <c r="AB600" i="19" s="1"/>
  <c r="Y600" i="19"/>
  <c r="W1994" i="19"/>
  <c r="AA1994" i="19" s="1"/>
  <c r="Y302" i="19"/>
  <c r="AC302" i="19" s="1"/>
  <c r="Y665" i="19"/>
  <c r="X665" i="19"/>
  <c r="W1938" i="19"/>
  <c r="AE1938" i="19" s="1"/>
  <c r="V1938" i="19"/>
  <c r="AD1938" i="19" s="1"/>
  <c r="W697" i="19"/>
  <c r="AA697" i="19" s="1"/>
  <c r="V697" i="19"/>
  <c r="W2679" i="19"/>
  <c r="V2679" i="19"/>
  <c r="X1151" i="19"/>
  <c r="AB1151" i="19" s="1"/>
  <c r="Y1080" i="19"/>
  <c r="AC1080" i="19" s="1"/>
  <c r="X1080" i="19"/>
  <c r="AB1080" i="19" s="1"/>
  <c r="X1329" i="19"/>
  <c r="Y1329" i="19"/>
  <c r="AC1329" i="19" s="1"/>
  <c r="X1813" i="19"/>
  <c r="Y1813" i="19"/>
  <c r="Y823" i="19"/>
  <c r="AC823" i="19" s="1"/>
  <c r="W2602" i="19"/>
  <c r="Y2022" i="19"/>
  <c r="X2022" i="19"/>
  <c r="AB2022" i="19" s="1"/>
  <c r="V2340" i="19"/>
  <c r="AD2340" i="19" s="1"/>
  <c r="W2340" i="19"/>
  <c r="AE784" i="19"/>
  <c r="AD2602" i="19"/>
  <c r="Z1976" i="19"/>
  <c r="AD1976" i="19"/>
  <c r="X863" i="19"/>
  <c r="Y281" i="19"/>
  <c r="X281" i="19"/>
  <c r="AB281" i="19" s="1"/>
  <c r="AE2994" i="19"/>
  <c r="Y2289" i="19"/>
  <c r="V1669" i="19"/>
  <c r="Z1669" i="19" s="1"/>
  <c r="W441" i="19"/>
  <c r="X1634" i="19"/>
  <c r="AF1634" i="19" s="1"/>
  <c r="Y578" i="19"/>
  <c r="AC578" i="19" s="1"/>
  <c r="V319" i="19"/>
  <c r="AA1370" i="19"/>
  <c r="AE1370" i="19"/>
  <c r="V1230" i="19"/>
  <c r="AD1230" i="19" s="1"/>
  <c r="W1434" i="19"/>
  <c r="AA1434" i="19" s="1"/>
  <c r="V808" i="19"/>
  <c r="Z808" i="19" s="1"/>
  <c r="X383" i="19"/>
  <c r="AF383" i="19" s="1"/>
  <c r="V2994" i="19"/>
  <c r="Z2994" i="19" s="1"/>
  <c r="AE1339" i="19"/>
  <c r="W2929" i="19"/>
  <c r="AA2929" i="19" s="1"/>
  <c r="V1110" i="19"/>
  <c r="W2208" i="19"/>
  <c r="X1030" i="19"/>
  <c r="V997" i="19"/>
  <c r="Z997" i="19" s="1"/>
  <c r="Y194" i="19"/>
  <c r="AC194" i="19" s="1"/>
  <c r="Y584" i="19"/>
  <c r="X878" i="19"/>
  <c r="AB878" i="19" s="1"/>
  <c r="AE319" i="19"/>
  <c r="V191" i="19"/>
  <c r="AC1755" i="19"/>
  <c r="AG1755" i="19"/>
  <c r="Y949" i="19"/>
  <c r="X407" i="19"/>
  <c r="X782" i="19"/>
  <c r="AF949" i="19"/>
  <c r="Y669" i="19"/>
  <c r="AC669" i="19" s="1"/>
  <c r="X669" i="19"/>
  <c r="X2376" i="19"/>
  <c r="AB2376" i="19" s="1"/>
  <c r="AC1522" i="19"/>
  <c r="AG1522" i="19"/>
  <c r="Y3035" i="19"/>
  <c r="AG3035" i="19" s="1"/>
  <c r="W1588" i="19"/>
  <c r="AE1588" i="19" s="1"/>
  <c r="Y1180" i="19"/>
  <c r="AE1669" i="19"/>
  <c r="X1154" i="19"/>
  <c r="Y2943" i="19"/>
  <c r="AC2943" i="19" s="1"/>
  <c r="W2140" i="19"/>
  <c r="AA2140" i="19" s="1"/>
  <c r="V2002" i="19"/>
  <c r="W991" i="19"/>
  <c r="AA991" i="19" s="1"/>
  <c r="V991" i="19"/>
  <c r="Z991" i="19" s="1"/>
  <c r="AF880" i="19"/>
  <c r="AB1670" i="19"/>
  <c r="AF1670" i="19"/>
  <c r="W1132" i="19"/>
  <c r="V1132" i="19"/>
  <c r="Z1132" i="19" s="1"/>
  <c r="W889" i="19"/>
  <c r="V889" i="19"/>
  <c r="W520" i="19"/>
  <c r="AA520" i="19" s="1"/>
  <c r="V520" i="19"/>
  <c r="AD1136" i="19"/>
  <c r="AG1919" i="19"/>
  <c r="AE2002" i="19"/>
  <c r="X1858" i="19"/>
  <c r="AB1858" i="19" s="1"/>
  <c r="V407" i="19"/>
  <c r="W407" i="19"/>
  <c r="AA407" i="19" s="1"/>
  <c r="AE2112" i="19"/>
  <c r="Y1031" i="19"/>
  <c r="W2641" i="19"/>
  <c r="AA2641" i="19" s="1"/>
  <c r="V2641" i="19"/>
  <c r="Y2496" i="19"/>
  <c r="AG2496" i="19" s="1"/>
  <c r="AF2496" i="19"/>
  <c r="Y927" i="19"/>
  <c r="X927" i="19"/>
  <c r="AD678" i="19"/>
  <c r="Y741" i="19"/>
  <c r="AC741" i="19" s="1"/>
  <c r="X741" i="19"/>
  <c r="AB741" i="19" s="1"/>
  <c r="Y719" i="19"/>
  <c r="X719" i="19"/>
  <c r="V1290" i="19"/>
  <c r="Z1290" i="19" s="1"/>
  <c r="W1290" i="19"/>
  <c r="AA1290" i="19" s="1"/>
  <c r="V2227" i="19"/>
  <c r="Z2227" i="19" s="1"/>
  <c r="W2227" i="19"/>
  <c r="AA2227" i="19" s="1"/>
  <c r="Y1667" i="19"/>
  <c r="AC1667" i="19" s="1"/>
  <c r="AE1428" i="19"/>
  <c r="Y1653" i="19"/>
  <c r="X1653" i="19"/>
  <c r="W2633" i="19"/>
  <c r="AA2633" i="19" s="1"/>
  <c r="V2633" i="19"/>
  <c r="Z2633" i="19" s="1"/>
  <c r="AG320" i="19"/>
  <c r="X320" i="19"/>
  <c r="AB320" i="19" s="1"/>
  <c r="AD1123" i="19"/>
  <c r="AF417" i="19"/>
  <c r="Y417" i="19"/>
  <c r="AG417" i="19" s="1"/>
  <c r="W1211" i="19"/>
  <c r="Y1663" i="19"/>
  <c r="AC1663" i="19" s="1"/>
  <c r="X1663" i="19"/>
  <c r="AF1663" i="19" s="1"/>
  <c r="V2753" i="19"/>
  <c r="Z2753" i="19" s="1"/>
  <c r="W2753" i="19"/>
  <c r="W335" i="19"/>
  <c r="AA335" i="19" s="1"/>
  <c r="V458" i="19"/>
  <c r="W458" i="19"/>
  <c r="AA458" i="19" s="1"/>
  <c r="V198" i="19"/>
  <c r="Z198" i="19" s="1"/>
  <c r="W503" i="19"/>
  <c r="V503" i="19"/>
  <c r="W2280" i="19"/>
  <c r="AE2280" i="19" s="1"/>
  <c r="AG1260" i="19"/>
  <c r="V1239" i="19"/>
  <c r="W2233" i="19"/>
  <c r="V2233" i="19"/>
  <c r="Y774" i="19"/>
  <c r="AC774" i="19" s="1"/>
  <c r="X774" i="19"/>
  <c r="AB774" i="19" s="1"/>
  <c r="Y527" i="19"/>
  <c r="AC527" i="19" s="1"/>
  <c r="Y1303" i="19"/>
  <c r="X1303" i="19"/>
  <c r="AB1303" i="19" s="1"/>
  <c r="V985" i="19"/>
  <c r="Z985" i="19" s="1"/>
  <c r="Y776" i="19"/>
  <c r="AC776" i="19" s="1"/>
  <c r="W1688" i="19"/>
  <c r="AD1688" i="19"/>
  <c r="W1757" i="19"/>
  <c r="Y2725" i="19"/>
  <c r="X2725" i="19"/>
  <c r="Y706" i="19"/>
  <c r="X706" i="19"/>
  <c r="V1412" i="19"/>
  <c r="W1412" i="19"/>
  <c r="AA1412" i="19" s="1"/>
  <c r="W1472" i="19"/>
  <c r="AA1472" i="19" s="1"/>
  <c r="V2307" i="19"/>
  <c r="W2307" i="19"/>
  <c r="AA2307" i="19" s="1"/>
  <c r="X1447" i="19"/>
  <c r="AG1447" i="19"/>
  <c r="X1443" i="19"/>
  <c r="Y1443" i="19"/>
  <c r="AG2609" i="19"/>
  <c r="X2609" i="19"/>
  <c r="Y366" i="19"/>
  <c r="AC366" i="19" s="1"/>
  <c r="X366" i="19"/>
  <c r="V2656" i="19"/>
  <c r="W2656" i="19"/>
  <c r="V2668" i="19"/>
  <c r="W2668" i="19"/>
  <c r="AA2668" i="19" s="1"/>
  <c r="AG1979" i="19"/>
  <c r="X2343" i="19"/>
  <c r="Y2343" i="19"/>
  <c r="W2029" i="19"/>
  <c r="AA2029" i="19" s="1"/>
  <c r="V2029" i="19"/>
  <c r="AF1915" i="19"/>
  <c r="Y479" i="19"/>
  <c r="V2643" i="19"/>
  <c r="Z2643" i="19" s="1"/>
  <c r="Y1915" i="19"/>
  <c r="AG1915" i="19" s="1"/>
  <c r="V1211" i="19"/>
  <c r="X1649" i="19"/>
  <c r="X1557" i="19"/>
  <c r="Z1325" i="19"/>
  <c r="AD1325" i="19"/>
  <c r="V746" i="19"/>
  <c r="Z746" i="19" s="1"/>
  <c r="AG590" i="19"/>
  <c r="AF2822" i="19"/>
  <c r="Y825" i="19"/>
  <c r="X825" i="19"/>
  <c r="AB825" i="19" s="1"/>
  <c r="Y1476" i="19"/>
  <c r="X1476" i="19"/>
  <c r="AB1476" i="19" s="1"/>
  <c r="Y2368" i="19"/>
  <c r="X2368" i="19"/>
  <c r="W2752" i="19"/>
  <c r="V2752" i="19"/>
  <c r="Y2244" i="19"/>
  <c r="X2244" i="19"/>
  <c r="AB2244" i="19" s="1"/>
  <c r="W1056" i="19"/>
  <c r="V1056" i="19"/>
  <c r="Y677" i="19"/>
  <c r="AC677" i="19" s="1"/>
  <c r="X677" i="19"/>
  <c r="V974" i="19"/>
  <c r="AD974" i="19" s="1"/>
  <c r="W974" i="19"/>
  <c r="AA974" i="19" s="1"/>
  <c r="X1045" i="19"/>
  <c r="Y1045" i="19"/>
  <c r="Y290" i="19"/>
  <c r="X290" i="19"/>
  <c r="Y550" i="19"/>
  <c r="X550" i="19"/>
  <c r="AB550" i="19" s="1"/>
  <c r="X2365" i="19"/>
  <c r="AB2365" i="19" s="1"/>
  <c r="Y2365" i="19"/>
  <c r="Y1233" i="19"/>
  <c r="AC1233" i="19" s="1"/>
  <c r="X1233" i="19"/>
  <c r="AB1233" i="19" s="1"/>
  <c r="V839" i="19"/>
  <c r="Z839" i="19" s="1"/>
  <c r="W839" i="19"/>
  <c r="Y697" i="19"/>
  <c r="AG697" i="19" s="1"/>
  <c r="X697" i="19"/>
  <c r="AB697" i="19" s="1"/>
  <c r="Y1702" i="19"/>
  <c r="X1702" i="19"/>
  <c r="W1706" i="19"/>
  <c r="AA1706" i="19" s="1"/>
  <c r="V1706" i="19"/>
  <c r="W852" i="19"/>
  <c r="V852" i="19"/>
  <c r="X355" i="19"/>
  <c r="AB355" i="19" s="1"/>
  <c r="Y355" i="19"/>
  <c r="W2266" i="19"/>
  <c r="AA2266" i="19" s="1"/>
  <c r="V2266" i="19"/>
  <c r="Z2266" i="19" s="1"/>
  <c r="V1050" i="19"/>
  <c r="Z1050" i="19" s="1"/>
  <c r="W1050" i="19"/>
  <c r="V1040" i="19"/>
  <c r="W1040" i="19"/>
  <c r="W506" i="19"/>
  <c r="V506" i="19"/>
  <c r="Z506" i="19" s="1"/>
  <c r="Y522" i="19"/>
  <c r="X522" i="19"/>
  <c r="V1803" i="19"/>
  <c r="Z1803" i="19" s="1"/>
  <c r="V1159" i="19"/>
  <c r="W1159" i="19"/>
  <c r="AA1159" i="19" s="1"/>
  <c r="X792" i="19"/>
  <c r="Y792" i="19"/>
  <c r="Y838" i="19"/>
  <c r="X838" i="19"/>
  <c r="AB838" i="19" s="1"/>
  <c r="V2647" i="19"/>
  <c r="W2647" i="19"/>
  <c r="X2961" i="19"/>
  <c r="AB2961" i="19" s="1"/>
  <c r="Y2961" i="19"/>
  <c r="AC2961" i="19" s="1"/>
  <c r="V1476" i="19"/>
  <c r="W1476" i="19"/>
  <c r="Y1535" i="19"/>
  <c r="X1535" i="19"/>
  <c r="Y1493" i="19"/>
  <c r="X1493" i="19"/>
  <c r="V2094" i="19"/>
  <c r="Z2094" i="19" s="1"/>
  <c r="W2094" i="19"/>
  <c r="Y2002" i="19"/>
  <c r="AC2002" i="19" s="1"/>
  <c r="W3019" i="19"/>
  <c r="V3019" i="19"/>
  <c r="W2018" i="19"/>
  <c r="V2018" i="19"/>
  <c r="Z2018" i="19" s="1"/>
  <c r="Y1104" i="19"/>
  <c r="X1104" i="19"/>
  <c r="Y1341" i="19"/>
  <c r="X1341" i="19"/>
  <c r="V871" i="19"/>
  <c r="W871" i="19"/>
  <c r="AA871" i="19" s="1"/>
  <c r="X819" i="19"/>
  <c r="AB819" i="19" s="1"/>
  <c r="Y819" i="19"/>
  <c r="V1015" i="19"/>
  <c r="AD1015" i="19" s="1"/>
  <c r="W1015" i="19"/>
  <c r="W706" i="19"/>
  <c r="AA706" i="19" s="1"/>
  <c r="V706" i="19"/>
  <c r="V2510" i="19"/>
  <c r="Z2510" i="19" s="1"/>
  <c r="W2510" i="19"/>
  <c r="AA2510" i="19" s="1"/>
  <c r="AC1251" i="19"/>
  <c r="AG1251" i="19"/>
  <c r="Y488" i="19"/>
  <c r="AC488" i="19" s="1"/>
  <c r="X488" i="19"/>
  <c r="W773" i="19"/>
  <c r="V773" i="19"/>
  <c r="AD773" i="19" s="1"/>
  <c r="W1349" i="19"/>
  <c r="V1349" i="19"/>
  <c r="AD1349" i="19" s="1"/>
  <c r="V1306" i="19"/>
  <c r="W1306" i="19"/>
  <c r="Y193" i="19"/>
  <c r="X193" i="19"/>
  <c r="X472" i="19"/>
  <c r="Y472" i="19"/>
  <c r="Y2333" i="19"/>
  <c r="X2333" i="19"/>
  <c r="AB2333" i="19" s="1"/>
  <c r="X1657" i="19"/>
  <c r="AB1657" i="19" s="1"/>
  <c r="Y1657" i="19"/>
  <c r="AC1657" i="19" s="1"/>
  <c r="W565" i="19"/>
  <c r="V565" i="19"/>
  <c r="Z565" i="19" s="1"/>
  <c r="V2943" i="19"/>
  <c r="W2943" i="19"/>
  <c r="AA2943" i="19" s="1"/>
  <c r="Y1090" i="19"/>
  <c r="X1090" i="19"/>
  <c r="V541" i="19"/>
  <c r="Z541" i="19" s="1"/>
  <c r="W541" i="19"/>
  <c r="Y307" i="19"/>
  <c r="AC307" i="19" s="1"/>
  <c r="X307" i="19"/>
  <c r="W1318" i="19"/>
  <c r="V1318" i="19"/>
  <c r="Z1318" i="19" s="1"/>
  <c r="V776" i="19"/>
  <c r="Z776" i="19" s="1"/>
  <c r="W776" i="19"/>
  <c r="X323" i="19"/>
  <c r="AB323" i="19" s="1"/>
  <c r="Y323" i="19"/>
  <c r="V1366" i="19"/>
  <c r="W1366" i="19"/>
  <c r="V1112" i="19"/>
  <c r="W1112" i="19"/>
  <c r="V2728" i="19"/>
  <c r="Z2728" i="19" s="1"/>
  <c r="V1008" i="19"/>
  <c r="Z1008" i="19" s="1"/>
  <c r="W1008" i="19"/>
  <c r="AA1008" i="19" s="1"/>
  <c r="W3022" i="19"/>
  <c r="V3022" i="19"/>
  <c r="W1885" i="19"/>
  <c r="V1885" i="19"/>
  <c r="Z1885" i="19" s="1"/>
  <c r="V1152" i="19"/>
  <c r="W1152" i="19"/>
  <c r="Y1318" i="19"/>
  <c r="AC1318" i="19" s="1"/>
  <c r="X1318" i="19"/>
  <c r="AB1318" i="19" s="1"/>
  <c r="Y1343" i="19"/>
  <c r="X1343" i="19"/>
  <c r="AF1343" i="19" s="1"/>
  <c r="Y1232" i="19"/>
  <c r="X1232" i="19"/>
  <c r="AB1232" i="19" s="1"/>
  <c r="W1840" i="19"/>
  <c r="AA1840" i="19" s="1"/>
  <c r="V1840" i="19"/>
  <c r="Z1840" i="19" s="1"/>
  <c r="Y1761" i="19"/>
  <c r="AC1761" i="19" s="1"/>
  <c r="X1761" i="19"/>
  <c r="W1473" i="19"/>
  <c r="AA1473" i="19" s="1"/>
  <c r="V1473" i="19"/>
  <c r="Z1473" i="19" s="1"/>
  <c r="Y2400" i="19"/>
  <c r="AC2400" i="19" s="1"/>
  <c r="V2847" i="19"/>
  <c r="Z2847" i="19" s="1"/>
  <c r="W2847" i="19"/>
  <c r="X2724" i="19"/>
  <c r="AB2724" i="19" s="1"/>
  <c r="Y2724" i="19"/>
  <c r="AC2724" i="19" s="1"/>
  <c r="X1997" i="19"/>
  <c r="Y1997" i="19"/>
  <c r="X1218" i="19"/>
  <c r="Y1218" i="19"/>
  <c r="V940" i="19"/>
  <c r="Z940" i="19" s="1"/>
  <c r="W940" i="19"/>
  <c r="AA940" i="19" s="1"/>
  <c r="W190" i="19"/>
  <c r="AA190" i="19" s="1"/>
  <c r="V190" i="19"/>
  <c r="W2290" i="19"/>
  <c r="AA2290" i="19" s="1"/>
  <c r="V2290" i="19"/>
  <c r="Z2290" i="19" s="1"/>
  <c r="W2053" i="19"/>
  <c r="AA2053" i="19" s="1"/>
  <c r="V2053" i="19"/>
  <c r="V1396" i="19"/>
  <c r="W562" i="19"/>
  <c r="V562" i="19"/>
  <c r="W1564" i="19"/>
  <c r="V1564" i="19"/>
  <c r="X1037" i="19"/>
  <c r="AB1037" i="19" s="1"/>
  <c r="Y1037" i="19"/>
  <c r="AC1037" i="19" s="1"/>
  <c r="X483" i="19"/>
  <c r="Y483" i="19"/>
  <c r="V2760" i="19"/>
  <c r="W2760" i="19"/>
  <c r="W240" i="19"/>
  <c r="AA240" i="19" s="1"/>
  <c r="V240" i="19"/>
  <c r="W1235" i="19"/>
  <c r="V1235" i="19"/>
  <c r="X2142" i="19"/>
  <c r="AB2142" i="19" s="1"/>
  <c r="Y2142" i="19"/>
  <c r="AG2142" i="19" s="1"/>
  <c r="Y1043" i="19"/>
  <c r="X1043" i="19"/>
  <c r="W1741" i="19"/>
  <c r="V1741" i="19"/>
  <c r="V580" i="19"/>
  <c r="Z580" i="19" s="1"/>
  <c r="W580" i="19"/>
  <c r="X1741" i="19"/>
  <c r="Y1741" i="19"/>
  <c r="AC1741" i="19" s="1"/>
  <c r="W212" i="19"/>
  <c r="AA212" i="19" s="1"/>
  <c r="V212" i="19"/>
  <c r="Z212" i="19" s="1"/>
  <c r="W860" i="19"/>
  <c r="AA860" i="19" s="1"/>
  <c r="V860" i="19"/>
  <c r="Y199" i="19"/>
  <c r="X199" i="19"/>
  <c r="X1058" i="19"/>
  <c r="AB1058" i="19" s="1"/>
  <c r="Y1058" i="19"/>
  <c r="Y1059" i="19"/>
  <c r="X1059" i="19"/>
  <c r="AB1059" i="19" s="1"/>
  <c r="W2182" i="19"/>
  <c r="AA2182" i="19" s="1"/>
  <c r="V2182" i="19"/>
  <c r="Z2182" i="19" s="1"/>
  <c r="V1022" i="19"/>
  <c r="W1022" i="19"/>
  <c r="V2145" i="19"/>
  <c r="Z2145" i="19" s="1"/>
  <c r="W2145" i="19"/>
  <c r="X799" i="19"/>
  <c r="Y799" i="19"/>
  <c r="AG799" i="19" s="1"/>
  <c r="V1361" i="19"/>
  <c r="Z1361" i="19" s="1"/>
  <c r="W1361" i="19"/>
  <c r="AA1361" i="19" s="1"/>
  <c r="Y2747" i="19"/>
  <c r="AC2747" i="19" s="1"/>
  <c r="X2747" i="19"/>
  <c r="W1160" i="19"/>
  <c r="AA1160" i="19" s="1"/>
  <c r="V1160" i="19"/>
  <c r="V2692" i="19"/>
  <c r="Z2692" i="19" s="1"/>
  <c r="W2692" i="19"/>
  <c r="AA2692" i="19" s="1"/>
  <c r="V3045" i="19"/>
  <c r="Z3045" i="19" s="1"/>
  <c r="W3045" i="19"/>
  <c r="X1881" i="19"/>
  <c r="AB1881" i="19" s="1"/>
  <c r="Y1881" i="19"/>
  <c r="W1488" i="19"/>
  <c r="V1488" i="19"/>
  <c r="W1545" i="19"/>
  <c r="V1545" i="19"/>
  <c r="X2745" i="19"/>
  <c r="AB2745" i="19" s="1"/>
  <c r="Y2745" i="19"/>
  <c r="W2582" i="19"/>
  <c r="AA2582" i="19" s="1"/>
  <c r="V2582" i="19"/>
  <c r="X2163" i="19"/>
  <c r="AB2163" i="19" s="1"/>
  <c r="Y2163" i="19"/>
  <c r="Y1737" i="19"/>
  <c r="X1737" i="19"/>
  <c r="AB1737" i="19" s="1"/>
  <c r="X1717" i="19"/>
  <c r="Y1717" i="19"/>
  <c r="AC1717" i="19" s="1"/>
  <c r="X2474" i="19"/>
  <c r="AB2474" i="19" s="1"/>
  <c r="Y2474" i="19"/>
  <c r="X2013" i="19"/>
  <c r="AB2013" i="19" s="1"/>
  <c r="Y2013" i="19"/>
  <c r="X1731" i="19"/>
  <c r="Y1731" i="19"/>
  <c r="Y3057" i="19"/>
  <c r="AC3057" i="19" s="1"/>
  <c r="X3057" i="19"/>
  <c r="AF3057" i="19" s="1"/>
  <c r="W2366" i="19"/>
  <c r="V2366" i="19"/>
  <c r="Y2030" i="19"/>
  <c r="X2030" i="19"/>
  <c r="X2750" i="19"/>
  <c r="AB2750" i="19" s="1"/>
  <c r="Y2750" i="19"/>
  <c r="AC2750" i="19" s="1"/>
  <c r="W2846" i="19"/>
  <c r="V2846" i="19"/>
  <c r="X2629" i="19"/>
  <c r="Y2629" i="19"/>
  <c r="Y2115" i="19"/>
  <c r="AC2115" i="19" s="1"/>
  <c r="X2115" i="19"/>
  <c r="AB2115" i="19" s="1"/>
  <c r="Y2775" i="19"/>
  <c r="AG2775" i="19" s="1"/>
  <c r="X2775" i="19"/>
  <c r="AB2775" i="19" s="1"/>
  <c r="W745" i="19"/>
  <c r="AA745" i="19" s="1"/>
  <c r="V745" i="19"/>
  <c r="V893" i="19"/>
  <c r="W893" i="19"/>
  <c r="V1419" i="19"/>
  <c r="Z1419" i="19" s="1"/>
  <c r="W1419" i="19"/>
  <c r="AA1419" i="19" s="1"/>
  <c r="X2002" i="19"/>
  <c r="AB2002" i="19" s="1"/>
  <c r="X877" i="19"/>
  <c r="Y877" i="19"/>
  <c r="AC877" i="19" s="1"/>
  <c r="W1170" i="19"/>
  <c r="V1170" i="19"/>
  <c r="X543" i="19"/>
  <c r="AB543" i="19" s="1"/>
  <c r="Y543" i="19"/>
  <c r="AC543" i="19" s="1"/>
  <c r="V438" i="19"/>
  <c r="W438" i="19"/>
  <c r="AA438" i="19" s="1"/>
  <c r="Y190" i="19"/>
  <c r="X190" i="19"/>
  <c r="W841" i="19"/>
  <c r="AA841" i="19" s="1"/>
  <c r="V841" i="19"/>
  <c r="AD841" i="19" s="1"/>
  <c r="X253" i="19"/>
  <c r="Y253" i="19"/>
  <c r="AC253" i="19" s="1"/>
  <c r="X1951" i="19"/>
  <c r="Y1951" i="19"/>
  <c r="V500" i="19"/>
  <c r="X1053" i="19"/>
  <c r="AB1053" i="19" s="1"/>
  <c r="Y1053" i="19"/>
  <c r="W504" i="19"/>
  <c r="AA504" i="19" s="1"/>
  <c r="V504" i="19"/>
  <c r="AD504" i="19" s="1"/>
  <c r="V2867" i="19"/>
  <c r="Z2867" i="19" s="1"/>
  <c r="W2867" i="19"/>
  <c r="Y506" i="19"/>
  <c r="AC506" i="19" s="1"/>
  <c r="X506" i="19"/>
  <c r="AB506" i="19" s="1"/>
  <c r="Y2763" i="19"/>
  <c r="AC2763" i="19" s="1"/>
  <c r="X2763" i="19"/>
  <c r="Y362" i="19"/>
  <c r="X362" i="19"/>
  <c r="AB362" i="19" s="1"/>
  <c r="Y1754" i="19"/>
  <c r="AC1754" i="19" s="1"/>
  <c r="X1754" i="19"/>
  <c r="AB1754" i="19" s="1"/>
  <c r="W1779" i="19"/>
  <c r="V1779" i="19"/>
  <c r="X415" i="19"/>
  <c r="AB415" i="19" s="1"/>
  <c r="Y415" i="19"/>
  <c r="Y1171" i="19"/>
  <c r="X1171" i="19"/>
  <c r="AF1171" i="19" s="1"/>
  <c r="W241" i="19"/>
  <c r="V241" i="19"/>
  <c r="Y217" i="19"/>
  <c r="X217" i="19"/>
  <c r="AB217" i="19" s="1"/>
  <c r="Y638" i="19"/>
  <c r="AC638" i="19" s="1"/>
  <c r="X638" i="19"/>
  <c r="Y1706" i="19"/>
  <c r="AC1706" i="19" s="1"/>
  <c r="X1706" i="19"/>
  <c r="W557" i="19"/>
  <c r="AA557" i="19" s="1"/>
  <c r="V557" i="19"/>
  <c r="W1070" i="19"/>
  <c r="AA1070" i="19" s="1"/>
  <c r="V1070" i="19"/>
  <c r="Z1070" i="19" s="1"/>
  <c r="W2434" i="19"/>
  <c r="AA2434" i="19" s="1"/>
  <c r="V2434" i="19"/>
  <c r="Z2434" i="19" s="1"/>
  <c r="X454" i="19"/>
  <c r="Y454" i="19"/>
  <c r="AC454" i="19" s="1"/>
  <c r="W1083" i="19"/>
  <c r="V1993" i="19"/>
  <c r="Z1993" i="19" s="1"/>
  <c r="W1993" i="19"/>
  <c r="AA1993" i="19" s="1"/>
  <c r="V466" i="19"/>
  <c r="W466" i="19"/>
  <c r="AA466" i="19" s="1"/>
  <c r="W1066" i="19"/>
  <c r="AA1066" i="19" s="1"/>
  <c r="V1066" i="19"/>
  <c r="W2222" i="19"/>
  <c r="AA2222" i="19" s="1"/>
  <c r="V2222" i="19"/>
  <c r="Z2222" i="19" s="1"/>
  <c r="Y519" i="19"/>
  <c r="X519" i="19"/>
  <c r="Y830" i="19"/>
  <c r="X830" i="19"/>
  <c r="X1410" i="19"/>
  <c r="AB1410" i="19" s="1"/>
  <c r="Y1410" i="19"/>
  <c r="Y562" i="19"/>
  <c r="X562" i="19"/>
  <c r="AB562" i="19" s="1"/>
  <c r="X945" i="19"/>
  <c r="Y945" i="19"/>
  <c r="W1409" i="19"/>
  <c r="AA1409" i="19" s="1"/>
  <c r="V1409" i="19"/>
  <c r="Z1409" i="19" s="1"/>
  <c r="Y1041" i="19"/>
  <c r="AC1041" i="19" s="1"/>
  <c r="X1041" i="19"/>
  <c r="W2200" i="19"/>
  <c r="AA2200" i="19" s="1"/>
  <c r="V2200" i="19"/>
  <c r="Z2200" i="19" s="1"/>
  <c r="AD622" i="19"/>
  <c r="W622" i="19"/>
  <c r="X941" i="19"/>
  <c r="Y941" i="19"/>
  <c r="V1381" i="19"/>
  <c r="Z1381" i="19" s="1"/>
  <c r="W1381" i="19"/>
  <c r="W2814" i="19"/>
  <c r="AA2814" i="19" s="1"/>
  <c r="V2814" i="19"/>
  <c r="W1009" i="19"/>
  <c r="AE1009" i="19" s="1"/>
  <c r="V1009" i="19"/>
  <c r="X1537" i="19"/>
  <c r="AB1537" i="19" s="1"/>
  <c r="Y1537" i="19"/>
  <c r="AC1537" i="19" s="1"/>
  <c r="X2814" i="19"/>
  <c r="Y2814" i="19"/>
  <c r="AC2814" i="19" s="1"/>
  <c r="Y1531" i="19"/>
  <c r="X1531" i="19"/>
  <c r="AB1531" i="19" s="1"/>
  <c r="Y3135" i="19"/>
  <c r="AG3135" i="19" s="1"/>
  <c r="X3135" i="19"/>
  <c r="AB3135" i="19" s="1"/>
  <c r="X1763" i="19"/>
  <c r="AB1763" i="19" s="1"/>
  <c r="Y1763" i="19"/>
  <c r="AC1763" i="19" s="1"/>
  <c r="Y1248" i="19"/>
  <c r="AC1248" i="19" s="1"/>
  <c r="X1248" i="19"/>
  <c r="AB1248" i="19" s="1"/>
  <c r="Y1902" i="19"/>
  <c r="AC1902" i="19" s="1"/>
  <c r="X1902" i="19"/>
  <c r="Y2594" i="19"/>
  <c r="X2594" i="19"/>
  <c r="AB2594" i="19" s="1"/>
  <c r="W1505" i="19"/>
  <c r="AA1505" i="19" s="1"/>
  <c r="V1505" i="19"/>
  <c r="AD1505" i="19" s="1"/>
  <c r="X2742" i="19"/>
  <c r="Y2742" i="19"/>
  <c r="Y1870" i="19"/>
  <c r="AC1870" i="19" s="1"/>
  <c r="X1870" i="19"/>
  <c r="AB1870" i="19" s="1"/>
  <c r="X2780" i="19"/>
  <c r="AB2780" i="19" s="1"/>
  <c r="Y2780" i="19"/>
  <c r="V1960" i="19"/>
  <c r="Z1960" i="19" s="1"/>
  <c r="W1960" i="19"/>
  <c r="X1518" i="19"/>
  <c r="AF1518" i="19" s="1"/>
  <c r="Y1518" i="19"/>
  <c r="AC1518" i="19" s="1"/>
  <c r="W2188" i="19"/>
  <c r="AA2188" i="19" s="1"/>
  <c r="V2188" i="19"/>
  <c r="Z2188" i="19" s="1"/>
  <c r="V1496" i="19"/>
  <c r="AD1496" i="19" s="1"/>
  <c r="W1496" i="19"/>
  <c r="AA1496" i="19" s="1"/>
  <c r="V2166" i="19"/>
  <c r="Z2166" i="19" s="1"/>
  <c r="W2166" i="19"/>
  <c r="AA2166" i="19" s="1"/>
  <c r="X2490" i="19"/>
  <c r="Y2490" i="19"/>
  <c r="W3098" i="19"/>
  <c r="V3098" i="19"/>
  <c r="Z3098" i="19" s="1"/>
  <c r="V2027" i="19"/>
  <c r="AD2027" i="19" s="1"/>
  <c r="W2027" i="19"/>
  <c r="Y2939" i="19"/>
  <c r="AC2939" i="19" s="1"/>
  <c r="V2081" i="19"/>
  <c r="Z2081" i="19" s="1"/>
  <c r="W2081" i="19"/>
  <c r="AA2081" i="19" s="1"/>
  <c r="Y3099" i="19"/>
  <c r="W2378" i="19"/>
  <c r="V2378" i="19"/>
  <c r="X1818" i="19"/>
  <c r="Y1818" i="19"/>
  <c r="AC1818" i="19" s="1"/>
  <c r="V2368" i="19"/>
  <c r="W2368" i="19"/>
  <c r="AA2368" i="19" s="1"/>
  <c r="W1776" i="19"/>
  <c r="V1776" i="19"/>
  <c r="X2379" i="19"/>
  <c r="Y2379" i="19"/>
  <c r="Y2051" i="19"/>
  <c r="X2051" i="19"/>
  <c r="AB2051" i="19" s="1"/>
  <c r="Y2647" i="19"/>
  <c r="AC2647" i="19" s="1"/>
  <c r="X2647" i="19"/>
  <c r="AB2647" i="19" s="1"/>
  <c r="V2128" i="19"/>
  <c r="Z2128" i="19" s="1"/>
  <c r="W2128" i="19"/>
  <c r="AA2128" i="19" s="1"/>
  <c r="W714" i="19"/>
  <c r="V714" i="19"/>
  <c r="V762" i="19"/>
  <c r="Z762" i="19" s="1"/>
  <c r="W762" i="19"/>
  <c r="AA762" i="19" s="1"/>
  <c r="W825" i="19"/>
  <c r="AE825" i="19" s="1"/>
  <c r="V825" i="19"/>
  <c r="Y574" i="19"/>
  <c r="AC574" i="19" s="1"/>
  <c r="X574" i="19"/>
  <c r="V228" i="19"/>
  <c r="Z228" i="19" s="1"/>
  <c r="W228" i="19"/>
  <c r="X1168" i="19"/>
  <c r="AB1168" i="19" s="1"/>
  <c r="Y1168" i="19"/>
  <c r="Y2501" i="19"/>
  <c r="AC2501" i="19" s="1"/>
  <c r="V2798" i="19"/>
  <c r="Z2798" i="19" s="1"/>
  <c r="V807" i="19"/>
  <c r="Z807" i="19" s="1"/>
  <c r="W807" i="19"/>
  <c r="AA807" i="19" s="1"/>
  <c r="W1064" i="19"/>
  <c r="AA1064" i="19" s="1"/>
  <c r="V1064" i="19"/>
  <c r="W210" i="19"/>
  <c r="V210" i="19"/>
  <c r="Z210" i="19" s="1"/>
  <c r="W1154" i="19"/>
  <c r="AA1154" i="19" s="1"/>
  <c r="V1154" i="19"/>
  <c r="Y456" i="19"/>
  <c r="AC456" i="19" s="1"/>
  <c r="X456" i="19"/>
  <c r="W1563" i="19"/>
  <c r="V1563" i="19"/>
  <c r="X1184" i="19"/>
  <c r="AB1184" i="19" s="1"/>
  <c r="Y1184" i="19"/>
  <c r="AC1184" i="19" s="1"/>
  <c r="W881" i="19"/>
  <c r="V881" i="19"/>
  <c r="Y414" i="19"/>
  <c r="AC414" i="19" s="1"/>
  <c r="X414" i="19"/>
  <c r="AF414" i="19" s="1"/>
  <c r="Y720" i="19"/>
  <c r="X720" i="19"/>
  <c r="Y2293" i="19"/>
  <c r="AC2293" i="19" s="1"/>
  <c r="X2293" i="19"/>
  <c r="AB2293" i="19" s="1"/>
  <c r="X515" i="19"/>
  <c r="Y515" i="19"/>
  <c r="AC515" i="19" s="1"/>
  <c r="Y3012" i="19"/>
  <c r="X3012" i="19"/>
  <c r="AB3012" i="19" s="1"/>
  <c r="Y1655" i="19"/>
  <c r="AC1655" i="19" s="1"/>
  <c r="X1655" i="19"/>
  <c r="AB1655" i="19" s="1"/>
  <c r="W882" i="19"/>
  <c r="V882" i="19"/>
  <c r="W554" i="19"/>
  <c r="V554" i="19"/>
  <c r="Y533" i="19"/>
  <c r="AC533" i="19" s="1"/>
  <c r="X533" i="19"/>
  <c r="W2910" i="19"/>
  <c r="V2910" i="19"/>
  <c r="Z2910" i="19" s="1"/>
  <c r="V381" i="19"/>
  <c r="W381" i="19"/>
  <c r="V1861" i="19"/>
  <c r="W1861" i="19"/>
  <c r="Y1956" i="19"/>
  <c r="X1956" i="19"/>
  <c r="Y607" i="19"/>
  <c r="AC607" i="19" s="1"/>
  <c r="X607" i="19"/>
  <c r="AB607" i="19" s="1"/>
  <c r="X1822" i="19"/>
  <c r="Y1822" i="19"/>
  <c r="AC1822" i="19" s="1"/>
  <c r="Y226" i="19"/>
  <c r="X226" i="19"/>
  <c r="AB226" i="19" s="1"/>
  <c r="X886" i="19"/>
  <c r="V213" i="19"/>
  <c r="W213" i="19"/>
  <c r="AA213" i="19" s="1"/>
  <c r="V833" i="19"/>
  <c r="Z833" i="19" s="1"/>
  <c r="W833" i="19"/>
  <c r="AA833" i="19" s="1"/>
  <c r="W2496" i="19"/>
  <c r="V2496" i="19"/>
  <c r="Z2496" i="19" s="1"/>
  <c r="X627" i="19"/>
  <c r="Y627" i="19"/>
  <c r="AC627" i="19" s="1"/>
  <c r="V1387" i="19"/>
  <c r="W1387" i="19"/>
  <c r="Y471" i="19"/>
  <c r="X471" i="19"/>
  <c r="V1076" i="19"/>
  <c r="Z1076" i="19" s="1"/>
  <c r="W1076" i="19"/>
  <c r="X2288" i="19"/>
  <c r="Y2288" i="19"/>
  <c r="AC2288" i="19" s="1"/>
  <c r="V693" i="19"/>
  <c r="W693" i="19"/>
  <c r="AA693" i="19" s="1"/>
  <c r="Y1430" i="19"/>
  <c r="X1430" i="19"/>
  <c r="V770" i="19"/>
  <c r="Z770" i="19" s="1"/>
  <c r="W770" i="19"/>
  <c r="Y1425" i="19"/>
  <c r="AC1425" i="19" s="1"/>
  <c r="X1425" i="19"/>
  <c r="AB1425" i="19" s="1"/>
  <c r="V692" i="19"/>
  <c r="Z692" i="19" s="1"/>
  <c r="W692" i="19"/>
  <c r="AE692" i="19" s="1"/>
  <c r="W1203" i="19"/>
  <c r="V1203" i="19"/>
  <c r="X518" i="19"/>
  <c r="Y518" i="19"/>
  <c r="W817" i="19"/>
  <c r="V817" i="19"/>
  <c r="Z817" i="19" s="1"/>
  <c r="Y1397" i="19"/>
  <c r="AC1397" i="19" s="1"/>
  <c r="X1397" i="19"/>
  <c r="V2874" i="19"/>
  <c r="Z2874" i="19" s="1"/>
  <c r="W2874" i="19"/>
  <c r="Y1550" i="19"/>
  <c r="AC1550" i="19" s="1"/>
  <c r="X1550" i="19"/>
  <c r="AF1550" i="19" s="1"/>
  <c r="Y2878" i="19"/>
  <c r="AC2878" i="19" s="1"/>
  <c r="X2878" i="19"/>
  <c r="AF2878" i="19" s="1"/>
  <c r="Y2230" i="19"/>
  <c r="X2230" i="19"/>
  <c r="X1782" i="19"/>
  <c r="AB1782" i="19" s="1"/>
  <c r="Y1782" i="19"/>
  <c r="AC1782" i="19" s="1"/>
  <c r="V1291" i="19"/>
  <c r="Z1291" i="19" s="1"/>
  <c r="W1291" i="19"/>
  <c r="AA1291" i="19" s="1"/>
  <c r="W1949" i="19"/>
  <c r="V1949" i="19"/>
  <c r="Y1521" i="19"/>
  <c r="AC1521" i="19" s="1"/>
  <c r="X1521" i="19"/>
  <c r="V2783" i="19"/>
  <c r="W2783" i="19"/>
  <c r="Y2860" i="19"/>
  <c r="X2860" i="19"/>
  <c r="AB2860" i="19" s="1"/>
  <c r="X2633" i="19"/>
  <c r="Y2633" i="19"/>
  <c r="AC2633" i="19" s="1"/>
  <c r="X1806" i="19"/>
  <c r="AB1806" i="19" s="1"/>
  <c r="Y1806" i="19"/>
  <c r="AC1806" i="19" s="1"/>
  <c r="X2206" i="19"/>
  <c r="AB2206" i="19" s="1"/>
  <c r="Y2206" i="19"/>
  <c r="Y1506" i="19"/>
  <c r="X1506" i="19"/>
  <c r="AB1506" i="19" s="1"/>
  <c r="X2188" i="19"/>
  <c r="AB2188" i="19" s="1"/>
  <c r="Y2188" i="19"/>
  <c r="W1750" i="19"/>
  <c r="AA1750" i="19" s="1"/>
  <c r="V1750" i="19"/>
  <c r="Y3168" i="19"/>
  <c r="X3168" i="19"/>
  <c r="AB3168" i="19" s="1"/>
  <c r="X2041" i="19"/>
  <c r="Y2041" i="19"/>
  <c r="Y2963" i="19"/>
  <c r="X2963" i="19"/>
  <c r="AB2963" i="19" s="1"/>
  <c r="W2100" i="19"/>
  <c r="AA2100" i="19" s="1"/>
  <c r="V2100" i="19"/>
  <c r="Z2100" i="19" s="1"/>
  <c r="X3171" i="19"/>
  <c r="Y3171" i="19"/>
  <c r="Y2408" i="19"/>
  <c r="X2408" i="19"/>
  <c r="AB2408" i="19" s="1"/>
  <c r="V1826" i="19"/>
  <c r="Z1826" i="19" s="1"/>
  <c r="W1826" i="19"/>
  <c r="X2393" i="19"/>
  <c r="Y2393" i="19"/>
  <c r="AC2393" i="19" s="1"/>
  <c r="W2826" i="19"/>
  <c r="AE2826" i="19" s="1"/>
  <c r="V2826" i="19"/>
  <c r="Z2826" i="19" s="1"/>
  <c r="Y2049" i="19"/>
  <c r="X2049" i="19"/>
  <c r="X2905" i="19"/>
  <c r="AB2905" i="19" s="1"/>
  <c r="Y2905" i="19"/>
  <c r="AC2905" i="19" s="1"/>
  <c r="Y2305" i="19"/>
  <c r="AC2305" i="19" s="1"/>
  <c r="X2305" i="19"/>
  <c r="AB2305" i="19" s="1"/>
  <c r="W3094" i="19"/>
  <c r="AE3094" i="19" s="1"/>
  <c r="V3094" i="19"/>
  <c r="Y2795" i="19"/>
  <c r="X2795" i="19"/>
  <c r="X955" i="19"/>
  <c r="AB955" i="19" s="1"/>
  <c r="Y955" i="19"/>
  <c r="AC955" i="19" s="1"/>
  <c r="X826" i="19"/>
  <c r="AF826" i="19" s="1"/>
  <c r="Y256" i="19"/>
  <c r="AC256" i="19" s="1"/>
  <c r="X256" i="19"/>
  <c r="AB256" i="19" s="1"/>
  <c r="V957" i="19"/>
  <c r="W957" i="19"/>
  <c r="W578" i="19"/>
  <c r="V578" i="19"/>
  <c r="AD578" i="19" s="1"/>
  <c r="V2957" i="19"/>
  <c r="X857" i="19"/>
  <c r="AB857" i="19" s="1"/>
  <c r="Y857" i="19"/>
  <c r="AC857" i="19" s="1"/>
  <c r="W263" i="19"/>
  <c r="V263" i="19"/>
  <c r="Z263" i="19" s="1"/>
  <c r="Y439" i="19"/>
  <c r="AG439" i="19" s="1"/>
  <c r="X439" i="19"/>
  <c r="AB439" i="19" s="1"/>
  <c r="Y1642" i="19"/>
  <c r="X1642" i="19"/>
  <c r="AB1642" i="19" s="1"/>
  <c r="W280" i="19"/>
  <c r="AA280" i="19" s="1"/>
  <c r="V280" i="19"/>
  <c r="Z280" i="19" s="1"/>
  <c r="V1449" i="19"/>
  <c r="Z1449" i="19" s="1"/>
  <c r="W1449" i="19"/>
  <c r="AA1449" i="19" s="1"/>
  <c r="W2607" i="19"/>
  <c r="V2607" i="19"/>
  <c r="Z2607" i="19" s="1"/>
  <c r="V535" i="19"/>
  <c r="Z535" i="19" s="1"/>
  <c r="W535" i="19"/>
  <c r="V749" i="19"/>
  <c r="W749" i="19"/>
  <c r="AA749" i="19" s="1"/>
  <c r="X1693" i="19"/>
  <c r="AB1693" i="19" s="1"/>
  <c r="Y1693" i="19"/>
  <c r="W568" i="19"/>
  <c r="V568" i="19"/>
  <c r="X1428" i="19"/>
  <c r="Y1428" i="19"/>
  <c r="AC1428" i="19" s="1"/>
  <c r="V612" i="19"/>
  <c r="Z612" i="19" s="1"/>
  <c r="W612" i="19"/>
  <c r="X1285" i="19"/>
  <c r="AB1285" i="19" s="1"/>
  <c r="Y1285" i="19"/>
  <c r="AC1285" i="19" s="1"/>
  <c r="X544" i="19"/>
  <c r="AB544" i="19" s="1"/>
  <c r="Y544" i="19"/>
  <c r="X1366" i="19"/>
  <c r="Y1366" i="19"/>
  <c r="AC1366" i="19" s="1"/>
  <c r="W924" i="19"/>
  <c r="AA924" i="19" s="1"/>
  <c r="V924" i="19"/>
  <c r="W389" i="19"/>
  <c r="AA389" i="19" s="1"/>
  <c r="V389" i="19"/>
  <c r="Z389" i="19" s="1"/>
  <c r="Y753" i="19"/>
  <c r="X753" i="19"/>
  <c r="AB753" i="19" s="1"/>
  <c r="V1932" i="19"/>
  <c r="Z1932" i="19" s="1"/>
  <c r="W1932" i="19"/>
  <c r="AA1932" i="19" s="1"/>
  <c r="Y673" i="19"/>
  <c r="AC673" i="19" s="1"/>
  <c r="X673" i="19"/>
  <c r="Y1242" i="19"/>
  <c r="X1242" i="19"/>
  <c r="X232" i="19"/>
  <c r="Y232" i="19"/>
  <c r="X432" i="19"/>
  <c r="Y432" i="19"/>
  <c r="X621" i="19"/>
  <c r="Y621" i="19"/>
  <c r="AC621" i="19" s="1"/>
  <c r="V895" i="19"/>
  <c r="W895" i="19"/>
  <c r="W1209" i="19"/>
  <c r="AA1209" i="19" s="1"/>
  <c r="V1209" i="19"/>
  <c r="W1867" i="19"/>
  <c r="AA1867" i="19" s="1"/>
  <c r="V1867" i="19"/>
  <c r="X305" i="19"/>
  <c r="AB305" i="19" s="1"/>
  <c r="Y305" i="19"/>
  <c r="V233" i="19"/>
  <c r="W233" i="19"/>
  <c r="Y446" i="19"/>
  <c r="AC446" i="19" s="1"/>
  <c r="X446" i="19"/>
  <c r="AF446" i="19" s="1"/>
  <c r="X895" i="19"/>
  <c r="W1197" i="19"/>
  <c r="AA1197" i="19" s="1"/>
  <c r="V1197" i="19"/>
  <c r="X1788" i="19"/>
  <c r="Y1788" i="19"/>
  <c r="AC1788" i="19" s="1"/>
  <c r="W3078" i="19"/>
  <c r="V3078" i="19"/>
  <c r="Z3078" i="19" s="1"/>
  <c r="V218" i="19"/>
  <c r="Z218" i="19" s="1"/>
  <c r="W218" i="19"/>
  <c r="AA218" i="19" s="1"/>
  <c r="V392" i="19"/>
  <c r="Z392" i="19" s="1"/>
  <c r="W392" i="19"/>
  <c r="AA392" i="19" s="1"/>
  <c r="W590" i="19"/>
  <c r="AE590" i="19" s="1"/>
  <c r="V590" i="19"/>
  <c r="Y840" i="19"/>
  <c r="X840" i="19"/>
  <c r="AB840" i="19" s="1"/>
  <c r="X1100" i="19"/>
  <c r="AB1100" i="19" s="1"/>
  <c r="Y1100" i="19"/>
  <c r="AG1100" i="19" s="1"/>
  <c r="Y1532" i="19"/>
  <c r="AG1532" i="19" s="1"/>
  <c r="X1532" i="19"/>
  <c r="AB1532" i="19" s="1"/>
  <c r="W2566" i="19"/>
  <c r="V2566" i="19"/>
  <c r="Z2566" i="19" s="1"/>
  <c r="X335" i="19"/>
  <c r="AB335" i="19" s="1"/>
  <c r="Y335" i="19"/>
  <c r="W471" i="19"/>
  <c r="AA471" i="19" s="1"/>
  <c r="V471" i="19"/>
  <c r="Z471" i="19" s="1"/>
  <c r="Y633" i="19"/>
  <c r="X633" i="19"/>
  <c r="AB633" i="19" s="1"/>
  <c r="V846" i="19"/>
  <c r="W846" i="19"/>
  <c r="AA846" i="19" s="1"/>
  <c r="V1121" i="19"/>
  <c r="Z1121" i="19" s="1"/>
  <c r="W1121" i="19"/>
  <c r="V1408" i="19"/>
  <c r="W1408" i="19"/>
  <c r="W2121" i="19"/>
  <c r="AA2121" i="19" s="1"/>
  <c r="V2121" i="19"/>
  <c r="V308" i="19"/>
  <c r="W308" i="19"/>
  <c r="AA308" i="19" s="1"/>
  <c r="V479" i="19"/>
  <c r="W479" i="19"/>
  <c r="AA479" i="19" s="1"/>
  <c r="V642" i="19"/>
  <c r="Z642" i="19" s="1"/>
  <c r="W642" i="19"/>
  <c r="AA642" i="19" s="1"/>
  <c r="Y1083" i="19"/>
  <c r="AC1083" i="19" s="1"/>
  <c r="X1083" i="19"/>
  <c r="V1475" i="19"/>
  <c r="W1475" i="19"/>
  <c r="AA1475" i="19" s="1"/>
  <c r="W2338" i="19"/>
  <c r="V2338" i="19"/>
  <c r="V385" i="19"/>
  <c r="Z385" i="19" s="1"/>
  <c r="W385" i="19"/>
  <c r="V552" i="19"/>
  <c r="W552" i="19"/>
  <c r="W702" i="19"/>
  <c r="V702" i="19"/>
  <c r="W865" i="19"/>
  <c r="V865" i="19"/>
  <c r="W1103" i="19"/>
  <c r="AA1103" i="19" s="1"/>
  <c r="V1103" i="19"/>
  <c r="Y1502" i="19"/>
  <c r="AC1502" i="19" s="1"/>
  <c r="X1502" i="19"/>
  <c r="V2289" i="19"/>
  <c r="W2289" i="19"/>
  <c r="Y579" i="19"/>
  <c r="AC579" i="19" s="1"/>
  <c r="X579" i="19"/>
  <c r="Y775" i="19"/>
  <c r="AC775" i="19" s="1"/>
  <c r="X775" i="19"/>
  <c r="AB775" i="19" s="1"/>
  <c r="V972" i="19"/>
  <c r="W972" i="19"/>
  <c r="V1149" i="19"/>
  <c r="W1149" i="19"/>
  <c r="AA1149" i="19" s="1"/>
  <c r="V1442" i="19"/>
  <c r="Z1442" i="19" s="1"/>
  <c r="W1442" i="19"/>
  <c r="AA1442" i="19" s="1"/>
  <c r="W2038" i="19"/>
  <c r="AA2038" i="19" s="1"/>
  <c r="V2038" i="19"/>
  <c r="AD2038" i="19" s="1"/>
  <c r="W2990" i="19"/>
  <c r="V2990" i="19"/>
  <c r="Z2990" i="19" s="1"/>
  <c r="X698" i="19"/>
  <c r="Y698" i="19"/>
  <c r="V1221" i="19"/>
  <c r="Z1221" i="19" s="1"/>
  <c r="W1221" i="19"/>
  <c r="AE1221" i="19" s="1"/>
  <c r="W1620" i="19"/>
  <c r="V1620" i="19"/>
  <c r="X2266" i="19"/>
  <c r="Y2266" i="19"/>
  <c r="AC2266" i="19" s="1"/>
  <c r="X525" i="19"/>
  <c r="AB525" i="19" s="1"/>
  <c r="Y525" i="19"/>
  <c r="Y659" i="19"/>
  <c r="AC659" i="19" s="1"/>
  <c r="X659" i="19"/>
  <c r="AB659" i="19" s="1"/>
  <c r="V823" i="19"/>
  <c r="W823" i="19"/>
  <c r="AA823" i="19" s="1"/>
  <c r="Y968" i="19"/>
  <c r="X968" i="19"/>
  <c r="AB968" i="19" s="1"/>
  <c r="Y1135" i="19"/>
  <c r="X1135" i="19"/>
  <c r="AB1135" i="19" s="1"/>
  <c r="Y1413" i="19"/>
  <c r="AC1413" i="19" s="1"/>
  <c r="X1413" i="19"/>
  <c r="AB1413" i="19" s="1"/>
  <c r="Y2108" i="19"/>
  <c r="AC2108" i="19" s="1"/>
  <c r="X2108" i="19"/>
  <c r="V2948" i="19"/>
  <c r="Z2948" i="19" s="1"/>
  <c r="W2948" i="19"/>
  <c r="AA2948" i="19" s="1"/>
  <c r="V1028" i="19"/>
  <c r="W1028" i="19"/>
  <c r="AE1028" i="19" s="1"/>
  <c r="X1191" i="19"/>
  <c r="AB1191" i="19" s="1"/>
  <c r="Y1191" i="19"/>
  <c r="AC1191" i="19" s="1"/>
  <c r="Y1573" i="19"/>
  <c r="X1573" i="19"/>
  <c r="AB1573" i="19" s="1"/>
  <c r="X2018" i="19"/>
  <c r="AB2018" i="19" s="1"/>
  <c r="Y2018" i="19"/>
  <c r="X2948" i="19"/>
  <c r="AB2948" i="19" s="1"/>
  <c r="Y2948" i="19"/>
  <c r="Y1350" i="19"/>
  <c r="X1350" i="19"/>
  <c r="AB1350" i="19" s="1"/>
  <c r="X1588" i="19"/>
  <c r="Y1588" i="19"/>
  <c r="AC1588" i="19" s="1"/>
  <c r="W2300" i="19"/>
  <c r="V2300" i="19"/>
  <c r="Z2300" i="19" s="1"/>
  <c r="X1239" i="19"/>
  <c r="Y1239" i="19"/>
  <c r="AC1239" i="19" s="1"/>
  <c r="X1403" i="19"/>
  <c r="Y1403" i="19"/>
  <c r="W1805" i="19"/>
  <c r="V1805" i="19"/>
  <c r="V2619" i="19"/>
  <c r="W2619" i="19"/>
  <c r="Y1300" i="19"/>
  <c r="AC1300" i="19" s="1"/>
  <c r="X1300" i="19"/>
  <c r="AB1300" i="19" s="1"/>
  <c r="V1560" i="19"/>
  <c r="Z1560" i="19" s="1"/>
  <c r="W1560" i="19"/>
  <c r="Y1972" i="19"/>
  <c r="AC1972" i="19" s="1"/>
  <c r="X1972" i="19"/>
  <c r="AB1972" i="19" s="1"/>
  <c r="Y2658" i="19"/>
  <c r="X2658" i="19"/>
  <c r="AF2658" i="19" s="1"/>
  <c r="Y1331" i="19"/>
  <c r="X1331" i="19"/>
  <c r="AB1331" i="19" s="1"/>
  <c r="W1546" i="19"/>
  <c r="V1546" i="19"/>
  <c r="X2006" i="19"/>
  <c r="Y2006" i="19"/>
  <c r="AC2006" i="19" s="1"/>
  <c r="Y2838" i="19"/>
  <c r="X2838" i="19"/>
  <c r="AB2838" i="19" s="1"/>
  <c r="W1908" i="19"/>
  <c r="AA1908" i="19" s="1"/>
  <c r="V1908" i="19"/>
  <c r="X2317" i="19"/>
  <c r="Y2317" i="19"/>
  <c r="Y2895" i="19"/>
  <c r="X2895" i="19"/>
  <c r="AB2895" i="19" s="1"/>
  <c r="Y1676" i="19"/>
  <c r="X1676" i="19"/>
  <c r="AB1676" i="19" s="1"/>
  <c r="W2043" i="19"/>
  <c r="AE2043" i="19" s="1"/>
  <c r="V2043" i="19"/>
  <c r="AD2043" i="19" s="1"/>
  <c r="Y1538" i="19"/>
  <c r="AC1538" i="19" s="1"/>
  <c r="X1538" i="19"/>
  <c r="W1846" i="19"/>
  <c r="V1846" i="19"/>
  <c r="V2250" i="19"/>
  <c r="W2250" i="19"/>
  <c r="AA2250" i="19" s="1"/>
  <c r="V2829" i="19"/>
  <c r="W2829" i="19"/>
  <c r="AA2829" i="19" s="1"/>
  <c r="Y1519" i="19"/>
  <c r="X1519" i="19"/>
  <c r="V1812" i="19"/>
  <c r="W1812" i="19"/>
  <c r="X2251" i="19"/>
  <c r="Y2251" i="19"/>
  <c r="AC2251" i="19" s="1"/>
  <c r="W2831" i="19"/>
  <c r="AA2831" i="19" s="1"/>
  <c r="X1758" i="19"/>
  <c r="Y1758" i="19"/>
  <c r="AG1758" i="19" s="1"/>
  <c r="W2075" i="19"/>
  <c r="V2075" i="19"/>
  <c r="Z2075" i="19" s="1"/>
  <c r="W2523" i="19"/>
  <c r="V2523" i="19"/>
  <c r="Z2523" i="19" s="1"/>
  <c r="W1581" i="19"/>
  <c r="V1581" i="19"/>
  <c r="Z1581" i="19" s="1"/>
  <c r="Y2053" i="19"/>
  <c r="AC2053" i="19" s="1"/>
  <c r="X2053" i="19"/>
  <c r="W2506" i="19"/>
  <c r="AA2506" i="19" s="1"/>
  <c r="V3057" i="19"/>
  <c r="Z3057" i="19" s="1"/>
  <c r="X1772" i="19"/>
  <c r="AB1772" i="19" s="1"/>
  <c r="Y1772" i="19"/>
  <c r="X2118" i="19"/>
  <c r="AB2118" i="19" s="1"/>
  <c r="Y2118" i="19"/>
  <c r="Y2600" i="19"/>
  <c r="X2600" i="19"/>
  <c r="AB2600" i="19" s="1"/>
  <c r="W1797" i="19"/>
  <c r="V1797" i="19"/>
  <c r="Z1797" i="19" s="1"/>
  <c r="X2039" i="19"/>
  <c r="Y2039" i="19"/>
  <c r="Y2426" i="19"/>
  <c r="AC2426" i="19" s="1"/>
  <c r="X2426" i="19"/>
  <c r="AB2426" i="19" s="1"/>
  <c r="W2869" i="19"/>
  <c r="V2869" i="19"/>
  <c r="Z2869" i="19" s="1"/>
  <c r="Y1834" i="19"/>
  <c r="X1834" i="19"/>
  <c r="X2071" i="19"/>
  <c r="Y2071" i="19"/>
  <c r="V2410" i="19"/>
  <c r="Z2410" i="19" s="1"/>
  <c r="W2410" i="19"/>
  <c r="AA2410" i="19" s="1"/>
  <c r="V2845" i="19"/>
  <c r="Z2845" i="19" s="1"/>
  <c r="W2845" i="19"/>
  <c r="AA2845" i="19" s="1"/>
  <c r="X1811" i="19"/>
  <c r="AB1811" i="19" s="1"/>
  <c r="Y1811" i="19"/>
  <c r="V2064" i="19"/>
  <c r="W2064" i="19"/>
  <c r="V2430" i="19"/>
  <c r="Z2430" i="19" s="1"/>
  <c r="W2430" i="19"/>
  <c r="AA2430" i="19" s="1"/>
  <c r="X2070" i="19"/>
  <c r="Y2070" i="19"/>
  <c r="W2326" i="19"/>
  <c r="AA2326" i="19" s="1"/>
  <c r="V2326" i="19"/>
  <c r="Z2326" i="19" s="1"/>
  <c r="W2687" i="19"/>
  <c r="V2687" i="19"/>
  <c r="Z2687" i="19" s="1"/>
  <c r="X3178" i="19"/>
  <c r="AB3178" i="19" s="1"/>
  <c r="Y3178" i="19"/>
  <c r="AC3178" i="19" s="1"/>
  <c r="W2149" i="19"/>
  <c r="V2149" i="19"/>
  <c r="Z2149" i="19" s="1"/>
  <c r="W2481" i="19"/>
  <c r="AA2481" i="19" s="1"/>
  <c r="V2481" i="19"/>
  <c r="V2822" i="19"/>
  <c r="Z2822" i="19" s="1"/>
  <c r="W2822" i="19"/>
  <c r="AE2822" i="19" s="1"/>
  <c r="W1941" i="19"/>
  <c r="V1941" i="19"/>
  <c r="Z1941" i="19" s="1"/>
  <c r="W2219" i="19"/>
  <c r="AA2219" i="19" s="1"/>
  <c r="V2219" i="19"/>
  <c r="Y2556" i="19"/>
  <c r="X2556" i="19"/>
  <c r="X2836" i="19"/>
  <c r="AF2836" i="19" s="1"/>
  <c r="Y2836" i="19"/>
  <c r="AC2836" i="19" s="1"/>
  <c r="W575" i="19"/>
  <c r="AA575" i="19" s="1"/>
  <c r="V575" i="19"/>
  <c r="V196" i="19"/>
  <c r="W196" i="19"/>
  <c r="AA196" i="19" s="1"/>
  <c r="V538" i="19"/>
  <c r="Z538" i="19" s="1"/>
  <c r="W538" i="19"/>
  <c r="AA538" i="19" s="1"/>
  <c r="X1021" i="19"/>
  <c r="AB1021" i="19" s="1"/>
  <c r="Y1021" i="19"/>
  <c r="W624" i="19"/>
  <c r="V624" i="19"/>
  <c r="Z624" i="19" s="1"/>
  <c r="V1541" i="19"/>
  <c r="Z1541" i="19" s="1"/>
  <c r="W1541" i="19"/>
  <c r="X489" i="19"/>
  <c r="Y489" i="19"/>
  <c r="Y1287" i="19"/>
  <c r="AC1287" i="19" s="1"/>
  <c r="AF1287" i="19"/>
  <c r="V1802" i="19"/>
  <c r="Z1802" i="19" s="1"/>
  <c r="W1802" i="19"/>
  <c r="AA1802" i="19" s="1"/>
  <c r="V224" i="19"/>
  <c r="W224" i="19"/>
  <c r="AA224" i="19" s="1"/>
  <c r="V2387" i="19"/>
  <c r="Z2387" i="19" s="1"/>
  <c r="W2387" i="19"/>
  <c r="AA2387" i="19" s="1"/>
  <c r="V708" i="19"/>
  <c r="Z708" i="19" s="1"/>
  <c r="W708" i="19"/>
  <c r="V900" i="19"/>
  <c r="W900" i="19"/>
  <c r="AE900" i="19" s="1"/>
  <c r="W2798" i="19"/>
  <c r="W2216" i="19"/>
  <c r="AE2216" i="19" s="1"/>
  <c r="Y890" i="19"/>
  <c r="AC890" i="19" s="1"/>
  <c r="X890" i="19"/>
  <c r="AB890" i="19" s="1"/>
  <c r="W1223" i="19"/>
  <c r="V1223" i="19"/>
  <c r="Y1602" i="19"/>
  <c r="AG1602" i="19" s="1"/>
  <c r="X1602" i="19"/>
  <c r="Y3144" i="19"/>
  <c r="X3144" i="19"/>
  <c r="AB3144" i="19" s="1"/>
  <c r="X1796" i="19"/>
  <c r="AG826" i="19"/>
  <c r="Y2714" i="19"/>
  <c r="AC2714" i="19" s="1"/>
  <c r="V2506" i="19"/>
  <c r="Y1796" i="19"/>
  <c r="AC1796" i="19" s="1"/>
  <c r="AG1916" i="19"/>
  <c r="W1396" i="19"/>
  <c r="X789" i="19"/>
  <c r="AB789" i="19" s="1"/>
  <c r="Y789" i="19"/>
  <c r="AC789" i="19" s="1"/>
  <c r="W2516" i="19"/>
  <c r="V2516" i="19"/>
  <c r="Z2516" i="19" s="1"/>
  <c r="Y2031" i="19"/>
  <c r="X2031" i="19"/>
  <c r="W1728" i="19"/>
  <c r="V1728" i="19"/>
  <c r="Z1728" i="19" s="1"/>
  <c r="W1566" i="19"/>
  <c r="V1566" i="19"/>
  <c r="Z1566" i="19" s="1"/>
  <c r="W885" i="19"/>
  <c r="V885" i="19"/>
  <c r="AD885" i="19" s="1"/>
  <c r="Y386" i="19"/>
  <c r="AC386" i="19" s="1"/>
  <c r="X386" i="19"/>
  <c r="AB386" i="19" s="1"/>
  <c r="Y2170" i="19"/>
  <c r="X2170" i="19"/>
  <c r="W984" i="19"/>
  <c r="V984" i="19"/>
  <c r="V215" i="19"/>
  <c r="W215" i="19"/>
  <c r="AA215" i="19" s="1"/>
  <c r="W837" i="19"/>
  <c r="AA837" i="19" s="1"/>
  <c r="V837" i="19"/>
  <c r="AD837" i="19" s="1"/>
  <c r="W230" i="19"/>
  <c r="V230" i="19"/>
  <c r="AD230" i="19" s="1"/>
  <c r="V736" i="19"/>
  <c r="W736" i="19"/>
  <c r="AA736" i="19" s="1"/>
  <c r="V462" i="19"/>
  <c r="AD462" i="19" s="1"/>
  <c r="W462" i="19"/>
  <c r="AE462" i="19" s="1"/>
  <c r="Y851" i="19"/>
  <c r="AC851" i="19" s="1"/>
  <c r="X851" i="19"/>
  <c r="V621" i="19"/>
  <c r="AD621" i="19" s="1"/>
  <c r="W621" i="19"/>
  <c r="AE621" i="19" s="1"/>
  <c r="W1600" i="19"/>
  <c r="AA1600" i="19" s="1"/>
  <c r="V1600" i="19"/>
  <c r="X1047" i="19"/>
  <c r="Y1047" i="19"/>
  <c r="AG1047" i="19" s="1"/>
  <c r="V600" i="19"/>
  <c r="W600" i="19"/>
  <c r="AA600" i="19" s="1"/>
  <c r="Y3085" i="19"/>
  <c r="AC3085" i="19" s="1"/>
  <c r="X3085" i="19"/>
  <c r="AB3085" i="19" s="1"/>
  <c r="AD1388" i="19"/>
  <c r="W1388" i="19"/>
  <c r="V672" i="19"/>
  <c r="W672" i="19"/>
  <c r="V1372" i="19"/>
  <c r="Z1372" i="19" s="1"/>
  <c r="W1372" i="19"/>
  <c r="X822" i="19"/>
  <c r="Y822" i="19"/>
  <c r="AC822" i="19" s="1"/>
  <c r="Y2107" i="19"/>
  <c r="AC2107" i="19" s="1"/>
  <c r="X2107" i="19"/>
  <c r="AB2107" i="19" s="1"/>
  <c r="W1102" i="19"/>
  <c r="V1102" i="19"/>
  <c r="Z1102" i="19" s="1"/>
  <c r="Y2684" i="19"/>
  <c r="AC2684" i="19" s="1"/>
  <c r="X2684" i="19"/>
  <c r="X1478" i="19"/>
  <c r="Y1478" i="19"/>
  <c r="AC1478" i="19" s="1"/>
  <c r="Y1501" i="19"/>
  <c r="X1501" i="19"/>
  <c r="W2382" i="19"/>
  <c r="AA2382" i="19" s="1"/>
  <c r="V2382" i="19"/>
  <c r="V2660" i="19"/>
  <c r="W2660" i="19"/>
  <c r="AA2660" i="19" s="1"/>
  <c r="V1873" i="19"/>
  <c r="W1873" i="19"/>
  <c r="AA1873" i="19" s="1"/>
  <c r="Y2119" i="19"/>
  <c r="AC2119" i="19" s="1"/>
  <c r="V3012" i="19"/>
  <c r="Z3012" i="19" s="1"/>
  <c r="W3012" i="19"/>
  <c r="Y1708" i="19"/>
  <c r="AC1708" i="19" s="1"/>
  <c r="X1708" i="19"/>
  <c r="AB1708" i="19" s="1"/>
  <c r="V1957" i="19"/>
  <c r="W1957" i="19"/>
  <c r="X1799" i="19"/>
  <c r="AB1799" i="19" s="1"/>
  <c r="Y1799" i="19"/>
  <c r="W2725" i="19"/>
  <c r="V2725" i="19"/>
  <c r="X2330" i="19"/>
  <c r="Y2330" i="19"/>
  <c r="AC2330" i="19" s="1"/>
  <c r="V2603" i="19"/>
  <c r="W2603" i="19"/>
  <c r="AA2603" i="19" s="1"/>
  <c r="W2090" i="19"/>
  <c r="V2090" i="19"/>
  <c r="Y2718" i="19"/>
  <c r="X2718" i="19"/>
  <c r="X2165" i="19"/>
  <c r="AB2165" i="19" s="1"/>
  <c r="Y2165" i="19"/>
  <c r="AC2165" i="19" s="1"/>
  <c r="Y2756" i="19"/>
  <c r="X2756" i="19"/>
  <c r="X255" i="19"/>
  <c r="AB255" i="19" s="1"/>
  <c r="Y255" i="19"/>
  <c r="V2701" i="19"/>
  <c r="W2701" i="19"/>
  <c r="AA2701" i="19" s="1"/>
  <c r="W709" i="19"/>
  <c r="V709" i="19"/>
  <c r="AD709" i="19" s="1"/>
  <c r="Y1065" i="19"/>
  <c r="X1065" i="19"/>
  <c r="AB1065" i="19" s="1"/>
  <c r="V310" i="19"/>
  <c r="W310" i="19"/>
  <c r="Z3060" i="19"/>
  <c r="AD3060" i="19"/>
  <c r="Y1421" i="19"/>
  <c r="AC1421" i="19" s="1"/>
  <c r="X1421" i="19"/>
  <c r="X1064" i="19"/>
  <c r="AB1064" i="19" s="1"/>
  <c r="Y1064" i="19"/>
  <c r="Y793" i="19"/>
  <c r="X793" i="19"/>
  <c r="Y815" i="19"/>
  <c r="X815" i="19"/>
  <c r="AB815" i="19" s="1"/>
  <c r="X243" i="19"/>
  <c r="Y243" i="19"/>
  <c r="Y1314" i="19"/>
  <c r="AC1314" i="19" s="1"/>
  <c r="X1314" i="19"/>
  <c r="AB1314" i="19" s="1"/>
  <c r="V470" i="19"/>
  <c r="W470" i="19"/>
  <c r="AA470" i="19" s="1"/>
  <c r="AG1542" i="19"/>
  <c r="X1542" i="19"/>
  <c r="W853" i="19"/>
  <c r="AA853" i="19" s="1"/>
  <c r="V516" i="19"/>
  <c r="W516" i="19"/>
  <c r="Y495" i="19"/>
  <c r="X495" i="19"/>
  <c r="AB495" i="19" s="1"/>
  <c r="Y2532" i="19"/>
  <c r="AC2532" i="19" s="1"/>
  <c r="X2532" i="19"/>
  <c r="AF2532" i="19" s="1"/>
  <c r="X350" i="19"/>
  <c r="Y350" i="19"/>
  <c r="V484" i="19"/>
  <c r="W484" i="19"/>
  <c r="AA484" i="19" s="1"/>
  <c r="W1171" i="19"/>
  <c r="V1171" i="19"/>
  <c r="Z1171" i="19" s="1"/>
  <c r="Y408" i="19"/>
  <c r="X408" i="19"/>
  <c r="X1158" i="19"/>
  <c r="AB1158" i="19" s="1"/>
  <c r="Y1158" i="19"/>
  <c r="AG1158" i="19" s="1"/>
  <c r="V630" i="19"/>
  <c r="W630" i="19"/>
  <c r="W631" i="19"/>
  <c r="V631" i="19"/>
  <c r="Z631" i="19" s="1"/>
  <c r="V1161" i="19"/>
  <c r="Z1161" i="19" s="1"/>
  <c r="W1161" i="19"/>
  <c r="AA1161" i="19" s="1"/>
  <c r="W2734" i="19"/>
  <c r="V2734" i="19"/>
  <c r="V550" i="19"/>
  <c r="Z550" i="19" s="1"/>
  <c r="W550" i="19"/>
  <c r="X1418" i="19"/>
  <c r="AB1418" i="19" s="1"/>
  <c r="Y1418" i="19"/>
  <c r="AG1418" i="19" s="1"/>
  <c r="V447" i="19"/>
  <c r="W447" i="19"/>
  <c r="W1899" i="19"/>
  <c r="AA1899" i="19" s="1"/>
  <c r="V1899" i="19"/>
  <c r="V285" i="19"/>
  <c r="W285" i="19"/>
  <c r="AA285" i="19" s="1"/>
  <c r="Y618" i="19"/>
  <c r="AC618" i="19" s="1"/>
  <c r="X618" i="19"/>
  <c r="AB618" i="19" s="1"/>
  <c r="X1409" i="19"/>
  <c r="AB1409" i="19" s="1"/>
  <c r="Y1409" i="19"/>
  <c r="X513" i="19"/>
  <c r="Y513" i="19"/>
  <c r="V820" i="19"/>
  <c r="W820" i="19"/>
  <c r="AE820" i="19" s="1"/>
  <c r="X1388" i="19"/>
  <c r="AF1388" i="19" s="1"/>
  <c r="Y1388" i="19"/>
  <c r="W532" i="19"/>
  <c r="AA532" i="19" s="1"/>
  <c r="V532" i="19"/>
  <c r="V933" i="19"/>
  <c r="W933" i="19"/>
  <c r="Y1394" i="19"/>
  <c r="X1394" i="19"/>
  <c r="AB1394" i="19" s="1"/>
  <c r="Y2802" i="19"/>
  <c r="X2802" i="19"/>
  <c r="AB2802" i="19" s="1"/>
  <c r="W831" i="19"/>
  <c r="V831" i="19"/>
  <c r="Y1497" i="19"/>
  <c r="X1497" i="19"/>
  <c r="Y3115" i="19"/>
  <c r="X3115" i="19"/>
  <c r="V934" i="19"/>
  <c r="Z934" i="19" s="1"/>
  <c r="W934" i="19"/>
  <c r="AE934" i="19" s="1"/>
  <c r="W1912" i="19"/>
  <c r="V1912" i="19"/>
  <c r="Z1912" i="19" s="1"/>
  <c r="W1001" i="19"/>
  <c r="V1001" i="19"/>
  <c r="W1499" i="19"/>
  <c r="V1499" i="19"/>
  <c r="V1328" i="19"/>
  <c r="Z1328" i="19" s="1"/>
  <c r="W1328" i="19"/>
  <c r="Y2121" i="19"/>
  <c r="AC2121" i="19" s="1"/>
  <c r="X2121" i="19"/>
  <c r="AB2121" i="19" s="1"/>
  <c r="Y1746" i="19"/>
  <c r="AC1746" i="19" s="1"/>
  <c r="X1746" i="19"/>
  <c r="V1520" i="19"/>
  <c r="W1520" i="19"/>
  <c r="AA1520" i="19" s="1"/>
  <c r="Y1249" i="19"/>
  <c r="AC1249" i="19" s="1"/>
  <c r="X1249" i="19"/>
  <c r="W2700" i="19"/>
  <c r="AA2700" i="19" s="1"/>
  <c r="V2700" i="19"/>
  <c r="Z2700" i="19" s="1"/>
  <c r="W2203" i="19"/>
  <c r="V2203" i="19"/>
  <c r="X1942" i="19"/>
  <c r="AB1942" i="19" s="1"/>
  <c r="Y1942" i="19"/>
  <c r="W1778" i="19"/>
  <c r="V1778" i="19"/>
  <c r="V1484" i="19"/>
  <c r="W1484" i="19"/>
  <c r="V2120" i="19"/>
  <c r="W2120" i="19"/>
  <c r="X2038" i="19"/>
  <c r="Y2038" i="19"/>
  <c r="X1751" i="19"/>
  <c r="Y1751" i="19"/>
  <c r="AC1751" i="19" s="1"/>
  <c r="W2913" i="19"/>
  <c r="AA2913" i="19" s="1"/>
  <c r="V2913" i="19"/>
  <c r="Z2913" i="19" s="1"/>
  <c r="X2054" i="19"/>
  <c r="Y2054" i="19"/>
  <c r="Y1975" i="19"/>
  <c r="X1975" i="19"/>
  <c r="W2794" i="19"/>
  <c r="V2794" i="19"/>
  <c r="Z2794" i="19" s="1"/>
  <c r="Y2345" i="19"/>
  <c r="X2345" i="19"/>
  <c r="AB2345" i="19" s="1"/>
  <c r="X1767" i="19"/>
  <c r="Y1767" i="19"/>
  <c r="X2027" i="19"/>
  <c r="W3041" i="19"/>
  <c r="AA3041" i="19" s="1"/>
  <c r="V3041" i="19"/>
  <c r="Z3041" i="19" s="1"/>
  <c r="X2420" i="19"/>
  <c r="Y2420" i="19"/>
  <c r="W3183" i="19"/>
  <c r="AA3183" i="19" s="1"/>
  <c r="V3183" i="19"/>
  <c r="Y2481" i="19"/>
  <c r="X2481" i="19"/>
  <c r="AB2481" i="19" s="1"/>
  <c r="W234" i="19"/>
  <c r="AA234" i="19" s="1"/>
  <c r="V234" i="19"/>
  <c r="W1658" i="19"/>
  <c r="AA1658" i="19" s="1"/>
  <c r="V1658" i="19"/>
  <c r="Z1658" i="19" s="1"/>
  <c r="Y989" i="19"/>
  <c r="X989" i="19"/>
  <c r="AB989" i="19" s="1"/>
  <c r="X2019" i="19"/>
  <c r="Y2019" i="19"/>
  <c r="W682" i="19"/>
  <c r="V682" i="19"/>
  <c r="Z682" i="19" s="1"/>
  <c r="W271" i="19"/>
  <c r="AA271" i="19" s="1"/>
  <c r="V271" i="19"/>
  <c r="Z271" i="19" s="1"/>
  <c r="W445" i="19"/>
  <c r="V445" i="19"/>
  <c r="Y461" i="19"/>
  <c r="X461" i="19"/>
  <c r="AB461" i="19" s="1"/>
  <c r="V561" i="19"/>
  <c r="Z561" i="19" s="1"/>
  <c r="W561" i="19"/>
  <c r="Y2413" i="19"/>
  <c r="AC1290" i="19"/>
  <c r="AG1290" i="19"/>
  <c r="V321" i="19"/>
  <c r="W321" i="19"/>
  <c r="AA321" i="19" s="1"/>
  <c r="W189" i="19"/>
  <c r="V189" i="19"/>
  <c r="Z189" i="19" s="1"/>
  <c r="Y1086" i="19"/>
  <c r="W813" i="19"/>
  <c r="V813" i="19"/>
  <c r="Z813" i="19" s="1"/>
  <c r="V1108" i="19"/>
  <c r="Z1108" i="19" s="1"/>
  <c r="W1108" i="19"/>
  <c r="V1446" i="19"/>
  <c r="Z1446" i="19" s="1"/>
  <c r="W1446" i="19"/>
  <c r="W586" i="19"/>
  <c r="V586" i="19"/>
  <c r="W2184" i="19"/>
  <c r="V2184" i="19"/>
  <c r="V2816" i="19"/>
  <c r="W2816" i="19"/>
  <c r="Y210" i="19"/>
  <c r="AC210" i="19" s="1"/>
  <c r="X210" i="19"/>
  <c r="X867" i="19"/>
  <c r="Y867" i="19"/>
  <c r="AC867" i="19" s="1"/>
  <c r="V533" i="19"/>
  <c r="Z533" i="19" s="1"/>
  <c r="W533" i="19"/>
  <c r="AA533" i="19" s="1"/>
  <c r="W250" i="19"/>
  <c r="V250" i="19"/>
  <c r="Z250" i="19" s="1"/>
  <c r="W1257" i="19"/>
  <c r="AA1257" i="19" s="1"/>
  <c r="V1257" i="19"/>
  <c r="W2331" i="19"/>
  <c r="V2331" i="19"/>
  <c r="Z2331" i="19" s="1"/>
  <c r="Y1057" i="19"/>
  <c r="X1057" i="19"/>
  <c r="X597" i="19"/>
  <c r="AB597" i="19" s="1"/>
  <c r="Y597" i="19"/>
  <c r="W217" i="19"/>
  <c r="V217" i="19"/>
  <c r="AD217" i="19" s="1"/>
  <c r="X589" i="19"/>
  <c r="AB589" i="19" s="1"/>
  <c r="Y589" i="19"/>
  <c r="Y1787" i="19"/>
  <c r="AC1787" i="19" s="1"/>
  <c r="X1787" i="19"/>
  <c r="Y655" i="19"/>
  <c r="X655" i="19"/>
  <c r="W400" i="19"/>
  <c r="AA400" i="19" s="1"/>
  <c r="V400" i="19"/>
  <c r="Z400" i="19" s="1"/>
  <c r="V1173" i="19"/>
  <c r="Z1173" i="19" s="1"/>
  <c r="W1173" i="19"/>
  <c r="AA1173" i="19" s="1"/>
  <c r="W2841" i="19"/>
  <c r="AA2841" i="19" s="1"/>
  <c r="W376" i="19"/>
  <c r="AA376" i="19" s="1"/>
  <c r="V376" i="19"/>
  <c r="Z376" i="19" s="1"/>
  <c r="V809" i="19"/>
  <c r="W809" i="19"/>
  <c r="X1442" i="19"/>
  <c r="Y1442" i="19"/>
  <c r="AC1442" i="19" s="1"/>
  <c r="V322" i="19"/>
  <c r="W322" i="19"/>
  <c r="AE322" i="19" s="1"/>
  <c r="W618" i="19"/>
  <c r="V618" i="19"/>
  <c r="V1345" i="19"/>
  <c r="W1345" i="19"/>
  <c r="AA1345" i="19" s="1"/>
  <c r="V292" i="19"/>
  <c r="W292" i="19"/>
  <c r="AE292" i="19" s="1"/>
  <c r="V628" i="19"/>
  <c r="Y1429" i="19"/>
  <c r="AC1429" i="19" s="1"/>
  <c r="X1429" i="19"/>
  <c r="W362" i="19"/>
  <c r="AA362" i="19" s="1"/>
  <c r="V362" i="19"/>
  <c r="V686" i="19"/>
  <c r="Z686" i="19" s="1"/>
  <c r="W686" i="19"/>
  <c r="V1084" i="19"/>
  <c r="W1084" i="19"/>
  <c r="AA1084" i="19" s="1"/>
  <c r="W2123" i="19"/>
  <c r="AA2123" i="19" s="1"/>
  <c r="V2123" i="19"/>
  <c r="Y763" i="19"/>
  <c r="AC763" i="19" s="1"/>
  <c r="X763" i="19"/>
  <c r="X1128" i="19"/>
  <c r="Y1128" i="19"/>
  <c r="W1936" i="19"/>
  <c r="AA1936" i="19" s="1"/>
  <c r="V1936" i="19"/>
  <c r="Z1936" i="19" s="1"/>
  <c r="W2861" i="19"/>
  <c r="V2861" i="19"/>
  <c r="X848" i="19"/>
  <c r="Y848" i="19"/>
  <c r="AC848" i="19" s="1"/>
  <c r="V1515" i="19"/>
  <c r="Z1515" i="19" s="1"/>
  <c r="W1515" i="19"/>
  <c r="AA1515" i="19" s="1"/>
  <c r="Y512" i="19"/>
  <c r="X512" i="19"/>
  <c r="W806" i="19"/>
  <c r="V806" i="19"/>
  <c r="W1122" i="19"/>
  <c r="V1122" i="19"/>
  <c r="Z1122" i="19" s="1"/>
  <c r="W1942" i="19"/>
  <c r="AA1942" i="19" s="1"/>
  <c r="V1942" i="19"/>
  <c r="W850" i="19"/>
  <c r="AA850" i="19" s="1"/>
  <c r="V850" i="19"/>
  <c r="W1167" i="19"/>
  <c r="AA1167" i="19" s="1"/>
  <c r="V1167" i="19"/>
  <c r="X1946" i="19"/>
  <c r="AB1946" i="19" s="1"/>
  <c r="Y1946" i="19"/>
  <c r="AC1946" i="19" s="1"/>
  <c r="W1334" i="19"/>
  <c r="AA1334" i="19" s="1"/>
  <c r="V1334" i="19"/>
  <c r="Z1334" i="19" s="1"/>
  <c r="X2145" i="19"/>
  <c r="AB2145" i="19" s="1"/>
  <c r="Y2145" i="19"/>
  <c r="AC2145" i="19" s="1"/>
  <c r="Y1373" i="19"/>
  <c r="X1373" i="19"/>
  <c r="Y2444" i="19"/>
  <c r="X2444" i="19"/>
  <c r="X1533" i="19"/>
  <c r="AB1533" i="19" s="1"/>
  <c r="Y1533" i="19"/>
  <c r="AC1533" i="19" s="1"/>
  <c r="Y1949" i="19"/>
  <c r="X1949" i="19"/>
  <c r="AB1949" i="19" s="1"/>
  <c r="Y1554" i="19"/>
  <c r="AC1554" i="19" s="1"/>
  <c r="X1554" i="19"/>
  <c r="AD2216" i="19"/>
  <c r="X1622" i="19"/>
  <c r="AB1622" i="19" s="1"/>
  <c r="Y1622" i="19"/>
  <c r="AC1622" i="19" s="1"/>
  <c r="X2608" i="19"/>
  <c r="AB2608" i="19" s="1"/>
  <c r="Y2608" i="19"/>
  <c r="X1793" i="19"/>
  <c r="Y1793" i="19"/>
  <c r="X2751" i="19"/>
  <c r="Y2751" i="19"/>
  <c r="AC2751" i="19" s="1"/>
  <c r="Y1778" i="19"/>
  <c r="AC1778" i="19" s="1"/>
  <c r="X1778" i="19"/>
  <c r="AB1778" i="19" s="1"/>
  <c r="V2051" i="19"/>
  <c r="Z2051" i="19" s="1"/>
  <c r="W2051" i="19"/>
  <c r="AA2051" i="19" s="1"/>
  <c r="W1772" i="19"/>
  <c r="AA1772" i="19" s="1"/>
  <c r="V1772" i="19"/>
  <c r="Y2475" i="19"/>
  <c r="AC2475" i="19" s="1"/>
  <c r="X2475" i="19"/>
  <c r="AB2475" i="19" s="1"/>
  <c r="AD1739" i="19"/>
  <c r="W1739" i="19"/>
  <c r="AA1739" i="19" s="1"/>
  <c r="X2547" i="19"/>
  <c r="AB2547" i="19" s="1"/>
  <c r="X1993" i="19"/>
  <c r="Y1993" i="19"/>
  <c r="Y2824" i="19"/>
  <c r="AC2824" i="19" s="1"/>
  <c r="X2824" i="19"/>
  <c r="AB2824" i="19" s="1"/>
  <c r="V2049" i="19"/>
  <c r="W2049" i="19"/>
  <c r="Y2769" i="19"/>
  <c r="X2769" i="19"/>
  <c r="AB2769" i="19" s="1"/>
  <c r="W2041" i="19"/>
  <c r="V2041" i="19"/>
  <c r="Z2041" i="19" s="1"/>
  <c r="W2873" i="19"/>
  <c r="V2873" i="19"/>
  <c r="Z2873" i="19" s="1"/>
  <c r="V2296" i="19"/>
  <c r="Z2296" i="19" s="1"/>
  <c r="W2296" i="19"/>
  <c r="W3059" i="19"/>
  <c r="AA3059" i="19" s="1"/>
  <c r="V3059" i="19"/>
  <c r="X2440" i="19"/>
  <c r="Y2440" i="19"/>
  <c r="V2775" i="19"/>
  <c r="W2775" i="19"/>
  <c r="AE2775" i="19" s="1"/>
  <c r="W2193" i="19"/>
  <c r="AA2193" i="19" s="1"/>
  <c r="V2193" i="19"/>
  <c r="V406" i="19"/>
  <c r="Z406" i="19" s="1"/>
  <c r="W406" i="19"/>
  <c r="W1261" i="19"/>
  <c r="V1261" i="19"/>
  <c r="W1836" i="19"/>
  <c r="AA1836" i="19" s="1"/>
  <c r="V1836" i="19"/>
  <c r="V2504" i="19"/>
  <c r="W2504" i="19"/>
  <c r="AA2504" i="19" s="1"/>
  <c r="V487" i="19"/>
  <c r="Z487" i="19" s="1"/>
  <c r="W487" i="19"/>
  <c r="Y802" i="19"/>
  <c r="X802" i="19"/>
  <c r="AF802" i="19" s="1"/>
  <c r="Y2547" i="19"/>
  <c r="AA1605" i="19"/>
  <c r="AE1605" i="19"/>
  <c r="V853" i="19"/>
  <c r="Z853" i="19" s="1"/>
  <c r="AC1301" i="19"/>
  <c r="AG1301" i="19"/>
  <c r="Y296" i="19"/>
  <c r="X296" i="19"/>
  <c r="V1217" i="19"/>
  <c r="W1217" i="19"/>
  <c r="Y561" i="19"/>
  <c r="X561" i="19"/>
  <c r="W2569" i="19"/>
  <c r="V2569" i="19"/>
  <c r="X834" i="19"/>
  <c r="AB834" i="19" s="1"/>
  <c r="Y834" i="19"/>
  <c r="W238" i="19"/>
  <c r="AA238" i="19" s="1"/>
  <c r="V238" i="19"/>
  <c r="Y398" i="19"/>
  <c r="X398" i="19"/>
  <c r="AF398" i="19" s="1"/>
  <c r="AG1508" i="19"/>
  <c r="X1508" i="19"/>
  <c r="W264" i="19"/>
  <c r="AA264" i="19" s="1"/>
  <c r="V264" i="19"/>
  <c r="W1406" i="19"/>
  <c r="AA1406" i="19" s="1"/>
  <c r="V1406" i="19"/>
  <c r="Z1406" i="19" s="1"/>
  <c r="X2463" i="19"/>
  <c r="AB2463" i="19" s="1"/>
  <c r="Y2463" i="19"/>
  <c r="Y1137" i="19"/>
  <c r="AC1137" i="19" s="1"/>
  <c r="X1137" i="19"/>
  <c r="W1109" i="19"/>
  <c r="AA1109" i="19" s="1"/>
  <c r="V1109" i="19"/>
  <c r="X531" i="19"/>
  <c r="Y531" i="19"/>
  <c r="W3044" i="19"/>
  <c r="AA3044" i="19" s="1"/>
  <c r="V3044" i="19"/>
  <c r="X258" i="19"/>
  <c r="AB258" i="19" s="1"/>
  <c r="Y258" i="19"/>
  <c r="AC258" i="19" s="1"/>
  <c r="Y1311" i="19"/>
  <c r="X1311" i="19"/>
  <c r="Y882" i="19"/>
  <c r="AC882" i="19" s="1"/>
  <c r="X882" i="19"/>
  <c r="AB882" i="19" s="1"/>
  <c r="X738" i="19"/>
  <c r="AB738" i="19" s="1"/>
  <c r="Y738" i="19"/>
  <c r="W637" i="19"/>
  <c r="V637" i="19"/>
  <c r="Z637" i="19" s="1"/>
  <c r="X225" i="19"/>
  <c r="AB225" i="19" s="1"/>
  <c r="Y225" i="19"/>
  <c r="V886" i="19"/>
  <c r="Z886" i="19" s="1"/>
  <c r="W886" i="19"/>
  <c r="Y274" i="19"/>
  <c r="AC274" i="19" s="1"/>
  <c r="X274" i="19"/>
  <c r="V416" i="19"/>
  <c r="W416" i="19"/>
  <c r="W1187" i="19"/>
  <c r="AA1187" i="19" s="1"/>
  <c r="V1187" i="19"/>
  <c r="W2950" i="19"/>
  <c r="AA2950" i="19" s="1"/>
  <c r="V2950" i="19"/>
  <c r="Z2950" i="19" s="1"/>
  <c r="Y567" i="19"/>
  <c r="X567" i="19"/>
  <c r="AB567" i="19" s="1"/>
  <c r="W1091" i="19"/>
  <c r="V1091" i="19"/>
  <c r="X328" i="19"/>
  <c r="Y328" i="19"/>
  <c r="AG328" i="19" s="1"/>
  <c r="Y839" i="19"/>
  <c r="X839" i="19"/>
  <c r="AB839" i="19" s="1"/>
  <c r="X2066" i="19"/>
  <c r="AB2066" i="19" s="1"/>
  <c r="Y2066" i="19"/>
  <c r="W634" i="19"/>
  <c r="AA634" i="19" s="1"/>
  <c r="V634" i="19"/>
  <c r="X1452" i="19"/>
  <c r="Y1452" i="19"/>
  <c r="AC1452" i="19" s="1"/>
  <c r="Y529" i="19"/>
  <c r="X529" i="19"/>
  <c r="AB529" i="19" s="1"/>
  <c r="V1094" i="19"/>
  <c r="W1094" i="19"/>
  <c r="AA1094" i="19" s="1"/>
  <c r="X569" i="19"/>
  <c r="AB569" i="19" s="1"/>
  <c r="Y569" i="19"/>
  <c r="V1142" i="19"/>
  <c r="W1142" i="19"/>
  <c r="AA1142" i="19" s="1"/>
  <c r="Y2011" i="19"/>
  <c r="X2011" i="19"/>
  <c r="AB2011" i="19" s="1"/>
  <c r="Y879" i="19"/>
  <c r="X879" i="19"/>
  <c r="AB879" i="19" s="1"/>
  <c r="X1570" i="19"/>
  <c r="Y1570" i="19"/>
  <c r="Y639" i="19"/>
  <c r="AC639" i="19" s="1"/>
  <c r="X639" i="19"/>
  <c r="AB639" i="19" s="1"/>
  <c r="Y1130" i="19"/>
  <c r="AC1130" i="19" s="1"/>
  <c r="X1130" i="19"/>
  <c r="AB1130" i="19" s="1"/>
  <c r="W1984" i="19"/>
  <c r="V1984" i="19"/>
  <c r="Z1984" i="19" s="1"/>
  <c r="X1555" i="19"/>
  <c r="AB1555" i="19" s="1"/>
  <c r="Y1555" i="19"/>
  <c r="AG1555" i="19" s="1"/>
  <c r="Y1223" i="19"/>
  <c r="AC1223" i="19" s="1"/>
  <c r="X1223" i="19"/>
  <c r="AF1223" i="19" s="1"/>
  <c r="Y2485" i="19"/>
  <c r="X2485" i="19"/>
  <c r="X1545" i="19"/>
  <c r="Y1545" i="19"/>
  <c r="V1322" i="19"/>
  <c r="W1322" i="19"/>
  <c r="Y1973" i="19"/>
  <c r="AC1973" i="19" s="1"/>
  <c r="X1973" i="19"/>
  <c r="AB1973" i="19" s="1"/>
  <c r="Y1890" i="19"/>
  <c r="AC1890" i="19" s="1"/>
  <c r="X1890" i="19"/>
  <c r="AB1890" i="19" s="1"/>
  <c r="X1637" i="19"/>
  <c r="Y1637" i="19"/>
  <c r="Y1529" i="19"/>
  <c r="X1529" i="19"/>
  <c r="Y2786" i="19"/>
  <c r="X2786" i="19"/>
  <c r="AB2786" i="19" s="1"/>
  <c r="X1794" i="19"/>
  <c r="AB1794" i="19" s="1"/>
  <c r="Y1794" i="19"/>
  <c r="W2793" i="19"/>
  <c r="V2793" i="19"/>
  <c r="Y2067" i="19"/>
  <c r="X2067" i="19"/>
  <c r="V1785" i="19"/>
  <c r="Z1785" i="19" s="1"/>
  <c r="AE1785" i="19"/>
  <c r="Y2491" i="19"/>
  <c r="AC2491" i="19" s="1"/>
  <c r="X2491" i="19"/>
  <c r="Y1759" i="19"/>
  <c r="Y2573" i="19"/>
  <c r="AC2573" i="19" s="1"/>
  <c r="X2573" i="19"/>
  <c r="AF2573" i="19" s="1"/>
  <c r="V2006" i="19"/>
  <c r="Z2006" i="19" s="1"/>
  <c r="W2006" i="19"/>
  <c r="AA2006" i="19" s="1"/>
  <c r="X2842" i="19"/>
  <c r="AB2842" i="19" s="1"/>
  <c r="Y2842" i="19"/>
  <c r="AC2842" i="19" s="1"/>
  <c r="W2062" i="19"/>
  <c r="AE2062" i="19" s="1"/>
  <c r="V2062" i="19"/>
  <c r="V1800" i="19"/>
  <c r="W1800" i="19"/>
  <c r="AA1800" i="19" s="1"/>
  <c r="Y2062" i="19"/>
  <c r="X2062" i="19"/>
  <c r="AB2062" i="19" s="1"/>
  <c r="Y2660" i="19"/>
  <c r="AC2660" i="19" s="1"/>
  <c r="X2660" i="19"/>
  <c r="X2136" i="19"/>
  <c r="Y2136" i="19"/>
  <c r="Y2455" i="19"/>
  <c r="AC2455" i="19" s="1"/>
  <c r="X2455" i="19"/>
  <c r="AF2455" i="19" s="1"/>
  <c r="Y1924" i="19"/>
  <c r="X1924" i="19"/>
  <c r="AB1924" i="19" s="1"/>
  <c r="V2210" i="19"/>
  <c r="Z2210" i="19" s="1"/>
  <c r="W2210" i="19"/>
  <c r="W2529" i="19"/>
  <c r="V2529" i="19"/>
  <c r="Y603" i="19"/>
  <c r="AC603" i="19" s="1"/>
  <c r="X603" i="19"/>
  <c r="Y254" i="19"/>
  <c r="AC254" i="19" s="1"/>
  <c r="X254" i="19"/>
  <c r="V652" i="19"/>
  <c r="Z652" i="19" s="1"/>
  <c r="W652" i="19"/>
  <c r="AA652" i="19" s="1"/>
  <c r="W1125" i="19"/>
  <c r="AA1125" i="19" s="1"/>
  <c r="V1125" i="19"/>
  <c r="Z1125" i="19" s="1"/>
  <c r="W676" i="19"/>
  <c r="V676" i="19"/>
  <c r="AF1682" i="19"/>
  <c r="Y1682" i="19"/>
  <c r="AC1682" i="19" s="1"/>
  <c r="Y520" i="19"/>
  <c r="X520" i="19"/>
  <c r="X2210" i="19"/>
  <c r="AB2210" i="19" s="1"/>
  <c r="Y2210" i="19"/>
  <c r="AG2210" i="19" s="1"/>
  <c r="W287" i="19"/>
  <c r="AA287" i="19" s="1"/>
  <c r="V287" i="19"/>
  <c r="V208" i="19"/>
  <c r="W208" i="19"/>
  <c r="Y770" i="19"/>
  <c r="X770" i="19"/>
  <c r="AB770" i="19" s="1"/>
  <c r="AF1759" i="19"/>
  <c r="AC878" i="19"/>
  <c r="AG878" i="19"/>
  <c r="X745" i="19"/>
  <c r="AB745" i="19" s="1"/>
  <c r="Y745" i="19"/>
  <c r="X930" i="19"/>
  <c r="Y930" i="19"/>
  <c r="V223" i="19"/>
  <c r="W223" i="19"/>
  <c r="W1177" i="19"/>
  <c r="V1177" i="19"/>
  <c r="Z1177" i="19" s="1"/>
  <c r="Y467" i="19"/>
  <c r="AC467" i="19" s="1"/>
  <c r="X467" i="19"/>
  <c r="X1625" i="19"/>
  <c r="Y1625" i="19"/>
  <c r="W1268" i="19"/>
  <c r="AE1268" i="19" s="1"/>
  <c r="V1268" i="19"/>
  <c r="Z1268" i="19" s="1"/>
  <c r="Y920" i="19"/>
  <c r="X920" i="19"/>
  <c r="AB920" i="19" s="1"/>
  <c r="X511" i="19"/>
  <c r="AB511" i="19" s="1"/>
  <c r="Y511" i="19"/>
  <c r="AC511" i="19" s="1"/>
  <c r="X739" i="19"/>
  <c r="Y739" i="19"/>
  <c r="X224" i="19"/>
  <c r="AB224" i="19" s="1"/>
  <c r="Y224" i="19"/>
  <c r="AC224" i="19" s="1"/>
  <c r="V1165" i="19"/>
  <c r="Z1165" i="19" s="1"/>
  <c r="W1165" i="19"/>
  <c r="Y1126" i="19"/>
  <c r="X1126" i="19"/>
  <c r="AF1126" i="19" s="1"/>
  <c r="V229" i="19"/>
  <c r="W229" i="19"/>
  <c r="AA229" i="19" s="1"/>
  <c r="X896" i="19"/>
  <c r="Y896" i="19"/>
  <c r="X202" i="19"/>
  <c r="AB202" i="19" s="1"/>
  <c r="Y202" i="19"/>
  <c r="AE266" i="19"/>
  <c r="V266" i="19"/>
  <c r="Z266" i="19" s="1"/>
  <c r="W925" i="19"/>
  <c r="AA925" i="19" s="1"/>
  <c r="V925" i="19"/>
  <c r="V3053" i="19"/>
  <c r="Y3045" i="19"/>
  <c r="X3045" i="19"/>
  <c r="AB3045" i="19" s="1"/>
  <c r="V1099" i="19"/>
  <c r="Z1099" i="19" s="1"/>
  <c r="W1099" i="19"/>
  <c r="Y2020" i="19"/>
  <c r="X2020" i="19"/>
  <c r="W754" i="19"/>
  <c r="V754" i="19"/>
  <c r="AD754" i="19" s="1"/>
  <c r="Y846" i="19"/>
  <c r="AG846" i="19" s="1"/>
  <c r="X846" i="19"/>
  <c r="AB846" i="19" s="1"/>
  <c r="V790" i="19"/>
  <c r="W790" i="19"/>
  <c r="W3057" i="19"/>
  <c r="Y856" i="19"/>
  <c r="X1916" i="19"/>
  <c r="V1915" i="19"/>
  <c r="Z1915" i="19" s="1"/>
  <c r="Y2027" i="19"/>
  <c r="Y2402" i="19"/>
  <c r="AF2965" i="19"/>
  <c r="X1630" i="19"/>
  <c r="AB1630" i="19" s="1"/>
  <c r="Y818" i="19"/>
  <c r="Y1176" i="19"/>
  <c r="X1176" i="19"/>
  <c r="AB1176" i="19" s="1"/>
  <c r="X509" i="19"/>
  <c r="Y509" i="19"/>
  <c r="V1304" i="19"/>
  <c r="W1304" i="19"/>
  <c r="AA1304" i="19" s="1"/>
  <c r="X2458" i="19"/>
  <c r="Y2458" i="19"/>
  <c r="AC2458" i="19" s="1"/>
  <c r="X443" i="19"/>
  <c r="Y443" i="19"/>
  <c r="AC443" i="19" s="1"/>
  <c r="W464" i="19"/>
  <c r="V464" i="19"/>
  <c r="W453" i="19"/>
  <c r="V453" i="19"/>
  <c r="Y330" i="19"/>
  <c r="AC330" i="19" s="1"/>
  <c r="X330" i="19"/>
  <c r="AF330" i="19" s="1"/>
  <c r="W1158" i="19"/>
  <c r="V1158" i="19"/>
  <c r="Z1158" i="19" s="1"/>
  <c r="Y1146" i="19"/>
  <c r="X1146" i="19"/>
  <c r="Y622" i="19"/>
  <c r="X622" i="19"/>
  <c r="AB622" i="19" s="1"/>
  <c r="V2650" i="19"/>
  <c r="W2650" i="19"/>
  <c r="Y1358" i="19"/>
  <c r="X1358" i="19"/>
  <c r="AB1358" i="19" s="1"/>
  <c r="Y803" i="19"/>
  <c r="AC803" i="19" s="1"/>
  <c r="X803" i="19"/>
  <c r="Y447" i="19"/>
  <c r="X447" i="19"/>
  <c r="X2122" i="19"/>
  <c r="Y2122" i="19"/>
  <c r="W805" i="19"/>
  <c r="V805" i="19"/>
  <c r="Z805" i="19" s="1"/>
  <c r="V927" i="19"/>
  <c r="W927" i="19"/>
  <c r="X658" i="19"/>
  <c r="AB658" i="19" s="1"/>
  <c r="Y658" i="19"/>
  <c r="AC658" i="19" s="1"/>
  <c r="X1455" i="19"/>
  <c r="X995" i="19"/>
  <c r="Y995" i="19"/>
  <c r="X1885" i="19"/>
  <c r="AB1885" i="19" s="1"/>
  <c r="Y1885" i="19"/>
  <c r="AG1885" i="19" s="1"/>
  <c r="X2087" i="19"/>
  <c r="AF2087" i="19" s="1"/>
  <c r="Y2087" i="19"/>
  <c r="W1732" i="19"/>
  <c r="V1732" i="19"/>
  <c r="V1837" i="19"/>
  <c r="Z1837" i="19" s="1"/>
  <c r="W1837" i="19"/>
  <c r="AE1837" i="19" s="1"/>
  <c r="Y1819" i="19"/>
  <c r="AC1819" i="19" s="1"/>
  <c r="X1819" i="19"/>
  <c r="AB1819" i="19" s="1"/>
  <c r="X2551" i="19"/>
  <c r="Y2551" i="19"/>
  <c r="AC2551" i="19" s="1"/>
  <c r="Y1725" i="19"/>
  <c r="AC1725" i="19" s="1"/>
  <c r="X1725" i="19"/>
  <c r="W1738" i="19"/>
  <c r="AA1738" i="19" s="1"/>
  <c r="V1738" i="19"/>
  <c r="Z1738" i="19" s="1"/>
  <c r="V2042" i="19"/>
  <c r="Z2042" i="19" s="1"/>
  <c r="W2042" i="19"/>
  <c r="V2330" i="19"/>
  <c r="Z2330" i="19" s="1"/>
  <c r="W2330" i="19"/>
  <c r="AA2330" i="19" s="1"/>
  <c r="X2269" i="19"/>
  <c r="AB2269" i="19" s="1"/>
  <c r="Y2269" i="19"/>
  <c r="V311" i="19"/>
  <c r="W311" i="19"/>
  <c r="Y367" i="19"/>
  <c r="X367" i="19"/>
  <c r="W2920" i="19"/>
  <c r="V2920" i="19"/>
  <c r="V426" i="19"/>
  <c r="W426" i="19"/>
  <c r="V1049" i="19"/>
  <c r="AD1049" i="19" s="1"/>
  <c r="W1049" i="19"/>
  <c r="AA1049" i="19" s="1"/>
  <c r="W201" i="19"/>
  <c r="AA201" i="19" s="1"/>
  <c r="V201" i="19"/>
  <c r="AD201" i="19" s="1"/>
  <c r="X2671" i="19"/>
  <c r="AB2671" i="19" s="1"/>
  <c r="Y2671" i="19"/>
  <c r="AG2671" i="19" s="1"/>
  <c r="W202" i="19"/>
  <c r="AA202" i="19" s="1"/>
  <c r="V202" i="19"/>
  <c r="W1256" i="19"/>
  <c r="AA1256" i="19" s="1"/>
  <c r="V1256" i="19"/>
  <c r="V1114" i="19"/>
  <c r="Z1114" i="19" s="1"/>
  <c r="W1114" i="19"/>
  <c r="V869" i="19"/>
  <c r="Z869" i="19" s="1"/>
  <c r="V780" i="19"/>
  <c r="W780" i="19"/>
  <c r="W1702" i="19"/>
  <c r="AA1702" i="19" s="1"/>
  <c r="Y205" i="19"/>
  <c r="AC205" i="19" s="1"/>
  <c r="X205" i="19"/>
  <c r="Y859" i="19"/>
  <c r="AC859" i="19" s="1"/>
  <c r="X859" i="19"/>
  <c r="X3071" i="19"/>
  <c r="Y3071" i="19"/>
  <c r="AC3071" i="19" s="1"/>
  <c r="X391" i="19"/>
  <c r="AB391" i="19" s="1"/>
  <c r="Y391" i="19"/>
  <c r="AC391" i="19" s="1"/>
  <c r="Y1636" i="19"/>
  <c r="X1636" i="19"/>
  <c r="V365" i="19"/>
  <c r="W365" i="19"/>
  <c r="Y800" i="19"/>
  <c r="X800" i="19"/>
  <c r="Y2362" i="19"/>
  <c r="AC2362" i="19" s="1"/>
  <c r="X2362" i="19"/>
  <c r="Y314" i="19"/>
  <c r="X314" i="19"/>
  <c r="AF314" i="19" s="1"/>
  <c r="Y608" i="19"/>
  <c r="AG608" i="19" s="1"/>
  <c r="X608" i="19"/>
  <c r="X1332" i="19"/>
  <c r="Y1332" i="19"/>
  <c r="V455" i="19"/>
  <c r="W455" i="19"/>
  <c r="AA455" i="19" s="1"/>
  <c r="V1060" i="19"/>
  <c r="W1060" i="19"/>
  <c r="V343" i="19"/>
  <c r="W343" i="19"/>
  <c r="Y678" i="19"/>
  <c r="X678" i="19"/>
  <c r="AB678" i="19" s="1"/>
  <c r="Y1076" i="19"/>
  <c r="X1076" i="19"/>
  <c r="Y2073" i="19"/>
  <c r="X2073" i="19"/>
  <c r="X735" i="19"/>
  <c r="Y735" i="19"/>
  <c r="X1121" i="19"/>
  <c r="Y1121" i="19"/>
  <c r="Y1908" i="19"/>
  <c r="AC1908" i="19" s="1"/>
  <c r="X1908" i="19"/>
  <c r="W664" i="19"/>
  <c r="V664" i="19"/>
  <c r="Z664" i="19" s="1"/>
  <c r="W1190" i="19"/>
  <c r="V1190" i="19"/>
  <c r="Y614" i="19"/>
  <c r="X614" i="19"/>
  <c r="AB614" i="19" s="1"/>
  <c r="Y1107" i="19"/>
  <c r="X1107" i="19"/>
  <c r="AB1107" i="19" s="1"/>
  <c r="V844" i="19"/>
  <c r="Z844" i="19" s="1"/>
  <c r="W844" i="19"/>
  <c r="W1517" i="19"/>
  <c r="V1517" i="19"/>
  <c r="Y1363" i="19"/>
  <c r="AC1363" i="19" s="1"/>
  <c r="X1363" i="19"/>
  <c r="AB1363" i="19" s="1"/>
  <c r="X1240" i="19"/>
  <c r="AB1240" i="19" s="1"/>
  <c r="Y1240" i="19"/>
  <c r="V2545" i="19"/>
  <c r="Z2545" i="19" s="1"/>
  <c r="W2545" i="19"/>
  <c r="AA2545" i="19" s="1"/>
  <c r="W1853" i="19"/>
  <c r="AA1853" i="19" s="1"/>
  <c r="V1853" i="19"/>
  <c r="Y1831" i="19"/>
  <c r="AC1831" i="19" s="1"/>
  <c r="X1831" i="19"/>
  <c r="AF1831" i="19" s="1"/>
  <c r="Y1609" i="19"/>
  <c r="AC1609" i="19" s="1"/>
  <c r="X1609" i="19"/>
  <c r="W1506" i="19"/>
  <c r="V1506" i="19"/>
  <c r="Z1506" i="19" s="1"/>
  <c r="W2716" i="19"/>
  <c r="V2716" i="19"/>
  <c r="Z2716" i="19" s="1"/>
  <c r="X2691" i="19"/>
  <c r="Y2691" i="19"/>
  <c r="AC2691" i="19" s="1"/>
  <c r="X3053" i="19"/>
  <c r="AB3053" i="19" s="1"/>
  <c r="Y3053" i="19"/>
  <c r="AC3053" i="19" s="1"/>
  <c r="V2451" i="19"/>
  <c r="W2451" i="19"/>
  <c r="AE2451" i="19" s="1"/>
  <c r="Y2456" i="19"/>
  <c r="X2456" i="19"/>
  <c r="Y1809" i="19"/>
  <c r="AC1809" i="19" s="1"/>
  <c r="X1809" i="19"/>
  <c r="V2287" i="19"/>
  <c r="W2287" i="19"/>
  <c r="Y1169" i="19"/>
  <c r="X1169" i="19"/>
  <c r="AB1169" i="19" s="1"/>
  <c r="V1534" i="19"/>
  <c r="Z1534" i="19" s="1"/>
  <c r="W1534" i="19"/>
  <c r="AA1534" i="19" s="1"/>
  <c r="X2442" i="19"/>
  <c r="Y2442" i="19"/>
  <c r="AC2442" i="19" s="1"/>
  <c r="V1384" i="19"/>
  <c r="W1384" i="19"/>
  <c r="V375" i="19"/>
  <c r="Z375" i="19" s="1"/>
  <c r="W375" i="19"/>
  <c r="Y303" i="19"/>
  <c r="AC303" i="19" s="1"/>
  <c r="X303" i="19"/>
  <c r="Y1349" i="19"/>
  <c r="AC1349" i="19" s="1"/>
  <c r="X1349" i="19"/>
  <c r="AB1349" i="19" s="1"/>
  <c r="W1072" i="19"/>
  <c r="AA1072" i="19" s="1"/>
  <c r="V1072" i="19"/>
  <c r="Z1072" i="19" s="1"/>
  <c r="Y1587" i="19"/>
  <c r="X1587" i="19"/>
  <c r="V1308" i="19"/>
  <c r="W1308" i="19"/>
  <c r="X1193" i="19"/>
  <c r="Y1193" i="19"/>
  <c r="AC1193" i="19" s="1"/>
  <c r="V898" i="19"/>
  <c r="W898" i="19"/>
  <c r="AA898" i="19" s="1"/>
  <c r="X853" i="19"/>
  <c r="Y853" i="19"/>
  <c r="Y725" i="19"/>
  <c r="X725" i="19"/>
  <c r="AB725" i="19" s="1"/>
  <c r="V1195" i="19"/>
  <c r="Z1195" i="19" s="1"/>
  <c r="W1195" i="19"/>
  <c r="Y873" i="19"/>
  <c r="X873" i="19"/>
  <c r="AB873" i="19" s="1"/>
  <c r="W874" i="19"/>
  <c r="V874" i="19"/>
  <c r="Z874" i="19" s="1"/>
  <c r="AE829" i="19"/>
  <c r="V829" i="19"/>
  <c r="Y1196" i="19"/>
  <c r="X1196" i="19"/>
  <c r="W1031" i="19"/>
  <c r="V1031" i="19"/>
  <c r="Z1031" i="19" s="1"/>
  <c r="X1032" i="19"/>
  <c r="AB1032" i="19" s="1"/>
  <c r="Y1032" i="19"/>
  <c r="AC1032" i="19" s="1"/>
  <c r="Y1578" i="19"/>
  <c r="X1578" i="19"/>
  <c r="Z1664" i="19"/>
  <c r="AD1664" i="19"/>
  <c r="V2831" i="19"/>
  <c r="Z2831" i="19" s="1"/>
  <c r="Z2981" i="19"/>
  <c r="AD2981" i="19"/>
  <c r="Y2965" i="19"/>
  <c r="V2841" i="19"/>
  <c r="V2412" i="19"/>
  <c r="V1702" i="19"/>
  <c r="AB1860" i="19"/>
  <c r="AF1860" i="19"/>
  <c r="AF1354" i="19"/>
  <c r="Y1354" i="19"/>
  <c r="W193" i="19"/>
  <c r="V193" i="19"/>
  <c r="Z193" i="19" s="1"/>
  <c r="X395" i="19"/>
  <c r="AB395" i="19" s="1"/>
  <c r="Y395" i="19"/>
  <c r="X801" i="19"/>
  <c r="AB801" i="19" s="1"/>
  <c r="Y801" i="19"/>
  <c r="V1445" i="19"/>
  <c r="W1445" i="19"/>
  <c r="AA1445" i="19" s="1"/>
  <c r="W1010" i="19"/>
  <c r="AE1010" i="19" s="1"/>
  <c r="V1010" i="19"/>
  <c r="Z1010" i="19" s="1"/>
  <c r="X2520" i="19"/>
  <c r="Y2520" i="19"/>
  <c r="AC2520" i="19" s="1"/>
  <c r="Y1214" i="19"/>
  <c r="X1214" i="19"/>
  <c r="Y1027" i="19"/>
  <c r="X1027" i="19"/>
  <c r="AB1027" i="19" s="1"/>
  <c r="Y399" i="19"/>
  <c r="X399" i="19"/>
  <c r="W206" i="19"/>
  <c r="V206" i="19"/>
  <c r="Y192" i="19"/>
  <c r="AC192" i="19" s="1"/>
  <c r="X192" i="19"/>
  <c r="AB192" i="19" s="1"/>
  <c r="W440" i="19"/>
  <c r="AA440" i="19" s="1"/>
  <c r="V440" i="19"/>
  <c r="W609" i="19"/>
  <c r="V609" i="19"/>
  <c r="V2035" i="19"/>
  <c r="W2035" i="19"/>
  <c r="AE2035" i="19" s="1"/>
  <c r="Y605" i="19"/>
  <c r="AC605" i="19" s="1"/>
  <c r="X605" i="19"/>
  <c r="V1233" i="19"/>
  <c r="W1233" i="19"/>
  <c r="AA1233" i="19" s="1"/>
  <c r="Y1597" i="19"/>
  <c r="AC1597" i="19" s="1"/>
  <c r="X1597" i="19"/>
  <c r="AB1597" i="19" s="1"/>
  <c r="V2026" i="19"/>
  <c r="Z2026" i="19" s="1"/>
  <c r="W2026" i="19"/>
  <c r="AA2026" i="19" s="1"/>
  <c r="V2403" i="19"/>
  <c r="W2403" i="19"/>
  <c r="AA2403" i="19" s="1"/>
  <c r="X1757" i="19"/>
  <c r="Y1757" i="19"/>
  <c r="X2826" i="19"/>
  <c r="X2995" i="19"/>
  <c r="AB2995" i="19" s="1"/>
  <c r="Y2995" i="19"/>
  <c r="Y2391" i="19"/>
  <c r="X2391" i="19"/>
  <c r="AB2391" i="19" s="1"/>
  <c r="W3148" i="19"/>
  <c r="AA3148" i="19" s="1"/>
  <c r="V3148" i="19"/>
  <c r="W2441" i="19"/>
  <c r="V2441" i="19"/>
  <c r="Z2441" i="19" s="1"/>
  <c r="V772" i="19"/>
  <c r="W772" i="19"/>
  <c r="AD1275" i="19"/>
  <c r="W1275" i="19"/>
  <c r="Y1062" i="19"/>
  <c r="X1062" i="19"/>
  <c r="AB1062" i="19" s="1"/>
  <c r="Y2252" i="19"/>
  <c r="X2252" i="19"/>
  <c r="V2691" i="19"/>
  <c r="V524" i="19"/>
  <c r="W524" i="19"/>
  <c r="AE524" i="19" s="1"/>
  <c r="X318" i="19"/>
  <c r="AB318" i="19" s="1"/>
  <c r="Y318" i="19"/>
  <c r="AC318" i="19" s="1"/>
  <c r="Y1051" i="19"/>
  <c r="AC1051" i="19" s="1"/>
  <c r="X1051" i="19"/>
  <c r="W712" i="19"/>
  <c r="V712" i="19"/>
  <c r="Z712" i="19" s="1"/>
  <c r="V812" i="19"/>
  <c r="Z812" i="19" s="1"/>
  <c r="W812" i="19"/>
  <c r="AA812" i="19" s="1"/>
  <c r="W1176" i="19"/>
  <c r="V1176" i="19"/>
  <c r="W1104" i="19"/>
  <c r="AA1104" i="19" s="1"/>
  <c r="V1104" i="19"/>
  <c r="Z1104" i="19" s="1"/>
  <c r="W1400" i="19"/>
  <c r="V1400" i="19"/>
  <c r="Y1234" i="19"/>
  <c r="X1234" i="19"/>
  <c r="AB1234" i="19" s="1"/>
  <c r="V910" i="19"/>
  <c r="W910" i="19"/>
  <c r="AA910" i="19" s="1"/>
  <c r="V2532" i="19"/>
  <c r="Z2532" i="19" s="1"/>
  <c r="W2532" i="19"/>
  <c r="W1085" i="19"/>
  <c r="V1085" i="19"/>
  <c r="Z1085" i="19" s="1"/>
  <c r="Y1208" i="19"/>
  <c r="AC1208" i="19" s="1"/>
  <c r="X1208" i="19"/>
  <c r="V423" i="19"/>
  <c r="W423" i="19"/>
  <c r="AA423" i="19" s="1"/>
  <c r="W1186" i="19"/>
  <c r="V1186" i="19"/>
  <c r="Z1186" i="19" s="1"/>
  <c r="X712" i="19"/>
  <c r="Y712" i="19"/>
  <c r="Y667" i="19"/>
  <c r="AG667" i="19" s="1"/>
  <c r="X667" i="19"/>
  <c r="AB667" i="19" s="1"/>
  <c r="X1745" i="19"/>
  <c r="Y1745" i="19"/>
  <c r="Y385" i="19"/>
  <c r="X385" i="19"/>
  <c r="AB385" i="19" s="1"/>
  <c r="X1499" i="19"/>
  <c r="AF1499" i="19" s="1"/>
  <c r="Y1499" i="19"/>
  <c r="X465" i="19"/>
  <c r="V1111" i="19"/>
  <c r="Z1111" i="19" s="1"/>
  <c r="W1111" i="19"/>
  <c r="V302" i="19"/>
  <c r="W302" i="19"/>
  <c r="V830" i="19"/>
  <c r="Z830" i="19" s="1"/>
  <c r="W830" i="19"/>
  <c r="W378" i="19"/>
  <c r="V378" i="19"/>
  <c r="W847" i="19"/>
  <c r="V847" i="19"/>
  <c r="Z847" i="19" s="1"/>
  <c r="Y2182" i="19"/>
  <c r="X2182" i="19"/>
  <c r="AB2182" i="19" s="1"/>
  <c r="W952" i="19"/>
  <c r="AA952" i="19" s="1"/>
  <c r="V952" i="19"/>
  <c r="W2928" i="19"/>
  <c r="AA2928" i="19" s="1"/>
  <c r="V2928" i="19"/>
  <c r="Y1049" i="19"/>
  <c r="X1049" i="19"/>
  <c r="AB1049" i="19" s="1"/>
  <c r="Y2223" i="19"/>
  <c r="X2223" i="19"/>
  <c r="W953" i="19"/>
  <c r="AA953" i="19" s="1"/>
  <c r="V953" i="19"/>
  <c r="Z953" i="19" s="1"/>
  <c r="Y2015" i="19"/>
  <c r="X2015" i="19"/>
  <c r="AB2015" i="19" s="1"/>
  <c r="X1175" i="19"/>
  <c r="Y1175" i="19"/>
  <c r="X1340" i="19"/>
  <c r="AB1340" i="19" s="1"/>
  <c r="Y1340" i="19"/>
  <c r="AC1340" i="19" s="1"/>
  <c r="AD1390" i="19"/>
  <c r="W1390" i="19"/>
  <c r="X2621" i="19"/>
  <c r="Y2621" i="19"/>
  <c r="AC2621" i="19" s="1"/>
  <c r="X2503" i="19"/>
  <c r="Y2503" i="19"/>
  <c r="AC2503" i="19" s="1"/>
  <c r="Y929" i="19"/>
  <c r="X929" i="19"/>
  <c r="AB929" i="19" s="1"/>
  <c r="X2253" i="19"/>
  <c r="AB2253" i="19" s="1"/>
  <c r="Y2253" i="19"/>
  <c r="X219" i="19"/>
  <c r="AB219" i="19" s="1"/>
  <c r="Y2826" i="19"/>
  <c r="X2939" i="19"/>
  <c r="W2728" i="19"/>
  <c r="AC336" i="19"/>
  <c r="AG336" i="19"/>
  <c r="X1086" i="19"/>
  <c r="Y886" i="19"/>
  <c r="AC886" i="19" s="1"/>
  <c r="W2412" i="19"/>
  <c r="AA2412" i="19" s="1"/>
  <c r="X1698" i="19"/>
  <c r="AB1698" i="19" s="1"/>
  <c r="Y771" i="19"/>
  <c r="X771" i="19"/>
  <c r="V962" i="19"/>
  <c r="Z962" i="19" s="1"/>
  <c r="W962" i="19"/>
  <c r="AA962" i="19" s="1"/>
  <c r="Y594" i="19"/>
  <c r="AC594" i="19" s="1"/>
  <c r="X594" i="19"/>
  <c r="AF594" i="19" s="1"/>
  <c r="V2703" i="19"/>
  <c r="Z2703" i="19" s="1"/>
  <c r="W2703" i="19"/>
  <c r="AA2703" i="19" s="1"/>
  <c r="Y1563" i="19"/>
  <c r="AC1563" i="19" s="1"/>
  <c r="X1563" i="19"/>
  <c r="V1270" i="19"/>
  <c r="W1270" i="19"/>
  <c r="X1509" i="19"/>
  <c r="Y1509" i="19"/>
  <c r="AC1509" i="19" s="1"/>
  <c r="X1055" i="19"/>
  <c r="AB1055" i="19" s="1"/>
  <c r="Y1055" i="19"/>
  <c r="X2004" i="19"/>
  <c r="AB2004" i="19" s="1"/>
  <c r="Y2004" i="19"/>
  <c r="AC2004" i="19" s="1"/>
  <c r="Y198" i="19"/>
  <c r="AG198" i="19" s="1"/>
  <c r="X198" i="19"/>
  <c r="AB198" i="19" s="1"/>
  <c r="Y370" i="19"/>
  <c r="AC370" i="19" s="1"/>
  <c r="AF370" i="19"/>
  <c r="W788" i="19"/>
  <c r="AA788" i="19" s="1"/>
  <c r="V788" i="19"/>
  <c r="Z788" i="19" s="1"/>
  <c r="V1864" i="19"/>
  <c r="W1864" i="19"/>
  <c r="Y1066" i="19"/>
  <c r="X1066" i="19"/>
  <c r="AF1066" i="19" s="1"/>
  <c r="X928" i="19"/>
  <c r="Y928" i="19"/>
  <c r="W2186" i="19"/>
  <c r="V2186" i="19"/>
  <c r="Z2186" i="19" s="1"/>
  <c r="W2670" i="19"/>
  <c r="AA2670" i="19" s="1"/>
  <c r="V2670" i="19"/>
  <c r="V2342" i="19"/>
  <c r="Z2342" i="19" s="1"/>
  <c r="W2342" i="19"/>
  <c r="X394" i="19"/>
  <c r="Y394" i="19"/>
  <c r="AC394" i="19" s="1"/>
  <c r="Y1666" i="19"/>
  <c r="AC1666" i="19" s="1"/>
  <c r="X1666" i="19"/>
  <c r="X675" i="19"/>
  <c r="Y675" i="19"/>
  <c r="AG675" i="19" s="1"/>
  <c r="X2017" i="19"/>
  <c r="AD596" i="19"/>
  <c r="V1083" i="19"/>
  <c r="W869" i="19"/>
  <c r="X2181" i="19"/>
  <c r="W1803" i="19"/>
  <c r="AA1803" i="19" s="1"/>
  <c r="AC1899" i="19"/>
  <c r="AG1899" i="19"/>
  <c r="Y1987" i="19"/>
  <c r="AC1987" i="19" s="1"/>
  <c r="X1348" i="19"/>
  <c r="AB843" i="19"/>
  <c r="AF843" i="19"/>
  <c r="Y714" i="19"/>
  <c r="X714" i="19"/>
  <c r="Y234" i="19"/>
  <c r="X234" i="19"/>
  <c r="X541" i="19"/>
  <c r="Y541" i="19"/>
  <c r="Y861" i="19"/>
  <c r="AC861" i="19" s="1"/>
  <c r="X861" i="19"/>
  <c r="AB861" i="19" s="1"/>
  <c r="V236" i="19"/>
  <c r="W236" i="19"/>
  <c r="Y595" i="19"/>
  <c r="AC595" i="19" s="1"/>
  <c r="X595" i="19"/>
  <c r="V1229" i="19"/>
  <c r="W1229" i="19"/>
  <c r="X189" i="19"/>
  <c r="Y189" i="19"/>
  <c r="AC189" i="19" s="1"/>
  <c r="W481" i="19"/>
  <c r="W880" i="19"/>
  <c r="V880" i="19"/>
  <c r="Z880" i="19" s="1"/>
  <c r="W1693" i="19"/>
  <c r="AA1693" i="19" s="1"/>
  <c r="V1693" i="19"/>
  <c r="W318" i="19"/>
  <c r="V318" i="19"/>
  <c r="X1395" i="19"/>
  <c r="AB1395" i="19" s="1"/>
  <c r="Y1395" i="19"/>
  <c r="AC1395" i="19" s="1"/>
  <c r="W498" i="19"/>
  <c r="AD498" i="19"/>
  <c r="X944" i="19"/>
  <c r="Y944" i="19"/>
  <c r="AC944" i="19" s="1"/>
  <c r="X1719" i="19"/>
  <c r="AB1719" i="19" s="1"/>
  <c r="Y1719" i="19"/>
  <c r="Y582" i="19"/>
  <c r="AC582" i="19" s="1"/>
  <c r="X582" i="19"/>
  <c r="AF582" i="19" s="1"/>
  <c r="Y319" i="19"/>
  <c r="AC319" i="19" s="1"/>
  <c r="X319" i="19"/>
  <c r="X778" i="19"/>
  <c r="Y778" i="19"/>
  <c r="AC778" i="19" s="1"/>
  <c r="V1509" i="19"/>
  <c r="X333" i="19"/>
  <c r="AB333" i="19" s="1"/>
  <c r="V204" i="19"/>
  <c r="Z204" i="19" s="1"/>
  <c r="W204" i="19"/>
  <c r="AA204" i="19" s="1"/>
  <c r="Y563" i="19"/>
  <c r="X563" i="19"/>
  <c r="V1206" i="19"/>
  <c r="W1206" i="19"/>
  <c r="X821" i="19"/>
  <c r="Y821" i="19"/>
  <c r="Y1142" i="19"/>
  <c r="X1142" i="19"/>
  <c r="AB1142" i="19" s="1"/>
  <c r="X1802" i="19"/>
  <c r="AF1802" i="19" s="1"/>
  <c r="Y1802" i="19"/>
  <c r="W249" i="19"/>
  <c r="AA249" i="19" s="1"/>
  <c r="V249" i="19"/>
  <c r="X583" i="19"/>
  <c r="Y583" i="19"/>
  <c r="AC583" i="19" s="1"/>
  <c r="Y923" i="19"/>
  <c r="X923" i="19"/>
  <c r="X1510" i="19"/>
  <c r="AB1510" i="19" s="1"/>
  <c r="Y1510" i="19"/>
  <c r="W220" i="19"/>
  <c r="V220" i="19"/>
  <c r="Z220" i="19" s="1"/>
  <c r="X650" i="19"/>
  <c r="Y650" i="19"/>
  <c r="AC650" i="19" s="1"/>
  <c r="V1402" i="19"/>
  <c r="Z1402" i="19" s="1"/>
  <c r="W1402" i="19"/>
  <c r="W279" i="19"/>
  <c r="V279" i="19"/>
  <c r="Y554" i="19"/>
  <c r="AC554" i="19" s="1"/>
  <c r="X554" i="19"/>
  <c r="V938" i="19"/>
  <c r="W938" i="19"/>
  <c r="W1403" i="19"/>
  <c r="AA1403" i="19" s="1"/>
  <c r="V1403" i="19"/>
  <c r="Z1403" i="19" s="1"/>
  <c r="V194" i="19"/>
  <c r="Z194" i="19" s="1"/>
  <c r="W194" i="19"/>
  <c r="Y951" i="19"/>
  <c r="X951" i="19"/>
  <c r="X195" i="19"/>
  <c r="AB195" i="19" s="1"/>
  <c r="Y195" i="19"/>
  <c r="Y403" i="19"/>
  <c r="X403" i="19"/>
  <c r="V769" i="19"/>
  <c r="W769" i="19"/>
  <c r="Y1116" i="19"/>
  <c r="AC1116" i="19" s="1"/>
  <c r="X1116" i="19"/>
  <c r="X2010" i="19"/>
  <c r="Y2010" i="19"/>
  <c r="AC2010" i="19" s="1"/>
  <c r="Y894" i="19"/>
  <c r="AC894" i="19" s="1"/>
  <c r="X894" i="19"/>
  <c r="Y1294" i="19"/>
  <c r="X1294" i="19"/>
  <c r="V2066" i="19"/>
  <c r="Y241" i="19"/>
  <c r="AC241" i="19" s="1"/>
  <c r="X241" i="19"/>
  <c r="AB241" i="19" s="1"/>
  <c r="Y437" i="19"/>
  <c r="AC437" i="19" s="1"/>
  <c r="X437" i="19"/>
  <c r="Y630" i="19"/>
  <c r="AC630" i="19" s="1"/>
  <c r="X630" i="19"/>
  <c r="AF630" i="19" s="1"/>
  <c r="Y914" i="19"/>
  <c r="AC914" i="19" s="1"/>
  <c r="X914" i="19"/>
  <c r="Y1227" i="19"/>
  <c r="AC1227" i="19" s="1"/>
  <c r="X1227" i="19"/>
  <c r="X1959" i="19"/>
  <c r="Y1959" i="19"/>
  <c r="Y338" i="19"/>
  <c r="X338" i="19"/>
  <c r="W774" i="19"/>
  <c r="V774" i="19"/>
  <c r="Z774" i="19" s="1"/>
  <c r="W242" i="19"/>
  <c r="AA242" i="19" s="1"/>
  <c r="V242" i="19"/>
  <c r="AD242" i="19" s="1"/>
  <c r="Y693" i="19"/>
  <c r="AC693" i="19" s="1"/>
  <c r="X693" i="19"/>
  <c r="V904" i="19"/>
  <c r="W904" i="19"/>
  <c r="AE904" i="19" s="1"/>
  <c r="X1209" i="19"/>
  <c r="Y1209" i="19"/>
  <c r="W1827" i="19"/>
  <c r="AA1827" i="19" s="1"/>
  <c r="W261" i="19"/>
  <c r="AA261" i="19" s="1"/>
  <c r="V261" i="19"/>
  <c r="AD261" i="19" s="1"/>
  <c r="X227" i="19"/>
  <c r="AB227" i="19" s="1"/>
  <c r="Y227" i="19"/>
  <c r="X400" i="19"/>
  <c r="AB400" i="19" s="1"/>
  <c r="Y400" i="19"/>
  <c r="AC400" i="19" s="1"/>
  <c r="Y610" i="19"/>
  <c r="W861" i="19"/>
  <c r="V861" i="19"/>
  <c r="Z861" i="19" s="1"/>
  <c r="V1124" i="19"/>
  <c r="AD1124" i="19" s="1"/>
  <c r="W1124" i="19"/>
  <c r="AE1124" i="19" s="1"/>
  <c r="W1603" i="19"/>
  <c r="V1603" i="19"/>
  <c r="Z1603" i="19" s="1"/>
  <c r="W2671" i="19"/>
  <c r="V2671" i="19"/>
  <c r="V342" i="19"/>
  <c r="W342" i="19"/>
  <c r="V492" i="19"/>
  <c r="W492" i="19"/>
  <c r="AA492" i="19" s="1"/>
  <c r="X641" i="19"/>
  <c r="AB641" i="19" s="1"/>
  <c r="Y641" i="19"/>
  <c r="W864" i="19"/>
  <c r="V864" i="19"/>
  <c r="W1131" i="19"/>
  <c r="V1131" i="19"/>
  <c r="AD1131" i="19" s="1"/>
  <c r="V1429" i="19"/>
  <c r="W1429" i="19"/>
  <c r="V2179" i="19"/>
  <c r="Z2179" i="19" s="1"/>
  <c r="W2179" i="19"/>
  <c r="AE2179" i="19" s="1"/>
  <c r="X315" i="19"/>
  <c r="W493" i="19"/>
  <c r="AA493" i="19" s="1"/>
  <c r="V493" i="19"/>
  <c r="Z493" i="19" s="1"/>
  <c r="Y648" i="19"/>
  <c r="X648" i="19"/>
  <c r="AF648" i="19" s="1"/>
  <c r="AD1093" i="19"/>
  <c r="W1093" i="19"/>
  <c r="W1502" i="19"/>
  <c r="AA1502" i="19" s="1"/>
  <c r="Y2397" i="19"/>
  <c r="AC2397" i="19" s="1"/>
  <c r="X2397" i="19"/>
  <c r="AB2397" i="19" s="1"/>
  <c r="V390" i="19"/>
  <c r="Z390" i="19" s="1"/>
  <c r="W390" i="19"/>
  <c r="W560" i="19"/>
  <c r="V560" i="19"/>
  <c r="Z560" i="19" s="1"/>
  <c r="W710" i="19"/>
  <c r="V710" i="19"/>
  <c r="Z710" i="19" s="1"/>
  <c r="V876" i="19"/>
  <c r="Z876" i="19" s="1"/>
  <c r="W876" i="19"/>
  <c r="AA876" i="19" s="1"/>
  <c r="Y1150" i="19"/>
  <c r="X1150" i="19"/>
  <c r="AB1150" i="19" s="1"/>
  <c r="V1528" i="19"/>
  <c r="W1528" i="19"/>
  <c r="X2338" i="19"/>
  <c r="AB2338" i="19" s="1"/>
  <c r="Y2338" i="19"/>
  <c r="AC2338" i="19" s="1"/>
  <c r="W585" i="19"/>
  <c r="V585" i="19"/>
  <c r="W783" i="19"/>
  <c r="V992" i="19"/>
  <c r="Z992" i="19" s="1"/>
  <c r="W992" i="19"/>
  <c r="AA992" i="19" s="1"/>
  <c r="Y1172" i="19"/>
  <c r="X1172" i="19"/>
  <c r="W1454" i="19"/>
  <c r="AA1454" i="19" s="1"/>
  <c r="V1454" i="19"/>
  <c r="Z1454" i="19" s="1"/>
  <c r="Y3098" i="19"/>
  <c r="AC3098" i="19" s="1"/>
  <c r="X3098" i="19"/>
  <c r="W705" i="19"/>
  <c r="V705" i="19"/>
  <c r="Y889" i="19"/>
  <c r="AC889" i="19" s="1"/>
  <c r="X889" i="19"/>
  <c r="W1068" i="19"/>
  <c r="AA1068" i="19" s="1"/>
  <c r="W1253" i="19"/>
  <c r="V1253" i="19"/>
  <c r="Y1669" i="19"/>
  <c r="AC1669" i="19" s="1"/>
  <c r="X1669" i="19"/>
  <c r="W2313" i="19"/>
  <c r="V2313" i="19"/>
  <c r="V534" i="19"/>
  <c r="Z534" i="19" s="1"/>
  <c r="W534" i="19"/>
  <c r="Y664" i="19"/>
  <c r="AC664" i="19" s="1"/>
  <c r="Y831" i="19"/>
  <c r="X831" i="19"/>
  <c r="AB831" i="19" s="1"/>
  <c r="W975" i="19"/>
  <c r="V975" i="19"/>
  <c r="Z975" i="19" s="1"/>
  <c r="Y1159" i="19"/>
  <c r="X1159" i="19"/>
  <c r="X1444" i="19"/>
  <c r="AB1444" i="19" s="1"/>
  <c r="Y1444" i="19"/>
  <c r="Y2153" i="19"/>
  <c r="X2153" i="19"/>
  <c r="AB2153" i="19" s="1"/>
  <c r="X3028" i="19"/>
  <c r="W2046" i="19"/>
  <c r="V2046" i="19"/>
  <c r="Z2046" i="19" s="1"/>
  <c r="W1360" i="19"/>
  <c r="Y1627" i="19"/>
  <c r="AC1627" i="19" s="1"/>
  <c r="X1627" i="19"/>
  <c r="Y2336" i="19"/>
  <c r="AC2336" i="19" s="1"/>
  <c r="X2336" i="19"/>
  <c r="AB2336" i="19" s="1"/>
  <c r="W1248" i="19"/>
  <c r="V1248" i="19"/>
  <c r="Z1248" i="19" s="1"/>
  <c r="Y1414" i="19"/>
  <c r="AC1414" i="19" s="1"/>
  <c r="X1414" i="19"/>
  <c r="AB1414" i="19" s="1"/>
  <c r="X1852" i="19"/>
  <c r="AB1852" i="19" s="1"/>
  <c r="Y1852" i="19"/>
  <c r="AC1852" i="19" s="1"/>
  <c r="Y2655" i="19"/>
  <c r="X2655" i="19"/>
  <c r="Y1310" i="19"/>
  <c r="AC1310" i="19" s="1"/>
  <c r="X1310" i="19"/>
  <c r="X1591" i="19"/>
  <c r="AB1591" i="19" s="1"/>
  <c r="Y1591" i="19"/>
  <c r="AC1591" i="19" s="1"/>
  <c r="X2005" i="19"/>
  <c r="Y2005" i="19"/>
  <c r="AC2005" i="19" s="1"/>
  <c r="W1337" i="19"/>
  <c r="AA1337" i="19" s="1"/>
  <c r="V1337" i="19"/>
  <c r="Z1337" i="19" s="1"/>
  <c r="W1561" i="19"/>
  <c r="V1561" i="19"/>
  <c r="AD1561" i="19" s="1"/>
  <c r="X2103" i="19"/>
  <c r="Y2103" i="19"/>
  <c r="AG2103" i="19" s="1"/>
  <c r="Y1590" i="19"/>
  <c r="AC1590" i="19" s="1"/>
  <c r="V2348" i="19"/>
  <c r="W2348" i="19"/>
  <c r="AA2348" i="19" s="1"/>
  <c r="Y2930" i="19"/>
  <c r="V1699" i="19"/>
  <c r="Z1699" i="19" s="1"/>
  <c r="W1699" i="19"/>
  <c r="AA1699" i="19" s="1"/>
  <c r="W2060" i="19"/>
  <c r="V2060" i="19"/>
  <c r="Y2748" i="19"/>
  <c r="AC2748" i="19" s="1"/>
  <c r="X2748" i="19"/>
  <c r="V1857" i="19"/>
  <c r="W1857" i="19"/>
  <c r="AA1857" i="19" s="1"/>
  <c r="Y2274" i="19"/>
  <c r="AC2274" i="19" s="1"/>
  <c r="X2274" i="19"/>
  <c r="AB2274" i="19" s="1"/>
  <c r="V2864" i="19"/>
  <c r="W2864" i="19"/>
  <c r="AA2864" i="19" s="1"/>
  <c r="W1530" i="19"/>
  <c r="V1530" i="19"/>
  <c r="X1821" i="19"/>
  <c r="Y1821" i="19"/>
  <c r="AC1821" i="19" s="1"/>
  <c r="Y2276" i="19"/>
  <c r="X2276" i="19"/>
  <c r="Y2865" i="19"/>
  <c r="AC2865" i="19" s="1"/>
  <c r="X2865" i="19"/>
  <c r="Y1770" i="19"/>
  <c r="X1770" i="19"/>
  <c r="AB1770" i="19" s="1"/>
  <c r="Y2094" i="19"/>
  <c r="X2094" i="19"/>
  <c r="AB2094" i="19" s="1"/>
  <c r="X2568" i="19"/>
  <c r="Y2568" i="19"/>
  <c r="Y1812" i="19"/>
  <c r="X2079" i="19"/>
  <c r="X2545" i="19"/>
  <c r="AB2545" i="19" s="1"/>
  <c r="Y2545" i="19"/>
  <c r="AC2545" i="19" s="1"/>
  <c r="X3169" i="19"/>
  <c r="Y3169" i="19"/>
  <c r="Y1785" i="19"/>
  <c r="AC1785" i="19" s="1"/>
  <c r="X1785" i="19"/>
  <c r="X2155" i="19"/>
  <c r="Y2155" i="19"/>
  <c r="X2642" i="19"/>
  <c r="AB2642" i="19" s="1"/>
  <c r="Y2642" i="19"/>
  <c r="AC2642" i="19" s="1"/>
  <c r="V1808" i="19"/>
  <c r="Z1808" i="19" s="1"/>
  <c r="W2048" i="19"/>
  <c r="V2048" i="19"/>
  <c r="Z2048" i="19" s="1"/>
  <c r="W2447" i="19"/>
  <c r="AA2447" i="19" s="1"/>
  <c r="V2447" i="19"/>
  <c r="V2898" i="19"/>
  <c r="Z2898" i="19" s="1"/>
  <c r="W2898" i="19"/>
  <c r="V1842" i="19"/>
  <c r="Z1842" i="19" s="1"/>
  <c r="W1842" i="19"/>
  <c r="AA1842" i="19" s="1"/>
  <c r="V2099" i="19"/>
  <c r="Z2099" i="19" s="1"/>
  <c r="Y2449" i="19"/>
  <c r="X2449" i="19"/>
  <c r="Y2872" i="19"/>
  <c r="AC2872" i="19" s="1"/>
  <c r="X2872" i="19"/>
  <c r="AB2872" i="19" s="1"/>
  <c r="V2450" i="19"/>
  <c r="Z2450" i="19" s="1"/>
  <c r="W2450" i="19"/>
  <c r="X2998" i="19"/>
  <c r="Y2998" i="19"/>
  <c r="AC2998" i="19" s="1"/>
  <c r="V2076" i="19"/>
  <c r="Z2076" i="19" s="1"/>
  <c r="W2076" i="19"/>
  <c r="W2354" i="19"/>
  <c r="V2354" i="19"/>
  <c r="V2707" i="19"/>
  <c r="W2707" i="19"/>
  <c r="AA2707" i="19" s="1"/>
  <c r="V1914" i="19"/>
  <c r="Z1914" i="19" s="1"/>
  <c r="W1914" i="19"/>
  <c r="Y2164" i="19"/>
  <c r="AF2164" i="19"/>
  <c r="W2514" i="19"/>
  <c r="AA2514" i="19" s="1"/>
  <c r="Y2835" i="19"/>
  <c r="X2835" i="19"/>
  <c r="AB2835" i="19" s="1"/>
  <c r="V1958" i="19"/>
  <c r="W1958" i="19"/>
  <c r="AA1958" i="19" s="1"/>
  <c r="W2225" i="19"/>
  <c r="V2225" i="19"/>
  <c r="X2572" i="19"/>
  <c r="Y2572" i="19"/>
  <c r="AG2572" i="19" s="1"/>
  <c r="W521" i="19"/>
  <c r="AA521" i="19" s="1"/>
  <c r="V521" i="19"/>
  <c r="AD521" i="19" s="1"/>
  <c r="W1139" i="19"/>
  <c r="AA1139" i="19" s="1"/>
  <c r="V1139" i="19"/>
  <c r="X246" i="19"/>
  <c r="AB246" i="19" s="1"/>
  <c r="Y246" i="19"/>
  <c r="V858" i="19"/>
  <c r="W858" i="19"/>
  <c r="X536" i="19"/>
  <c r="Y536" i="19"/>
  <c r="X1454" i="19"/>
  <c r="AB1454" i="19" s="1"/>
  <c r="Y1454" i="19"/>
  <c r="AC1454" i="19" s="1"/>
  <c r="V449" i="19"/>
  <c r="Z449" i="19" s="1"/>
  <c r="W449" i="19"/>
  <c r="AA449" i="19" s="1"/>
  <c r="X1103" i="19"/>
  <c r="Y1103" i="19"/>
  <c r="V1126" i="19"/>
  <c r="W1126" i="19"/>
  <c r="Y208" i="19"/>
  <c r="X208" i="19"/>
  <c r="W680" i="19"/>
  <c r="V680" i="19"/>
  <c r="Y870" i="19"/>
  <c r="X870" i="19"/>
  <c r="W594" i="19"/>
  <c r="AE594" i="19" s="1"/>
  <c r="V594" i="19"/>
  <c r="Z594" i="19" s="1"/>
  <c r="Y855" i="19"/>
  <c r="AC855" i="19" s="1"/>
  <c r="W2099" i="19"/>
  <c r="X2099" i="19"/>
  <c r="AB2099" i="19" s="1"/>
  <c r="AB816" i="19"/>
  <c r="AF816" i="19"/>
  <c r="AC1013" i="19"/>
  <c r="AG1013" i="19"/>
  <c r="X2930" i="19"/>
  <c r="AB2930" i="19" s="1"/>
  <c r="W1034" i="19"/>
  <c r="AC1199" i="19"/>
  <c r="AG1199" i="19"/>
  <c r="Y2099" i="19"/>
  <c r="AC2099" i="19" s="1"/>
  <c r="Y2858" i="19"/>
  <c r="AC2858" i="19" s="1"/>
  <c r="AF2937" i="19"/>
  <c r="V783" i="19"/>
  <c r="AA2282" i="19"/>
  <c r="AE2282" i="19"/>
  <c r="Y315" i="19"/>
  <c r="Z1201" i="19"/>
  <c r="AD1201" i="19"/>
  <c r="X664" i="19"/>
  <c r="AB664" i="19" s="1"/>
  <c r="V2934" i="19"/>
  <c r="Z2934" i="19" s="1"/>
  <c r="AE2977" i="19"/>
  <c r="AC2832" i="19"/>
  <c r="AG2832" i="19"/>
  <c r="V481" i="19"/>
  <c r="Z481" i="19" s="1"/>
  <c r="V1502" i="19"/>
  <c r="AA970" i="19"/>
  <c r="AE970" i="19"/>
  <c r="V463" i="19"/>
  <c r="AC1735" i="19"/>
  <c r="AG1735" i="19"/>
  <c r="AE2934" i="19"/>
  <c r="V1827" i="19"/>
  <c r="AB481" i="19"/>
  <c r="AF481" i="19"/>
  <c r="V1558" i="19"/>
  <c r="X1939" i="19"/>
  <c r="AF1939" i="19" s="1"/>
  <c r="W2066" i="19"/>
  <c r="AG1479" i="19"/>
  <c r="Z1314" i="19"/>
  <c r="AD1314" i="19"/>
  <c r="AA1464" i="19"/>
  <c r="AE1464" i="19"/>
  <c r="Y1939" i="19"/>
  <c r="AB985" i="19"/>
  <c r="AF985" i="19"/>
  <c r="W1509" i="19"/>
  <c r="AA1509" i="19" s="1"/>
  <c r="V2514" i="19"/>
  <c r="Z2514" i="19" s="1"/>
  <c r="Y3028" i="19"/>
  <c r="AG2035" i="19"/>
  <c r="X1812" i="19"/>
  <c r="X610" i="19"/>
  <c r="AF610" i="19" s="1"/>
  <c r="AC383" i="19"/>
  <c r="AG383" i="19"/>
  <c r="AE382" i="19"/>
  <c r="AG2855" i="19"/>
  <c r="AF2069" i="19"/>
  <c r="AC2617" i="19"/>
  <c r="AG2617" i="19"/>
  <c r="AG215" i="19"/>
  <c r="AG1524" i="19"/>
  <c r="AB1236" i="19"/>
  <c r="AF1236" i="19"/>
  <c r="AA404" i="19"/>
  <c r="AE404" i="19"/>
  <c r="AF584" i="19"/>
  <c r="AA1096" i="19"/>
  <c r="AE1096" i="19"/>
  <c r="AD2256" i="19"/>
  <c r="Z980" i="19"/>
  <c r="AD980" i="19"/>
  <c r="AC782" i="19"/>
  <c r="AG782" i="19"/>
  <c r="X424" i="19"/>
  <c r="Y424" i="19"/>
  <c r="V919" i="19"/>
  <c r="V514" i="19"/>
  <c r="Z514" i="19" s="1"/>
  <c r="W514" i="19"/>
  <c r="AA514" i="19" s="1"/>
  <c r="W334" i="19"/>
  <c r="AA334" i="19" s="1"/>
  <c r="V334" i="19"/>
  <c r="Z334" i="19" s="1"/>
  <c r="X215" i="19"/>
  <c r="AB215" i="19" s="1"/>
  <c r="W1157" i="19"/>
  <c r="AA1157" i="19" s="1"/>
  <c r="V1157" i="19"/>
  <c r="W937" i="19"/>
  <c r="V937" i="19"/>
  <c r="Z937" i="19" s="1"/>
  <c r="Y1511" i="19"/>
  <c r="AC1511" i="19" s="1"/>
  <c r="X1511" i="19"/>
  <c r="Y1469" i="19"/>
  <c r="Y913" i="19"/>
  <c r="AG913" i="19" s="1"/>
  <c r="X913" i="19"/>
  <c r="W446" i="19"/>
  <c r="Y703" i="19"/>
  <c r="AC703" i="19" s="1"/>
  <c r="X703" i="19"/>
  <c r="AB703" i="19" s="1"/>
  <c r="V877" i="19"/>
  <c r="W877" i="19"/>
  <c r="AE877" i="19" s="1"/>
  <c r="Y353" i="19"/>
  <c r="X353" i="19"/>
  <c r="X1526" i="19"/>
  <c r="AB1526" i="19" s="1"/>
  <c r="Y1526" i="19"/>
  <c r="V716" i="19"/>
  <c r="Z716" i="19" s="1"/>
  <c r="W716" i="19"/>
  <c r="AA716" i="19" s="1"/>
  <c r="W2401" i="19"/>
  <c r="V2401" i="19"/>
  <c r="Y1691" i="19"/>
  <c r="X1691" i="19"/>
  <c r="AB1691" i="19" s="1"/>
  <c r="V2201" i="19"/>
  <c r="Z2201" i="19" s="1"/>
  <c r="W2201" i="19"/>
  <c r="V1042" i="19"/>
  <c r="AD1042" i="19" s="1"/>
  <c r="W1042" i="19"/>
  <c r="X2075" i="19"/>
  <c r="Y2075" i="19"/>
  <c r="V2376" i="19"/>
  <c r="Z2376" i="19" s="1"/>
  <c r="W2376" i="19"/>
  <c r="Y2692" i="19"/>
  <c r="AC2692" i="19" s="1"/>
  <c r="X2692" i="19"/>
  <c r="X2737" i="19"/>
  <c r="Y3058" i="19"/>
  <c r="AC3058" i="19" s="1"/>
  <c r="X3058" i="19"/>
  <c r="AB3058" i="19" s="1"/>
  <c r="Y1610" i="19"/>
  <c r="X1610" i="19"/>
  <c r="V1539" i="19"/>
  <c r="W1539" i="19"/>
  <c r="AA1539" i="19" s="1"/>
  <c r="W1782" i="19"/>
  <c r="V1782" i="19"/>
  <c r="Z1782" i="19" s="1"/>
  <c r="W1830" i="19"/>
  <c r="AA1830" i="19" s="1"/>
  <c r="W2061" i="19"/>
  <c r="V2061" i="19"/>
  <c r="V2112" i="19"/>
  <c r="Z2112" i="19" s="1"/>
  <c r="X2484" i="19"/>
  <c r="AB2484" i="19" s="1"/>
  <c r="Y2484" i="19"/>
  <c r="W2718" i="19"/>
  <c r="V2718" i="19"/>
  <c r="Z2718" i="19" s="1"/>
  <c r="Y2857" i="19"/>
  <c r="AC2857" i="19" s="1"/>
  <c r="W2594" i="19"/>
  <c r="AA2594" i="19" s="1"/>
  <c r="V2594" i="19"/>
  <c r="V679" i="19"/>
  <c r="W679" i="19"/>
  <c r="V1369" i="19"/>
  <c r="X769" i="19"/>
  <c r="AB769" i="19" s="1"/>
  <c r="Y769" i="19"/>
  <c r="AG769" i="19" s="1"/>
  <c r="V2977" i="19"/>
  <c r="Z2977" i="19" s="1"/>
  <c r="W540" i="19"/>
  <c r="Z1472" i="19"/>
  <c r="AD1472" i="19"/>
  <c r="AE838" i="19"/>
  <c r="W312" i="19"/>
  <c r="AA312" i="19" s="1"/>
  <c r="Y1631" i="19"/>
  <c r="X1631" i="19"/>
  <c r="AB1631" i="19" s="1"/>
  <c r="Y699" i="19"/>
  <c r="X699" i="19"/>
  <c r="X482" i="19"/>
  <c r="Y482" i="19"/>
  <c r="X866" i="19"/>
  <c r="AG866" i="19"/>
  <c r="X611" i="19"/>
  <c r="AB611" i="19" s="1"/>
  <c r="Y611" i="19"/>
  <c r="V711" i="19"/>
  <c r="W711" i="19"/>
  <c r="W1513" i="19"/>
  <c r="AA1513" i="19" s="1"/>
  <c r="V1513" i="19"/>
  <c r="V442" i="19"/>
  <c r="W945" i="19"/>
  <c r="V945" i="19"/>
  <c r="Z945" i="19" s="1"/>
  <c r="X647" i="19"/>
  <c r="Y647" i="19"/>
  <c r="W713" i="19"/>
  <c r="AA713" i="19" s="1"/>
  <c r="V713" i="19"/>
  <c r="AD713" i="19" s="1"/>
  <c r="X321" i="19"/>
  <c r="AF321" i="19" s="1"/>
  <c r="V887" i="19"/>
  <c r="W887" i="19"/>
  <c r="Y2841" i="19"/>
  <c r="X2841" i="19"/>
  <c r="AB2841" i="19" s="1"/>
  <c r="W656" i="19"/>
  <c r="AA656" i="19" s="1"/>
  <c r="AD656" i="19"/>
  <c r="X1131" i="19"/>
  <c r="Y1131" i="19"/>
  <c r="Y577" i="19"/>
  <c r="AC577" i="19" s="1"/>
  <c r="Y1579" i="19"/>
  <c r="X1579" i="19"/>
  <c r="W558" i="19"/>
  <c r="AA558" i="19" s="1"/>
  <c r="V558" i="19"/>
  <c r="Z558" i="19" s="1"/>
  <c r="W1276" i="19"/>
  <c r="V1276" i="19"/>
  <c r="W688" i="19"/>
  <c r="AE688" i="19" s="1"/>
  <c r="V688" i="19"/>
  <c r="W1057" i="19"/>
  <c r="AD1057" i="19"/>
  <c r="AE2408" i="19"/>
  <c r="V2408" i="19"/>
  <c r="Z2408" i="19" s="1"/>
  <c r="V2781" i="19"/>
  <c r="W2781" i="19"/>
  <c r="W3158" i="19"/>
  <c r="AA3158" i="19" s="1"/>
  <c r="V3158" i="19"/>
  <c r="W3028" i="19"/>
  <c r="V3028" i="19"/>
  <c r="V1896" i="19"/>
  <c r="Z1896" i="19" s="1"/>
  <c r="W1896" i="19"/>
  <c r="AA1896" i="19" s="1"/>
  <c r="Y1846" i="19"/>
  <c r="V2611" i="19"/>
  <c r="W2611" i="19"/>
  <c r="W2738" i="19"/>
  <c r="V2738" i="19"/>
  <c r="Z2738" i="19" s="1"/>
  <c r="X2875" i="19"/>
  <c r="W394" i="19"/>
  <c r="V394" i="19"/>
  <c r="Z394" i="19" s="1"/>
  <c r="Y1907" i="19"/>
  <c r="X1907" i="19"/>
  <c r="X2604" i="19"/>
  <c r="AE2187" i="19"/>
  <c r="Y1963" i="19"/>
  <c r="V648" i="19"/>
  <c r="Z648" i="19" s="1"/>
  <c r="Y2098" i="19"/>
  <c r="AC2098" i="19" s="1"/>
  <c r="AA701" i="19"/>
  <c r="AE701" i="19"/>
  <c r="V2735" i="19"/>
  <c r="AG2604" i="19"/>
  <c r="V1923" i="19"/>
  <c r="AD1923" i="19" s="1"/>
  <c r="AF2521" i="19"/>
  <c r="AG2138" i="19"/>
  <c r="Y2521" i="19"/>
  <c r="AC2521" i="19" s="1"/>
  <c r="Y1498" i="19"/>
  <c r="AG1498" i="19" s="1"/>
  <c r="X729" i="19"/>
  <c r="V719" i="19"/>
  <c r="Z719" i="19" s="1"/>
  <c r="AE816" i="19"/>
  <c r="V838" i="19"/>
  <c r="V633" i="19"/>
  <c r="V293" i="19"/>
  <c r="AD1624" i="19"/>
  <c r="Z2678" i="19"/>
  <c r="AD2678" i="19"/>
  <c r="V2241" i="19"/>
  <c r="Z2241" i="19" s="1"/>
  <c r="AF2158" i="19"/>
  <c r="X2138" i="19"/>
  <c r="W2115" i="19"/>
  <c r="AA2115" i="19" s="1"/>
  <c r="W2528" i="19"/>
  <c r="AA2528" i="19" s="1"/>
  <c r="Y1620" i="19"/>
  <c r="AC1620" i="19" s="1"/>
  <c r="W719" i="19"/>
  <c r="AA719" i="19" s="1"/>
  <c r="X1279" i="19"/>
  <c r="AB1279" i="19" s="1"/>
  <c r="AE293" i="19"/>
  <c r="AA1002" i="19"/>
  <c r="AE1002" i="19"/>
  <c r="AA3168" i="19"/>
  <c r="AE3168" i="19"/>
  <c r="AG2530" i="19"/>
  <c r="W689" i="19"/>
  <c r="V689" i="19"/>
  <c r="Y273" i="19"/>
  <c r="Y496" i="19"/>
  <c r="AC496" i="19" s="1"/>
  <c r="X496" i="19"/>
  <c r="Y1507" i="19"/>
  <c r="X1507" i="19"/>
  <c r="X653" i="19"/>
  <c r="Y374" i="19"/>
  <c r="X374" i="19"/>
  <c r="AE848" i="19"/>
  <c r="W596" i="19"/>
  <c r="Y686" i="19"/>
  <c r="X966" i="19"/>
  <c r="Y966" i="19"/>
  <c r="Y213" i="19"/>
  <c r="AC213" i="19" s="1"/>
  <c r="X213" i="19"/>
  <c r="AB213" i="19" s="1"/>
  <c r="V2169" i="19"/>
  <c r="AE2169" i="19"/>
  <c r="X247" i="19"/>
  <c r="AB247" i="19" s="1"/>
  <c r="W248" i="19"/>
  <c r="V248" i="19"/>
  <c r="Z248" i="19" s="1"/>
  <c r="Y1244" i="19"/>
  <c r="X1244" i="19"/>
  <c r="W409" i="19"/>
  <c r="V409" i="19"/>
  <c r="Y874" i="19"/>
  <c r="X874" i="19"/>
  <c r="Y322" i="19"/>
  <c r="AC322" i="19" s="1"/>
  <c r="AG566" i="19"/>
  <c r="X566" i="19"/>
  <c r="AF566" i="19" s="1"/>
  <c r="W1162" i="19"/>
  <c r="AE2141" i="19"/>
  <c r="V2141" i="19"/>
  <c r="V1073" i="19"/>
  <c r="W2367" i="19"/>
  <c r="AA2367" i="19" s="1"/>
  <c r="V2367" i="19"/>
  <c r="Z2367" i="19" s="1"/>
  <c r="V3144" i="19"/>
  <c r="Y1621" i="19"/>
  <c r="AF1621" i="19"/>
  <c r="Y1661" i="19"/>
  <c r="X1661" i="19"/>
  <c r="V1902" i="19"/>
  <c r="W1902" i="19"/>
  <c r="V1612" i="19"/>
  <c r="Z1612" i="19" s="1"/>
  <c r="V1955" i="19"/>
  <c r="Z1955" i="19" s="1"/>
  <c r="W1955" i="19"/>
  <c r="Y1710" i="19"/>
  <c r="X1710" i="19"/>
  <c r="AB1710" i="19" s="1"/>
  <c r="X1878" i="19"/>
  <c r="AE1835" i="19"/>
  <c r="V1835" i="19"/>
  <c r="Y2116" i="19"/>
  <c r="X2116" i="19"/>
  <c r="AB2116" i="19" s="1"/>
  <c r="Y2175" i="19"/>
  <c r="X2175" i="19"/>
  <c r="AB2175" i="19" s="1"/>
  <c r="AD2463" i="19"/>
  <c r="Y2464" i="19"/>
  <c r="AC2464" i="19" s="1"/>
  <c r="X2464" i="19"/>
  <c r="AF2464" i="19" s="1"/>
  <c r="Y2114" i="19"/>
  <c r="X2114" i="19"/>
  <c r="V2371" i="19"/>
  <c r="W2371" i="19"/>
  <c r="Y2903" i="19"/>
  <c r="X2903" i="19"/>
  <c r="V761" i="19"/>
  <c r="AE761" i="19"/>
  <c r="Y426" i="19"/>
  <c r="X357" i="19"/>
  <c r="W1340" i="19"/>
  <c r="AA1340" i="19" s="1"/>
  <c r="V1340" i="19"/>
  <c r="Z1340" i="19" s="1"/>
  <c r="Y1845" i="19"/>
  <c r="X1845" i="19"/>
  <c r="Y984" i="19"/>
  <c r="AC984" i="19" s="1"/>
  <c r="X984" i="19"/>
  <c r="AB984" i="19" s="1"/>
  <c r="V278" i="19"/>
  <c r="W278" i="19"/>
  <c r="Y613" i="19"/>
  <c r="X613" i="19"/>
  <c r="X221" i="19"/>
  <c r="W2232" i="19"/>
  <c r="AD2232" i="19"/>
  <c r="Y275" i="19"/>
  <c r="X275" i="19"/>
  <c r="W1323" i="19"/>
  <c r="AA1323" i="19" s="1"/>
  <c r="V1323" i="19"/>
  <c r="V276" i="19"/>
  <c r="W276" i="19"/>
  <c r="AA276" i="19" s="1"/>
  <c r="Y416" i="19"/>
  <c r="X416" i="19"/>
  <c r="W1715" i="19"/>
  <c r="AA1715" i="19" s="1"/>
  <c r="V1715" i="19"/>
  <c r="V2336" i="19"/>
  <c r="Z2336" i="19" s="1"/>
  <c r="Y933" i="19"/>
  <c r="AF933" i="19"/>
  <c r="W430" i="19"/>
  <c r="V430" i="19"/>
  <c r="W1210" i="19"/>
  <c r="V1210" i="19"/>
  <c r="AD1210" i="19" s="1"/>
  <c r="V804" i="19"/>
  <c r="Z804" i="19" s="1"/>
  <c r="W804" i="19"/>
  <c r="AA804" i="19" s="1"/>
  <c r="W1080" i="19"/>
  <c r="V1080" i="19"/>
  <c r="Z1080" i="19" s="1"/>
  <c r="Y546" i="19"/>
  <c r="X546" i="19"/>
  <c r="AF546" i="19" s="1"/>
  <c r="W1183" i="19"/>
  <c r="AA1183" i="19" s="1"/>
  <c r="V1183" i="19"/>
  <c r="Z1183" i="19" s="1"/>
  <c r="X903" i="19"/>
  <c r="AB903" i="19" s="1"/>
  <c r="Y903" i="19"/>
  <c r="X1230" i="19"/>
  <c r="AB1230" i="19" s="1"/>
  <c r="Y1230" i="19"/>
  <c r="AC1230" i="19" s="1"/>
  <c r="V1262" i="19"/>
  <c r="Z1262" i="19" s="1"/>
  <c r="W1262" i="19"/>
  <c r="Y2417" i="19"/>
  <c r="AF2417" i="19"/>
  <c r="W2939" i="19"/>
  <c r="V2939" i="19"/>
  <c r="Z2939" i="19" s="1"/>
  <c r="W2132" i="19"/>
  <c r="V2132" i="19"/>
  <c r="Y2117" i="19"/>
  <c r="X2117" i="19"/>
  <c r="AB2117" i="19" s="1"/>
  <c r="Y2195" i="19"/>
  <c r="X2195" i="19"/>
  <c r="AB2195" i="19" s="1"/>
  <c r="V2494" i="19"/>
  <c r="Z2494" i="19" s="1"/>
  <c r="W2494" i="19"/>
  <c r="X2380" i="19"/>
  <c r="Y2380" i="19"/>
  <c r="Y2571" i="19"/>
  <c r="X2571" i="19"/>
  <c r="Y2257" i="19"/>
  <c r="X573" i="19"/>
  <c r="AB573" i="19" s="1"/>
  <c r="Y573" i="19"/>
  <c r="AG573" i="19" s="1"/>
  <c r="Y1292" i="19"/>
  <c r="AF1292" i="19"/>
  <c r="W1073" i="19"/>
  <c r="AA1073" i="19" s="1"/>
  <c r="Y433" i="19"/>
  <c r="AC433" i="19" s="1"/>
  <c r="AA1723" i="19"/>
  <c r="AE1723" i="19"/>
  <c r="W2336" i="19"/>
  <c r="AC2595" i="19"/>
  <c r="AG2595" i="19"/>
  <c r="V312" i="19"/>
  <c r="AD2263" i="19"/>
  <c r="AD2975" i="19"/>
  <c r="AF2666" i="19"/>
  <c r="V2497" i="19"/>
  <c r="AC1484" i="19"/>
  <c r="AG1484" i="19"/>
  <c r="Y2737" i="19"/>
  <c r="Y247" i="19"/>
  <c r="X961" i="19"/>
  <c r="V2528" i="19"/>
  <c r="X2352" i="19"/>
  <c r="AB2352" i="19" s="1"/>
  <c r="X1733" i="19"/>
  <c r="AB1733" i="19" s="1"/>
  <c r="V727" i="19"/>
  <c r="Z727" i="19" s="1"/>
  <c r="W727" i="19"/>
  <c r="V214" i="19"/>
  <c r="W214" i="19"/>
  <c r="AA214" i="19" s="1"/>
  <c r="Y345" i="19"/>
  <c r="X345" i="19"/>
  <c r="V1870" i="19"/>
  <c r="W1870" i="19"/>
  <c r="V588" i="19"/>
  <c r="Z588" i="19" s="1"/>
  <c r="W588" i="19"/>
  <c r="Y1909" i="19"/>
  <c r="X1909" i="19"/>
  <c r="X1543" i="19"/>
  <c r="Y1543" i="19"/>
  <c r="AC1543" i="19" s="1"/>
  <c r="W289" i="19"/>
  <c r="Y211" i="19"/>
  <c r="X211" i="19"/>
  <c r="AB211" i="19" s="1"/>
  <c r="V1145" i="19"/>
  <c r="Z1145" i="19" s="1"/>
  <c r="W1145" i="19"/>
  <c r="V2133" i="19"/>
  <c r="Y926" i="19"/>
  <c r="X827" i="19"/>
  <c r="Y827" i="19"/>
  <c r="X915" i="19"/>
  <c r="AB915" i="19" s="1"/>
  <c r="Y915" i="19"/>
  <c r="AC915" i="19" s="1"/>
  <c r="X233" i="19"/>
  <c r="Y233" i="19"/>
  <c r="Y1162" i="19"/>
  <c r="AC1162" i="19" s="1"/>
  <c r="X1162" i="19"/>
  <c r="AB1162" i="19" s="1"/>
  <c r="AE648" i="19"/>
  <c r="AA648" i="19"/>
  <c r="W413" i="19"/>
  <c r="V413" i="19"/>
  <c r="Y552" i="19"/>
  <c r="AC552" i="19" s="1"/>
  <c r="X552" i="19"/>
  <c r="Y1263" i="19"/>
  <c r="AC1263" i="19" s="1"/>
  <c r="X1263" i="19"/>
  <c r="W1460" i="19"/>
  <c r="V1460" i="19"/>
  <c r="Z1460" i="19" s="1"/>
  <c r="Y1243" i="19"/>
  <c r="AC1243" i="19" s="1"/>
  <c r="X1243" i="19"/>
  <c r="Y1370" i="19"/>
  <c r="AC1370" i="19" s="1"/>
  <c r="X1446" i="19"/>
  <c r="Y1446" i="19"/>
  <c r="AC1446" i="19" s="1"/>
  <c r="X2375" i="19"/>
  <c r="Y2375" i="19"/>
  <c r="Y2828" i="19"/>
  <c r="AC2828" i="19" s="1"/>
  <c r="X2828" i="19"/>
  <c r="AB2828" i="19" s="1"/>
  <c r="Y2907" i="19"/>
  <c r="AF2907" i="19"/>
  <c r="V1605" i="19"/>
  <c r="V1582" i="19"/>
  <c r="W1582" i="19"/>
  <c r="W1816" i="19"/>
  <c r="AA1816" i="19" s="1"/>
  <c r="V1816" i="19"/>
  <c r="Z1816" i="19" s="1"/>
  <c r="Y1842" i="19"/>
  <c r="AG1842" i="19" s="1"/>
  <c r="X1842" i="19"/>
  <c r="V2088" i="19"/>
  <c r="W2088" i="19"/>
  <c r="Y2218" i="19"/>
  <c r="Y2241" i="19"/>
  <c r="X2241" i="19"/>
  <c r="V1576" i="19"/>
  <c r="W1978" i="19"/>
  <c r="AA1978" i="19" s="1"/>
  <c r="Y459" i="19"/>
  <c r="X459" i="19"/>
  <c r="AB976" i="19"/>
  <c r="AF976" i="19"/>
  <c r="X661" i="19"/>
  <c r="AB661" i="19" s="1"/>
  <c r="Y661" i="19"/>
  <c r="AG661" i="19" s="1"/>
  <c r="W352" i="19"/>
  <c r="AE352" i="19" s="1"/>
  <c r="AD352" i="19"/>
  <c r="V289" i="19"/>
  <c r="V1162" i="19"/>
  <c r="W216" i="19"/>
  <c r="V216" i="19"/>
  <c r="Y680" i="19"/>
  <c r="AC680" i="19" s="1"/>
  <c r="X680" i="19"/>
  <c r="V527" i="19"/>
  <c r="W527" i="19"/>
  <c r="X365" i="19"/>
  <c r="AB365" i="19" s="1"/>
  <c r="Y365" i="19"/>
  <c r="AC365" i="19" s="1"/>
  <c r="W254" i="19"/>
  <c r="V254" i="19"/>
  <c r="Z254" i="19" s="1"/>
  <c r="W1178" i="19"/>
  <c r="AA1178" i="19" s="1"/>
  <c r="V1178" i="19"/>
  <c r="W951" i="19"/>
  <c r="V951" i="19"/>
  <c r="Z951" i="19" s="1"/>
  <c r="X306" i="19"/>
  <c r="Y306" i="19"/>
  <c r="W797" i="19"/>
  <c r="V797" i="19"/>
  <c r="V1385" i="19"/>
  <c r="W1385" i="19"/>
  <c r="AE1385" i="19" s="1"/>
  <c r="W454" i="19"/>
  <c r="AA454" i="19" s="1"/>
  <c r="V454" i="19"/>
  <c r="X2081" i="19"/>
  <c r="AF2081" i="19" s="1"/>
  <c r="Y2081" i="19"/>
  <c r="V477" i="19"/>
  <c r="W477" i="19"/>
  <c r="V2030" i="19"/>
  <c r="W2030" i="19"/>
  <c r="Y631" i="19"/>
  <c r="X631" i="19"/>
  <c r="W361" i="19"/>
  <c r="AD361" i="19"/>
  <c r="V513" i="19"/>
  <c r="W513" i="19"/>
  <c r="AA513" i="19" s="1"/>
  <c r="V1579" i="19"/>
  <c r="W1579" i="19"/>
  <c r="AA1579" i="19" s="1"/>
  <c r="V724" i="19"/>
  <c r="AE724" i="19"/>
  <c r="W2475" i="19"/>
  <c r="AD2475" i="19"/>
  <c r="V1189" i="19"/>
  <c r="X2225" i="19"/>
  <c r="AB2225" i="19" s="1"/>
  <c r="Y2225" i="19"/>
  <c r="W1255" i="19"/>
  <c r="AA1255" i="19" s="1"/>
  <c r="V1255" i="19"/>
  <c r="Z1255" i="19" s="1"/>
  <c r="X1387" i="19"/>
  <c r="Y1387" i="19"/>
  <c r="AG1387" i="19" s="1"/>
  <c r="X1475" i="19"/>
  <c r="AB1475" i="19" s="1"/>
  <c r="Y1475" i="19"/>
  <c r="V1331" i="19"/>
  <c r="W1331" i="19"/>
  <c r="X1364" i="19"/>
  <c r="AB1364" i="19" s="1"/>
  <c r="Y1364" i="19"/>
  <c r="AG1364" i="19" s="1"/>
  <c r="X2162" i="19"/>
  <c r="Y2162" i="19"/>
  <c r="AG2162" i="19" s="1"/>
  <c r="V2350" i="19"/>
  <c r="W2350" i="19"/>
  <c r="AA2350" i="19" s="1"/>
  <c r="AF3033" i="19"/>
  <c r="Y3033" i="19"/>
  <c r="AD1616" i="19"/>
  <c r="W1616" i="19"/>
  <c r="AA1616" i="19" s="1"/>
  <c r="AF2599" i="19"/>
  <c r="Y2599" i="19"/>
  <c r="Y2683" i="19"/>
  <c r="AC2683" i="19" s="1"/>
  <c r="X2683" i="19"/>
  <c r="AB2683" i="19" s="1"/>
  <c r="W2940" i="19"/>
  <c r="AA2940" i="19" s="1"/>
  <c r="V2940" i="19"/>
  <c r="AD2940" i="19" s="1"/>
  <c r="W3135" i="19"/>
  <c r="V3135" i="19"/>
  <c r="W1660" i="19"/>
  <c r="AA1660" i="19" s="1"/>
  <c r="AD1660" i="19"/>
  <c r="W265" i="19"/>
  <c r="V265" i="19"/>
  <c r="AD265" i="19" s="1"/>
  <c r="V329" i="19"/>
  <c r="Z3071" i="19"/>
  <c r="AD3071" i="19"/>
  <c r="W3144" i="19"/>
  <c r="Y653" i="19"/>
  <c r="X2914" i="19"/>
  <c r="W2463" i="19"/>
  <c r="Y321" i="19"/>
  <c r="AF1498" i="19"/>
  <c r="Z327" i="19"/>
  <c r="AD327" i="19"/>
  <c r="X2863" i="19"/>
  <c r="AB2863" i="19" s="1"/>
  <c r="Y2666" i="19"/>
  <c r="AC2666" i="19" s="1"/>
  <c r="W2497" i="19"/>
  <c r="X686" i="19"/>
  <c r="X646" i="19"/>
  <c r="AB646" i="19" s="1"/>
  <c r="W1848" i="19"/>
  <c r="X433" i="19"/>
  <c r="X2218" i="19"/>
  <c r="AB2218" i="19" s="1"/>
  <c r="Y1878" i="19"/>
  <c r="X797" i="19"/>
  <c r="AB797" i="19" s="1"/>
  <c r="AB2880" i="19"/>
  <c r="AF2880" i="19"/>
  <c r="X2919" i="19"/>
  <c r="W919" i="19"/>
  <c r="AA919" i="19" s="1"/>
  <c r="Y883" i="19"/>
  <c r="V1825" i="19"/>
  <c r="AE1267" i="19"/>
  <c r="V382" i="19"/>
  <c r="Z382" i="19" s="1"/>
  <c r="X216" i="19"/>
  <c r="AB216" i="19" s="1"/>
  <c r="Y216" i="19"/>
  <c r="AC216" i="19" s="1"/>
  <c r="V1770" i="19"/>
  <c r="Z1770" i="19" s="1"/>
  <c r="W1770" i="19"/>
  <c r="X963" i="19"/>
  <c r="AB963" i="19" s="1"/>
  <c r="Y963" i="19"/>
  <c r="V816" i="19"/>
  <c r="V1241" i="19"/>
  <c r="Z1241" i="19" s="1"/>
  <c r="W1241" i="19"/>
  <c r="X239" i="19"/>
  <c r="AB239" i="19" s="1"/>
  <c r="Y239" i="19"/>
  <c r="AC239" i="19" s="1"/>
  <c r="Y1011" i="19"/>
  <c r="X1011" i="19"/>
  <c r="AB1011" i="19" s="1"/>
  <c r="X781" i="19"/>
  <c r="Y781" i="19"/>
  <c r="V1356" i="19"/>
  <c r="Z1356" i="19" s="1"/>
  <c r="W1356" i="19"/>
  <c r="AE1356" i="19" s="1"/>
  <c r="W2024" i="19"/>
  <c r="V468" i="19"/>
  <c r="W468" i="19"/>
  <c r="AA468" i="19" s="1"/>
  <c r="Y623" i="19"/>
  <c r="AC623" i="19" s="1"/>
  <c r="X623" i="19"/>
  <c r="Y499" i="19"/>
  <c r="X499" i="19"/>
  <c r="W1452" i="19"/>
  <c r="V1452" i="19"/>
  <c r="Z1452" i="19" s="1"/>
  <c r="Y657" i="19"/>
  <c r="AG657" i="19" s="1"/>
  <c r="X657" i="19"/>
  <c r="AB657" i="19" s="1"/>
  <c r="Y2473" i="19"/>
  <c r="AC2473" i="19" s="1"/>
  <c r="X2473" i="19"/>
  <c r="AB2473" i="19" s="1"/>
  <c r="X891" i="19"/>
  <c r="Y891" i="19"/>
  <c r="W613" i="19"/>
  <c r="AA613" i="19" s="1"/>
  <c r="Y902" i="19"/>
  <c r="X902" i="19"/>
  <c r="V1175" i="19"/>
  <c r="W1175" i="19"/>
  <c r="W897" i="19"/>
  <c r="V897" i="19"/>
  <c r="Z897" i="19" s="1"/>
  <c r="X1255" i="19"/>
  <c r="W1321" i="19"/>
  <c r="V1321" i="19"/>
  <c r="W1354" i="19"/>
  <c r="V1354" i="19"/>
  <c r="Z1354" i="19" s="1"/>
  <c r="V1608" i="19"/>
  <c r="W1608" i="19"/>
  <c r="AA1608" i="19" s="1"/>
  <c r="X2298" i="19"/>
  <c r="AB2298" i="19" s="1"/>
  <c r="X2596" i="19"/>
  <c r="Y2596" i="19"/>
  <c r="AC2596" i="19" s="1"/>
  <c r="Y2570" i="19"/>
  <c r="X2570" i="19"/>
  <c r="AB2570" i="19" s="1"/>
  <c r="Y2921" i="19"/>
  <c r="AC2921" i="19" s="1"/>
  <c r="V2905" i="19"/>
  <c r="Z2905" i="19" s="1"/>
  <c r="V3075" i="19"/>
  <c r="AE3075" i="19"/>
  <c r="V1924" i="19"/>
  <c r="W1924" i="19"/>
  <c r="AA1924" i="19" s="1"/>
  <c r="V1972" i="19"/>
  <c r="Z1972" i="19" s="1"/>
  <c r="W1972" i="19"/>
  <c r="AE490" i="19"/>
  <c r="X2921" i="19"/>
  <c r="AF2921" i="19" s="1"/>
  <c r="X2960" i="19"/>
  <c r="V446" i="19"/>
  <c r="AD446" i="19" s="1"/>
  <c r="X926" i="19"/>
  <c r="AB926" i="19" s="1"/>
  <c r="V848" i="19"/>
  <c r="Z848" i="19" s="1"/>
  <c r="V569" i="19"/>
  <c r="Z569" i="19" s="1"/>
  <c r="Y626" i="19"/>
  <c r="AC626" i="19" s="1"/>
  <c r="X626" i="19"/>
  <c r="AB626" i="19" s="1"/>
  <c r="X223" i="19"/>
  <c r="AG223" i="19"/>
  <c r="V398" i="19"/>
  <c r="W398" i="19"/>
  <c r="Y1954" i="19"/>
  <c r="AF1954" i="19"/>
  <c r="W842" i="19"/>
  <c r="AA842" i="19" s="1"/>
  <c r="X640" i="19"/>
  <c r="AB640" i="19" s="1"/>
  <c r="W1996" i="19"/>
  <c r="V1996" i="19"/>
  <c r="Z1996" i="19" s="1"/>
  <c r="X1603" i="19"/>
  <c r="AB1603" i="19" s="1"/>
  <c r="Y1603" i="19"/>
  <c r="W1928" i="19"/>
  <c r="AA1928" i="19" s="1"/>
  <c r="V1928" i="19"/>
  <c r="Z1928" i="19" s="1"/>
  <c r="Y997" i="19"/>
  <c r="X997" i="19"/>
  <c r="Y1038" i="19"/>
  <c r="AC1038" i="19" s="1"/>
  <c r="X1038" i="19"/>
  <c r="AF1163" i="19"/>
  <c r="Y1163" i="19"/>
  <c r="AC1163" i="19" s="1"/>
  <c r="W2254" i="19"/>
  <c r="AA2254" i="19" s="1"/>
  <c r="AD2254" i="19"/>
  <c r="W936" i="19"/>
  <c r="V936" i="19"/>
  <c r="Z936" i="19" s="1"/>
  <c r="Y850" i="19"/>
  <c r="AC850" i="19" s="1"/>
  <c r="X850" i="19"/>
  <c r="AF850" i="19" s="1"/>
  <c r="X936" i="19"/>
  <c r="AB936" i="19" s="1"/>
  <c r="Y936" i="19"/>
  <c r="AC936" i="19" s="1"/>
  <c r="X242" i="19"/>
  <c r="Y242" i="19"/>
  <c r="AC242" i="19" s="1"/>
  <c r="W1174" i="19"/>
  <c r="V1174" i="19"/>
  <c r="Z1174" i="19" s="1"/>
  <c r="V505" i="19"/>
  <c r="W1500" i="19"/>
  <c r="V1500" i="19"/>
  <c r="Z1500" i="19" s="1"/>
  <c r="V665" i="19"/>
  <c r="W665" i="19"/>
  <c r="AA665" i="19" s="1"/>
  <c r="V620" i="19"/>
  <c r="Z620" i="19" s="1"/>
  <c r="AE620" i="19"/>
  <c r="V916" i="19"/>
  <c r="X2403" i="19"/>
  <c r="Y2403" i="19"/>
  <c r="AC2403" i="19" s="1"/>
  <c r="V986" i="19"/>
  <c r="W986" i="19"/>
  <c r="AA986" i="19" s="1"/>
  <c r="Y729" i="19"/>
  <c r="AC729" i="19" s="1"/>
  <c r="W1646" i="19"/>
  <c r="X1612" i="19"/>
  <c r="Y1612" i="19"/>
  <c r="W1982" i="19"/>
  <c r="AA1982" i="19" s="1"/>
  <c r="AD1724" i="19"/>
  <c r="W1724" i="19"/>
  <c r="X1623" i="19"/>
  <c r="Y1623" i="19"/>
  <c r="AC1623" i="19" s="1"/>
  <c r="X1558" i="19"/>
  <c r="Y1558" i="19"/>
  <c r="AC1558" i="19" s="1"/>
  <c r="W1809" i="19"/>
  <c r="V1809" i="19"/>
  <c r="X1862" i="19"/>
  <c r="AG1862" i="19"/>
  <c r="W2082" i="19"/>
  <c r="V2082" i="19"/>
  <c r="Z2082" i="19" s="1"/>
  <c r="Y1857" i="19"/>
  <c r="X1857" i="19"/>
  <c r="V1849" i="19"/>
  <c r="W1849" i="19"/>
  <c r="AA1849" i="19" s="1"/>
  <c r="V1931" i="19"/>
  <c r="Z1931" i="19" s="1"/>
  <c r="W1931" i="19"/>
  <c r="AA1931" i="19" s="1"/>
  <c r="W1987" i="19"/>
  <c r="V1987" i="19"/>
  <c r="AG1369" i="19"/>
  <c r="X1369" i="19"/>
  <c r="AF1369" i="19" s="1"/>
  <c r="V677" i="19"/>
  <c r="Z677" i="19" s="1"/>
  <c r="W677" i="19"/>
  <c r="AA677" i="19" s="1"/>
  <c r="Y865" i="19"/>
  <c r="AC865" i="19" s="1"/>
  <c r="X865" i="19"/>
  <c r="AB865" i="19" s="1"/>
  <c r="Y734" i="19"/>
  <c r="X734" i="19"/>
  <c r="AF734" i="19" s="1"/>
  <c r="W2905" i="19"/>
  <c r="AC1361" i="19"/>
  <c r="AG1361" i="19"/>
  <c r="Y2158" i="19"/>
  <c r="X1111" i="19"/>
  <c r="AB1111" i="19" s="1"/>
  <c r="X2857" i="19"/>
  <c r="AB2193" i="19"/>
  <c r="AF2193" i="19"/>
  <c r="AE1549" i="19"/>
  <c r="X1469" i="19"/>
  <c r="AB1469" i="19" s="1"/>
  <c r="W2117" i="19"/>
  <c r="AA2117" i="19" s="1"/>
  <c r="W1694" i="19"/>
  <c r="AB1921" i="19"/>
  <c r="AF1921" i="19"/>
  <c r="W1637" i="19"/>
  <c r="AD540" i="19"/>
  <c r="Z522" i="19"/>
  <c r="AD522" i="19"/>
  <c r="Y1596" i="19"/>
  <c r="AC1596" i="19" s="1"/>
  <c r="AG1255" i="19"/>
  <c r="Y2919" i="19"/>
  <c r="Z791" i="19"/>
  <c r="AD791" i="19"/>
  <c r="Z722" i="19"/>
  <c r="AD722" i="19"/>
  <c r="W604" i="19"/>
  <c r="V604" i="19"/>
  <c r="Z604" i="19" s="1"/>
  <c r="W197" i="19"/>
  <c r="X270" i="19"/>
  <c r="W488" i="19"/>
  <c r="V488" i="19"/>
  <c r="W696" i="19"/>
  <c r="AA696" i="19" s="1"/>
  <c r="W632" i="19"/>
  <c r="AA632" i="19" s="1"/>
  <c r="AD632" i="19"/>
  <c r="W1021" i="19"/>
  <c r="AA1021" i="19" s="1"/>
  <c r="V1021" i="19"/>
  <c r="V548" i="19"/>
  <c r="W548" i="19"/>
  <c r="W1029" i="19"/>
  <c r="X2189" i="19"/>
  <c r="AB2189" i="19" s="1"/>
  <c r="Y2189" i="19"/>
  <c r="V836" i="19"/>
  <c r="Y375" i="19"/>
  <c r="X375" i="19"/>
  <c r="AB375" i="19" s="1"/>
  <c r="Y887" i="19"/>
  <c r="X887" i="19"/>
  <c r="X1791" i="19"/>
  <c r="AB1791" i="19" s="1"/>
  <c r="Y1791" i="19"/>
  <c r="Y264" i="19"/>
  <c r="X264" i="19"/>
  <c r="AB264" i="19" s="1"/>
  <c r="AE654" i="19"/>
  <c r="Y881" i="19"/>
  <c r="X881" i="19"/>
  <c r="AB881" i="19" s="1"/>
  <c r="Y1010" i="19"/>
  <c r="X1010" i="19"/>
  <c r="AB1010" i="19" s="1"/>
  <c r="Y1694" i="19"/>
  <c r="X1694" i="19"/>
  <c r="AB1694" i="19" s="1"/>
  <c r="Y722" i="19"/>
  <c r="X722" i="19"/>
  <c r="AB722" i="19" s="1"/>
  <c r="W330" i="19"/>
  <c r="Y230" i="19"/>
  <c r="V2442" i="19"/>
  <c r="Z2442" i="19" s="1"/>
  <c r="W2442" i="19"/>
  <c r="Y957" i="19"/>
  <c r="W660" i="19"/>
  <c r="AA660" i="19" s="1"/>
  <c r="W946" i="19"/>
  <c r="V946" i="19"/>
  <c r="Y2204" i="19"/>
  <c r="X2204" i="19"/>
  <c r="AB2204" i="19" s="1"/>
  <c r="W432" i="19"/>
  <c r="AE432" i="19" s="1"/>
  <c r="V432" i="19"/>
  <c r="W873" i="19"/>
  <c r="V873" i="19"/>
  <c r="Y283" i="19"/>
  <c r="X283" i="19"/>
  <c r="Y485" i="19"/>
  <c r="X485" i="19"/>
  <c r="V730" i="19"/>
  <c r="W730" i="19"/>
  <c r="Y2082" i="19"/>
  <c r="X2082" i="19"/>
  <c r="AB2082" i="19" s="1"/>
  <c r="Y352" i="19"/>
  <c r="AC352" i="19" s="1"/>
  <c r="X352" i="19"/>
  <c r="AB352" i="19" s="1"/>
  <c r="AE424" i="19"/>
  <c r="AA424" i="19"/>
  <c r="W661" i="19"/>
  <c r="AA661" i="19" s="1"/>
  <c r="Y904" i="19"/>
  <c r="W528" i="19"/>
  <c r="AA528" i="19" s="1"/>
  <c r="V528" i="19"/>
  <c r="W906" i="19"/>
  <c r="V906" i="19"/>
  <c r="Z906" i="19" s="1"/>
  <c r="X2389" i="19"/>
  <c r="AG2389" i="19"/>
  <c r="X354" i="19"/>
  <c r="AB354" i="19" s="1"/>
  <c r="Y671" i="19"/>
  <c r="X671" i="19"/>
  <c r="X943" i="19"/>
  <c r="Y943" i="19"/>
  <c r="AC943" i="19" s="1"/>
  <c r="X1140" i="19"/>
  <c r="Y1140" i="19"/>
  <c r="Y448" i="19"/>
  <c r="X448" i="19"/>
  <c r="W1227" i="19"/>
  <c r="V1227" i="19"/>
  <c r="X1644" i="19"/>
  <c r="Y1644" i="19"/>
  <c r="W2522" i="19"/>
  <c r="V2522" i="19"/>
  <c r="X814" i="19"/>
  <c r="AB814" i="19" s="1"/>
  <c r="X2263" i="19"/>
  <c r="Y2263" i="19"/>
  <c r="V922" i="19"/>
  <c r="W922" i="19"/>
  <c r="X1087" i="19"/>
  <c r="AG1087" i="19"/>
  <c r="V1302" i="19"/>
  <c r="Z1302" i="19" s="1"/>
  <c r="W1302" i="19"/>
  <c r="W2459" i="19"/>
  <c r="V2459" i="19"/>
  <c r="Z2459" i="19" s="1"/>
  <c r="W553" i="19"/>
  <c r="AA553" i="19" s="1"/>
  <c r="V553" i="19"/>
  <c r="X849" i="19"/>
  <c r="AB849" i="19" s="1"/>
  <c r="Y849" i="19"/>
  <c r="AC849" i="19" s="1"/>
  <c r="W1191" i="19"/>
  <c r="V1191" i="19"/>
  <c r="V1537" i="19"/>
  <c r="W1537" i="19"/>
  <c r="AA1537" i="19" s="1"/>
  <c r="W908" i="19"/>
  <c r="V908" i="19"/>
  <c r="V1075" i="19"/>
  <c r="Z1075" i="19" s="1"/>
  <c r="W1075" i="19"/>
  <c r="Y2201" i="19"/>
  <c r="X1401" i="19"/>
  <c r="X1503" i="19"/>
  <c r="Y1503" i="19"/>
  <c r="W1634" i="19"/>
  <c r="AA1634" i="19" s="1"/>
  <c r="V1634" i="19"/>
  <c r="AG3063" i="19"/>
  <c r="V1638" i="19"/>
  <c r="Z1638" i="19" s="1"/>
  <c r="W1638" i="19"/>
  <c r="AA1638" i="19" s="1"/>
  <c r="Y2975" i="19"/>
  <c r="X2975" i="19"/>
  <c r="AB2975" i="19" s="1"/>
  <c r="X1567" i="19"/>
  <c r="Y3082" i="19"/>
  <c r="AC3082" i="19" s="1"/>
  <c r="X3082" i="19"/>
  <c r="W1629" i="19"/>
  <c r="V1629" i="19"/>
  <c r="Z1629" i="19" s="1"/>
  <c r="Y1849" i="19"/>
  <c r="X1849" i="19"/>
  <c r="W2155" i="19"/>
  <c r="V2155" i="19"/>
  <c r="V2642" i="19"/>
  <c r="W2642" i="19"/>
  <c r="AA2642" i="19" s="1"/>
  <c r="AF2709" i="19"/>
  <c r="V1882" i="19"/>
  <c r="Z1882" i="19" s="1"/>
  <c r="W1882" i="19"/>
  <c r="AA1882" i="19" s="1"/>
  <c r="AE3178" i="19"/>
  <c r="V2391" i="19"/>
  <c r="X1940" i="19"/>
  <c r="AF1940" i="19" s="1"/>
  <c r="Y1940" i="19"/>
  <c r="W2256" i="19"/>
  <c r="Y2297" i="19"/>
  <c r="AC2297" i="19" s="1"/>
  <c r="Y2613" i="19"/>
  <c r="AC2613" i="19" s="1"/>
  <c r="X2956" i="19"/>
  <c r="AB2956" i="19" s="1"/>
  <c r="AG2956" i="19"/>
  <c r="V359" i="19"/>
  <c r="Z359" i="19" s="1"/>
  <c r="W359" i="19"/>
  <c r="X624" i="19"/>
  <c r="AB624" i="19" s="1"/>
  <c r="Y327" i="19"/>
  <c r="X327" i="19"/>
  <c r="X1188" i="19"/>
  <c r="AB1188" i="19" s="1"/>
  <c r="Y1188" i="19"/>
  <c r="AC1188" i="19" s="1"/>
  <c r="V728" i="19"/>
  <c r="W728" i="19"/>
  <c r="X419" i="19"/>
  <c r="Y419" i="19"/>
  <c r="AC419" i="19" s="1"/>
  <c r="V543" i="19"/>
  <c r="AD543" i="19" s="1"/>
  <c r="W543" i="19"/>
  <c r="AA543" i="19" s="1"/>
  <c r="AA1550" i="19"/>
  <c r="AE1550" i="19"/>
  <c r="X230" i="19"/>
  <c r="W1194" i="19"/>
  <c r="AF656" i="19"/>
  <c r="AC1212" i="19"/>
  <c r="AG1212" i="19"/>
  <c r="AE801" i="19"/>
  <c r="V1860" i="19"/>
  <c r="Z1860" i="19" s="1"/>
  <c r="V654" i="19"/>
  <c r="Z654" i="19" s="1"/>
  <c r="AA673" i="19"/>
  <c r="AE673" i="19"/>
  <c r="W469" i="19"/>
  <c r="AE1118" i="19"/>
  <c r="AF450" i="19"/>
  <c r="Y994" i="19"/>
  <c r="AC994" i="19" s="1"/>
  <c r="X695" i="19"/>
  <c r="Y695" i="19"/>
  <c r="Z3153" i="19"/>
  <c r="AD3153" i="19"/>
  <c r="AA582" i="19"/>
  <c r="AE582" i="19"/>
  <c r="AE1277" i="19"/>
  <c r="Y413" i="19"/>
  <c r="X413" i="19"/>
  <c r="W317" i="19"/>
  <c r="AF617" i="19"/>
  <c r="Y617" i="19"/>
  <c r="AC617" i="19" s="1"/>
  <c r="X2364" i="19"/>
  <c r="AB2364" i="19" s="1"/>
  <c r="Y779" i="19"/>
  <c r="X779" i="19"/>
  <c r="V360" i="19"/>
  <c r="W360" i="19"/>
  <c r="Y742" i="19"/>
  <c r="AC742" i="19" s="1"/>
  <c r="W494" i="19"/>
  <c r="AA494" i="19" s="1"/>
  <c r="X539" i="19"/>
  <c r="AG539" i="19"/>
  <c r="W1418" i="19"/>
  <c r="AA1418" i="19" s="1"/>
  <c r="V1418" i="19"/>
  <c r="Z1418" i="19" s="1"/>
  <c r="W277" i="19"/>
  <c r="AA277" i="19" s="1"/>
  <c r="V277" i="19"/>
  <c r="Z277" i="19" s="1"/>
  <c r="W1259" i="19"/>
  <c r="V1259" i="19"/>
  <c r="V599" i="19"/>
  <c r="Z599" i="19" s="1"/>
  <c r="W599" i="19"/>
  <c r="W1107" i="19"/>
  <c r="X885" i="19"/>
  <c r="Y885" i="19"/>
  <c r="AC885" i="19" s="1"/>
  <c r="W1330" i="19"/>
  <c r="V1330" i="19"/>
  <c r="Z1330" i="19" s="1"/>
  <c r="X2611" i="19"/>
  <c r="Y2611" i="19"/>
  <c r="AC2611" i="19" s="1"/>
  <c r="Y2125" i="19"/>
  <c r="W1416" i="19"/>
  <c r="V1416" i="19"/>
  <c r="X2249" i="19"/>
  <c r="Y2703" i="19"/>
  <c r="AC2703" i="19" s="1"/>
  <c r="X2703" i="19"/>
  <c r="W2235" i="19"/>
  <c r="W2632" i="19"/>
  <c r="AA2632" i="19" s="1"/>
  <c r="V2632" i="19"/>
  <c r="X2664" i="19"/>
  <c r="Y382" i="19"/>
  <c r="X382" i="19"/>
  <c r="AB382" i="19" s="1"/>
  <c r="V1004" i="19"/>
  <c r="X591" i="19"/>
  <c r="Y591" i="19"/>
  <c r="V1523" i="19"/>
  <c r="AE1293" i="19"/>
  <c r="AD2763" i="19"/>
  <c r="AD2784" i="19"/>
  <c r="AG2592" i="19"/>
  <c r="W1532" i="19"/>
  <c r="AD1570" i="19"/>
  <c r="AG1297" i="19"/>
  <c r="AD2418" i="19"/>
  <c r="AB1386" i="19"/>
  <c r="AF1386" i="19"/>
  <c r="V3168" i="19"/>
  <c r="Z3168" i="19" s="1"/>
  <c r="V1420" i="19"/>
  <c r="Z1420" i="19" s="1"/>
  <c r="Y637" i="19"/>
  <c r="AC637" i="19" s="1"/>
  <c r="Y1729" i="19"/>
  <c r="V317" i="19"/>
  <c r="Z317" i="19" s="1"/>
  <c r="AD1940" i="19"/>
  <c r="W2391" i="19"/>
  <c r="AA949" i="19"/>
  <c r="AE949" i="19"/>
  <c r="V2157" i="19"/>
  <c r="Z2157" i="19" s="1"/>
  <c r="V1690" i="19"/>
  <c r="Z1690" i="19" s="1"/>
  <c r="V2415" i="19"/>
  <c r="AD2415" i="19" s="1"/>
  <c r="X1647" i="19"/>
  <c r="AD1348" i="19"/>
  <c r="Y270" i="19"/>
  <c r="X957" i="19"/>
  <c r="AF277" i="19"/>
  <c r="AB911" i="19"/>
  <c r="AF911" i="19"/>
  <c r="X2816" i="19"/>
  <c r="AB2816" i="19" s="1"/>
  <c r="Y2816" i="19"/>
  <c r="AC2816" i="19" s="1"/>
  <c r="Y1934" i="19"/>
  <c r="X1934" i="19"/>
  <c r="AB1934" i="19" s="1"/>
  <c r="X334" i="19"/>
  <c r="AB334" i="19" s="1"/>
  <c r="W349" i="19"/>
  <c r="V349" i="19"/>
  <c r="Z349" i="19" s="1"/>
  <c r="AF897" i="19"/>
  <c r="Y897" i="19"/>
  <c r="W1754" i="19"/>
  <c r="V1754" i="19"/>
  <c r="Z1754" i="19" s="1"/>
  <c r="Y259" i="19"/>
  <c r="X259" i="19"/>
  <c r="X1337" i="19"/>
  <c r="AB1337" i="19" s="1"/>
  <c r="Y1337" i="19"/>
  <c r="X494" i="19"/>
  <c r="Y494" i="19"/>
  <c r="Y1438" i="19"/>
  <c r="AC1438" i="19" s="1"/>
  <c r="X1438" i="19"/>
  <c r="Y313" i="19"/>
  <c r="X313" i="19"/>
  <c r="V1002" i="19"/>
  <c r="W694" i="19"/>
  <c r="AA694" i="19" s="1"/>
  <c r="V1921" i="19"/>
  <c r="AE1921" i="19"/>
  <c r="Y559" i="19"/>
  <c r="V1226" i="19"/>
  <c r="Z1226" i="19" s="1"/>
  <c r="W1226" i="19"/>
  <c r="Y634" i="19"/>
  <c r="X634" i="19"/>
  <c r="V1267" i="19"/>
  <c r="Z1267" i="19" s="1"/>
  <c r="W1763" i="19"/>
  <c r="V1763" i="19"/>
  <c r="W855" i="19"/>
  <c r="V855" i="19"/>
  <c r="X784" i="19"/>
  <c r="AB784" i="19" s="1"/>
  <c r="Y784" i="19"/>
  <c r="AC784" i="19" s="1"/>
  <c r="W573" i="19"/>
  <c r="V573" i="19"/>
  <c r="W1254" i="19"/>
  <c r="V1254" i="19"/>
  <c r="Z1254" i="19" s="1"/>
  <c r="X1299" i="19"/>
  <c r="Y1299" i="19"/>
  <c r="Y1697" i="19"/>
  <c r="AC1697" i="19" s="1"/>
  <c r="AF1697" i="19"/>
  <c r="AE2025" i="19"/>
  <c r="AG2231" i="19"/>
  <c r="V1917" i="19"/>
  <c r="W1917" i="19"/>
  <c r="X2194" i="19"/>
  <c r="Y2179" i="19"/>
  <c r="AC2179" i="19" s="1"/>
  <c r="X2179" i="19"/>
  <c r="W2000" i="19"/>
  <c r="X1075" i="19"/>
  <c r="AB1075" i="19" s="1"/>
  <c r="Y1075" i="19"/>
  <c r="Y761" i="19"/>
  <c r="X761" i="19"/>
  <c r="W336" i="19"/>
  <c r="AA336" i="19" s="1"/>
  <c r="V336" i="19"/>
  <c r="W1218" i="19"/>
  <c r="V1218" i="19"/>
  <c r="Z1218" i="19" s="1"/>
  <c r="V696" i="19"/>
  <c r="Z696" i="19" s="1"/>
  <c r="AF3044" i="19"/>
  <c r="X2592" i="19"/>
  <c r="AB2592" i="19" s="1"/>
  <c r="X1779" i="19"/>
  <c r="AB1779" i="19" s="1"/>
  <c r="AD1532" i="19"/>
  <c r="X731" i="19"/>
  <c r="AB731" i="19" s="1"/>
  <c r="X1297" i="19"/>
  <c r="AF1297" i="19" s="1"/>
  <c r="W225" i="19"/>
  <c r="X2052" i="19"/>
  <c r="AB2052" i="19" s="1"/>
  <c r="V1055" i="19"/>
  <c r="Z1055" i="19" s="1"/>
  <c r="AG737" i="19"/>
  <c r="X904" i="19"/>
  <c r="AF904" i="19" s="1"/>
  <c r="Y1950" i="19"/>
  <c r="AC2517" i="19"/>
  <c r="AG2517" i="19"/>
  <c r="X2613" i="19"/>
  <c r="Y1401" i="19"/>
  <c r="AC1405" i="19"/>
  <c r="AG1405" i="19"/>
  <c r="V1642" i="19"/>
  <c r="Z1642" i="19" s="1"/>
  <c r="X959" i="19"/>
  <c r="W1524" i="19"/>
  <c r="X1917" i="19"/>
  <c r="AE878" i="19"/>
  <c r="AF547" i="19"/>
  <c r="W655" i="19"/>
  <c r="AA655" i="19" s="1"/>
  <c r="Y334" i="19"/>
  <c r="AB304" i="19"/>
  <c r="AF304" i="19"/>
  <c r="V1036" i="19"/>
  <c r="Y570" i="19"/>
  <c r="AC570" i="19" s="1"/>
  <c r="X570" i="19"/>
  <c r="AF570" i="19" s="1"/>
  <c r="Y1167" i="19"/>
  <c r="W489" i="19"/>
  <c r="V489" i="19"/>
  <c r="Z950" i="19"/>
  <c r="AD950" i="19"/>
  <c r="AB2177" i="19"/>
  <c r="AF2177" i="19"/>
  <c r="AA911" i="19"/>
  <c r="AE911" i="19"/>
  <c r="X1217" i="19"/>
  <c r="Y1217" i="19"/>
  <c r="AC1217" i="19" s="1"/>
  <c r="V834" i="19"/>
  <c r="Z834" i="19" s="1"/>
  <c r="W834" i="19"/>
  <c r="Y681" i="19"/>
  <c r="X681" i="19"/>
  <c r="Y1108" i="19"/>
  <c r="X1108" i="19"/>
  <c r="AB1108" i="19" s="1"/>
  <c r="Y442" i="19"/>
  <c r="X2415" i="19"/>
  <c r="Y2415" i="19"/>
  <c r="AG1115" i="19"/>
  <c r="V1179" i="19"/>
  <c r="Z1179" i="19" s="1"/>
  <c r="W1179" i="19"/>
  <c r="AE1179" i="19" s="1"/>
  <c r="Y910" i="19"/>
  <c r="X910" i="19"/>
  <c r="X1089" i="19"/>
  <c r="Y1089" i="19"/>
  <c r="V1278" i="19"/>
  <c r="Z1278" i="19" s="1"/>
  <c r="Y970" i="19"/>
  <c r="X970" i="19"/>
  <c r="AB970" i="19" s="1"/>
  <c r="Y723" i="19"/>
  <c r="AC723" i="19" s="1"/>
  <c r="X723" i="19"/>
  <c r="X545" i="19"/>
  <c r="AB545" i="19" s="1"/>
  <c r="Y545" i="19"/>
  <c r="AC545" i="19" s="1"/>
  <c r="Y466" i="19"/>
  <c r="AC466" i="19" s="1"/>
  <c r="AF466" i="19"/>
  <c r="Y985" i="19"/>
  <c r="AC985" i="19" s="1"/>
  <c r="W968" i="19"/>
  <c r="AA968" i="19" s="1"/>
  <c r="Y1022" i="19"/>
  <c r="X1022" i="19"/>
  <c r="X2409" i="19"/>
  <c r="AG2409" i="19"/>
  <c r="Y1102" i="19"/>
  <c r="AC1102" i="19" s="1"/>
  <c r="X2321" i="19"/>
  <c r="Y2321" i="19"/>
  <c r="AC2321" i="19" s="1"/>
  <c r="W1590" i="19"/>
  <c r="AA1590" i="19" s="1"/>
  <c r="Y1375" i="19"/>
  <c r="AC1375" i="19" s="1"/>
  <c r="X1375" i="19"/>
  <c r="X2980" i="19"/>
  <c r="AE2415" i="19"/>
  <c r="X1687" i="19"/>
  <c r="W2784" i="19"/>
  <c r="V2220" i="19"/>
  <c r="W2220" i="19"/>
  <c r="X1919" i="19"/>
  <c r="AB1919" i="19" s="1"/>
  <c r="V2638" i="19"/>
  <c r="W2638" i="19"/>
  <c r="AA2638" i="19" s="1"/>
  <c r="V272" i="19"/>
  <c r="Z272" i="19" s="1"/>
  <c r="Y1096" i="19"/>
  <c r="AF1096" i="19"/>
  <c r="V366" i="19"/>
  <c r="AE366" i="19"/>
  <c r="Z369" i="19"/>
  <c r="AD369" i="19"/>
  <c r="W1872" i="19"/>
  <c r="X2201" i="19"/>
  <c r="X2823" i="19"/>
  <c r="AF2823" i="19" s="1"/>
  <c r="X3063" i="19"/>
  <c r="AC2682" i="19"/>
  <c r="AG2682" i="19"/>
  <c r="AG1187" i="19"/>
  <c r="W1036" i="19"/>
  <c r="AE1036" i="19" s="1"/>
  <c r="AF1382" i="19"/>
  <c r="AB1889" i="19"/>
  <c r="AF1889" i="19"/>
  <c r="AE758" i="19"/>
  <c r="X1950" i="19"/>
  <c r="X2231" i="19"/>
  <c r="Y2709" i="19"/>
  <c r="AG1913" i="19"/>
  <c r="AC2306" i="19"/>
  <c r="AG2306" i="19"/>
  <c r="AG959" i="19"/>
  <c r="Y1917" i="19"/>
  <c r="AC1917" i="19" s="1"/>
  <c r="X787" i="19"/>
  <c r="AB787" i="19" s="1"/>
  <c r="W1032" i="19"/>
  <c r="X442" i="19"/>
  <c r="AB442" i="19" s="1"/>
  <c r="AB947" i="19"/>
  <c r="AC808" i="19"/>
  <c r="AG808" i="19"/>
  <c r="Y814" i="19"/>
  <c r="AC814" i="19" s="1"/>
  <c r="Z2438" i="19"/>
  <c r="AD2438" i="19"/>
  <c r="AA191" i="19"/>
  <c r="AE191" i="19"/>
  <c r="Y251" i="19"/>
  <c r="X251" i="19"/>
  <c r="V1046" i="19"/>
  <c r="W1046" i="19"/>
  <c r="W901" i="19"/>
  <c r="V404" i="19"/>
  <c r="Y280" i="19"/>
  <c r="AG280" i="19" s="1"/>
  <c r="X280" i="19"/>
  <c r="Y670" i="19"/>
  <c r="Y1407" i="19"/>
  <c r="AC1407" i="19" s="1"/>
  <c r="X1407" i="19"/>
  <c r="X1275" i="19"/>
  <c r="W297" i="19"/>
  <c r="AA297" i="19" s="1"/>
  <c r="V297" i="19"/>
  <c r="Y360" i="19"/>
  <c r="AC360" i="19" s="1"/>
  <c r="X360" i="19"/>
  <c r="X688" i="19"/>
  <c r="AB688" i="19" s="1"/>
  <c r="Y688" i="19"/>
  <c r="X1604" i="19"/>
  <c r="Y1604" i="19"/>
  <c r="Y507" i="19"/>
  <c r="X507" i="19"/>
  <c r="Y869" i="19"/>
  <c r="AF869" i="19"/>
  <c r="X1257" i="19"/>
  <c r="Y1257" i="19"/>
  <c r="AC1257" i="19" s="1"/>
  <c r="X979" i="19"/>
  <c r="Y979" i="19"/>
  <c r="Y674" i="19"/>
  <c r="X674" i="19"/>
  <c r="W958" i="19"/>
  <c r="AA958" i="19" s="1"/>
  <c r="Y1386" i="19"/>
  <c r="AC1386" i="19" s="1"/>
  <c r="AF2335" i="19"/>
  <c r="Y2335" i="19"/>
  <c r="Y967" i="19"/>
  <c r="AC967" i="19" s="1"/>
  <c r="X967" i="19"/>
  <c r="AB967" i="19" s="1"/>
  <c r="W294" i="19"/>
  <c r="V294" i="19"/>
  <c r="X755" i="19"/>
  <c r="Y755" i="19"/>
  <c r="Y958" i="19"/>
  <c r="X2137" i="19"/>
  <c r="AB2137" i="19" s="1"/>
  <c r="Y2137" i="19"/>
  <c r="AC2137" i="19" s="1"/>
  <c r="W262" i="19"/>
  <c r="V262" i="19"/>
  <c r="Z262" i="19" s="1"/>
  <c r="X373" i="19"/>
  <c r="AB373" i="19" s="1"/>
  <c r="V537" i="19"/>
  <c r="Z537" i="19" s="1"/>
  <c r="W932" i="19"/>
  <c r="AD932" i="19"/>
  <c r="Y1170" i="19"/>
  <c r="X1170" i="19"/>
  <c r="AB1170" i="19" s="1"/>
  <c r="X361" i="19"/>
  <c r="AG361" i="19"/>
  <c r="Y528" i="19"/>
  <c r="AC528" i="19" s="1"/>
  <c r="W1150" i="19"/>
  <c r="V1150" i="19"/>
  <c r="X950" i="19"/>
  <c r="W1676" i="19"/>
  <c r="AD1676" i="19"/>
  <c r="X1548" i="19"/>
  <c r="Y1548" i="19"/>
  <c r="X586" i="19"/>
  <c r="AB586" i="19" s="1"/>
  <c r="Y586" i="19"/>
  <c r="AE765" i="19"/>
  <c r="X1094" i="19"/>
  <c r="Y1094" i="19"/>
  <c r="V1315" i="19"/>
  <c r="W1315" i="19"/>
  <c r="AG1829" i="19"/>
  <c r="X917" i="19"/>
  <c r="AB917" i="19" s="1"/>
  <c r="W1082" i="19"/>
  <c r="V1082" i="19"/>
  <c r="X1713" i="19"/>
  <c r="AB1713" i="19" s="1"/>
  <c r="X1283" i="19"/>
  <c r="AB1283" i="19" s="1"/>
  <c r="Y1283" i="19"/>
  <c r="V1533" i="19"/>
  <c r="X1393" i="19"/>
  <c r="AB1393" i="19" s="1"/>
  <c r="Y2215" i="19"/>
  <c r="X2215" i="19"/>
  <c r="W1661" i="19"/>
  <c r="AA1661" i="19" s="1"/>
  <c r="V1661" i="19"/>
  <c r="Z1661" i="19" s="1"/>
  <c r="Y2479" i="19"/>
  <c r="X2205" i="19"/>
  <c r="Y2205" i="19"/>
  <c r="AC2205" i="19" s="1"/>
  <c r="V2432" i="19"/>
  <c r="W2432" i="19"/>
  <c r="Y1879" i="19"/>
  <c r="X1879" i="19"/>
  <c r="X1847" i="19"/>
  <c r="Y1847" i="19"/>
  <c r="V1651" i="19"/>
  <c r="Z1651" i="19" s="1"/>
  <c r="W1651" i="19"/>
  <c r="AF1839" i="19"/>
  <c r="Y1839" i="19"/>
  <c r="AC1839" i="19" s="1"/>
  <c r="AF2135" i="19"/>
  <c r="V2017" i="19"/>
  <c r="Z2017" i="19" s="1"/>
  <c r="Y430" i="19"/>
  <c r="X430" i="19"/>
  <c r="AB430" i="19" s="1"/>
  <c r="W1352" i="19"/>
  <c r="V1352" i="19"/>
  <c r="AE666" i="19"/>
  <c r="AA666" i="19"/>
  <c r="AC2248" i="19"/>
  <c r="AG2248" i="19"/>
  <c r="AB938" i="19"/>
  <c r="AF938" i="19"/>
  <c r="Y998" i="19"/>
  <c r="Y702" i="19"/>
  <c r="V935" i="19"/>
  <c r="W935" i="19"/>
  <c r="X1070" i="19"/>
  <c r="Y1070" i="19"/>
  <c r="W2142" i="19"/>
  <c r="V2142" i="19"/>
  <c r="V372" i="19"/>
  <c r="Z372" i="19" s="1"/>
  <c r="X464" i="19"/>
  <c r="Y464" i="19"/>
  <c r="W1214" i="19"/>
  <c r="AA1214" i="19" s="1"/>
  <c r="W597" i="19"/>
  <c r="Y267" i="19"/>
  <c r="X267" i="19"/>
  <c r="Y1099" i="19"/>
  <c r="X1099" i="19"/>
  <c r="V1557" i="19"/>
  <c r="W1557" i="19"/>
  <c r="AA1557" i="19" s="1"/>
  <c r="AF339" i="19"/>
  <c r="Y1491" i="19"/>
  <c r="AF1491" i="19"/>
  <c r="W510" i="19"/>
  <c r="V510" i="19"/>
  <c r="V332" i="19"/>
  <c r="W332" i="19"/>
  <c r="Y704" i="19"/>
  <c r="X704" i="19"/>
  <c r="V982" i="19"/>
  <c r="Z982" i="19" s="1"/>
  <c r="W982" i="19"/>
  <c r="AA982" i="19" s="1"/>
  <c r="AD1964" i="19"/>
  <c r="X405" i="19"/>
  <c r="V740" i="19"/>
  <c r="V1237" i="19"/>
  <c r="AD1237" i="19" s="1"/>
  <c r="W1237" i="19"/>
  <c r="AA1237" i="19" s="1"/>
  <c r="W1643" i="19"/>
  <c r="V1643" i="19"/>
  <c r="V741" i="19"/>
  <c r="W741" i="19"/>
  <c r="Y1266" i="19"/>
  <c r="AC1266" i="19" s="1"/>
  <c r="X1266" i="19"/>
  <c r="AF1266" i="19" s="1"/>
  <c r="W472" i="19"/>
  <c r="V472" i="19"/>
  <c r="Y642" i="19"/>
  <c r="X642" i="19"/>
  <c r="W1285" i="19"/>
  <c r="Y663" i="19"/>
  <c r="AC663" i="19" s="1"/>
  <c r="X663" i="19"/>
  <c r="W1062" i="19"/>
  <c r="V1062" i="19"/>
  <c r="W605" i="19"/>
  <c r="X1379" i="19"/>
  <c r="AB1379" i="19" s="1"/>
  <c r="Y1379" i="19"/>
  <c r="W581" i="19"/>
  <c r="V1264" i="19"/>
  <c r="Z1264" i="19" s="1"/>
  <c r="X2498" i="19"/>
  <c r="Y2498" i="19"/>
  <c r="W1281" i="19"/>
  <c r="AG1390" i="19"/>
  <c r="X1747" i="19"/>
  <c r="Y1747" i="19"/>
  <c r="W2070" i="19"/>
  <c r="V2070" i="19"/>
  <c r="W1443" i="19"/>
  <c r="V1443" i="19"/>
  <c r="Y2043" i="19"/>
  <c r="AC2043" i="19" s="1"/>
  <c r="X2043" i="19"/>
  <c r="W2553" i="19"/>
  <c r="V2553" i="19"/>
  <c r="W1664" i="19"/>
  <c r="AE1945" i="19"/>
  <c r="V1945" i="19"/>
  <c r="Z1945" i="19" s="1"/>
  <c r="X2258" i="19"/>
  <c r="Y2258" i="19"/>
  <c r="Y2602" i="19"/>
  <c r="AC2602" i="19" s="1"/>
  <c r="Y2467" i="19"/>
  <c r="X2467" i="19"/>
  <c r="Y2028" i="19"/>
  <c r="AC2028" i="19" s="1"/>
  <c r="X2028" i="19"/>
  <c r="Y2387" i="19"/>
  <c r="X2387" i="19"/>
  <c r="AF2301" i="19"/>
  <c r="AF2479" i="19"/>
  <c r="AE1353" i="19"/>
  <c r="AG1882" i="19"/>
  <c r="AB954" i="19"/>
  <c r="AF954" i="19"/>
  <c r="X402" i="19"/>
  <c r="AB402" i="19" s="1"/>
  <c r="AF2363" i="19"/>
  <c r="AF3062" i="19"/>
  <c r="W425" i="19"/>
  <c r="Y558" i="19"/>
  <c r="Y1275" i="19"/>
  <c r="AC1275" i="19" s="1"/>
  <c r="V551" i="19"/>
  <c r="Z551" i="19" s="1"/>
  <c r="W551" i="19"/>
  <c r="V231" i="19"/>
  <c r="W231" i="19"/>
  <c r="W383" i="19"/>
  <c r="V383" i="19"/>
  <c r="W669" i="19"/>
  <c r="AA669" i="19" s="1"/>
  <c r="V669" i="19"/>
  <c r="Z669" i="19" s="1"/>
  <c r="W1065" i="19"/>
  <c r="V1065" i="19"/>
  <c r="V602" i="19"/>
  <c r="Z602" i="19" s="1"/>
  <c r="W602" i="19"/>
  <c r="AA602" i="19" s="1"/>
  <c r="Y682" i="19"/>
  <c r="X682" i="19"/>
  <c r="X909" i="19"/>
  <c r="W341" i="19"/>
  <c r="X341" i="19"/>
  <c r="V556" i="19"/>
  <c r="Z556" i="19" s="1"/>
  <c r="W556" i="19"/>
  <c r="AA556" i="19" s="1"/>
  <c r="Y898" i="19"/>
  <c r="X898" i="19"/>
  <c r="X1467" i="19"/>
  <c r="V324" i="19"/>
  <c r="Z324" i="19" s="1"/>
  <c r="Y990" i="19"/>
  <c r="AC990" i="19" s="1"/>
  <c r="V1012" i="19"/>
  <c r="Z1012" i="19" s="1"/>
  <c r="Y766" i="19"/>
  <c r="X766" i="19"/>
  <c r="V268" i="19"/>
  <c r="V948" i="19"/>
  <c r="Z948" i="19" s="1"/>
  <c r="W1869" i="19"/>
  <c r="V1869" i="19"/>
  <c r="W1182" i="19"/>
  <c r="V1182" i="19"/>
  <c r="X368" i="19"/>
  <c r="AB368" i="19" s="1"/>
  <c r="X537" i="19"/>
  <c r="Y537" i="19"/>
  <c r="Y960" i="19"/>
  <c r="X960" i="19"/>
  <c r="Y1701" i="19"/>
  <c r="AC1701" i="19" s="1"/>
  <c r="W629" i="19"/>
  <c r="AA629" i="19" s="1"/>
  <c r="W650" i="19"/>
  <c r="V650" i="19"/>
  <c r="Z650" i="19" s="1"/>
  <c r="W1242" i="19"/>
  <c r="V1242" i="19"/>
  <c r="V564" i="19"/>
  <c r="Z564" i="19" s="1"/>
  <c r="V766" i="19"/>
  <c r="W766" i="19"/>
  <c r="Y934" i="19"/>
  <c r="Y1836" i="19"/>
  <c r="X1836" i="19"/>
  <c r="Y1575" i="19"/>
  <c r="X1575" i="19"/>
  <c r="Y2100" i="19"/>
  <c r="X2100" i="19"/>
  <c r="W1682" i="19"/>
  <c r="V1682" i="19"/>
  <c r="W1761" i="19"/>
  <c r="Y2222" i="19"/>
  <c r="X2222" i="19"/>
  <c r="AB2222" i="19" s="1"/>
  <c r="W2502" i="19"/>
  <c r="AA2502" i="19" s="1"/>
  <c r="X2219" i="19"/>
  <c r="V1678" i="19"/>
  <c r="X2541" i="19"/>
  <c r="Y2541" i="19"/>
  <c r="W1906" i="19"/>
  <c r="AA1906" i="19" s="1"/>
  <c r="X2618" i="19"/>
  <c r="Y2618" i="19"/>
  <c r="AC2618" i="19" s="1"/>
  <c r="Y2287" i="19"/>
  <c r="V1147" i="19"/>
  <c r="Z1147" i="19" s="1"/>
  <c r="W1030" i="19"/>
  <c r="V1030" i="19"/>
  <c r="X287" i="19"/>
  <c r="V854" i="19"/>
  <c r="W854" i="19"/>
  <c r="AE2551" i="19"/>
  <c r="AF1748" i="19"/>
  <c r="Y715" i="19"/>
  <c r="X715" i="19"/>
  <c r="V720" i="19"/>
  <c r="W720" i="19"/>
  <c r="Y1185" i="19"/>
  <c r="X1489" i="19"/>
  <c r="AB1489" i="19" s="1"/>
  <c r="Y1092" i="19"/>
  <c r="X1092" i="19"/>
  <c r="W405" i="19"/>
  <c r="AA405" i="19" s="1"/>
  <c r="V794" i="19"/>
  <c r="Z794" i="19" s="1"/>
  <c r="W794" i="19"/>
  <c r="W966" i="19"/>
  <c r="AA966" i="19" s="1"/>
  <c r="V1851" i="19"/>
  <c r="W1851" i="19"/>
  <c r="Y510" i="19"/>
  <c r="X510" i="19"/>
  <c r="X1035" i="19"/>
  <c r="Y1035" i="19"/>
  <c r="W2424" i="19"/>
  <c r="AA2424" i="19" s="1"/>
  <c r="Y486" i="19"/>
  <c r="X397" i="19"/>
  <c r="W1006" i="19"/>
  <c r="AA1006" i="19" s="1"/>
  <c r="V884" i="19"/>
  <c r="Z884" i="19" s="1"/>
  <c r="W1326" i="19"/>
  <c r="V1130" i="19"/>
  <c r="W1130" i="19"/>
  <c r="V903" i="19"/>
  <c r="W903" i="19"/>
  <c r="V1063" i="19"/>
  <c r="W1063" i="19"/>
  <c r="AA1063" i="19" s="1"/>
  <c r="W810" i="19"/>
  <c r="V1814" i="19"/>
  <c r="W1814" i="19"/>
  <c r="V1490" i="19"/>
  <c r="W1490" i="19"/>
  <c r="W1758" i="19"/>
  <c r="V1758" i="19"/>
  <c r="W2609" i="19"/>
  <c r="V2609" i="19"/>
  <c r="Y1958" i="19"/>
  <c r="X1958" i="19"/>
  <c r="X2036" i="19"/>
  <c r="Y2036" i="19"/>
  <c r="V2393" i="19"/>
  <c r="X2689" i="19"/>
  <c r="AB2689" i="19" s="1"/>
  <c r="X931" i="19"/>
  <c r="Y1019" i="19"/>
  <c r="X1019" i="19"/>
  <c r="Y971" i="19"/>
  <c r="X971" i="19"/>
  <c r="AB971" i="19" s="1"/>
  <c r="Y1097" i="19"/>
  <c r="X1097" i="19"/>
  <c r="AG1482" i="19"/>
  <c r="W1077" i="19"/>
  <c r="V1077" i="19"/>
  <c r="W373" i="19"/>
  <c r="AA373" i="19" s="1"/>
  <c r="W965" i="19"/>
  <c r="AA965" i="19" s="1"/>
  <c r="Y809" i="19"/>
  <c r="X809" i="19"/>
  <c r="W1193" i="19"/>
  <c r="V1193" i="19"/>
  <c r="X203" i="19"/>
  <c r="Y203" i="19"/>
  <c r="Y289" i="19"/>
  <c r="X289" i="19"/>
  <c r="W1133" i="19"/>
  <c r="V1133" i="19"/>
  <c r="W518" i="19"/>
  <c r="V518" i="19"/>
  <c r="V346" i="19"/>
  <c r="Z346" i="19" s="1"/>
  <c r="W346" i="19"/>
  <c r="AA346" i="19" s="1"/>
  <c r="V598" i="19"/>
  <c r="W598" i="19"/>
  <c r="Y1015" i="19"/>
  <c r="Y297" i="19"/>
  <c r="AC297" i="19" s="1"/>
  <c r="X297" i="19"/>
  <c r="X1795" i="19"/>
  <c r="AB1795" i="19" s="1"/>
  <c r="X691" i="19"/>
  <c r="V639" i="19"/>
  <c r="W639" i="19"/>
  <c r="Y593" i="19"/>
  <c r="X593" i="19"/>
  <c r="X1068" i="19"/>
  <c r="AB1068" i="19" s="1"/>
  <c r="X2601" i="19"/>
  <c r="AB2601" i="19" s="1"/>
  <c r="Y817" i="19"/>
  <c r="X817" i="19"/>
  <c r="W1136" i="19"/>
  <c r="X1216" i="19"/>
  <c r="AB1216" i="19" s="1"/>
  <c r="W1787" i="19"/>
  <c r="V1787" i="19"/>
  <c r="V1834" i="19"/>
  <c r="W1834" i="19"/>
  <c r="X1463" i="19"/>
  <c r="Y1463" i="19"/>
  <c r="Y1700" i="19"/>
  <c r="X1700" i="19"/>
  <c r="Y1660" i="19"/>
  <c r="X1660" i="19"/>
  <c r="W2323" i="19"/>
  <c r="V2323" i="19"/>
  <c r="X1678" i="19"/>
  <c r="Y2539" i="19"/>
  <c r="X2539" i="19"/>
  <c r="X2128" i="19"/>
  <c r="Y2128" i="19"/>
  <c r="Y378" i="19"/>
  <c r="X378" i="19"/>
  <c r="W2014" i="19"/>
  <c r="V2014" i="19"/>
  <c r="AD335" i="19"/>
  <c r="Y311" i="19"/>
  <c r="X629" i="19"/>
  <c r="V999" i="19"/>
  <c r="W999" i="19"/>
  <c r="V386" i="19"/>
  <c r="Z386" i="19" s="1"/>
  <c r="W386" i="19"/>
  <c r="V756" i="19"/>
  <c r="Z756" i="19" s="1"/>
  <c r="W1201" i="19"/>
  <c r="AA1201" i="19" s="1"/>
  <c r="V1467" i="19"/>
  <c r="W1467" i="19"/>
  <c r="AA1467" i="19" s="1"/>
  <c r="V662" i="19"/>
  <c r="W662" i="19"/>
  <c r="Y1431" i="19"/>
  <c r="V663" i="19"/>
  <c r="W663" i="19"/>
  <c r="W437" i="19"/>
  <c r="V743" i="19"/>
  <c r="W743" i="19"/>
  <c r="Y422" i="19"/>
  <c r="AC422" i="19" s="1"/>
  <c r="X1333" i="19"/>
  <c r="Y1333" i="19"/>
  <c r="W517" i="19"/>
  <c r="W645" i="19"/>
  <c r="AA645" i="19" s="1"/>
  <c r="Y1427" i="19"/>
  <c r="X1427" i="19"/>
  <c r="W917" i="19"/>
  <c r="AA917" i="19" s="1"/>
  <c r="Y1485" i="19"/>
  <c r="X1485" i="19"/>
  <c r="Y1225" i="19"/>
  <c r="AC1225" i="19" s="1"/>
  <c r="Y2132" i="19"/>
  <c r="X2132" i="19"/>
  <c r="W2073" i="19"/>
  <c r="Y2385" i="19"/>
  <c r="X2385" i="19"/>
  <c r="AB2385" i="19" s="1"/>
  <c r="W2709" i="19"/>
  <c r="V2709" i="19"/>
  <c r="W2009" i="19"/>
  <c r="AA2009" i="19" s="1"/>
  <c r="V2009" i="19"/>
  <c r="V295" i="19"/>
  <c r="Z295" i="19" s="1"/>
  <c r="W295" i="19"/>
  <c r="AB311" i="19"/>
  <c r="AF311" i="19"/>
  <c r="AC1557" i="19"/>
  <c r="AG1557" i="19"/>
  <c r="Y260" i="19"/>
  <c r="AC260" i="19" s="1"/>
  <c r="X260" i="19"/>
  <c r="X516" i="19"/>
  <c r="AB516" i="19" s="1"/>
  <c r="Y516" i="19"/>
  <c r="AC516" i="19" s="1"/>
  <c r="Y900" i="19"/>
  <c r="X900" i="19"/>
  <c r="Y1286" i="19"/>
  <c r="AC1286" i="19" s="1"/>
  <c r="X1286" i="19"/>
  <c r="Y1789" i="19"/>
  <c r="AC1789" i="19" s="1"/>
  <c r="X1789" i="19"/>
  <c r="W2139" i="19"/>
  <c r="AA2139" i="19" s="1"/>
  <c r="V2139" i="19"/>
  <c r="Z2139" i="19" s="1"/>
  <c r="Y2468" i="19"/>
  <c r="X2468" i="19"/>
  <c r="W3046" i="19"/>
  <c r="V3046" i="19"/>
  <c r="V1686" i="19"/>
  <c r="W1686" i="19"/>
  <c r="W523" i="19"/>
  <c r="AA523" i="19" s="1"/>
  <c r="V523" i="19"/>
  <c r="Z523" i="19" s="1"/>
  <c r="W907" i="19"/>
  <c r="AA907" i="19" s="1"/>
  <c r="V907" i="19"/>
  <c r="Z907" i="19" s="1"/>
  <c r="W1301" i="19"/>
  <c r="V1301" i="19"/>
  <c r="W1810" i="19"/>
  <c r="AA1810" i="19" s="1"/>
  <c r="V1810" i="19"/>
  <c r="W2125" i="19"/>
  <c r="AA2125" i="19" s="1"/>
  <c r="V2125" i="19"/>
  <c r="Z2125" i="19" s="1"/>
  <c r="W2636" i="19"/>
  <c r="AA2636" i="19" s="1"/>
  <c r="V2636" i="19"/>
  <c r="Y1165" i="19"/>
  <c r="X1165" i="19"/>
  <c r="AB1165" i="19" s="1"/>
  <c r="Y1594" i="19"/>
  <c r="AC1594" i="19" s="1"/>
  <c r="X1594" i="19"/>
  <c r="Y2029" i="19"/>
  <c r="X2029" i="19"/>
  <c r="X2586" i="19"/>
  <c r="AB2586" i="19" s="1"/>
  <c r="Y2586" i="19"/>
  <c r="AC2586" i="19" s="1"/>
  <c r="V1504" i="19"/>
  <c r="Z1504" i="19" s="1"/>
  <c r="W1504" i="19"/>
  <c r="AA1504" i="19" s="1"/>
  <c r="W2663" i="19"/>
  <c r="V2663" i="19"/>
  <c r="Y2889" i="19"/>
  <c r="AC2889" i="19" s="1"/>
  <c r="X2889" i="19"/>
  <c r="AB2889" i="19" s="1"/>
  <c r="Y2685" i="19"/>
  <c r="X2685" i="19"/>
  <c r="AB2685" i="19" s="1"/>
  <c r="AC2973" i="19"/>
  <c r="AG2973" i="19"/>
  <c r="X2896" i="19"/>
  <c r="Y2896" i="19"/>
  <c r="AC2896" i="19" s="1"/>
  <c r="V2286" i="19"/>
  <c r="W2286" i="19"/>
  <c r="V2032" i="19"/>
  <c r="W2032" i="19"/>
  <c r="X1863" i="19"/>
  <c r="AB1863" i="19" s="1"/>
  <c r="Y1863" i="19"/>
  <c r="V1652" i="19"/>
  <c r="W1652" i="19"/>
  <c r="Y1490" i="19"/>
  <c r="X1490" i="19"/>
  <c r="X1334" i="19"/>
  <c r="AB1334" i="19" s="1"/>
  <c r="Y1334" i="19"/>
  <c r="AC1334" i="19" s="1"/>
  <c r="X1174" i="19"/>
  <c r="AB1174" i="19" s="1"/>
  <c r="Y1174" i="19"/>
  <c r="AC1174" i="19" s="1"/>
  <c r="Y1003" i="19"/>
  <c r="AC1003" i="19" s="1"/>
  <c r="X1003" i="19"/>
  <c r="Y875" i="19"/>
  <c r="X875" i="19"/>
  <c r="Y747" i="19"/>
  <c r="AC747" i="19" s="1"/>
  <c r="X747" i="19"/>
  <c r="AB747" i="19" s="1"/>
  <c r="X619" i="19"/>
  <c r="AB619" i="19" s="1"/>
  <c r="Y619" i="19"/>
  <c r="AC619" i="19" s="1"/>
  <c r="Y491" i="19"/>
  <c r="X491" i="19"/>
  <c r="X363" i="19"/>
  <c r="Y363" i="19"/>
  <c r="Y235" i="19"/>
  <c r="AC235" i="19" s="1"/>
  <c r="X235" i="19"/>
  <c r="AB235" i="19" s="1"/>
  <c r="V1768" i="19"/>
  <c r="Z1768" i="19" s="1"/>
  <c r="W1768" i="19"/>
  <c r="AA1768" i="19" s="1"/>
  <c r="V1971" i="19"/>
  <c r="W1971" i="19"/>
  <c r="W2161" i="19"/>
  <c r="V2161" i="19"/>
  <c r="W2312" i="19"/>
  <c r="AA2312" i="19" s="1"/>
  <c r="V2312" i="19"/>
  <c r="Z2312" i="19" s="1"/>
  <c r="W2495" i="19"/>
  <c r="AA2495" i="19" s="1"/>
  <c r="V2495" i="19"/>
  <c r="Z2495" i="19" s="1"/>
  <c r="V2626" i="19"/>
  <c r="Z2626" i="19" s="1"/>
  <c r="W2626" i="19"/>
  <c r="AA2626" i="19" s="1"/>
  <c r="Y3019" i="19"/>
  <c r="AC3019" i="19" s="1"/>
  <c r="X3019" i="19"/>
  <c r="Y268" i="19"/>
  <c r="AC268" i="19" s="1"/>
  <c r="X268" i="19"/>
  <c r="AB268" i="19" s="1"/>
  <c r="Y396" i="19"/>
  <c r="X396" i="19"/>
  <c r="AB396" i="19" s="1"/>
  <c r="Y524" i="19"/>
  <c r="AC524" i="19" s="1"/>
  <c r="X524" i="19"/>
  <c r="AB524" i="19" s="1"/>
  <c r="Y780" i="19"/>
  <c r="X780" i="19"/>
  <c r="Y908" i="19"/>
  <c r="AC908" i="19" s="1"/>
  <c r="X908" i="19"/>
  <c r="AB908" i="19" s="1"/>
  <c r="Y1036" i="19"/>
  <c r="X1036" i="19"/>
  <c r="AB1036" i="19" s="1"/>
  <c r="X1177" i="19"/>
  <c r="AB1177" i="19" s="1"/>
  <c r="Y1177" i="19"/>
  <c r="AC1177" i="19" s="1"/>
  <c r="X1347" i="19"/>
  <c r="AB1347" i="19" s="1"/>
  <c r="Y1347" i="19"/>
  <c r="Y1474" i="19"/>
  <c r="X1474" i="19"/>
  <c r="AB1474" i="19" s="1"/>
  <c r="Y1668" i="19"/>
  <c r="AC1668" i="19" s="1"/>
  <c r="X1668" i="19"/>
  <c r="AB1668" i="19" s="1"/>
  <c r="Y1798" i="19"/>
  <c r="X1798" i="19"/>
  <c r="Y1983" i="19"/>
  <c r="AC1983" i="19" s="1"/>
  <c r="X1983" i="19"/>
  <c r="AB1983" i="19" s="1"/>
  <c r="Y2151" i="19"/>
  <c r="AC2151" i="19" s="1"/>
  <c r="X2151" i="19"/>
  <c r="AB2151" i="19" s="1"/>
  <c r="Y2314" i="19"/>
  <c r="AC2314" i="19" s="1"/>
  <c r="X2314" i="19"/>
  <c r="AB2314" i="19" s="1"/>
  <c r="Y2472" i="19"/>
  <c r="X2472" i="19"/>
  <c r="AB2472" i="19" s="1"/>
  <c r="X2626" i="19"/>
  <c r="Y2626" i="19"/>
  <c r="X2764" i="19"/>
  <c r="AB2764" i="19" s="1"/>
  <c r="Y2764" i="19"/>
  <c r="AC2764" i="19" s="1"/>
  <c r="W3066" i="19"/>
  <c r="AA3066" i="19" s="1"/>
  <c r="V3066" i="19"/>
  <c r="Z3066" i="19" s="1"/>
  <c r="W1553" i="19"/>
  <c r="V1553" i="19"/>
  <c r="W1753" i="19"/>
  <c r="V1753" i="19"/>
  <c r="W275" i="19"/>
  <c r="AA275" i="19" s="1"/>
  <c r="V275" i="19"/>
  <c r="Z275" i="19" s="1"/>
  <c r="W403" i="19"/>
  <c r="AA403" i="19" s="1"/>
  <c r="V403" i="19"/>
  <c r="Z403" i="19" s="1"/>
  <c r="W531" i="19"/>
  <c r="AA531" i="19" s="1"/>
  <c r="V531" i="19"/>
  <c r="V659" i="19"/>
  <c r="W659" i="19"/>
  <c r="AA659" i="19" s="1"/>
  <c r="V787" i="19"/>
  <c r="Z787" i="19" s="1"/>
  <c r="W787" i="19"/>
  <c r="AA787" i="19" s="1"/>
  <c r="W915" i="19"/>
  <c r="AA915" i="19" s="1"/>
  <c r="V915" i="19"/>
  <c r="Z915" i="19" s="1"/>
  <c r="W1043" i="19"/>
  <c r="AA1043" i="19" s="1"/>
  <c r="V1043" i="19"/>
  <c r="Z1043" i="19" s="1"/>
  <c r="V1181" i="19"/>
  <c r="Z1181" i="19" s="1"/>
  <c r="W1181" i="19"/>
  <c r="AA1181" i="19" s="1"/>
  <c r="W1307" i="19"/>
  <c r="AA1307" i="19" s="1"/>
  <c r="V1307" i="19"/>
  <c r="W1492" i="19"/>
  <c r="AA1492" i="19" s="1"/>
  <c r="V1492" i="19"/>
  <c r="Z1492" i="19" s="1"/>
  <c r="V1680" i="19"/>
  <c r="Z1680" i="19" s="1"/>
  <c r="W1680" i="19"/>
  <c r="AA1680" i="19" s="1"/>
  <c r="V1813" i="19"/>
  <c r="Z1813" i="19" s="1"/>
  <c r="W1813" i="19"/>
  <c r="AA1813" i="19" s="1"/>
  <c r="W2001" i="19"/>
  <c r="AA2001" i="19" s="1"/>
  <c r="V2001" i="19"/>
  <c r="Z2001" i="19" s="1"/>
  <c r="V2136" i="19"/>
  <c r="Z2136" i="19" s="1"/>
  <c r="W2136" i="19"/>
  <c r="AA2136" i="19" s="1"/>
  <c r="V2322" i="19"/>
  <c r="Z2322" i="19" s="1"/>
  <c r="W2322" i="19"/>
  <c r="AA2322" i="19" s="1"/>
  <c r="Y2677" i="19"/>
  <c r="AC2677" i="19" s="1"/>
  <c r="X2677" i="19"/>
  <c r="AB2677" i="19" s="1"/>
  <c r="V2871" i="19"/>
  <c r="Z2871" i="19" s="1"/>
  <c r="W2871" i="19"/>
  <c r="Y3130" i="19"/>
  <c r="AC3130" i="19" s="1"/>
  <c r="X3130" i="19"/>
  <c r="AB3130" i="19" s="1"/>
  <c r="X1173" i="19"/>
  <c r="AB1173" i="19" s="1"/>
  <c r="Y1173" i="19"/>
  <c r="Y1308" i="19"/>
  <c r="X1308" i="19"/>
  <c r="X1453" i="19"/>
  <c r="AB1453" i="19" s="1"/>
  <c r="Y1453" i="19"/>
  <c r="AC1453" i="19" s="1"/>
  <c r="Y1598" i="19"/>
  <c r="AC1598" i="19" s="1"/>
  <c r="X1598" i="19"/>
  <c r="AB1598" i="19" s="1"/>
  <c r="X1743" i="19"/>
  <c r="AB1743" i="19" s="1"/>
  <c r="Y1743" i="19"/>
  <c r="AC1743" i="19" s="1"/>
  <c r="X1897" i="19"/>
  <c r="Y1897" i="19"/>
  <c r="AC1897" i="19" s="1"/>
  <c r="Y2042" i="19"/>
  <c r="X2042" i="19"/>
  <c r="AB2042" i="19" s="1"/>
  <c r="Y2226" i="19"/>
  <c r="AC2226" i="19" s="1"/>
  <c r="X2226" i="19"/>
  <c r="AB2226" i="19" s="1"/>
  <c r="X2395" i="19"/>
  <c r="AB2395" i="19" s="1"/>
  <c r="Y2395" i="19"/>
  <c r="AC2395" i="19" s="1"/>
  <c r="X2588" i="19"/>
  <c r="Y2588" i="19"/>
  <c r="AC2588" i="19" s="1"/>
  <c r="X2792" i="19"/>
  <c r="AB2792" i="19" s="1"/>
  <c r="Y2792" i="19"/>
  <c r="AC2792" i="19" s="1"/>
  <c r="W3089" i="19"/>
  <c r="AA3089" i="19" s="1"/>
  <c r="V3089" i="19"/>
  <c r="Z3089" i="19" s="1"/>
  <c r="V1228" i="19"/>
  <c r="Z1228" i="19" s="1"/>
  <c r="W1228" i="19"/>
  <c r="AA1228" i="19" s="1"/>
  <c r="W1363" i="19"/>
  <c r="V1363" i="19"/>
  <c r="W1508" i="19"/>
  <c r="AA1508" i="19" s="1"/>
  <c r="V1508" i="19"/>
  <c r="Z1508" i="19" s="1"/>
  <c r="W1653" i="19"/>
  <c r="V1653" i="19"/>
  <c r="Z1653" i="19" s="1"/>
  <c r="V1798" i="19"/>
  <c r="W1798" i="19"/>
  <c r="AA1798" i="19" s="1"/>
  <c r="V1952" i="19"/>
  <c r="W1952" i="19"/>
  <c r="AA1952" i="19" s="1"/>
  <c r="W2097" i="19"/>
  <c r="V2097" i="19"/>
  <c r="Z2097" i="19" s="1"/>
  <c r="V2262" i="19"/>
  <c r="Z2262" i="19" s="1"/>
  <c r="W2262" i="19"/>
  <c r="AA2262" i="19" s="1"/>
  <c r="W2484" i="19"/>
  <c r="V2484" i="19"/>
  <c r="Z2484" i="19" s="1"/>
  <c r="W2675" i="19"/>
  <c r="V2675" i="19"/>
  <c r="X2955" i="19"/>
  <c r="AB2955" i="19" s="1"/>
  <c r="Y2955" i="19"/>
  <c r="AC2955" i="19" s="1"/>
  <c r="X1304" i="19"/>
  <c r="AB1304" i="19" s="1"/>
  <c r="Y1304" i="19"/>
  <c r="AC1304" i="19" s="1"/>
  <c r="X1432" i="19"/>
  <c r="Y1432" i="19"/>
  <c r="AC1432" i="19" s="1"/>
  <c r="X1560" i="19"/>
  <c r="Y1560" i="19"/>
  <c r="AC1560" i="19" s="1"/>
  <c r="X1688" i="19"/>
  <c r="AB1688" i="19" s="1"/>
  <c r="Y1688" i="19"/>
  <c r="X1816" i="19"/>
  <c r="AB1816" i="19" s="1"/>
  <c r="Y1816" i="19"/>
  <c r="AC1816" i="19" s="1"/>
  <c r="X1944" i="19"/>
  <c r="Y1944" i="19"/>
  <c r="X2072" i="19"/>
  <c r="AB2072" i="19" s="1"/>
  <c r="Y2072" i="19"/>
  <c r="X2220" i="19"/>
  <c r="AB2220" i="19" s="1"/>
  <c r="Y2220" i="19"/>
  <c r="AC2220" i="19" s="1"/>
  <c r="Y2416" i="19"/>
  <c r="AC2416" i="19" s="1"/>
  <c r="X2416" i="19"/>
  <c r="Y2549" i="19"/>
  <c r="X2549" i="19"/>
  <c r="AB2549" i="19" s="1"/>
  <c r="Y2735" i="19"/>
  <c r="X2735" i="19"/>
  <c r="X2920" i="19"/>
  <c r="Y2920" i="19"/>
  <c r="AC2920" i="19" s="1"/>
  <c r="V1279" i="19"/>
  <c r="Z1279" i="19" s="1"/>
  <c r="W1279" i="19"/>
  <c r="AA1279" i="19" s="1"/>
  <c r="V1407" i="19"/>
  <c r="Z1407" i="19" s="1"/>
  <c r="W1407" i="19"/>
  <c r="W1535" i="19"/>
  <c r="V1535" i="19"/>
  <c r="W1663" i="19"/>
  <c r="AA1663" i="19" s="1"/>
  <c r="V1663" i="19"/>
  <c r="Z1663" i="19" s="1"/>
  <c r="X644" i="19"/>
  <c r="Y644" i="19"/>
  <c r="Y1028" i="19"/>
  <c r="X1028" i="19"/>
  <c r="Y1471" i="19"/>
  <c r="AC1471" i="19" s="1"/>
  <c r="X1471" i="19"/>
  <c r="AB1471" i="19" s="1"/>
  <c r="Y1980" i="19"/>
  <c r="AC1980" i="19" s="1"/>
  <c r="X1980" i="19"/>
  <c r="AB1980" i="19" s="1"/>
  <c r="Y2624" i="19"/>
  <c r="AC2624" i="19" s="1"/>
  <c r="X2624" i="19"/>
  <c r="V1486" i="19"/>
  <c r="W1486" i="19"/>
  <c r="W395" i="19"/>
  <c r="V395" i="19"/>
  <c r="Z395" i="19" s="1"/>
  <c r="W779" i="19"/>
  <c r="V779" i="19"/>
  <c r="Z779" i="19" s="1"/>
  <c r="W1168" i="19"/>
  <c r="V1168" i="19"/>
  <c r="W1489" i="19"/>
  <c r="V1489" i="19"/>
  <c r="Z1489" i="19" s="1"/>
  <c r="V1995" i="19"/>
  <c r="Z1995" i="19" s="1"/>
  <c r="W1995" i="19"/>
  <c r="AA1995" i="19" s="1"/>
  <c r="V2851" i="19"/>
  <c r="Z2851" i="19" s="1"/>
  <c r="W2851" i="19"/>
  <c r="X1295" i="19"/>
  <c r="Y1295" i="19"/>
  <c r="AC1295" i="19" s="1"/>
  <c r="X1739" i="19"/>
  <c r="Y1739" i="19"/>
  <c r="AC1739" i="19" s="1"/>
  <c r="X2217" i="19"/>
  <c r="Y2217" i="19"/>
  <c r="X2790" i="19"/>
  <c r="AB2790" i="19" s="1"/>
  <c r="Y2790" i="19"/>
  <c r="AC2790" i="19" s="1"/>
  <c r="W1220" i="19"/>
  <c r="V1220" i="19"/>
  <c r="W1649" i="19"/>
  <c r="V1649" i="19"/>
  <c r="Z1649" i="19" s="1"/>
  <c r="V1939" i="19"/>
  <c r="Z1939" i="19" s="1"/>
  <c r="W1939" i="19"/>
  <c r="AA1939" i="19" s="1"/>
  <c r="V2257" i="19"/>
  <c r="W2257" i="19"/>
  <c r="AA2257" i="19" s="1"/>
  <c r="W2926" i="19"/>
  <c r="AA2926" i="19" s="1"/>
  <c r="V2926" i="19"/>
  <c r="Y1424" i="19"/>
  <c r="X1424" i="19"/>
  <c r="Y1808" i="19"/>
  <c r="X1808" i="19"/>
  <c r="Y2064" i="19"/>
  <c r="AC2064" i="19" s="1"/>
  <c r="X2064" i="19"/>
  <c r="AB2064" i="19" s="1"/>
  <c r="X2410" i="19"/>
  <c r="AB2410" i="19" s="1"/>
  <c r="Y2410" i="19"/>
  <c r="AC2410" i="19" s="1"/>
  <c r="Y2731" i="19"/>
  <c r="AC2731" i="19" s="1"/>
  <c r="X2731" i="19"/>
  <c r="AB2731" i="19" s="1"/>
  <c r="V1271" i="19"/>
  <c r="Z1271" i="19" s="1"/>
  <c r="W1271" i="19"/>
  <c r="AA1271" i="19" s="1"/>
  <c r="W1527" i="19"/>
  <c r="V1527" i="19"/>
  <c r="Z1527" i="19" s="1"/>
  <c r="V1783" i="19"/>
  <c r="W1783" i="19"/>
  <c r="AA1783" i="19" s="1"/>
  <c r="W2039" i="19"/>
  <c r="AA2039" i="19" s="1"/>
  <c r="V2039" i="19"/>
  <c r="Z2039" i="19" s="1"/>
  <c r="V2334" i="19"/>
  <c r="W2334" i="19"/>
  <c r="AA2334" i="19" s="1"/>
  <c r="W2655" i="19"/>
  <c r="AA2655" i="19" s="1"/>
  <c r="V2655" i="19"/>
  <c r="Z2655" i="19" s="1"/>
  <c r="Y2144" i="19"/>
  <c r="X2144" i="19"/>
  <c r="Y2418" i="19"/>
  <c r="AC2418" i="19" s="1"/>
  <c r="X2418" i="19"/>
  <c r="AB2418" i="19" s="1"/>
  <c r="Y2563" i="19"/>
  <c r="AC2563" i="19" s="1"/>
  <c r="X2563" i="19"/>
  <c r="AB2563" i="19" s="1"/>
  <c r="V3027" i="19"/>
  <c r="Z3027" i="19" s="1"/>
  <c r="W3027" i="19"/>
  <c r="AA3027" i="19" s="1"/>
  <c r="W2298" i="19"/>
  <c r="V2298" i="19"/>
  <c r="V2588" i="19"/>
  <c r="W2588" i="19"/>
  <c r="AA2588" i="19" s="1"/>
  <c r="X3007" i="19"/>
  <c r="AB3007" i="19" s="1"/>
  <c r="Y3007" i="19"/>
  <c r="AC3007" i="19" s="1"/>
  <c r="X2398" i="19"/>
  <c r="AB2398" i="19" s="1"/>
  <c r="Y2398" i="19"/>
  <c r="Y2526" i="19"/>
  <c r="X2526" i="19"/>
  <c r="AB2526" i="19" s="1"/>
  <c r="Y2791" i="19"/>
  <c r="AC2791" i="19" s="1"/>
  <c r="X2791" i="19"/>
  <c r="AB2791" i="19" s="1"/>
  <c r="W2301" i="19"/>
  <c r="AA2301" i="19" s="1"/>
  <c r="V2301" i="19"/>
  <c r="Z2301" i="19" s="1"/>
  <c r="W2429" i="19"/>
  <c r="AA2429" i="19" s="1"/>
  <c r="V2429" i="19"/>
  <c r="Z2429" i="19" s="1"/>
  <c r="W2557" i="19"/>
  <c r="AA2557" i="19" s="1"/>
  <c r="V2557" i="19"/>
  <c r="W2894" i="19"/>
  <c r="V2894" i="19"/>
  <c r="Y3187" i="19"/>
  <c r="AC3187" i="19" s="1"/>
  <c r="X3187" i="19"/>
  <c r="AB3187" i="19" s="1"/>
  <c r="W3013" i="19"/>
  <c r="AA3013" i="19" s="1"/>
  <c r="V3013" i="19"/>
  <c r="Z3013" i="19" s="1"/>
  <c r="X2680" i="19"/>
  <c r="AB2680" i="19" s="1"/>
  <c r="Y2680" i="19"/>
  <c r="AC2680" i="19" s="1"/>
  <c r="V2821" i="19"/>
  <c r="W2821" i="19"/>
  <c r="AA2821" i="19" s="1"/>
  <c r="Y2972" i="19"/>
  <c r="AC2972" i="19" s="1"/>
  <c r="X2972" i="19"/>
  <c r="AB2972" i="19" s="1"/>
  <c r="Y3136" i="19"/>
  <c r="AC3136" i="19" s="1"/>
  <c r="X3136" i="19"/>
  <c r="Y2821" i="19"/>
  <c r="AC2821" i="19" s="1"/>
  <c r="X2821" i="19"/>
  <c r="X2942" i="19"/>
  <c r="Y2942" i="19"/>
  <c r="AC2942" i="19" s="1"/>
  <c r="W3076" i="19"/>
  <c r="V3076" i="19"/>
  <c r="Z3076" i="19" s="1"/>
  <c r="V2804" i="19"/>
  <c r="Z2804" i="19" s="1"/>
  <c r="W2804" i="19"/>
  <c r="AA2804" i="19" s="1"/>
  <c r="Y2936" i="19"/>
  <c r="X2936" i="19"/>
  <c r="Y3076" i="19"/>
  <c r="X3076" i="19"/>
  <c r="AB3076" i="19" s="1"/>
  <c r="V3004" i="19"/>
  <c r="Z3004" i="19" s="1"/>
  <c r="W3004" i="19"/>
  <c r="AA3004" i="19" s="1"/>
  <c r="W3126" i="19"/>
  <c r="AA3126" i="19" s="1"/>
  <c r="V3126" i="19"/>
  <c r="Z3126" i="19" s="1"/>
  <c r="Y3038" i="19"/>
  <c r="AC3038" i="19" s="1"/>
  <c r="X3038" i="19"/>
  <c r="AB3038" i="19" s="1"/>
  <c r="W2984" i="19"/>
  <c r="V2984" i="19"/>
  <c r="V3122" i="19"/>
  <c r="Z3122" i="19" s="1"/>
  <c r="W3122" i="19"/>
  <c r="AA3122" i="19" s="1"/>
  <c r="W3063" i="19"/>
  <c r="V3063" i="19"/>
  <c r="W3112" i="19"/>
  <c r="AA3112" i="19" s="1"/>
  <c r="V3112" i="19"/>
  <c r="W3181" i="19"/>
  <c r="AA3181" i="19" s="1"/>
  <c r="V3181" i="19"/>
  <c r="AC2017" i="19"/>
  <c r="AG2017" i="19"/>
  <c r="Y652" i="19"/>
  <c r="X652" i="19"/>
  <c r="AB652" i="19" s="1"/>
  <c r="Y388" i="19"/>
  <c r="AC388" i="19" s="1"/>
  <c r="X388" i="19"/>
  <c r="AB388" i="19" s="1"/>
  <c r="Y772" i="19"/>
  <c r="AC772" i="19" s="1"/>
  <c r="X772" i="19"/>
  <c r="X1164" i="19"/>
  <c r="Y1164" i="19"/>
  <c r="AC1164" i="19" s="1"/>
  <c r="X1665" i="19"/>
  <c r="Y1665" i="19"/>
  <c r="Y2312" i="19"/>
  <c r="X2312" i="19"/>
  <c r="AB2312" i="19" s="1"/>
  <c r="Y2759" i="19"/>
  <c r="X2759" i="19"/>
  <c r="AB2759" i="19" s="1"/>
  <c r="W267" i="19"/>
  <c r="V267" i="19"/>
  <c r="V651" i="19"/>
  <c r="W651" i="19"/>
  <c r="AA651" i="19" s="1"/>
  <c r="W1035" i="19"/>
  <c r="AA1035" i="19" s="1"/>
  <c r="V1035" i="19"/>
  <c r="Z1035" i="19" s="1"/>
  <c r="W1622" i="19"/>
  <c r="AA1622" i="19" s="1"/>
  <c r="V1622" i="19"/>
  <c r="V2318" i="19"/>
  <c r="W2318" i="19"/>
  <c r="AA2318" i="19" s="1"/>
  <c r="Y3108" i="19"/>
  <c r="X3108" i="19"/>
  <c r="AB3108" i="19" s="1"/>
  <c r="X1449" i="19"/>
  <c r="AB1449" i="19" s="1"/>
  <c r="Y1449" i="19"/>
  <c r="AC1449" i="19" s="1"/>
  <c r="Y1884" i="19"/>
  <c r="X1884" i="19"/>
  <c r="X2383" i="19"/>
  <c r="Y2383" i="19"/>
  <c r="X3079" i="19"/>
  <c r="Y3079" i="19"/>
  <c r="AC3079" i="19" s="1"/>
  <c r="W1350" i="19"/>
  <c r="V1350" i="19"/>
  <c r="Z1350" i="19" s="1"/>
  <c r="V1794" i="19"/>
  <c r="W1794" i="19"/>
  <c r="AA1794" i="19" s="1"/>
  <c r="V2084" i="19"/>
  <c r="Z2084" i="19" s="1"/>
  <c r="W2084" i="19"/>
  <c r="AA2084" i="19" s="1"/>
  <c r="V2472" i="19"/>
  <c r="Z2472" i="19" s="1"/>
  <c r="W2472" i="19"/>
  <c r="Y1296" i="19"/>
  <c r="AC1296" i="19" s="1"/>
  <c r="X1296" i="19"/>
  <c r="AB1296" i="19" s="1"/>
  <c r="Y1552" i="19"/>
  <c r="X1552" i="19"/>
  <c r="AB1552" i="19" s="1"/>
  <c r="Y1936" i="19"/>
  <c r="X1936" i="19"/>
  <c r="Y2207" i="19"/>
  <c r="X2207" i="19"/>
  <c r="AB2207" i="19" s="1"/>
  <c r="X2540" i="19"/>
  <c r="AB2540" i="19" s="1"/>
  <c r="Y2540" i="19"/>
  <c r="AC2540" i="19" s="1"/>
  <c r="W1399" i="19"/>
  <c r="V1399" i="19"/>
  <c r="V1655" i="19"/>
  <c r="Z1655" i="19" s="1"/>
  <c r="W1655" i="19"/>
  <c r="W1911" i="19"/>
  <c r="V1911" i="19"/>
  <c r="W2177" i="19"/>
  <c r="AA2177" i="19" s="1"/>
  <c r="V2177" i="19"/>
  <c r="W2464" i="19"/>
  <c r="V2464" i="19"/>
  <c r="Z2464" i="19" s="1"/>
  <c r="W2858" i="19"/>
  <c r="AA2858" i="19" s="1"/>
  <c r="V2858" i="19"/>
  <c r="Z2858" i="19" s="1"/>
  <c r="X2273" i="19"/>
  <c r="AB2273" i="19" s="1"/>
  <c r="Y2273" i="19"/>
  <c r="AC2273" i="19" s="1"/>
  <c r="Y2784" i="19"/>
  <c r="X2784" i="19"/>
  <c r="AB2784" i="19" s="1"/>
  <c r="V2159" i="19"/>
  <c r="Z2159" i="19" s="1"/>
  <c r="W2159" i="19"/>
  <c r="AA2159" i="19" s="1"/>
  <c r="V2443" i="19"/>
  <c r="W2443" i="19"/>
  <c r="V2786" i="19"/>
  <c r="Z2786" i="19" s="1"/>
  <c r="W2786" i="19"/>
  <c r="Y2270" i="19"/>
  <c r="X2270" i="19"/>
  <c r="AB2270" i="19" s="1"/>
  <c r="Y2654" i="19"/>
  <c r="AC2654" i="19" s="1"/>
  <c r="X2654" i="19"/>
  <c r="W3015" i="19"/>
  <c r="AA3015" i="19" s="1"/>
  <c r="V3015" i="19"/>
  <c r="Z3015" i="19" s="1"/>
  <c r="Y2804" i="19"/>
  <c r="AC2804" i="19" s="1"/>
  <c r="X2804" i="19"/>
  <c r="Y3129" i="19"/>
  <c r="X3129" i="19"/>
  <c r="AB3129" i="19" s="1"/>
  <c r="X2591" i="19"/>
  <c r="AB2591" i="19" s="1"/>
  <c r="Y2591" i="19"/>
  <c r="Y1680" i="19"/>
  <c r="X1680" i="19"/>
  <c r="W2865" i="19"/>
  <c r="AA2865" i="19" s="1"/>
  <c r="V2865" i="19"/>
  <c r="Z2865" i="19" s="1"/>
  <c r="W2181" i="19"/>
  <c r="AA2181" i="19" s="1"/>
  <c r="V2181" i="19"/>
  <c r="V2891" i="19"/>
  <c r="W2891" i="19"/>
  <c r="AA2891" i="19" s="1"/>
  <c r="Y2576" i="19"/>
  <c r="AC2576" i="19" s="1"/>
  <c r="X2576" i="19"/>
  <c r="W2311" i="19"/>
  <c r="V2311" i="19"/>
  <c r="Z2311" i="19" s="1"/>
  <c r="V2803" i="19"/>
  <c r="W2803" i="19"/>
  <c r="AA2803" i="19" s="1"/>
  <c r="Y2534" i="19"/>
  <c r="X2534" i="19"/>
  <c r="AB2534" i="19" s="1"/>
  <c r="V2309" i="19"/>
  <c r="W2309" i="19"/>
  <c r="AA2309" i="19" s="1"/>
  <c r="W2903" i="19"/>
  <c r="AA2903" i="19" s="1"/>
  <c r="V2903" i="19"/>
  <c r="Z2903" i="19" s="1"/>
  <c r="Y2688" i="19"/>
  <c r="AC2688" i="19" s="1"/>
  <c r="X2688" i="19"/>
  <c r="Y2829" i="19"/>
  <c r="AC2829" i="19" s="1"/>
  <c r="X2829" i="19"/>
  <c r="X2947" i="19"/>
  <c r="Y2947" i="19"/>
  <c r="AC2947" i="19" s="1"/>
  <c r="Y3051" i="19"/>
  <c r="AC3051" i="19" s="1"/>
  <c r="X3051" i="19"/>
  <c r="W3116" i="19"/>
  <c r="AA3116" i="19" s="1"/>
  <c r="V3116" i="19"/>
  <c r="Z3116" i="19" s="1"/>
  <c r="AB1031" i="19"/>
  <c r="AF1031" i="19"/>
  <c r="Z1438" i="19"/>
  <c r="AD1438" i="19"/>
  <c r="X2890" i="19"/>
  <c r="Y2890" i="19"/>
  <c r="X2021" i="19"/>
  <c r="AB2021" i="19" s="1"/>
  <c r="Y2021" i="19"/>
  <c r="X615" i="19"/>
  <c r="Y615" i="19"/>
  <c r="AC615" i="19" s="1"/>
  <c r="V1771" i="19"/>
  <c r="Z1771" i="19" s="1"/>
  <c r="W1771" i="19"/>
  <c r="AA1771" i="19" s="1"/>
  <c r="V2499" i="19"/>
  <c r="W2499" i="19"/>
  <c r="Y404" i="19"/>
  <c r="AC404" i="19" s="1"/>
  <c r="X404" i="19"/>
  <c r="AB404" i="19" s="1"/>
  <c r="Y916" i="19"/>
  <c r="AC916" i="19" s="1"/>
  <c r="X916" i="19"/>
  <c r="AB916" i="19" s="1"/>
  <c r="X1477" i="19"/>
  <c r="AB1477" i="19" s="1"/>
  <c r="Y1477" i="19"/>
  <c r="Y2347" i="19"/>
  <c r="X2347" i="19"/>
  <c r="W3088" i="19"/>
  <c r="V3088" i="19"/>
  <c r="Z3088" i="19" s="1"/>
  <c r="W411" i="19"/>
  <c r="V411" i="19"/>
  <c r="Z411" i="19" s="1"/>
  <c r="V923" i="19"/>
  <c r="W923" i="19"/>
  <c r="AA923" i="19" s="1"/>
  <c r="W1498" i="19"/>
  <c r="V1498" i="19"/>
  <c r="Z1498" i="19" s="1"/>
  <c r="V2324" i="19"/>
  <c r="W2324" i="19"/>
  <c r="AA2324" i="19" s="1"/>
  <c r="Y1181" i="19"/>
  <c r="AC1181" i="19" s="1"/>
  <c r="X1181" i="19"/>
  <c r="AB1181" i="19" s="1"/>
  <c r="X1901" i="19"/>
  <c r="Y1901" i="19"/>
  <c r="Y2810" i="19"/>
  <c r="X2810" i="19"/>
  <c r="V1666" i="19"/>
  <c r="Z1666" i="19" s="1"/>
  <c r="W1666" i="19"/>
  <c r="AA1666" i="19" s="1"/>
  <c r="W2274" i="19"/>
  <c r="AA2274" i="19" s="1"/>
  <c r="V2274" i="19"/>
  <c r="Z2274" i="19" s="1"/>
  <c r="Y1312" i="19"/>
  <c r="X1312" i="19"/>
  <c r="AB1312" i="19" s="1"/>
  <c r="Y1824" i="19"/>
  <c r="X1824" i="19"/>
  <c r="AB1824" i="19" s="1"/>
  <c r="Y2419" i="19"/>
  <c r="AC2419" i="19" s="1"/>
  <c r="X2419" i="19"/>
  <c r="AB2419" i="19" s="1"/>
  <c r="W1415" i="19"/>
  <c r="V1415" i="19"/>
  <c r="Z1415" i="19" s="1"/>
  <c r="W1927" i="19"/>
  <c r="AA1927" i="19" s="1"/>
  <c r="V1927" i="19"/>
  <c r="V2476" i="19"/>
  <c r="Z2476" i="19" s="1"/>
  <c r="W2476" i="19"/>
  <c r="AA2476" i="19" s="1"/>
  <c r="Y2290" i="19"/>
  <c r="AC2290" i="19" s="1"/>
  <c r="X2290" i="19"/>
  <c r="Y3065" i="19"/>
  <c r="AC3065" i="19" s="1"/>
  <c r="X3065" i="19"/>
  <c r="AB3065" i="19" s="1"/>
  <c r="V2614" i="19"/>
  <c r="Z2614" i="19" s="1"/>
  <c r="W2614" i="19"/>
  <c r="AA2614" i="19" s="1"/>
  <c r="X2542" i="19"/>
  <c r="AB2542" i="19" s="1"/>
  <c r="Y2542" i="19"/>
  <c r="AC2542" i="19" s="1"/>
  <c r="W2573" i="19"/>
  <c r="AA2573" i="19" s="1"/>
  <c r="V2573" i="19"/>
  <c r="Z2573" i="19" s="1"/>
  <c r="W2838" i="19"/>
  <c r="AA2838" i="19" s="1"/>
  <c r="V2838" i="19"/>
  <c r="Z2838" i="19" s="1"/>
  <c r="W3000" i="19"/>
  <c r="AA3000" i="19" s="1"/>
  <c r="V3000" i="19"/>
  <c r="V2887" i="19"/>
  <c r="W2887" i="19"/>
  <c r="V2008" i="19"/>
  <c r="W2008" i="19"/>
  <c r="AA2008" i="19" s="1"/>
  <c r="Y1293" i="19"/>
  <c r="AC1293" i="19" s="1"/>
  <c r="X1293" i="19"/>
  <c r="AB1293" i="19" s="1"/>
  <c r="Y858" i="19"/>
  <c r="X858" i="19"/>
  <c r="Y346" i="19"/>
  <c r="X346" i="19"/>
  <c r="W1977" i="19"/>
  <c r="V1977" i="19"/>
  <c r="V2659" i="19"/>
  <c r="Z2659" i="19" s="1"/>
  <c r="W2659" i="19"/>
  <c r="AA2659" i="19" s="1"/>
  <c r="Y412" i="19"/>
  <c r="X412" i="19"/>
  <c r="AB412" i="19" s="1"/>
  <c r="X796" i="19"/>
  <c r="Y796" i="19"/>
  <c r="AC796" i="19" s="1"/>
  <c r="Y1356" i="19"/>
  <c r="X1356" i="19"/>
  <c r="AB1356" i="19" s="1"/>
  <c r="X1865" i="19"/>
  <c r="AB1865" i="19" s="1"/>
  <c r="Y1865" i="19"/>
  <c r="AC1865" i="19" s="1"/>
  <c r="Y2178" i="19"/>
  <c r="X2178" i="19"/>
  <c r="AB2178" i="19" s="1"/>
  <c r="Y2505" i="19"/>
  <c r="X2505" i="19"/>
  <c r="W3108" i="19"/>
  <c r="V3108" i="19"/>
  <c r="AG2381" i="19"/>
  <c r="AC2381" i="19"/>
  <c r="AC409" i="19"/>
  <c r="AG409" i="19"/>
  <c r="AA358" i="19"/>
  <c r="AE358" i="19"/>
  <c r="AB2867" i="19"/>
  <c r="AF2867" i="19"/>
  <c r="AC1858" i="19"/>
  <c r="AG1858" i="19"/>
  <c r="AB317" i="19"/>
  <c r="AF317" i="19"/>
  <c r="AB558" i="19"/>
  <c r="AF558" i="19"/>
  <c r="AB2714" i="19"/>
  <c r="AF2714" i="19"/>
  <c r="Z1590" i="19"/>
  <c r="AD1590" i="19"/>
  <c r="AC368" i="19"/>
  <c r="AG368" i="19"/>
  <c r="AA1793" i="19"/>
  <c r="AE1793" i="19"/>
  <c r="Z964" i="19"/>
  <c r="AD964" i="19"/>
  <c r="AB209" i="19"/>
  <c r="AF209" i="19"/>
  <c r="AA1199" i="19"/>
  <c r="AE1199" i="19"/>
  <c r="AF2044" i="19"/>
  <c r="AC2601" i="19"/>
  <c r="AG2601" i="19"/>
  <c r="Z2176" i="19"/>
  <c r="AD2176" i="19"/>
  <c r="AG2489" i="19"/>
  <c r="Z1493" i="19"/>
  <c r="AD1493" i="19"/>
  <c r="AA260" i="19"/>
  <c r="AE260" i="19"/>
  <c r="AC646" i="19"/>
  <c r="AG646" i="19"/>
  <c r="AC1393" i="19"/>
  <c r="AG1393" i="19"/>
  <c r="Z1379" i="19"/>
  <c r="AD1379" i="19"/>
  <c r="AF2166" i="19"/>
  <c r="AC1835" i="19"/>
  <c r="AG1835" i="19"/>
  <c r="Z608" i="19"/>
  <c r="AD608" i="19"/>
  <c r="AA476" i="19"/>
  <c r="AE476" i="19"/>
  <c r="AC689" i="19"/>
  <c r="AG689" i="19"/>
  <c r="W2236" i="19"/>
  <c r="V2236" i="19"/>
  <c r="Z2236" i="19" s="1"/>
  <c r="Y1322" i="19"/>
  <c r="X1322" i="19"/>
  <c r="AB1322" i="19" s="1"/>
  <c r="Y743" i="19"/>
  <c r="X743" i="19"/>
  <c r="Y231" i="19"/>
  <c r="X231" i="19"/>
  <c r="V2314" i="19"/>
  <c r="Z2314" i="19" s="1"/>
  <c r="W2314" i="19"/>
  <c r="AA2314" i="19" s="1"/>
  <c r="Y276" i="19"/>
  <c r="X276" i="19"/>
  <c r="Y788" i="19"/>
  <c r="X788" i="19"/>
  <c r="AB788" i="19" s="1"/>
  <c r="X1353" i="19"/>
  <c r="AB1353" i="19" s="1"/>
  <c r="Y1353" i="19"/>
  <c r="AC1353" i="19" s="1"/>
  <c r="Y1986" i="19"/>
  <c r="X1986" i="19"/>
  <c r="Y2659" i="19"/>
  <c r="AC2659" i="19" s="1"/>
  <c r="X2659" i="19"/>
  <c r="AB2659" i="19" s="1"/>
  <c r="V283" i="19"/>
  <c r="Z283" i="19" s="1"/>
  <c r="W283" i="19"/>
  <c r="AA283" i="19" s="1"/>
  <c r="V795" i="19"/>
  <c r="W795" i="19"/>
  <c r="W1310" i="19"/>
  <c r="V1310" i="19"/>
  <c r="W2004" i="19"/>
  <c r="AA2004" i="19" s="1"/>
  <c r="V2004" i="19"/>
  <c r="Y2690" i="19"/>
  <c r="X2690" i="19"/>
  <c r="X1321" i="19"/>
  <c r="AB1321" i="19" s="1"/>
  <c r="Y1321" i="19"/>
  <c r="X1756" i="19"/>
  <c r="Y1756" i="19"/>
  <c r="AC1756" i="19" s="1"/>
  <c r="Y2424" i="19"/>
  <c r="AC2424" i="19" s="1"/>
  <c r="X2424" i="19"/>
  <c r="V1376" i="19"/>
  <c r="W1376" i="19"/>
  <c r="AA1376" i="19" s="1"/>
  <c r="W1956" i="19"/>
  <c r="V1956" i="19"/>
  <c r="Y2706" i="19"/>
  <c r="X2706" i="19"/>
  <c r="X1568" i="19"/>
  <c r="Y1568" i="19"/>
  <c r="X2233" i="19"/>
  <c r="Y2233" i="19"/>
  <c r="AC2233" i="19" s="1"/>
  <c r="Y2922" i="19"/>
  <c r="X2922" i="19"/>
  <c r="W1671" i="19"/>
  <c r="V1671" i="19"/>
  <c r="W2194" i="19"/>
  <c r="AA2194" i="19" s="1"/>
  <c r="V2194" i="19"/>
  <c r="V2893" i="19"/>
  <c r="W2893" i="19"/>
  <c r="AA2893" i="19" s="1"/>
  <c r="Y2580" i="19"/>
  <c r="AC2580" i="19" s="1"/>
  <c r="X2580" i="19"/>
  <c r="V2315" i="19"/>
  <c r="W2315" i="19"/>
  <c r="AA2315" i="19" s="1"/>
  <c r="V2813" i="19"/>
  <c r="W2813" i="19"/>
  <c r="X2414" i="19"/>
  <c r="AB2414" i="19" s="1"/>
  <c r="Y2414" i="19"/>
  <c r="AC2414" i="19" s="1"/>
  <c r="X3070" i="19"/>
  <c r="Y3070" i="19"/>
  <c r="Y2702" i="19"/>
  <c r="AC2702" i="19" s="1"/>
  <c r="X2702" i="19"/>
  <c r="AB2702" i="19" s="1"/>
  <c r="W2688" i="19"/>
  <c r="AA2688" i="19" s="1"/>
  <c r="V2688" i="19"/>
  <c r="Y2696" i="19"/>
  <c r="X2696" i="19"/>
  <c r="Y3156" i="19"/>
  <c r="X3156" i="19"/>
  <c r="V2951" i="19"/>
  <c r="Z2951" i="19" s="1"/>
  <c r="W2951" i="19"/>
  <c r="Y2951" i="19"/>
  <c r="AC2951" i="19" s="1"/>
  <c r="X2951" i="19"/>
  <c r="W3021" i="19"/>
  <c r="AA3021" i="19" s="1"/>
  <c r="V3021" i="19"/>
  <c r="Y3055" i="19"/>
  <c r="X3055" i="19"/>
  <c r="V3074" i="19"/>
  <c r="W3074" i="19"/>
  <c r="X3101" i="19"/>
  <c r="Y3101" i="19"/>
  <c r="AC3101" i="19" s="1"/>
  <c r="AD2929" i="19"/>
  <c r="AC2219" i="19"/>
  <c r="AG2219" i="19"/>
  <c r="AE1466" i="19"/>
  <c r="AA1466" i="19"/>
  <c r="Y474" i="19"/>
  <c r="AC474" i="19" s="1"/>
  <c r="X474" i="19"/>
  <c r="V2505" i="19"/>
  <c r="Z2505" i="19" s="1"/>
  <c r="W2505" i="19"/>
  <c r="AA2505" i="19" s="1"/>
  <c r="X924" i="19"/>
  <c r="Y924" i="19"/>
  <c r="AC924" i="19" s="1"/>
  <c r="V1562" i="19"/>
  <c r="Z1562" i="19" s="1"/>
  <c r="W1562" i="19"/>
  <c r="AB2451" i="19"/>
  <c r="AF2451" i="19"/>
  <c r="W2047" i="19"/>
  <c r="AA2047" i="19" s="1"/>
  <c r="V2047" i="19"/>
  <c r="V2658" i="19"/>
  <c r="W2658" i="19"/>
  <c r="Y2277" i="19"/>
  <c r="X2277" i="19"/>
  <c r="W3047" i="19"/>
  <c r="AA3047" i="19" s="1"/>
  <c r="V3047" i="19"/>
  <c r="Z3047" i="19" s="1"/>
  <c r="W2601" i="19"/>
  <c r="V2601" i="19"/>
  <c r="Y2406" i="19"/>
  <c r="AC2406" i="19" s="1"/>
  <c r="X2406" i="19"/>
  <c r="AB2406" i="19" s="1"/>
  <c r="W3050" i="19"/>
  <c r="V3050" i="19"/>
  <c r="Z3050" i="19" s="1"/>
  <c r="Y2698" i="19"/>
  <c r="AC2698" i="19" s="1"/>
  <c r="X2698" i="19"/>
  <c r="AB2698" i="19" s="1"/>
  <c r="W3018" i="19"/>
  <c r="V3018" i="19"/>
  <c r="Y3154" i="19"/>
  <c r="AC3154" i="19" s="1"/>
  <c r="X3154" i="19"/>
  <c r="V2812" i="19"/>
  <c r="W2812" i="19"/>
  <c r="AA2812" i="19" s="1"/>
  <c r="W3017" i="19"/>
  <c r="AA3017" i="19" s="1"/>
  <c r="V3017" i="19"/>
  <c r="Z3017" i="19" s="1"/>
  <c r="W3128" i="19"/>
  <c r="V3128" i="19"/>
  <c r="Y3093" i="19"/>
  <c r="X3093" i="19"/>
  <c r="W2586" i="19"/>
  <c r="V2586" i="19"/>
  <c r="V1470" i="19"/>
  <c r="Z1470" i="19" s="1"/>
  <c r="W1470" i="19"/>
  <c r="AA1470" i="19" s="1"/>
  <c r="X871" i="19"/>
  <c r="Y871" i="19"/>
  <c r="AC871" i="19" s="1"/>
  <c r="Y359" i="19"/>
  <c r="AC359" i="19" s="1"/>
  <c r="X359" i="19"/>
  <c r="V2173" i="19"/>
  <c r="W2173" i="19"/>
  <c r="AA2173" i="19" s="1"/>
  <c r="Y3022" i="19"/>
  <c r="X3022" i="19"/>
  <c r="AB3022" i="19" s="1"/>
  <c r="Y660" i="19"/>
  <c r="X660" i="19"/>
  <c r="AB660" i="19" s="1"/>
  <c r="X1190" i="19"/>
  <c r="AB1190" i="19" s="1"/>
  <c r="Y1190" i="19"/>
  <c r="AC1190" i="19" s="1"/>
  <c r="X1859" i="19"/>
  <c r="Y1859" i="19"/>
  <c r="AC1859" i="19" s="1"/>
  <c r="Y2476" i="19"/>
  <c r="X2476" i="19"/>
  <c r="AB2476" i="19" s="1"/>
  <c r="W1556" i="19"/>
  <c r="V1556" i="19"/>
  <c r="V539" i="19"/>
  <c r="Z539" i="19" s="1"/>
  <c r="W539" i="19"/>
  <c r="W1051" i="19"/>
  <c r="V1051" i="19"/>
  <c r="Z1051" i="19" s="1"/>
  <c r="W1819" i="19"/>
  <c r="AA1819" i="19" s="1"/>
  <c r="V1819" i="19"/>
  <c r="V2881" i="19"/>
  <c r="W2881" i="19"/>
  <c r="Y1466" i="19"/>
  <c r="AC1466" i="19" s="1"/>
  <c r="X1466" i="19"/>
  <c r="AB1466" i="19" s="1"/>
  <c r="X2229" i="19"/>
  <c r="Y2229" i="19"/>
  <c r="W1236" i="19"/>
  <c r="V1236" i="19"/>
  <c r="V1811" i="19"/>
  <c r="W1811" i="19"/>
  <c r="AA1811" i="19" s="1"/>
  <c r="W2489" i="19"/>
  <c r="AA2489" i="19" s="1"/>
  <c r="V2489" i="19"/>
  <c r="Z2489" i="19" s="1"/>
  <c r="Y1440" i="19"/>
  <c r="X1440" i="19"/>
  <c r="Y1952" i="19"/>
  <c r="X1952" i="19"/>
  <c r="Y2739" i="19"/>
  <c r="X2739" i="19"/>
  <c r="W1543" i="19"/>
  <c r="AA1543" i="19" s="1"/>
  <c r="V1543" i="19"/>
  <c r="W2055" i="19"/>
  <c r="AA2055" i="19" s="1"/>
  <c r="V2055" i="19"/>
  <c r="V2664" i="19"/>
  <c r="W2664" i="19"/>
  <c r="AA2664" i="19" s="1"/>
  <c r="X2435" i="19"/>
  <c r="Y2435" i="19"/>
  <c r="V2175" i="19"/>
  <c r="Z2175" i="19" s="1"/>
  <c r="W2175" i="19"/>
  <c r="Y3027" i="19"/>
  <c r="AC3027" i="19" s="1"/>
  <c r="X3027" i="19"/>
  <c r="X2670" i="19"/>
  <c r="Y2670" i="19"/>
  <c r="W2445" i="19"/>
  <c r="AA2445" i="19" s="1"/>
  <c r="V2445" i="19"/>
  <c r="X2830" i="19"/>
  <c r="AB2830" i="19" s="1"/>
  <c r="Y2830" i="19"/>
  <c r="Y3102" i="19"/>
  <c r="X3102" i="19"/>
  <c r="Z1929" i="19"/>
  <c r="AD1929" i="19"/>
  <c r="V2574" i="19"/>
  <c r="W2574" i="19"/>
  <c r="AA2574" i="19" s="1"/>
  <c r="Y1639" i="19"/>
  <c r="AC1639" i="19" s="1"/>
  <c r="X1639" i="19"/>
  <c r="AB1639" i="19" s="1"/>
  <c r="Y986" i="19"/>
  <c r="X986" i="19"/>
  <c r="AB986" i="19" s="1"/>
  <c r="Y602" i="19"/>
  <c r="AC602" i="19" s="1"/>
  <c r="X602" i="19"/>
  <c r="V1780" i="19"/>
  <c r="Z1780" i="19" s="1"/>
  <c r="W1780" i="19"/>
  <c r="W2347" i="19"/>
  <c r="V2347" i="19"/>
  <c r="Z2347" i="19" s="1"/>
  <c r="X284" i="19"/>
  <c r="AB284" i="19" s="1"/>
  <c r="Y284" i="19"/>
  <c r="Y668" i="19"/>
  <c r="X668" i="19"/>
  <c r="X1194" i="19"/>
  <c r="Y1194" i="19"/>
  <c r="Y1674" i="19"/>
  <c r="X1674" i="19"/>
  <c r="AB1674" i="19" s="1"/>
  <c r="X2351" i="19"/>
  <c r="Y2351" i="19"/>
  <c r="AC2351" i="19" s="1"/>
  <c r="X2876" i="19"/>
  <c r="Y2876" i="19"/>
  <c r="W1059" i="19"/>
  <c r="V1059" i="19"/>
  <c r="Z1059" i="19" s="1"/>
  <c r="AA2965" i="19"/>
  <c r="AE2965" i="19"/>
  <c r="Z1646" i="19"/>
  <c r="AD1646" i="19"/>
  <c r="Z1326" i="19"/>
  <c r="AD1326" i="19"/>
  <c r="AC402" i="19"/>
  <c r="AG402" i="19"/>
  <c r="AA1970" i="19"/>
  <c r="AE1970" i="19"/>
  <c r="AE463" i="19"/>
  <c r="AA1860" i="19"/>
  <c r="AE1860" i="19"/>
  <c r="Z570" i="19"/>
  <c r="AD570" i="19"/>
  <c r="Z1529" i="19"/>
  <c r="AD1529" i="19"/>
  <c r="V1919" i="19"/>
  <c r="W1919" i="19"/>
  <c r="V2337" i="19"/>
  <c r="W2337" i="19"/>
  <c r="X2152" i="19"/>
  <c r="Y2152" i="19"/>
  <c r="AC2152" i="19" s="1"/>
  <c r="X2796" i="19"/>
  <c r="AB2796" i="19" s="1"/>
  <c r="Y2796" i="19"/>
  <c r="W2456" i="19"/>
  <c r="V2456" i="19"/>
  <c r="Z2456" i="19" s="1"/>
  <c r="Y2278" i="19"/>
  <c r="AC2278" i="19" s="1"/>
  <c r="X2278" i="19"/>
  <c r="AB2278" i="19" s="1"/>
  <c r="Y2794" i="19"/>
  <c r="X2794" i="19"/>
  <c r="V2565" i="19"/>
  <c r="W2565" i="19"/>
  <c r="AA2565" i="19" s="1"/>
  <c r="Y2817" i="19"/>
  <c r="X2817" i="19"/>
  <c r="Y3001" i="19"/>
  <c r="AC3001" i="19" s="1"/>
  <c r="X3001" i="19"/>
  <c r="W2947" i="19"/>
  <c r="AA2947" i="19" s="1"/>
  <c r="V2947" i="19"/>
  <c r="Y3086" i="19"/>
  <c r="X3086" i="19"/>
  <c r="AB3086" i="19" s="1"/>
  <c r="W2992" i="19"/>
  <c r="V2992" i="19"/>
  <c r="Z2992" i="19" s="1"/>
  <c r="Y3069" i="19"/>
  <c r="X3069" i="19"/>
  <c r="AB3069" i="19" s="1"/>
  <c r="AA412" i="19"/>
  <c r="AE412" i="19"/>
  <c r="AB207" i="19"/>
  <c r="AF207" i="19"/>
  <c r="W1843" i="19"/>
  <c r="V1843" i="19"/>
  <c r="Z1843" i="19" s="1"/>
  <c r="Y999" i="19"/>
  <c r="X999" i="19"/>
  <c r="X487" i="19"/>
  <c r="Y487" i="19"/>
  <c r="W1974" i="19"/>
  <c r="AA1974" i="19" s="1"/>
  <c r="V1974" i="19"/>
  <c r="Z1974" i="19" s="1"/>
  <c r="V2657" i="19"/>
  <c r="W2657" i="19"/>
  <c r="AA2657" i="19" s="1"/>
  <c r="Y532" i="19"/>
  <c r="X532" i="19"/>
  <c r="Y1044" i="19"/>
  <c r="AC1044" i="19" s="1"/>
  <c r="X1044" i="19"/>
  <c r="X1671" i="19"/>
  <c r="Y1671" i="19"/>
  <c r="AC1671" i="19" s="1"/>
  <c r="X2161" i="19"/>
  <c r="Y2161" i="19"/>
  <c r="AC2161" i="19" s="1"/>
  <c r="Y2833" i="19"/>
  <c r="X2833" i="19"/>
  <c r="AB2833" i="19" s="1"/>
  <c r="V1762" i="19"/>
  <c r="W1762" i="19"/>
  <c r="V667" i="19"/>
  <c r="W667" i="19"/>
  <c r="W1185" i="19"/>
  <c r="AA1185" i="19" s="1"/>
  <c r="V1185" i="19"/>
  <c r="W1689" i="19"/>
  <c r="V1689" i="19"/>
  <c r="Z1689" i="19" s="1"/>
  <c r="X2139" i="19"/>
  <c r="Y2139" i="19"/>
  <c r="Y3151" i="19"/>
  <c r="X3151" i="19"/>
  <c r="AB3151" i="19" s="1"/>
  <c r="X1611" i="19"/>
  <c r="Y1611" i="19"/>
  <c r="AC1611" i="19" s="1"/>
  <c r="X2046" i="19"/>
  <c r="Y2046" i="19"/>
  <c r="Y2605" i="19"/>
  <c r="X2605" i="19"/>
  <c r="AB2605" i="19" s="1"/>
  <c r="W1521" i="19"/>
  <c r="V1521" i="19"/>
  <c r="Z1521" i="19" s="1"/>
  <c r="V2101" i="19"/>
  <c r="Z2101" i="19" s="1"/>
  <c r="W2101" i="19"/>
  <c r="Y2979" i="19"/>
  <c r="AC2979" i="19" s="1"/>
  <c r="X2979" i="19"/>
  <c r="Y1696" i="19"/>
  <c r="AC1696" i="19" s="1"/>
  <c r="X1696" i="19"/>
  <c r="X2080" i="19"/>
  <c r="Y2080" i="19"/>
  <c r="AC2080" i="19" s="1"/>
  <c r="X2607" i="19"/>
  <c r="Y2607" i="19"/>
  <c r="W1287" i="19"/>
  <c r="V1287" i="19"/>
  <c r="Z1287" i="19" s="1"/>
  <c r="W1799" i="19"/>
  <c r="V1799" i="19"/>
  <c r="Z1799" i="19" s="1"/>
  <c r="W2343" i="19"/>
  <c r="V2343" i="19"/>
  <c r="Y2160" i="19"/>
  <c r="X2160" i="19"/>
  <c r="Y2801" i="19"/>
  <c r="X2801" i="19"/>
  <c r="AB2801" i="19" s="1"/>
  <c r="V2460" i="19"/>
  <c r="W2460" i="19"/>
  <c r="X2286" i="19"/>
  <c r="Y2286" i="19"/>
  <c r="Y2803" i="19"/>
  <c r="AC2803" i="19" s="1"/>
  <c r="X2803" i="19"/>
  <c r="W2317" i="19"/>
  <c r="AA2317" i="19" s="1"/>
  <c r="V2317" i="19"/>
  <c r="Z2317" i="19" s="1"/>
  <c r="V2909" i="19"/>
  <c r="W2909" i="19"/>
  <c r="W3025" i="19"/>
  <c r="AA3025" i="19" s="1"/>
  <c r="V3025" i="19"/>
  <c r="X3013" i="19"/>
  <c r="AB3013" i="19" s="1"/>
  <c r="Y3013" i="19"/>
  <c r="Y2837" i="19"/>
  <c r="AC2837" i="19" s="1"/>
  <c r="X2837" i="19"/>
  <c r="V2820" i="19"/>
  <c r="Z2820" i="19" s="1"/>
  <c r="W2820" i="19"/>
  <c r="V3095" i="19"/>
  <c r="Z3095" i="19" s="1"/>
  <c r="W3095" i="19"/>
  <c r="W3145" i="19"/>
  <c r="V3145" i="19"/>
  <c r="Z3145" i="19" s="1"/>
  <c r="W3131" i="19"/>
  <c r="V3131" i="19"/>
  <c r="W3129" i="19"/>
  <c r="AA3129" i="19" s="1"/>
  <c r="V3129" i="19"/>
  <c r="Z3129" i="19" s="1"/>
  <c r="Y3146" i="19"/>
  <c r="AC3146" i="19" s="1"/>
  <c r="X3146" i="19"/>
  <c r="AB3146" i="19" s="1"/>
  <c r="AA2393" i="19"/>
  <c r="AE2393" i="19"/>
  <c r="AC2376" i="19"/>
  <c r="AG2376" i="19"/>
  <c r="AF1814" i="19"/>
  <c r="AB2212" i="19"/>
  <c r="AF2212" i="19"/>
  <c r="AA2713" i="19"/>
  <c r="AE2713" i="19"/>
  <c r="Y1830" i="19"/>
  <c r="X1830" i="19"/>
  <c r="W1127" i="19"/>
  <c r="V1127" i="19"/>
  <c r="Z1127" i="19" s="1"/>
  <c r="Y730" i="19"/>
  <c r="AC730" i="19" s="1"/>
  <c r="X730" i="19"/>
  <c r="Y218" i="19"/>
  <c r="X218" i="19"/>
  <c r="AB218" i="19" s="1"/>
  <c r="W2178" i="19"/>
  <c r="V2178" i="19"/>
  <c r="Y3039" i="19"/>
  <c r="X3039" i="19"/>
  <c r="X540" i="19"/>
  <c r="Y540" i="19"/>
  <c r="X1052" i="19"/>
  <c r="AB1052" i="19" s="1"/>
  <c r="Y1052" i="19"/>
  <c r="Y1486" i="19"/>
  <c r="AC1486" i="19" s="1"/>
  <c r="X1486" i="19"/>
  <c r="AB1486" i="19" s="1"/>
  <c r="X1989" i="19"/>
  <c r="AB1989" i="19" s="1"/>
  <c r="Y1989" i="19"/>
  <c r="X2663" i="19"/>
  <c r="Y2663" i="19"/>
  <c r="X2303" i="19"/>
  <c r="AB2303" i="19" s="1"/>
  <c r="Y2303" i="19"/>
  <c r="AF1617" i="19"/>
  <c r="AB1617" i="19"/>
  <c r="AC2249" i="19"/>
  <c r="AG2249" i="19"/>
  <c r="AA916" i="19"/>
  <c r="AE916" i="19"/>
  <c r="AB1018" i="19"/>
  <c r="AF1018" i="19"/>
  <c r="AC2221" i="19"/>
  <c r="AG2221" i="19"/>
  <c r="AD2743" i="19"/>
  <c r="AC2052" i="19"/>
  <c r="AG2052" i="19"/>
  <c r="AB707" i="19"/>
  <c r="AF707" i="19"/>
  <c r="AA324" i="19"/>
  <c r="AE324" i="19"/>
  <c r="AA1105" i="19"/>
  <c r="AE1105" i="19"/>
  <c r="AA2674" i="19"/>
  <c r="AE2674" i="19"/>
  <c r="W1791" i="19"/>
  <c r="V1791" i="19"/>
  <c r="Z1791" i="19" s="1"/>
  <c r="W2467" i="19"/>
  <c r="AA2467" i="19" s="1"/>
  <c r="V2467" i="19"/>
  <c r="X2431" i="19"/>
  <c r="AB2431" i="19" s="1"/>
  <c r="Y2431" i="19"/>
  <c r="AC2431" i="19" s="1"/>
  <c r="W2167" i="19"/>
  <c r="V2167" i="19"/>
  <c r="Y3009" i="19"/>
  <c r="X3009" i="19"/>
  <c r="Y2662" i="19"/>
  <c r="X2662" i="19"/>
  <c r="AB2662" i="19" s="1"/>
  <c r="V2437" i="19"/>
  <c r="Z2437" i="19" s="1"/>
  <c r="W2437" i="19"/>
  <c r="W2680" i="19"/>
  <c r="AA2680" i="19" s="1"/>
  <c r="V2680" i="19"/>
  <c r="V2825" i="19"/>
  <c r="W2825" i="19"/>
  <c r="W3086" i="19"/>
  <c r="AA3086" i="19" s="1"/>
  <c r="V3086" i="19"/>
  <c r="W3138" i="19"/>
  <c r="V3138" i="19"/>
  <c r="Y3142" i="19"/>
  <c r="AC3142" i="19" s="1"/>
  <c r="X3142" i="19"/>
  <c r="AA796" i="19"/>
  <c r="AE796" i="19"/>
  <c r="Z1757" i="19"/>
  <c r="AD1757" i="19"/>
  <c r="W3118" i="19"/>
  <c r="V3118" i="19"/>
  <c r="AF2602" i="19"/>
  <c r="AB2578" i="19"/>
  <c r="AF2578" i="19"/>
  <c r="Z629" i="19"/>
  <c r="AD629" i="19"/>
  <c r="AB2844" i="19"/>
  <c r="AF2844" i="19"/>
  <c r="Z2980" i="19"/>
  <c r="AD2980" i="19"/>
  <c r="AE1627" i="19"/>
  <c r="AC2234" i="19"/>
  <c r="AG2234" i="19"/>
  <c r="AB505" i="19"/>
  <c r="AF505" i="19"/>
  <c r="AA2109" i="19"/>
  <c r="AE2109" i="19"/>
  <c r="AA569" i="19"/>
  <c r="AE569" i="19"/>
  <c r="AA1681" i="19"/>
  <c r="AE1681" i="19"/>
  <c r="Z958" i="19"/>
  <c r="AD958" i="19"/>
  <c r="AB2943" i="19"/>
  <c r="AF2943" i="19"/>
  <c r="V291" i="19"/>
  <c r="Z291" i="19" s="1"/>
  <c r="W291" i="19"/>
  <c r="V931" i="19"/>
  <c r="Z931" i="19" s="1"/>
  <c r="W931" i="19"/>
  <c r="AA931" i="19" s="1"/>
  <c r="V1822" i="19"/>
  <c r="W1822" i="19"/>
  <c r="Y3186" i="19"/>
  <c r="X3186" i="19"/>
  <c r="X1769" i="19"/>
  <c r="AB1769" i="19" s="1"/>
  <c r="Y1769" i="19"/>
  <c r="X2615" i="19"/>
  <c r="Y2615" i="19"/>
  <c r="W1670" i="19"/>
  <c r="AA1670" i="19" s="1"/>
  <c r="V1670" i="19"/>
  <c r="Z1670" i="19" s="1"/>
  <c r="V2518" i="19"/>
  <c r="Z2518" i="19" s="1"/>
  <c r="W2518" i="19"/>
  <c r="X1576" i="19"/>
  <c r="AB1576" i="19" s="1"/>
  <c r="Y1576" i="19"/>
  <c r="Y2237" i="19"/>
  <c r="X2237" i="19"/>
  <c r="V1423" i="19"/>
  <c r="Z1423" i="19" s="1"/>
  <c r="W1423" i="19"/>
  <c r="W2346" i="19"/>
  <c r="V2346" i="19"/>
  <c r="Y2593" i="19"/>
  <c r="X2593" i="19"/>
  <c r="W2618" i="19"/>
  <c r="V2618" i="19"/>
  <c r="Z2618" i="19" s="1"/>
  <c r="Y2550" i="19"/>
  <c r="AC2550" i="19" s="1"/>
  <c r="X2550" i="19"/>
  <c r="AB2550" i="19" s="1"/>
  <c r="V2453" i="19"/>
  <c r="W2453" i="19"/>
  <c r="AA2453" i="19" s="1"/>
  <c r="Y2834" i="19"/>
  <c r="X2834" i="19"/>
  <c r="W2964" i="19"/>
  <c r="V2964" i="19"/>
  <c r="W3150" i="19"/>
  <c r="AA3150" i="19" s="1"/>
  <c r="V3150" i="19"/>
  <c r="Z3150" i="19" s="1"/>
  <c r="Y3080" i="19"/>
  <c r="X3080" i="19"/>
  <c r="AB3080" i="19" s="1"/>
  <c r="Z2424" i="19"/>
  <c r="AD2424" i="19"/>
  <c r="V547" i="19"/>
  <c r="W547" i="19"/>
  <c r="V1501" i="19"/>
  <c r="Z1501" i="19" s="1"/>
  <c r="W1501" i="19"/>
  <c r="W2363" i="19"/>
  <c r="V2363" i="19"/>
  <c r="Z2363" i="19" s="1"/>
  <c r="X1470" i="19"/>
  <c r="AB1470" i="19" s="1"/>
  <c r="Y1470" i="19"/>
  <c r="Y2235" i="19"/>
  <c r="AC2235" i="19" s="1"/>
  <c r="X2235" i="19"/>
  <c r="AB2235" i="19" s="1"/>
  <c r="W1244" i="19"/>
  <c r="AA1244" i="19" s="1"/>
  <c r="V1244" i="19"/>
  <c r="W1969" i="19"/>
  <c r="V1969" i="19"/>
  <c r="Y1320" i="19"/>
  <c r="AC1320" i="19" s="1"/>
  <c r="X1320" i="19"/>
  <c r="Y1960" i="19"/>
  <c r="X1960" i="19"/>
  <c r="AB1960" i="19" s="1"/>
  <c r="X2926" i="19"/>
  <c r="AB2926" i="19" s="1"/>
  <c r="Y2926" i="19"/>
  <c r="AC2926" i="19" s="1"/>
  <c r="V1935" i="19"/>
  <c r="Z1935" i="19" s="1"/>
  <c r="W1935" i="19"/>
  <c r="V2897" i="19"/>
  <c r="W2897" i="19"/>
  <c r="AA2897" i="19" s="1"/>
  <c r="V2328" i="19"/>
  <c r="Z2328" i="19" s="1"/>
  <c r="W2328" i="19"/>
  <c r="AA2328" i="19" s="1"/>
  <c r="X2422" i="19"/>
  <c r="Y2422" i="19"/>
  <c r="AC2422" i="19" s="1"/>
  <c r="V2325" i="19"/>
  <c r="W2325" i="19"/>
  <c r="W2696" i="19"/>
  <c r="V2696" i="19"/>
  <c r="Y3018" i="19"/>
  <c r="X3018" i="19"/>
  <c r="Y3127" i="19"/>
  <c r="X3127" i="19"/>
  <c r="AB3127" i="19" s="1"/>
  <c r="W3142" i="19"/>
  <c r="V3142" i="19"/>
  <c r="Z3142" i="19" s="1"/>
  <c r="AB818" i="19"/>
  <c r="AF818" i="19"/>
  <c r="V2531" i="19"/>
  <c r="Z2531" i="19" s="1"/>
  <c r="W2531" i="19"/>
  <c r="X1457" i="19"/>
  <c r="AB1457" i="19" s="1"/>
  <c r="Y1457" i="19"/>
  <c r="Y726" i="19"/>
  <c r="AC726" i="19" s="1"/>
  <c r="X726" i="19"/>
  <c r="AB726" i="19" s="1"/>
  <c r="V1980" i="19"/>
  <c r="Z1980" i="19" s="1"/>
  <c r="W1980" i="19"/>
  <c r="Y3059" i="19"/>
  <c r="AC3059" i="19" s="1"/>
  <c r="X3059" i="19"/>
  <c r="Y676" i="19"/>
  <c r="X676" i="19"/>
  <c r="Y1362" i="19"/>
  <c r="AC1362" i="19" s="1"/>
  <c r="X1362" i="19"/>
  <c r="AB1362" i="19" s="1"/>
  <c r="Y2353" i="19"/>
  <c r="AC2353" i="19" s="1"/>
  <c r="X2353" i="19"/>
  <c r="AB2353" i="19" s="1"/>
  <c r="V1774" i="19"/>
  <c r="Z1774" i="19" s="1"/>
  <c r="W1774" i="19"/>
  <c r="AA1774" i="19" s="1"/>
  <c r="V811" i="19"/>
  <c r="Z811" i="19" s="1"/>
  <c r="W811" i="19"/>
  <c r="AA811" i="19" s="1"/>
  <c r="W1507" i="19"/>
  <c r="V1507" i="19"/>
  <c r="Z1507" i="19" s="1"/>
  <c r="X2697" i="19"/>
  <c r="AB2697" i="19" s="1"/>
  <c r="Y2697" i="19"/>
  <c r="AC2697" i="19" s="1"/>
  <c r="X1483" i="19"/>
  <c r="AB1483" i="19" s="1"/>
  <c r="Y1483" i="19"/>
  <c r="AC1483" i="19" s="1"/>
  <c r="X2245" i="19"/>
  <c r="Y2245" i="19"/>
  <c r="AC2245" i="19" s="1"/>
  <c r="V1252" i="19"/>
  <c r="Z1252" i="19" s="1"/>
  <c r="W1252" i="19"/>
  <c r="V2118" i="19"/>
  <c r="W2118" i="19"/>
  <c r="Y1328" i="19"/>
  <c r="AC1328" i="19" s="1"/>
  <c r="X1328" i="19"/>
  <c r="X1968" i="19"/>
  <c r="Y1968" i="19"/>
  <c r="X2772" i="19"/>
  <c r="Y2772" i="19"/>
  <c r="W1687" i="19"/>
  <c r="V1687" i="19"/>
  <c r="W2543" i="19"/>
  <c r="AA2543" i="19" s="1"/>
  <c r="V2543" i="19"/>
  <c r="Y2452" i="19"/>
  <c r="AC2452" i="19" s="1"/>
  <c r="X2452" i="19"/>
  <c r="AB2452" i="19" s="1"/>
  <c r="W2191" i="19"/>
  <c r="V2191" i="19"/>
  <c r="V3077" i="19"/>
  <c r="W3077" i="19"/>
  <c r="X2870" i="19"/>
  <c r="AB2870" i="19" s="1"/>
  <c r="Y2870" i="19"/>
  <c r="Y2719" i="19"/>
  <c r="AC2719" i="19" s="1"/>
  <c r="X2719" i="19"/>
  <c r="AB2719" i="19" s="1"/>
  <c r="Y2712" i="19"/>
  <c r="AC2712" i="19" s="1"/>
  <c r="X2712" i="19"/>
  <c r="AB2712" i="19" s="1"/>
  <c r="W2968" i="19"/>
  <c r="AA2968" i="19" s="1"/>
  <c r="V2968" i="19"/>
  <c r="W3038" i="19"/>
  <c r="AA3038" i="19" s="1"/>
  <c r="V3038" i="19"/>
  <c r="W3140" i="19"/>
  <c r="V3140" i="19"/>
  <c r="AC2450" i="19"/>
  <c r="AG2450" i="19"/>
  <c r="AB2557" i="19"/>
  <c r="AF2557" i="19"/>
  <c r="Z1761" i="19"/>
  <c r="AD1761" i="19"/>
  <c r="AC2181" i="19"/>
  <c r="AG2181" i="19"/>
  <c r="AG1724" i="19"/>
  <c r="AF1091" i="19"/>
  <c r="AF2754" i="19"/>
  <c r="Z2024" i="19"/>
  <c r="AD2024" i="19"/>
  <c r="Z2000" i="19"/>
  <c r="AD2000" i="19"/>
  <c r="AC1873" i="19"/>
  <c r="AG1873" i="19"/>
  <c r="AC1489" i="19"/>
  <c r="AG1489" i="19"/>
  <c r="Z613" i="19"/>
  <c r="AD613" i="19"/>
  <c r="AB934" i="19"/>
  <c r="AF934" i="19"/>
  <c r="Z799" i="19"/>
  <c r="AD799" i="19"/>
  <c r="AA1143" i="19"/>
  <c r="AE1143" i="19"/>
  <c r="AC1630" i="19"/>
  <c r="AG1630" i="19"/>
  <c r="AC1335" i="19"/>
  <c r="AG1335" i="19"/>
  <c r="Z1000" i="19"/>
  <c r="AD1000" i="19"/>
  <c r="AC358" i="19"/>
  <c r="AG358" i="19"/>
  <c r="AF921" i="19"/>
  <c r="V675" i="19"/>
  <c r="W675" i="19"/>
  <c r="V1368" i="19"/>
  <c r="Z1368" i="19" s="1"/>
  <c r="W1368" i="19"/>
  <c r="W2010" i="19"/>
  <c r="V2010" i="19"/>
  <c r="Y2695" i="19"/>
  <c r="X2695" i="19"/>
  <c r="AB2695" i="19" s="1"/>
  <c r="X1325" i="19"/>
  <c r="Y1325" i="19"/>
  <c r="Y1914" i="19"/>
  <c r="AC1914" i="19" s="1"/>
  <c r="X1914" i="19"/>
  <c r="Y2819" i="19"/>
  <c r="X2819" i="19"/>
  <c r="AB2819" i="19" s="1"/>
  <c r="V1525" i="19"/>
  <c r="W1525" i="19"/>
  <c r="AA1525" i="19" s="1"/>
  <c r="W2114" i="19"/>
  <c r="AA2114" i="19" s="1"/>
  <c r="V2114" i="19"/>
  <c r="Z2114" i="19" s="1"/>
  <c r="Y2985" i="19"/>
  <c r="X2985" i="19"/>
  <c r="X1704" i="19"/>
  <c r="AB1704" i="19" s="1"/>
  <c r="Y1704" i="19"/>
  <c r="X2425" i="19"/>
  <c r="Y2425" i="19"/>
  <c r="V1295" i="19"/>
  <c r="Z1295" i="19" s="1"/>
  <c r="W1295" i="19"/>
  <c r="V1807" i="19"/>
  <c r="W1807" i="19"/>
  <c r="AA1807" i="19" s="1"/>
  <c r="V2534" i="19"/>
  <c r="W2534" i="19"/>
  <c r="AA2534" i="19" s="1"/>
  <c r="Y2448" i="19"/>
  <c r="X2448" i="19"/>
  <c r="X3092" i="19"/>
  <c r="AB3092" i="19" s="1"/>
  <c r="Y3092" i="19"/>
  <c r="W2832" i="19"/>
  <c r="V2832" i="19"/>
  <c r="Z2832" i="19" s="1"/>
  <c r="W2681" i="19"/>
  <c r="V2681" i="19"/>
  <c r="Z2681" i="19" s="1"/>
  <c r="Y2715" i="19"/>
  <c r="AC2715" i="19" s="1"/>
  <c r="X2715" i="19"/>
  <c r="W2842" i="19"/>
  <c r="AA2842" i="19" s="1"/>
  <c r="V2842" i="19"/>
  <c r="Z2842" i="19" s="1"/>
  <c r="W3127" i="19"/>
  <c r="V3127" i="19"/>
  <c r="W3034" i="19"/>
  <c r="AA3034" i="19" s="1"/>
  <c r="V3034" i="19"/>
  <c r="W3137" i="19"/>
  <c r="V3137" i="19"/>
  <c r="Z2578" i="19"/>
  <c r="AD2578" i="19"/>
  <c r="W2862" i="19"/>
  <c r="AA2862" i="19" s="1"/>
  <c r="V2862" i="19"/>
  <c r="AC1635" i="19"/>
  <c r="AG1635" i="19"/>
  <c r="Y854" i="19"/>
  <c r="AC854" i="19" s="1"/>
  <c r="X854" i="19"/>
  <c r="AB854" i="19" s="1"/>
  <c r="Y342" i="19"/>
  <c r="AC342" i="19" s="1"/>
  <c r="X342" i="19"/>
  <c r="W2185" i="19"/>
  <c r="V2185" i="19"/>
  <c r="Y420" i="19"/>
  <c r="X420" i="19"/>
  <c r="AB420" i="19" s="1"/>
  <c r="X1060" i="19"/>
  <c r="AB1060" i="19" s="1"/>
  <c r="Y1060" i="19"/>
  <c r="Y1868" i="19"/>
  <c r="X1868" i="19"/>
  <c r="X2507" i="19"/>
  <c r="AB2507" i="19" s="1"/>
  <c r="Y2507" i="19"/>
  <c r="V1571" i="19"/>
  <c r="W1571" i="19"/>
  <c r="V555" i="19"/>
  <c r="Z555" i="19" s="1"/>
  <c r="W555" i="19"/>
  <c r="V1202" i="19"/>
  <c r="W1202" i="19"/>
  <c r="W2013" i="19"/>
  <c r="V2013" i="19"/>
  <c r="X1069" i="19"/>
  <c r="AB1069" i="19" s="1"/>
  <c r="Y1069" i="19"/>
  <c r="AC1069" i="19" s="1"/>
  <c r="X1773" i="19"/>
  <c r="Y1773" i="19"/>
  <c r="AC1773" i="19" s="1"/>
  <c r="Y2632" i="19"/>
  <c r="X2632" i="19"/>
  <c r="V1538" i="19"/>
  <c r="W1538" i="19"/>
  <c r="AA1538" i="19" s="1"/>
  <c r="V2320" i="19"/>
  <c r="Z2320" i="19" s="1"/>
  <c r="W2320" i="19"/>
  <c r="X1456" i="19"/>
  <c r="AB1456" i="19" s="1"/>
  <c r="Y1456" i="19"/>
  <c r="X2096" i="19"/>
  <c r="AB2096" i="19" s="1"/>
  <c r="Y2096" i="19"/>
  <c r="X2928" i="19"/>
  <c r="AB2928" i="19" s="1"/>
  <c r="Y2928" i="19"/>
  <c r="V1943" i="19"/>
  <c r="W1943" i="19"/>
  <c r="AA1943" i="19" s="1"/>
  <c r="W2673" i="19"/>
  <c r="AA2673" i="19" s="1"/>
  <c r="V2673" i="19"/>
  <c r="Y2597" i="19"/>
  <c r="X2597" i="19"/>
  <c r="AB2597" i="19" s="1"/>
  <c r="V2486" i="19"/>
  <c r="Z2486" i="19" s="1"/>
  <c r="W2486" i="19"/>
  <c r="AA2486" i="19" s="1"/>
  <c r="Y2430" i="19"/>
  <c r="X2430" i="19"/>
  <c r="W2333" i="19"/>
  <c r="AA2333" i="19" s="1"/>
  <c r="V2333" i="19"/>
  <c r="Y2847" i="19"/>
  <c r="X2847" i="19"/>
  <c r="AB2847" i="19" s="1"/>
  <c r="X3025" i="19"/>
  <c r="Y3025" i="19"/>
  <c r="V2836" i="19"/>
  <c r="Z2836" i="19" s="1"/>
  <c r="W2836" i="19"/>
  <c r="AA2836" i="19" s="1"/>
  <c r="W3162" i="19"/>
  <c r="V3162" i="19"/>
  <c r="Z3162" i="19" s="1"/>
  <c r="W3146" i="19"/>
  <c r="AA3146" i="19" s="1"/>
  <c r="V3146" i="19"/>
  <c r="Z3146" i="19" s="1"/>
  <c r="Z2850" i="19"/>
  <c r="AD2850" i="19"/>
  <c r="AC991" i="19"/>
  <c r="AG991" i="19"/>
  <c r="AB1315" i="19"/>
  <c r="AF1315" i="19"/>
  <c r="AA959" i="19"/>
  <c r="AE959" i="19"/>
  <c r="AA2691" i="19"/>
  <c r="AE2691" i="19"/>
  <c r="W2519" i="19"/>
  <c r="V2519" i="19"/>
  <c r="X2196" i="19"/>
  <c r="AB2196" i="19" s="1"/>
  <c r="Y2196" i="19"/>
  <c r="Y1797" i="19"/>
  <c r="X1797" i="19"/>
  <c r="AB1797" i="19" s="1"/>
  <c r="V1628" i="19"/>
  <c r="Z1628" i="19" s="1"/>
  <c r="W1628" i="19"/>
  <c r="Y1276" i="19"/>
  <c r="X1276" i="19"/>
  <c r="AB1276" i="19" s="1"/>
  <c r="Y969" i="19"/>
  <c r="AC969" i="19" s="1"/>
  <c r="X969" i="19"/>
  <c r="AB969" i="19" s="1"/>
  <c r="Y841" i="19"/>
  <c r="X841" i="19"/>
  <c r="Y713" i="19"/>
  <c r="AC713" i="19" s="1"/>
  <c r="X713" i="19"/>
  <c r="Y585" i="19"/>
  <c r="AC585" i="19" s="1"/>
  <c r="X585" i="19"/>
  <c r="Y457" i="19"/>
  <c r="AC457" i="19" s="1"/>
  <c r="X457" i="19"/>
  <c r="AB457" i="19" s="1"/>
  <c r="Y329" i="19"/>
  <c r="X329" i="19"/>
  <c r="AB329" i="19" s="1"/>
  <c r="Y201" i="19"/>
  <c r="X201" i="19"/>
  <c r="AB201" i="19" s="1"/>
  <c r="W1859" i="19"/>
  <c r="V1859" i="19"/>
  <c r="Z1859" i="19" s="1"/>
  <c r="V2190" i="19"/>
  <c r="W2190" i="19"/>
  <c r="V2353" i="19"/>
  <c r="Z2353" i="19" s="1"/>
  <c r="W2353" i="19"/>
  <c r="AA2353" i="19" s="1"/>
  <c r="W2538" i="19"/>
  <c r="V2538" i="19"/>
  <c r="Z2538" i="19" s="1"/>
  <c r="Y2721" i="19"/>
  <c r="X2721" i="19"/>
  <c r="Y3134" i="19"/>
  <c r="X3134" i="19"/>
  <c r="AC387" i="19"/>
  <c r="AG387" i="19"/>
  <c r="AC1766" i="19"/>
  <c r="AG1766" i="19"/>
  <c r="W2694" i="19"/>
  <c r="V2694" i="19"/>
  <c r="W2560" i="19"/>
  <c r="AA2560" i="19" s="1"/>
  <c r="V2560" i="19"/>
  <c r="Z2560" i="19" s="1"/>
  <c r="X2399" i="19"/>
  <c r="AB2399" i="19" s="1"/>
  <c r="Y2399" i="19"/>
  <c r="Y2228" i="19"/>
  <c r="AC2228" i="19" s="1"/>
  <c r="X2228" i="19"/>
  <c r="AB2228" i="19" s="1"/>
  <c r="V1920" i="19"/>
  <c r="Z1920" i="19" s="1"/>
  <c r="W1920" i="19"/>
  <c r="W1755" i="19"/>
  <c r="V1755" i="19"/>
  <c r="Y1595" i="19"/>
  <c r="AC1595" i="19" s="1"/>
  <c r="X1595" i="19"/>
  <c r="AB1595" i="19" s="1"/>
  <c r="Z1433" i="19"/>
  <c r="AD1433" i="19"/>
  <c r="W1146" i="19"/>
  <c r="V1146" i="19"/>
  <c r="V1020" i="19"/>
  <c r="W1020" i="19"/>
  <c r="W909" i="19"/>
  <c r="V909" i="19"/>
  <c r="Z909" i="19" s="1"/>
  <c r="V815" i="19"/>
  <c r="W815" i="19"/>
  <c r="AA815" i="19" s="1"/>
  <c r="W606" i="19"/>
  <c r="V606" i="19"/>
  <c r="V508" i="19"/>
  <c r="Z508" i="19" s="1"/>
  <c r="W508" i="19"/>
  <c r="AA508" i="19" s="1"/>
  <c r="W397" i="19"/>
  <c r="V397" i="19"/>
  <c r="Z397" i="19" s="1"/>
  <c r="V303" i="19"/>
  <c r="W303" i="19"/>
  <c r="AD197" i="19"/>
  <c r="Z197" i="19"/>
  <c r="AC2960" i="19"/>
  <c r="AG2960" i="19"/>
  <c r="AA1141" i="19"/>
  <c r="AE1141" i="19"/>
  <c r="AG2561" i="19"/>
  <c r="AA1558" i="19"/>
  <c r="AE1558" i="19"/>
  <c r="AC601" i="19"/>
  <c r="AG601" i="19"/>
  <c r="AA1246" i="19"/>
  <c r="AE1246" i="19"/>
  <c r="AE725" i="19"/>
  <c r="AC895" i="19"/>
  <c r="AG895" i="19"/>
  <c r="W1765" i="19"/>
  <c r="AA1765" i="19" s="1"/>
  <c r="V1765" i="19"/>
  <c r="W803" i="19"/>
  <c r="AA803" i="19" s="1"/>
  <c r="V803" i="19"/>
  <c r="V1692" i="19"/>
  <c r="Z1692" i="19" s="1"/>
  <c r="W1692" i="19"/>
  <c r="AA1692" i="19" s="1"/>
  <c r="W2922" i="19"/>
  <c r="V2922" i="19"/>
  <c r="Z2922" i="19" s="1"/>
  <c r="X1615" i="19"/>
  <c r="AB1615" i="19" s="1"/>
  <c r="Y1615" i="19"/>
  <c r="AC1615" i="19" s="1"/>
  <c r="Y2436" i="19"/>
  <c r="AC2436" i="19" s="1"/>
  <c r="X2436" i="19"/>
  <c r="AB2436" i="19" s="1"/>
  <c r="V1380" i="19"/>
  <c r="Z1380" i="19" s="1"/>
  <c r="W1380" i="19"/>
  <c r="W2303" i="19"/>
  <c r="V2303" i="19"/>
  <c r="Y1448" i="19"/>
  <c r="X1448" i="19"/>
  <c r="AB1448" i="19" s="1"/>
  <c r="X2088" i="19"/>
  <c r="AB2088" i="19" s="1"/>
  <c r="Y2088" i="19"/>
  <c r="AC2088" i="19" s="1"/>
  <c r="X2768" i="19"/>
  <c r="Y2768" i="19"/>
  <c r="V1679" i="19"/>
  <c r="Z1679" i="19" s="1"/>
  <c r="W1679" i="19"/>
  <c r="V2667" i="19"/>
  <c r="Z2667" i="19" s="1"/>
  <c r="W2667" i="19"/>
  <c r="Y2808" i="19"/>
  <c r="X2808" i="19"/>
  <c r="AB2808" i="19" s="1"/>
  <c r="W2473" i="19"/>
  <c r="V2473" i="19"/>
  <c r="Z2473" i="19" s="1"/>
  <c r="Y3047" i="19"/>
  <c r="X3047" i="19"/>
  <c r="AB3047" i="19" s="1"/>
  <c r="Y2812" i="19"/>
  <c r="AC2812" i="19" s="1"/>
  <c r="X2812" i="19"/>
  <c r="V2581" i="19"/>
  <c r="W2581" i="19"/>
  <c r="W3030" i="19"/>
  <c r="V3030" i="19"/>
  <c r="Y3174" i="19"/>
  <c r="X3174" i="19"/>
  <c r="V2828" i="19"/>
  <c r="Z2828" i="19" s="1"/>
  <c r="W2828" i="19"/>
  <c r="Y3081" i="19"/>
  <c r="AC3081" i="19" s="1"/>
  <c r="X3081" i="19"/>
  <c r="AB3081" i="19" s="1"/>
  <c r="Y3159" i="19"/>
  <c r="AC3159" i="19" s="1"/>
  <c r="X3159" i="19"/>
  <c r="AC2557" i="19"/>
  <c r="AG2557" i="19"/>
  <c r="Z1749" i="19"/>
  <c r="AD1749" i="19"/>
  <c r="AG465" i="19"/>
  <c r="AC465" i="19"/>
  <c r="AC1713" i="19"/>
  <c r="AG1713" i="19"/>
  <c r="Z473" i="19"/>
  <c r="AD473" i="19"/>
  <c r="AB2037" i="19"/>
  <c r="AF2037" i="19"/>
  <c r="W1817" i="19"/>
  <c r="V1817" i="19"/>
  <c r="Z1817" i="19" s="1"/>
  <c r="V1120" i="19"/>
  <c r="Z1120" i="19" s="1"/>
  <c r="W1120" i="19"/>
  <c r="AA1120" i="19" s="1"/>
  <c r="Y598" i="19"/>
  <c r="X598" i="19"/>
  <c r="AB598" i="19" s="1"/>
  <c r="V1789" i="19"/>
  <c r="Z1789" i="19" s="1"/>
  <c r="W1789" i="19"/>
  <c r="V2515" i="19"/>
  <c r="W2515" i="19"/>
  <c r="AA2515" i="19" s="1"/>
  <c r="X292" i="19"/>
  <c r="AB292" i="19" s="1"/>
  <c r="Y292" i="19"/>
  <c r="AC292" i="19" s="1"/>
  <c r="Y932" i="19"/>
  <c r="AC932" i="19" s="1"/>
  <c r="X932" i="19"/>
  <c r="AB932" i="19" s="1"/>
  <c r="Y1495" i="19"/>
  <c r="AC1495" i="19" s="1"/>
  <c r="X1495" i="19"/>
  <c r="AB1495" i="19" s="1"/>
  <c r="Y2180" i="19"/>
  <c r="AC2180" i="19" s="1"/>
  <c r="X2180" i="19"/>
  <c r="AB2180" i="19" s="1"/>
  <c r="X2884" i="19"/>
  <c r="AB2884" i="19" s="1"/>
  <c r="Y2884" i="19"/>
  <c r="AC2884" i="19" s="1"/>
  <c r="V427" i="19"/>
  <c r="W427" i="19"/>
  <c r="Y1067" i="19"/>
  <c r="X1067" i="19"/>
  <c r="W1698" i="19"/>
  <c r="V1698" i="19"/>
  <c r="W2158" i="19"/>
  <c r="V2158" i="19"/>
  <c r="Y1197" i="19"/>
  <c r="AC1197" i="19" s="1"/>
  <c r="X1197" i="19"/>
  <c r="X1628" i="19"/>
  <c r="AB1628" i="19" s="1"/>
  <c r="Y1628" i="19"/>
  <c r="AC1628" i="19" s="1"/>
  <c r="Y2441" i="19"/>
  <c r="AC2441" i="19" s="1"/>
  <c r="X2441" i="19"/>
  <c r="AB2441" i="19" s="1"/>
  <c r="W1393" i="19"/>
  <c r="V1393" i="19"/>
  <c r="Z1393" i="19" s="1"/>
  <c r="W1973" i="19"/>
  <c r="AA1973" i="19" s="1"/>
  <c r="V1973" i="19"/>
  <c r="Y2988" i="19"/>
  <c r="AC2988" i="19" s="1"/>
  <c r="X2988" i="19"/>
  <c r="Y1712" i="19"/>
  <c r="X1712" i="19"/>
  <c r="AB1712" i="19" s="1"/>
  <c r="Y2428" i="19"/>
  <c r="X2428" i="19"/>
  <c r="W1303" i="19"/>
  <c r="AA1303" i="19" s="1"/>
  <c r="V1303" i="19"/>
  <c r="W1815" i="19"/>
  <c r="V1815" i="19"/>
  <c r="W2352" i="19"/>
  <c r="V2352" i="19"/>
  <c r="Z2352" i="19" s="1"/>
  <c r="Y2176" i="19"/>
  <c r="X2176" i="19"/>
  <c r="AB2176" i="19" s="1"/>
  <c r="Y3095" i="19"/>
  <c r="X3095" i="19"/>
  <c r="V2837" i="19"/>
  <c r="W2837" i="19"/>
  <c r="AA2837" i="19" s="1"/>
  <c r="W2685" i="19"/>
  <c r="AA2685" i="19" s="1"/>
  <c r="V2685" i="19"/>
  <c r="W2461" i="19"/>
  <c r="AA2461" i="19" s="1"/>
  <c r="V2461" i="19"/>
  <c r="W2704" i="19"/>
  <c r="V2704" i="19"/>
  <c r="W2855" i="19"/>
  <c r="AA2855" i="19" s="1"/>
  <c r="V2855" i="19"/>
  <c r="Z2855" i="19" s="1"/>
  <c r="W3160" i="19"/>
  <c r="AA3160" i="19" s="1"/>
  <c r="V3160" i="19"/>
  <c r="Z3160" i="19" s="1"/>
  <c r="Y3084" i="19"/>
  <c r="AC3084" i="19" s="1"/>
  <c r="X3084" i="19"/>
  <c r="Y3163" i="19"/>
  <c r="AC3163" i="19" s="1"/>
  <c r="X3163" i="19"/>
  <c r="AA1482" i="19"/>
  <c r="AE1482" i="19"/>
  <c r="Z694" i="19"/>
  <c r="AD694" i="19"/>
  <c r="X2843" i="19"/>
  <c r="Y2843" i="19"/>
  <c r="AC2843" i="19" s="1"/>
  <c r="W1966" i="19"/>
  <c r="V1966" i="19"/>
  <c r="W1113" i="19"/>
  <c r="AA1113" i="19" s="1"/>
  <c r="V1113" i="19"/>
  <c r="Z1113" i="19" s="1"/>
  <c r="V1989" i="19"/>
  <c r="Z1989" i="19" s="1"/>
  <c r="W1989" i="19"/>
  <c r="AB670" i="19"/>
  <c r="AF670" i="19"/>
  <c r="X2555" i="19"/>
  <c r="AB2555" i="19" s="1"/>
  <c r="Y2555" i="19"/>
  <c r="W2217" i="19"/>
  <c r="V2217" i="19"/>
  <c r="Z2217" i="19" s="1"/>
  <c r="W2069" i="19"/>
  <c r="AA2069" i="19" s="1"/>
  <c r="V2069" i="19"/>
  <c r="Z2069" i="19" s="1"/>
  <c r="Y1900" i="19"/>
  <c r="X1900" i="19"/>
  <c r="X1742" i="19"/>
  <c r="AB1742" i="19" s="1"/>
  <c r="Y1742" i="19"/>
  <c r="AC1742" i="19" s="1"/>
  <c r="X1593" i="19"/>
  <c r="Y1593" i="19"/>
  <c r="AC1593" i="19" s="1"/>
  <c r="V1424" i="19"/>
  <c r="Z1424" i="19" s="1"/>
  <c r="W1424" i="19"/>
  <c r="AA1424" i="19" s="1"/>
  <c r="W1243" i="19"/>
  <c r="V1243" i="19"/>
  <c r="V1137" i="19"/>
  <c r="Z1137" i="19" s="1"/>
  <c r="W1137" i="19"/>
  <c r="Z1016" i="19"/>
  <c r="AD1016" i="19"/>
  <c r="W802" i="19"/>
  <c r="AA802" i="19" s="1"/>
  <c r="V802" i="19"/>
  <c r="W704" i="19"/>
  <c r="V704" i="19"/>
  <c r="V593" i="19"/>
  <c r="W593" i="19"/>
  <c r="W290" i="19"/>
  <c r="AA290" i="19" s="1"/>
  <c r="V290" i="19"/>
  <c r="Z290" i="19" s="1"/>
  <c r="W192" i="19"/>
  <c r="V192" i="19"/>
  <c r="Z192" i="19" s="1"/>
  <c r="AF2501" i="19"/>
  <c r="AB2501" i="19"/>
  <c r="Z605" i="19"/>
  <c r="AD605" i="19"/>
  <c r="AG2364" i="19"/>
  <c r="AB2287" i="19"/>
  <c r="AF2287" i="19"/>
  <c r="AB2264" i="19"/>
  <c r="AF2264" i="19"/>
  <c r="Z1848" i="19"/>
  <c r="AD1848" i="19"/>
  <c r="AA735" i="19"/>
  <c r="AE735" i="19"/>
  <c r="AC690" i="19"/>
  <c r="AG690" i="19"/>
  <c r="AC1698" i="19"/>
  <c r="AG1698" i="19"/>
  <c r="V2063" i="19"/>
  <c r="W2063" i="19"/>
  <c r="AA2063" i="19" s="1"/>
  <c r="X2213" i="19"/>
  <c r="Y2213" i="19"/>
  <c r="X1281" i="19"/>
  <c r="AB1281" i="19" s="1"/>
  <c r="Y1281" i="19"/>
  <c r="AC1281" i="19" s="1"/>
  <c r="Y470" i="19"/>
  <c r="X470" i="19"/>
  <c r="AB470" i="19" s="1"/>
  <c r="W2351" i="19"/>
  <c r="V2351" i="19"/>
  <c r="X548" i="19"/>
  <c r="Y548" i="19"/>
  <c r="Y1207" i="19"/>
  <c r="X1207" i="19"/>
  <c r="Y1998" i="19"/>
  <c r="X1998" i="19"/>
  <c r="AB1998" i="19" s="1"/>
  <c r="W3130" i="19"/>
  <c r="V3130" i="19"/>
  <c r="V683" i="19"/>
  <c r="W683" i="19"/>
  <c r="AA683" i="19" s="1"/>
  <c r="W1377" i="19"/>
  <c r="AA1377" i="19" s="1"/>
  <c r="V1377" i="19"/>
  <c r="Z1377" i="19" s="1"/>
  <c r="W2400" i="19"/>
  <c r="AA2400" i="19" s="1"/>
  <c r="V2400" i="19"/>
  <c r="Z2400" i="19" s="1"/>
  <c r="Y1338" i="19"/>
  <c r="AC1338" i="19" s="1"/>
  <c r="X1338" i="19"/>
  <c r="Y2063" i="19"/>
  <c r="X2063" i="19"/>
  <c r="AB2063" i="19" s="1"/>
  <c r="W3175" i="19"/>
  <c r="V3175" i="19"/>
  <c r="Z3175" i="19" s="1"/>
  <c r="W1828" i="19"/>
  <c r="V1828" i="19"/>
  <c r="Z1828" i="19" s="1"/>
  <c r="V2741" i="19"/>
  <c r="Z2741" i="19" s="1"/>
  <c r="W2741" i="19"/>
  <c r="AA2741" i="19" s="1"/>
  <c r="Y1840" i="19"/>
  <c r="X1840" i="19"/>
  <c r="X2619" i="19"/>
  <c r="Y2619" i="19"/>
  <c r="W1559" i="19"/>
  <c r="V1559" i="19"/>
  <c r="W2211" i="19"/>
  <c r="V2211" i="19"/>
  <c r="Z2211" i="19" s="1"/>
  <c r="X2307" i="19"/>
  <c r="AB2307" i="19" s="1"/>
  <c r="Y2307" i="19"/>
  <c r="AC2307" i="19" s="1"/>
  <c r="V2332" i="19"/>
  <c r="W2332" i="19"/>
  <c r="Y2302" i="19"/>
  <c r="X2302" i="19"/>
  <c r="Y3106" i="19"/>
  <c r="X3106" i="19"/>
  <c r="V2915" i="19"/>
  <c r="W2915" i="19"/>
  <c r="X3185" i="19"/>
  <c r="AB3185" i="19" s="1"/>
  <c r="Y3185" i="19"/>
  <c r="AC3185" i="19" s="1"/>
  <c r="Y3160" i="19"/>
  <c r="X3160" i="19"/>
  <c r="AB3160" i="19" s="1"/>
  <c r="Y3096" i="19"/>
  <c r="X3096" i="19"/>
  <c r="AB3096" i="19" s="1"/>
  <c r="W2689" i="19"/>
  <c r="V2689" i="19"/>
  <c r="Z2689" i="19" s="1"/>
  <c r="X2543" i="19"/>
  <c r="AB2543" i="19" s="1"/>
  <c r="Y2543" i="19"/>
  <c r="Y2058" i="19"/>
  <c r="X2058" i="19"/>
  <c r="AB2058" i="19" s="1"/>
  <c r="V1878" i="19"/>
  <c r="Z1878" i="19" s="1"/>
  <c r="W1878" i="19"/>
  <c r="AA1878" i="19" s="1"/>
  <c r="W1573" i="19"/>
  <c r="V1573" i="19"/>
  <c r="X1411" i="19"/>
  <c r="AB1411" i="19" s="1"/>
  <c r="Y1411" i="19"/>
  <c r="W1240" i="19"/>
  <c r="V1240" i="19"/>
  <c r="Z1240" i="19" s="1"/>
  <c r="Y1127" i="19"/>
  <c r="AC1127" i="19" s="1"/>
  <c r="X1127" i="19"/>
  <c r="V1007" i="19"/>
  <c r="W1007" i="19"/>
  <c r="Z901" i="19"/>
  <c r="AD901" i="19"/>
  <c r="V798" i="19"/>
  <c r="Z798" i="19" s="1"/>
  <c r="W798" i="19"/>
  <c r="AA798" i="19" s="1"/>
  <c r="V700" i="19"/>
  <c r="Z700" i="19" s="1"/>
  <c r="W700" i="19"/>
  <c r="W589" i="19"/>
  <c r="V589" i="19"/>
  <c r="V495" i="19"/>
  <c r="W495" i="19"/>
  <c r="W286" i="19"/>
  <c r="AA286" i="19" s="1"/>
  <c r="V286" i="19"/>
  <c r="V188" i="19"/>
  <c r="W188" i="19"/>
  <c r="AG2916" i="19"/>
  <c r="Z966" i="19"/>
  <c r="AD966" i="19"/>
  <c r="Z2492" i="19"/>
  <c r="AD2492" i="19"/>
  <c r="Y2686" i="19"/>
  <c r="X2686" i="19"/>
  <c r="AB2686" i="19" s="1"/>
  <c r="V2526" i="19"/>
  <c r="W2526" i="19"/>
  <c r="Y2356" i="19"/>
  <c r="AC2356" i="19" s="1"/>
  <c r="X2356" i="19"/>
  <c r="X2211" i="19"/>
  <c r="AB2211" i="19" s="1"/>
  <c r="Y2211" i="19"/>
  <c r="X1876" i="19"/>
  <c r="Y1876" i="19"/>
  <c r="AC1876" i="19" s="1"/>
  <c r="W1731" i="19"/>
  <c r="AA1731" i="19" s="1"/>
  <c r="V1731" i="19"/>
  <c r="Z1731" i="19" s="1"/>
  <c r="X1569" i="19"/>
  <c r="AB1569" i="19" s="1"/>
  <c r="Y1569" i="19"/>
  <c r="AC1569" i="19" s="1"/>
  <c r="Y1404" i="19"/>
  <c r="X1404" i="19"/>
  <c r="AB1404" i="19" s="1"/>
  <c r="W1234" i="19"/>
  <c r="AA1234" i="19" s="1"/>
  <c r="V1234" i="19"/>
  <c r="X1120" i="19"/>
  <c r="AB1120" i="19" s="1"/>
  <c r="Y1120" i="19"/>
  <c r="W994" i="19"/>
  <c r="AA994" i="19" s="1"/>
  <c r="V994" i="19"/>
  <c r="W896" i="19"/>
  <c r="AA896" i="19" s="1"/>
  <c r="V896" i="19"/>
  <c r="W785" i="19"/>
  <c r="AA785" i="19" s="1"/>
  <c r="V785" i="19"/>
  <c r="V482" i="19"/>
  <c r="W482" i="19"/>
  <c r="W384" i="19"/>
  <c r="V384" i="19"/>
  <c r="W273" i="19"/>
  <c r="V273" i="19"/>
  <c r="AA2805" i="19"/>
  <c r="AE2805" i="19"/>
  <c r="AD2270" i="19"/>
  <c r="Z1994" i="19"/>
  <c r="AD1994" i="19"/>
  <c r="AB1846" i="19"/>
  <c r="AF1846" i="19"/>
  <c r="AG1009" i="19"/>
  <c r="AC1009" i="19"/>
  <c r="AB1855" i="19"/>
  <c r="AF1855" i="19"/>
  <c r="AB1185" i="19"/>
  <c r="AF1185" i="19"/>
  <c r="AA1004" i="19"/>
  <c r="AE1004" i="19"/>
  <c r="AG950" i="19"/>
  <c r="AC950" i="19"/>
  <c r="AB635" i="19"/>
  <c r="AF635" i="19"/>
  <c r="AG1151" i="19"/>
  <c r="AC1151" i="19"/>
  <c r="V419" i="19"/>
  <c r="Z419" i="19" s="1"/>
  <c r="W419" i="19"/>
  <c r="AA419" i="19" s="1"/>
  <c r="W1198" i="19"/>
  <c r="V1198" i="19"/>
  <c r="W2146" i="19"/>
  <c r="V2146" i="19"/>
  <c r="Z2146" i="19" s="1"/>
  <c r="X1189" i="19"/>
  <c r="Y1189" i="19"/>
  <c r="X2059" i="19"/>
  <c r="AB2059" i="19" s="1"/>
  <c r="Y2059" i="19"/>
  <c r="AC2059" i="19" s="1"/>
  <c r="W3164" i="19"/>
  <c r="V3164" i="19"/>
  <c r="Z3164" i="19" s="1"/>
  <c r="V1824" i="19"/>
  <c r="W1824" i="19"/>
  <c r="AA1824" i="19" s="1"/>
  <c r="Y2710" i="19"/>
  <c r="AC2710" i="19" s="1"/>
  <c r="X2710" i="19"/>
  <c r="AB2710" i="19" s="1"/>
  <c r="X1832" i="19"/>
  <c r="AB1832" i="19" s="1"/>
  <c r="Y1832" i="19"/>
  <c r="AC1832" i="19" s="1"/>
  <c r="Y2616" i="19"/>
  <c r="AC2616" i="19" s="1"/>
  <c r="X2616" i="19"/>
  <c r="V1551" i="19"/>
  <c r="W1551" i="19"/>
  <c r="W2198" i="19"/>
  <c r="V2198" i="19"/>
  <c r="Z2198" i="19" s="1"/>
  <c r="X2168" i="19"/>
  <c r="AB2168" i="19" s="1"/>
  <c r="Y2168" i="19"/>
  <c r="AC2168" i="19" s="1"/>
  <c r="V2183" i="19"/>
  <c r="Z2183" i="19" s="1"/>
  <c r="W2183" i="19"/>
  <c r="Y2294" i="19"/>
  <c r="X2294" i="19"/>
  <c r="AB2294" i="19" s="1"/>
  <c r="X3072" i="19"/>
  <c r="AB3072" i="19" s="1"/>
  <c r="Y3072" i="19"/>
  <c r="V2912" i="19"/>
  <c r="Z2912" i="19" s="1"/>
  <c r="W2912" i="19"/>
  <c r="AA2912" i="19" s="1"/>
  <c r="X2704" i="19"/>
  <c r="Y2704" i="19"/>
  <c r="Y2845" i="19"/>
  <c r="AC2845" i="19" s="1"/>
  <c r="X2845" i="19"/>
  <c r="AB2845" i="19" s="1"/>
  <c r="Y2964" i="19"/>
  <c r="X2964" i="19"/>
  <c r="W3008" i="19"/>
  <c r="AA3008" i="19" s="1"/>
  <c r="V3008" i="19"/>
  <c r="Y3109" i="19"/>
  <c r="X3109" i="19"/>
  <c r="AB3109" i="19" s="1"/>
  <c r="AA353" i="19"/>
  <c r="AE353" i="19"/>
  <c r="AC523" i="19"/>
  <c r="AG523" i="19"/>
  <c r="X1988" i="19"/>
  <c r="AB1988" i="19" s="1"/>
  <c r="Y1988" i="19"/>
  <c r="Y982" i="19"/>
  <c r="X982" i="19"/>
  <c r="AB982" i="19" s="1"/>
  <c r="Y214" i="19"/>
  <c r="X214" i="19"/>
  <c r="Y2679" i="19"/>
  <c r="X2679" i="19"/>
  <c r="AB2679" i="19" s="1"/>
  <c r="X804" i="19"/>
  <c r="AB804" i="19" s="1"/>
  <c r="Y804" i="19"/>
  <c r="AC804" i="19" s="1"/>
  <c r="Y1677" i="19"/>
  <c r="X1677" i="19"/>
  <c r="Y2665" i="19"/>
  <c r="X2665" i="19"/>
  <c r="V299" i="19"/>
  <c r="Z299" i="19" s="1"/>
  <c r="W299" i="19"/>
  <c r="AA299" i="19" s="1"/>
  <c r="V939" i="19"/>
  <c r="Z939" i="19" s="1"/>
  <c r="W939" i="19"/>
  <c r="AA939" i="19" s="1"/>
  <c r="V1880" i="19"/>
  <c r="W1880" i="19"/>
  <c r="Y2941" i="19"/>
  <c r="AC2941" i="19" s="1"/>
  <c r="X2941" i="19"/>
  <c r="Y1918" i="19"/>
  <c r="X1918" i="19"/>
  <c r="AB1918" i="19" s="1"/>
  <c r="Y2839" i="19"/>
  <c r="AC2839" i="19" s="1"/>
  <c r="X2839" i="19"/>
  <c r="AB2839" i="19" s="1"/>
  <c r="V1683" i="19"/>
  <c r="W1683" i="19"/>
  <c r="W2530" i="19"/>
  <c r="AA2530" i="19" s="1"/>
  <c r="V2530" i="19"/>
  <c r="Z2530" i="19" s="1"/>
  <c r="Y1584" i="19"/>
  <c r="X1584" i="19"/>
  <c r="X2295" i="19"/>
  <c r="AB2295" i="19" s="1"/>
  <c r="Y2295" i="19"/>
  <c r="W1431" i="19"/>
  <c r="V1431" i="19"/>
  <c r="Z1431" i="19" s="1"/>
  <c r="W2071" i="19"/>
  <c r="AA2071" i="19" s="1"/>
  <c r="V2071" i="19"/>
  <c r="W2899" i="19"/>
  <c r="AA2899" i="19" s="1"/>
  <c r="V2899" i="19"/>
  <c r="X2820" i="19"/>
  <c r="AB2820" i="19" s="1"/>
  <c r="Y2820" i="19"/>
  <c r="AC2820" i="19" s="1"/>
  <c r="W2631" i="19"/>
  <c r="V2631" i="19"/>
  <c r="Y2558" i="19"/>
  <c r="AC2558" i="19" s="1"/>
  <c r="X2558" i="19"/>
  <c r="W2589" i="19"/>
  <c r="V2589" i="19"/>
  <c r="W3037" i="19"/>
  <c r="AA3037" i="19" s="1"/>
  <c r="V3037" i="19"/>
  <c r="Z3037" i="19" s="1"/>
  <c r="X2853" i="19"/>
  <c r="Y2853" i="19"/>
  <c r="AC2853" i="19" s="1"/>
  <c r="Y2968" i="19"/>
  <c r="AC2968" i="19" s="1"/>
  <c r="X2968" i="19"/>
  <c r="AB2968" i="19" s="1"/>
  <c r="W3016" i="19"/>
  <c r="V3016" i="19"/>
  <c r="Y3117" i="19"/>
  <c r="X3117" i="19"/>
  <c r="AB535" i="19"/>
  <c r="AF535" i="19"/>
  <c r="Y2524" i="19"/>
  <c r="AC2524" i="19" s="1"/>
  <c r="X2524" i="19"/>
  <c r="AB2524" i="19" s="1"/>
  <c r="Y2344" i="19"/>
  <c r="X2344" i="19"/>
  <c r="W2036" i="19"/>
  <c r="AA2036" i="19" s="1"/>
  <c r="V2036" i="19"/>
  <c r="Z2036" i="19" s="1"/>
  <c r="V1854" i="19"/>
  <c r="W1854" i="19"/>
  <c r="AA1854" i="19" s="1"/>
  <c r="W1729" i="19"/>
  <c r="V1729" i="19"/>
  <c r="Z1729" i="19" s="1"/>
  <c r="V1382" i="19"/>
  <c r="Z1382" i="19" s="1"/>
  <c r="W1382" i="19"/>
  <c r="W1231" i="19"/>
  <c r="V1231" i="19"/>
  <c r="W1116" i="19"/>
  <c r="AA1116" i="19" s="1"/>
  <c r="V1116" i="19"/>
  <c r="Z1116" i="19" s="1"/>
  <c r="W990" i="19"/>
  <c r="V990" i="19"/>
  <c r="V892" i="19"/>
  <c r="Z892" i="19" s="1"/>
  <c r="W892" i="19"/>
  <c r="AA892" i="19" s="1"/>
  <c r="W781" i="19"/>
  <c r="AA781" i="19" s="1"/>
  <c r="V781" i="19"/>
  <c r="V687" i="19"/>
  <c r="W687" i="19"/>
  <c r="AD581" i="19"/>
  <c r="Z581" i="19"/>
  <c r="W478" i="19"/>
  <c r="V478" i="19"/>
  <c r="V380" i="19"/>
  <c r="Z380" i="19" s="1"/>
  <c r="W380" i="19"/>
  <c r="W269" i="19"/>
  <c r="V269" i="19"/>
  <c r="AB2439" i="19"/>
  <c r="AF2439" i="19"/>
  <c r="AA537" i="19"/>
  <c r="AE537" i="19"/>
  <c r="Z775" i="19"/>
  <c r="AD775" i="19"/>
  <c r="Z1654" i="19"/>
  <c r="AD1654" i="19"/>
  <c r="AB1514" i="19"/>
  <c r="AF1514" i="19"/>
  <c r="AC1145" i="19"/>
  <c r="AG1145" i="19"/>
  <c r="AA1045" i="19"/>
  <c r="AE1045" i="19"/>
  <c r="AF577" i="19"/>
  <c r="AB272" i="19"/>
  <c r="AF272" i="19"/>
  <c r="Z566" i="19"/>
  <c r="AD566" i="19"/>
  <c r="Z574" i="19"/>
  <c r="AD574" i="19"/>
  <c r="Z1697" i="19"/>
  <c r="AD1697" i="19"/>
  <c r="AC919" i="19"/>
  <c r="AG919" i="19"/>
  <c r="AE808" i="19"/>
  <c r="AC1412" i="19"/>
  <c r="AG1412" i="19"/>
  <c r="AE2170" i="19"/>
  <c r="V2651" i="19"/>
  <c r="W2651" i="19"/>
  <c r="AA2651" i="19" s="1"/>
  <c r="Y2023" i="19"/>
  <c r="X2023" i="19"/>
  <c r="AB2023" i="19" s="1"/>
  <c r="W973" i="19"/>
  <c r="V973" i="19"/>
  <c r="Z973" i="19" s="1"/>
  <c r="W2746" i="19"/>
  <c r="AA2746" i="19" s="1"/>
  <c r="V2746" i="19"/>
  <c r="V2361" i="19"/>
  <c r="W2361" i="19"/>
  <c r="AA2361" i="19" s="1"/>
  <c r="AA1748" i="19"/>
  <c r="AE1748" i="19"/>
  <c r="Z2773" i="19"/>
  <c r="AD2773" i="19"/>
  <c r="X828" i="19"/>
  <c r="Y828" i="19"/>
  <c r="W2483" i="19"/>
  <c r="AA2483" i="19" s="1"/>
  <c r="V2483" i="19"/>
  <c r="Z2483" i="19" s="1"/>
  <c r="W2272" i="19"/>
  <c r="AA2272" i="19" s="1"/>
  <c r="V2272" i="19"/>
  <c r="V2012" i="19"/>
  <c r="W2012" i="19"/>
  <c r="AA2012" i="19" s="1"/>
  <c r="Y1074" i="19"/>
  <c r="X1074" i="19"/>
  <c r="AB1074" i="19" s="1"/>
  <c r="W862" i="19"/>
  <c r="AA862" i="19" s="1"/>
  <c r="V862" i="19"/>
  <c r="Z862" i="19" s="1"/>
  <c r="W653" i="19"/>
  <c r="AA653" i="19" s="1"/>
  <c r="V653" i="19"/>
  <c r="Z653" i="19" s="1"/>
  <c r="V252" i="19"/>
  <c r="W252" i="19"/>
  <c r="AA252" i="19" s="1"/>
  <c r="W3111" i="19"/>
  <c r="AA3111" i="19" s="1"/>
  <c r="V3111" i="19"/>
  <c r="Z3111" i="19" s="1"/>
  <c r="Y2459" i="19"/>
  <c r="X2459" i="19"/>
  <c r="X1929" i="19"/>
  <c r="Y1929" i="19"/>
  <c r="Y1582" i="19"/>
  <c r="X1582" i="19"/>
  <c r="AB1582" i="19" s="1"/>
  <c r="Y1204" i="19"/>
  <c r="AC1204" i="19" s="1"/>
  <c r="X1204" i="19"/>
  <c r="AB1204" i="19" s="1"/>
  <c r="X939" i="19"/>
  <c r="AB939" i="19" s="1"/>
  <c r="Y939" i="19"/>
  <c r="AC939" i="19" s="1"/>
  <c r="X683" i="19"/>
  <c r="AB683" i="19" s="1"/>
  <c r="Y683" i="19"/>
  <c r="AC683" i="19" s="1"/>
  <c r="X299" i="19"/>
  <c r="AB299" i="19" s="1"/>
  <c r="Y299" i="19"/>
  <c r="V1877" i="19"/>
  <c r="Z1877" i="19" s="1"/>
  <c r="W1877" i="19"/>
  <c r="V2242" i="19"/>
  <c r="Z2242" i="19" s="1"/>
  <c r="W2242" i="19"/>
  <c r="V2548" i="19"/>
  <c r="Z2548" i="19" s="1"/>
  <c r="W2548" i="19"/>
  <c r="Y196" i="19"/>
  <c r="AC196" i="19" s="1"/>
  <c r="X196" i="19"/>
  <c r="Y452" i="19"/>
  <c r="X452" i="19"/>
  <c r="AB452" i="19" s="1"/>
  <c r="X708" i="19"/>
  <c r="AB708" i="19" s="1"/>
  <c r="Y708" i="19"/>
  <c r="AC708" i="19" s="1"/>
  <c r="Y964" i="19"/>
  <c r="X964" i="19"/>
  <c r="Y1241" i="19"/>
  <c r="X1241" i="19"/>
  <c r="AB1241" i="19" s="1"/>
  <c r="Y1565" i="19"/>
  <c r="X1565" i="19"/>
  <c r="AB1565" i="19" s="1"/>
  <c r="Y1886" i="19"/>
  <c r="AC1886" i="19" s="1"/>
  <c r="X1886" i="19"/>
  <c r="AB1886" i="19" s="1"/>
  <c r="X2214" i="19"/>
  <c r="AB2214" i="19" s="1"/>
  <c r="Y2214" i="19"/>
  <c r="Y2544" i="19"/>
  <c r="AC2544" i="19" s="1"/>
  <c r="X2544" i="19"/>
  <c r="W2941" i="19"/>
  <c r="V2941" i="19"/>
  <c r="W1650" i="19"/>
  <c r="V1650" i="19"/>
  <c r="Z1650" i="19" s="1"/>
  <c r="W331" i="19"/>
  <c r="AA331" i="19" s="1"/>
  <c r="V331" i="19"/>
  <c r="W587" i="19"/>
  <c r="AA587" i="19" s="1"/>
  <c r="V587" i="19"/>
  <c r="Z587" i="19" s="1"/>
  <c r="W843" i="19"/>
  <c r="V843" i="19"/>
  <c r="W1100" i="19"/>
  <c r="AA1100" i="19" s="1"/>
  <c r="V1100" i="19"/>
  <c r="Z1100" i="19" s="1"/>
  <c r="W1586" i="19"/>
  <c r="V1586" i="19"/>
  <c r="Z1586" i="19" s="1"/>
  <c r="V1904" i="19"/>
  <c r="W1904" i="19"/>
  <c r="AA1904" i="19" s="1"/>
  <c r="W2209" i="19"/>
  <c r="AA2209" i="19" s="1"/>
  <c r="V2209" i="19"/>
  <c r="W2474" i="19"/>
  <c r="AA2474" i="19" s="1"/>
  <c r="V2474" i="19"/>
  <c r="Z2474" i="19" s="1"/>
  <c r="X3003" i="19"/>
  <c r="AB3003" i="19" s="1"/>
  <c r="Y3003" i="19"/>
  <c r="AC3003" i="19" s="1"/>
  <c r="Y1229" i="19"/>
  <c r="X1229" i="19"/>
  <c r="X1517" i="19"/>
  <c r="Y1517" i="19"/>
  <c r="X1807" i="19"/>
  <c r="AB1807" i="19" s="1"/>
  <c r="Y1807" i="19"/>
  <c r="AC1807" i="19" s="1"/>
  <c r="Y2106" i="19"/>
  <c r="X2106" i="19"/>
  <c r="X2487" i="19"/>
  <c r="Y2487" i="19"/>
  <c r="X2933" i="19"/>
  <c r="Y2933" i="19"/>
  <c r="AC2933" i="19" s="1"/>
  <c r="W1282" i="19"/>
  <c r="AA1282" i="19" s="1"/>
  <c r="V1282" i="19"/>
  <c r="Z1282" i="19" s="1"/>
  <c r="V1572" i="19"/>
  <c r="Z1572" i="19" s="1"/>
  <c r="W1572" i="19"/>
  <c r="AA1572" i="19" s="1"/>
  <c r="V1862" i="19"/>
  <c r="Z1862" i="19" s="1"/>
  <c r="W1862" i="19"/>
  <c r="AA1862" i="19" s="1"/>
  <c r="V2156" i="19"/>
  <c r="W2156" i="19"/>
  <c r="V2593" i="19"/>
  <c r="W2593" i="19"/>
  <c r="AA2593" i="19" s="1"/>
  <c r="Y3118" i="19"/>
  <c r="AC3118" i="19" s="1"/>
  <c r="X3118" i="19"/>
  <c r="Y1488" i="19"/>
  <c r="X1488" i="19"/>
  <c r="AB1488" i="19" s="1"/>
  <c r="Y1616" i="19"/>
  <c r="AC1616" i="19" s="1"/>
  <c r="X1616" i="19"/>
  <c r="AB1616" i="19" s="1"/>
  <c r="Y1872" i="19"/>
  <c r="X1872" i="19"/>
  <c r="Y2133" i="19"/>
  <c r="AC2133" i="19" s="1"/>
  <c r="X2133" i="19"/>
  <c r="X2319" i="19"/>
  <c r="AB2319" i="19" s="1"/>
  <c r="Y2319" i="19"/>
  <c r="X2634" i="19"/>
  <c r="Y2634" i="19"/>
  <c r="X2809" i="19"/>
  <c r="Y2809" i="19"/>
  <c r="AC2809" i="19" s="1"/>
  <c r="W2997" i="19"/>
  <c r="AA2997" i="19" s="1"/>
  <c r="V2997" i="19"/>
  <c r="Z2997" i="19" s="1"/>
  <c r="V1463" i="19"/>
  <c r="W1463" i="19"/>
  <c r="V1591" i="19"/>
  <c r="W1591" i="19"/>
  <c r="W1719" i="19"/>
  <c r="V1719" i="19"/>
  <c r="W1847" i="19"/>
  <c r="V1847" i="19"/>
  <c r="Z1847" i="19" s="1"/>
  <c r="W1975" i="19"/>
  <c r="V1975" i="19"/>
  <c r="Z1975" i="19" s="1"/>
  <c r="V2243" i="19"/>
  <c r="Z2243" i="19" s="1"/>
  <c r="W2243" i="19"/>
  <c r="AA2243" i="19" s="1"/>
  <c r="V2370" i="19"/>
  <c r="W2370" i="19"/>
  <c r="AA2370" i="19" s="1"/>
  <c r="V2558" i="19"/>
  <c r="W2558" i="19"/>
  <c r="AA2558" i="19" s="1"/>
  <c r="W2737" i="19"/>
  <c r="AA2737" i="19" s="1"/>
  <c r="V2737" i="19"/>
  <c r="Z2737" i="19" s="1"/>
  <c r="Y2997" i="19"/>
  <c r="X2997" i="19"/>
  <c r="AB2997" i="19" s="1"/>
  <c r="Y2208" i="19"/>
  <c r="X2208" i="19"/>
  <c r="Y2341" i="19"/>
  <c r="X2341" i="19"/>
  <c r="X2495" i="19"/>
  <c r="AB2495" i="19" s="1"/>
  <c r="Y2495" i="19"/>
  <c r="Y2640" i="19"/>
  <c r="X2640" i="19"/>
  <c r="AB2640" i="19" s="1"/>
  <c r="Y2871" i="19"/>
  <c r="X2871" i="19"/>
  <c r="V3132" i="19"/>
  <c r="Z3132" i="19" s="1"/>
  <c r="W3132" i="19"/>
  <c r="W2223" i="19"/>
  <c r="AA2223" i="19" s="1"/>
  <c r="V2223" i="19"/>
  <c r="W2375" i="19"/>
  <c r="AA2375" i="19" s="1"/>
  <c r="V2375" i="19"/>
  <c r="V2520" i="19"/>
  <c r="Z2520" i="19" s="1"/>
  <c r="W2520" i="19"/>
  <c r="AA2520" i="19" s="1"/>
  <c r="V2665" i="19"/>
  <c r="W2665" i="19"/>
  <c r="W2895" i="19"/>
  <c r="AA2895" i="19" s="1"/>
  <c r="V2895" i="19"/>
  <c r="Z2895" i="19" s="1"/>
  <c r="X2334" i="19"/>
  <c r="Y2334" i="19"/>
  <c r="Y2462" i="19"/>
  <c r="AC2462" i="19" s="1"/>
  <c r="X2462" i="19"/>
  <c r="X2590" i="19"/>
  <c r="AB2590" i="19" s="1"/>
  <c r="Y2590" i="19"/>
  <c r="AC2590" i="19" s="1"/>
  <c r="W2719" i="19"/>
  <c r="V2719" i="19"/>
  <c r="Z2719" i="19" s="1"/>
  <c r="X2888" i="19"/>
  <c r="Y2888" i="19"/>
  <c r="AC2888" i="19" s="1"/>
  <c r="W3187" i="19"/>
  <c r="V3187" i="19"/>
  <c r="Z3187" i="19" s="1"/>
  <c r="W2365" i="19"/>
  <c r="V2365" i="19"/>
  <c r="W2493" i="19"/>
  <c r="V2493" i="19"/>
  <c r="V2621" i="19"/>
  <c r="Z2621" i="19" s="1"/>
  <c r="W2621" i="19"/>
  <c r="AA2621" i="19" s="1"/>
  <c r="V2800" i="19"/>
  <c r="W2800" i="19"/>
  <c r="AA2800" i="19" s="1"/>
  <c r="W2935" i="19"/>
  <c r="V2935" i="19"/>
  <c r="Y2736" i="19"/>
  <c r="X2736" i="19"/>
  <c r="Y2881" i="19"/>
  <c r="AC2881" i="19" s="1"/>
  <c r="X2881" i="19"/>
  <c r="W3103" i="19"/>
  <c r="AA3103" i="19" s="1"/>
  <c r="V3103" i="19"/>
  <c r="Z3103" i="19" s="1"/>
  <c r="W2744" i="19"/>
  <c r="V2744" i="19"/>
  <c r="V2889" i="19"/>
  <c r="Z2889" i="19" s="1"/>
  <c r="W2889" i="19"/>
  <c r="AA2889" i="19" s="1"/>
  <c r="Y3054" i="19"/>
  <c r="AC3054" i="19" s="1"/>
  <c r="X3054" i="19"/>
  <c r="AB3054" i="19" s="1"/>
  <c r="Y2757" i="19"/>
  <c r="AC2757" i="19" s="1"/>
  <c r="X2757" i="19"/>
  <c r="AB2757" i="19" s="1"/>
  <c r="X2885" i="19"/>
  <c r="Y2885" i="19"/>
  <c r="AC2885" i="19" s="1"/>
  <c r="W3005" i="19"/>
  <c r="AA3005" i="19" s="1"/>
  <c r="V3005" i="19"/>
  <c r="V2740" i="19"/>
  <c r="W2740" i="19"/>
  <c r="V2868" i="19"/>
  <c r="Z2868" i="19" s="1"/>
  <c r="W2868" i="19"/>
  <c r="AA2868" i="19" s="1"/>
  <c r="Y3005" i="19"/>
  <c r="X3005" i="19"/>
  <c r="W2938" i="19"/>
  <c r="V2938" i="19"/>
  <c r="Z2938" i="19" s="1"/>
  <c r="X3074" i="19"/>
  <c r="Y3074" i="19"/>
  <c r="Y2970" i="19"/>
  <c r="AC2970" i="19" s="1"/>
  <c r="X2970" i="19"/>
  <c r="V3106" i="19"/>
  <c r="Z3106" i="19" s="1"/>
  <c r="W3106" i="19"/>
  <c r="W3048" i="19"/>
  <c r="AA3048" i="19" s="1"/>
  <c r="V3048" i="19"/>
  <c r="Z3048" i="19" s="1"/>
  <c r="Y3000" i="19"/>
  <c r="X3000" i="19"/>
  <c r="X3122" i="19"/>
  <c r="AB3122" i="19" s="1"/>
  <c r="Y3122" i="19"/>
  <c r="AC3122" i="19" s="1"/>
  <c r="W3180" i="19"/>
  <c r="V3180" i="19"/>
  <c r="W3117" i="19"/>
  <c r="AA3117" i="19" s="1"/>
  <c r="V3117" i="19"/>
  <c r="Y3149" i="19"/>
  <c r="X3149" i="19"/>
  <c r="AG3094" i="19"/>
  <c r="AF2858" i="19"/>
  <c r="AC1905" i="19"/>
  <c r="AG1905" i="19"/>
  <c r="AA2133" i="19"/>
  <c r="AE2133" i="19"/>
  <c r="AG1216" i="19"/>
  <c r="AC1216" i="19"/>
  <c r="AG629" i="19"/>
  <c r="AC629" i="19"/>
  <c r="AG405" i="19"/>
  <c r="AC405" i="19"/>
  <c r="AA281" i="19"/>
  <c r="AE281" i="19"/>
  <c r="AE583" i="19"/>
  <c r="AC705" i="19"/>
  <c r="AG705" i="19"/>
  <c r="Z494" i="19"/>
  <c r="AD494" i="19"/>
  <c r="AE1806" i="19"/>
  <c r="AA1893" i="19"/>
  <c r="AE1893" i="19"/>
  <c r="AF899" i="19"/>
  <c r="AG625" i="19"/>
  <c r="Z245" i="19"/>
  <c r="AD245" i="19"/>
  <c r="W3035" i="19"/>
  <c r="AA3035" i="19" s="1"/>
  <c r="V3035" i="19"/>
  <c r="Z3035" i="19" s="1"/>
  <c r="W2615" i="19"/>
  <c r="AA2615" i="19" s="1"/>
  <c r="V2615" i="19"/>
  <c r="X2267" i="19"/>
  <c r="AB2267" i="19" s="1"/>
  <c r="Y2267" i="19"/>
  <c r="X2001" i="19"/>
  <c r="Y2001" i="19"/>
  <c r="AC2001" i="19" s="1"/>
  <c r="X1817" i="19"/>
  <c r="Y1817" i="19"/>
  <c r="Y1494" i="19"/>
  <c r="AC1494" i="19" s="1"/>
  <c r="X1494" i="19"/>
  <c r="AB1494" i="19" s="1"/>
  <c r="W960" i="19"/>
  <c r="V960" i="19"/>
  <c r="W546" i="19"/>
  <c r="V546" i="19"/>
  <c r="V337" i="19"/>
  <c r="Z337" i="19" s="1"/>
  <c r="W337" i="19"/>
  <c r="AA337" i="19" s="1"/>
  <c r="W3064" i="19"/>
  <c r="AA3064" i="19" s="1"/>
  <c r="V3064" i="19"/>
  <c r="V2454" i="19"/>
  <c r="W2454" i="19"/>
  <c r="AA2454" i="19" s="1"/>
  <c r="Y1922" i="19"/>
  <c r="X1922" i="19"/>
  <c r="AB1922" i="19" s="1"/>
  <c r="W1569" i="19"/>
  <c r="AA1569" i="19" s="1"/>
  <c r="V1569" i="19"/>
  <c r="Y1201" i="19"/>
  <c r="X1201" i="19"/>
  <c r="Y935" i="19"/>
  <c r="X935" i="19"/>
  <c r="AB935" i="19" s="1"/>
  <c r="X679" i="19"/>
  <c r="AB679" i="19" s="1"/>
  <c r="Y679" i="19"/>
  <c r="Y423" i="19"/>
  <c r="X423" i="19"/>
  <c r="V1456" i="19"/>
  <c r="W1456" i="19"/>
  <c r="AA1456" i="19" s="1"/>
  <c r="W2068" i="19"/>
  <c r="AA2068" i="19" s="1"/>
  <c r="V2068" i="19"/>
  <c r="W2423" i="19"/>
  <c r="AA2423" i="19" s="1"/>
  <c r="V2423" i="19"/>
  <c r="W2840" i="19"/>
  <c r="V2840" i="19"/>
  <c r="Z2840" i="19" s="1"/>
  <c r="Y332" i="19"/>
  <c r="AC332" i="19" s="1"/>
  <c r="X332" i="19"/>
  <c r="AB332" i="19" s="1"/>
  <c r="Y588" i="19"/>
  <c r="AC588" i="19" s="1"/>
  <c r="X588" i="19"/>
  <c r="AB588" i="19" s="1"/>
  <c r="Y844" i="19"/>
  <c r="X844" i="19"/>
  <c r="W1106" i="19"/>
  <c r="AA1106" i="19" s="1"/>
  <c r="V1106" i="19"/>
  <c r="Z1106" i="19" s="1"/>
  <c r="Y1383" i="19"/>
  <c r="AC1383" i="19" s="1"/>
  <c r="X1383" i="19"/>
  <c r="Y1571" i="19"/>
  <c r="AC1571" i="19" s="1"/>
  <c r="X1571" i="19"/>
  <c r="X1892" i="19"/>
  <c r="AB1892" i="19" s="1"/>
  <c r="Y1892" i="19"/>
  <c r="AC1892" i="19" s="1"/>
  <c r="Y2240" i="19"/>
  <c r="X2240" i="19"/>
  <c r="Y2548" i="19"/>
  <c r="AC2548" i="19" s="1"/>
  <c r="X2548" i="19"/>
  <c r="V2952" i="19"/>
  <c r="Z2952" i="19" s="1"/>
  <c r="W2952" i="19"/>
  <c r="AA2952" i="19" s="1"/>
  <c r="V1656" i="19"/>
  <c r="W1656" i="19"/>
  <c r="AA1656" i="19" s="1"/>
  <c r="W211" i="19"/>
  <c r="V211" i="19"/>
  <c r="Z211" i="19" s="1"/>
  <c r="W467" i="19"/>
  <c r="V467" i="19"/>
  <c r="W723" i="19"/>
  <c r="AA723" i="19" s="1"/>
  <c r="V723" i="19"/>
  <c r="Z723" i="19" s="1"/>
  <c r="W979" i="19"/>
  <c r="V979" i="19"/>
  <c r="V1249" i="19"/>
  <c r="Z1249" i="19" s="1"/>
  <c r="W1249" i="19"/>
  <c r="V1592" i="19"/>
  <c r="W1592" i="19"/>
  <c r="AA1592" i="19" s="1"/>
  <c r="V1716" i="19"/>
  <c r="Z1716" i="19" s="1"/>
  <c r="W1716" i="19"/>
  <c r="W2098" i="19"/>
  <c r="AA2098" i="19" s="1"/>
  <c r="V2098" i="19"/>
  <c r="Z2098" i="19" s="1"/>
  <c r="W2511" i="19"/>
  <c r="AA2511" i="19" s="1"/>
  <c r="V2511" i="19"/>
  <c r="Z2511" i="19" s="1"/>
  <c r="X3006" i="19"/>
  <c r="Y3006" i="19"/>
  <c r="X1109" i="19"/>
  <c r="Y1109" i="19"/>
  <c r="AC1109" i="19" s="1"/>
  <c r="X1237" i="19"/>
  <c r="Y1237" i="19"/>
  <c r="Y1530" i="19"/>
  <c r="AC1530" i="19" s="1"/>
  <c r="X1530" i="19"/>
  <c r="AB1530" i="19" s="1"/>
  <c r="Y1675" i="19"/>
  <c r="AC1675" i="19" s="1"/>
  <c r="X1675" i="19"/>
  <c r="AB1675" i="19" s="1"/>
  <c r="X1820" i="19"/>
  <c r="AB1820" i="19" s="1"/>
  <c r="Y1820" i="19"/>
  <c r="AC1820" i="19" s="1"/>
  <c r="X1965" i="19"/>
  <c r="Y1965" i="19"/>
  <c r="AC1965" i="19" s="1"/>
  <c r="X2110" i="19"/>
  <c r="Y2110" i="19"/>
  <c r="AC2110" i="19" s="1"/>
  <c r="Y2308" i="19"/>
  <c r="AC2308" i="19" s="1"/>
  <c r="X2308" i="19"/>
  <c r="W2706" i="19"/>
  <c r="AA2706" i="19" s="1"/>
  <c r="V2706" i="19"/>
  <c r="Z2706" i="19" s="1"/>
  <c r="X2940" i="19"/>
  <c r="Y2940" i="19"/>
  <c r="V1164" i="19"/>
  <c r="W1164" i="19"/>
  <c r="V1286" i="19"/>
  <c r="Z1286" i="19" s="1"/>
  <c r="W1286" i="19"/>
  <c r="V1440" i="19"/>
  <c r="Z1440" i="19" s="1"/>
  <c r="W1440" i="19"/>
  <c r="W1585" i="19"/>
  <c r="AA1585" i="19" s="1"/>
  <c r="V1585" i="19"/>
  <c r="Z1585" i="19" s="1"/>
  <c r="W1730" i="19"/>
  <c r="AA1730" i="19" s="1"/>
  <c r="V1730" i="19"/>
  <c r="W1875" i="19"/>
  <c r="AA1875" i="19" s="1"/>
  <c r="V1875" i="19"/>
  <c r="Z1875" i="19" s="1"/>
  <c r="W2020" i="19"/>
  <c r="AA2020" i="19" s="1"/>
  <c r="V2020" i="19"/>
  <c r="Z2020" i="19" s="1"/>
  <c r="V2162" i="19"/>
  <c r="W2162" i="19"/>
  <c r="W2385" i="19"/>
  <c r="V2385" i="19"/>
  <c r="Z2385" i="19" s="1"/>
  <c r="V2598" i="19"/>
  <c r="W2598" i="19"/>
  <c r="AA2598" i="19" s="1"/>
  <c r="V2848" i="19"/>
  <c r="Z2848" i="19" s="1"/>
  <c r="W2848" i="19"/>
  <c r="AA2848" i="19" s="1"/>
  <c r="X1368" i="19"/>
  <c r="AB1368" i="19" s="1"/>
  <c r="Y1368" i="19"/>
  <c r="X1496" i="19"/>
  <c r="AB1496" i="19" s="1"/>
  <c r="Y1496" i="19"/>
  <c r="AC1496" i="19" s="1"/>
  <c r="X1624" i="19"/>
  <c r="AB1624" i="19" s="1"/>
  <c r="Y1624" i="19"/>
  <c r="X1752" i="19"/>
  <c r="AB1752" i="19" s="1"/>
  <c r="Y1752" i="19"/>
  <c r="AC1752" i="19" s="1"/>
  <c r="X1880" i="19"/>
  <c r="AB1880" i="19" s="1"/>
  <c r="Y1880" i="19"/>
  <c r="X2008" i="19"/>
  <c r="AB2008" i="19" s="1"/>
  <c r="Y2008" i="19"/>
  <c r="AC2008" i="19" s="1"/>
  <c r="Y2143" i="19"/>
  <c r="X2143" i="19"/>
  <c r="AB2143" i="19" s="1"/>
  <c r="X2322" i="19"/>
  <c r="AB2322" i="19" s="1"/>
  <c r="Y2322" i="19"/>
  <c r="Y2513" i="19"/>
  <c r="AC2513" i="19" s="1"/>
  <c r="X2513" i="19"/>
  <c r="Y2637" i="19"/>
  <c r="AC2637" i="19" s="1"/>
  <c r="X2637" i="19"/>
  <c r="Y2811" i="19"/>
  <c r="X2811" i="19"/>
  <c r="AB2811" i="19" s="1"/>
  <c r="W3010" i="19"/>
  <c r="AA3010" i="19" s="1"/>
  <c r="V3010" i="19"/>
  <c r="Z3010" i="19" s="1"/>
  <c r="W1343" i="19"/>
  <c r="AA1343" i="19" s="1"/>
  <c r="V1343" i="19"/>
  <c r="Z1343" i="19" s="1"/>
  <c r="V1471" i="19"/>
  <c r="Z1471" i="19" s="1"/>
  <c r="W1471" i="19"/>
  <c r="W1599" i="19"/>
  <c r="V1599" i="19"/>
  <c r="W1727" i="19"/>
  <c r="AA1727" i="19" s="1"/>
  <c r="V1727" i="19"/>
  <c r="Z1727" i="19" s="1"/>
  <c r="W1855" i="19"/>
  <c r="AA1855" i="19" s="1"/>
  <c r="V1855" i="19"/>
  <c r="V1983" i="19"/>
  <c r="W1983" i="19"/>
  <c r="AA1983" i="19" s="1"/>
  <c r="V2111" i="19"/>
  <c r="W2111" i="19"/>
  <c r="AA2111" i="19" s="1"/>
  <c r="V2246" i="19"/>
  <c r="Z2246" i="19" s="1"/>
  <c r="W2246" i="19"/>
  <c r="AA2246" i="19" s="1"/>
  <c r="W2431" i="19"/>
  <c r="AA2431" i="19" s="1"/>
  <c r="V2431" i="19"/>
  <c r="Z2431" i="19" s="1"/>
  <c r="W2561" i="19"/>
  <c r="AA2561" i="19" s="1"/>
  <c r="V2561" i="19"/>
  <c r="V2747" i="19"/>
  <c r="W2747" i="19"/>
  <c r="Y3010" i="19"/>
  <c r="AC3010" i="19" s="1"/>
  <c r="X3010" i="19"/>
  <c r="AB3010" i="19" s="1"/>
  <c r="X2216" i="19"/>
  <c r="AB2216" i="19" s="1"/>
  <c r="Y2216" i="19"/>
  <c r="AC2216" i="19" s="1"/>
  <c r="X2354" i="19"/>
  <c r="Y2354" i="19"/>
  <c r="AC2354" i="19" s="1"/>
  <c r="X2499" i="19"/>
  <c r="AB2499" i="19" s="1"/>
  <c r="Y2499" i="19"/>
  <c r="X2644" i="19"/>
  <c r="Y2644" i="19"/>
  <c r="X2883" i="19"/>
  <c r="AB2883" i="19" s="1"/>
  <c r="Y2883" i="19"/>
  <c r="AC2883" i="19" s="1"/>
  <c r="W3155" i="19"/>
  <c r="V3155" i="19"/>
  <c r="W2231" i="19"/>
  <c r="AA2231" i="19" s="1"/>
  <c r="V2231" i="19"/>
  <c r="W2379" i="19"/>
  <c r="AA2379" i="19" s="1"/>
  <c r="V2379" i="19"/>
  <c r="Z2379" i="19" s="1"/>
  <c r="W2524" i="19"/>
  <c r="AA2524" i="19" s="1"/>
  <c r="V2524" i="19"/>
  <c r="Z2524" i="19" s="1"/>
  <c r="V2733" i="19"/>
  <c r="Z2733" i="19" s="1"/>
  <c r="W2733" i="19"/>
  <c r="W2907" i="19"/>
  <c r="AA2907" i="19" s="1"/>
  <c r="V2907" i="19"/>
  <c r="Y3155" i="19"/>
  <c r="AC3155" i="19" s="1"/>
  <c r="X3155" i="19"/>
  <c r="AB3155" i="19" s="1"/>
  <c r="Y2342" i="19"/>
  <c r="AC2342" i="19" s="1"/>
  <c r="X2342" i="19"/>
  <c r="AB2342" i="19" s="1"/>
  <c r="Y2470" i="19"/>
  <c r="X2470" i="19"/>
  <c r="AB2470" i="19" s="1"/>
  <c r="Y2598" i="19"/>
  <c r="X2598" i="19"/>
  <c r="AB2598" i="19" s="1"/>
  <c r="Y2891" i="19"/>
  <c r="X2891" i="19"/>
  <c r="V2245" i="19"/>
  <c r="Z2245" i="19" s="1"/>
  <c r="W2245" i="19"/>
  <c r="AA2245" i="19" s="1"/>
  <c r="V2373" i="19"/>
  <c r="Z2373" i="19" s="1"/>
  <c r="W2373" i="19"/>
  <c r="AA2373" i="19" s="1"/>
  <c r="W2501" i="19"/>
  <c r="V2501" i="19"/>
  <c r="Z2501" i="19" s="1"/>
  <c r="W2629" i="19"/>
  <c r="V2629" i="19"/>
  <c r="Z2629" i="19" s="1"/>
  <c r="W2806" i="19"/>
  <c r="V2806" i="19"/>
  <c r="Z2806" i="19" s="1"/>
  <c r="X2953" i="19"/>
  <c r="AB2953" i="19" s="1"/>
  <c r="Y2953" i="19"/>
  <c r="AC2953" i="19" s="1"/>
  <c r="Y2740" i="19"/>
  <c r="X2740" i="19"/>
  <c r="AB2740" i="19" s="1"/>
  <c r="X2894" i="19"/>
  <c r="AB2894" i="19" s="1"/>
  <c r="Y2894" i="19"/>
  <c r="V3105" i="19"/>
  <c r="Z3105" i="19" s="1"/>
  <c r="W3105" i="19"/>
  <c r="AA3105" i="19" s="1"/>
  <c r="V2757" i="19"/>
  <c r="W2757" i="19"/>
  <c r="W2902" i="19"/>
  <c r="V2902" i="19"/>
  <c r="Z2902" i="19" s="1"/>
  <c r="W3068" i="19"/>
  <c r="V3068" i="19"/>
  <c r="Z3068" i="19" s="1"/>
  <c r="Y2765" i="19"/>
  <c r="AC2765" i="19" s="1"/>
  <c r="X2765" i="19"/>
  <c r="AB2765" i="19" s="1"/>
  <c r="Y2893" i="19"/>
  <c r="AC2893" i="19" s="1"/>
  <c r="X2893" i="19"/>
  <c r="AB2893" i="19" s="1"/>
  <c r="W3011" i="19"/>
  <c r="V3011" i="19"/>
  <c r="W2748" i="19"/>
  <c r="AA2748" i="19" s="1"/>
  <c r="V2748" i="19"/>
  <c r="Z2748" i="19" s="1"/>
  <c r="W2876" i="19"/>
  <c r="V2876" i="19"/>
  <c r="Z2876" i="19" s="1"/>
  <c r="Y3011" i="19"/>
  <c r="AC3011" i="19" s="1"/>
  <c r="X3011" i="19"/>
  <c r="AB3011" i="19" s="1"/>
  <c r="W2946" i="19"/>
  <c r="V2946" i="19"/>
  <c r="W3081" i="19"/>
  <c r="V3081" i="19"/>
  <c r="Z3081" i="19" s="1"/>
  <c r="X2974" i="19"/>
  <c r="Y2974" i="19"/>
  <c r="Y3121" i="19"/>
  <c r="AC3121" i="19" s="1"/>
  <c r="X3121" i="19"/>
  <c r="W3056" i="19"/>
  <c r="V3056" i="19"/>
  <c r="Z3056" i="19" s="1"/>
  <c r="Y3008" i="19"/>
  <c r="X3008" i="19"/>
  <c r="Y3128" i="19"/>
  <c r="X3128" i="19"/>
  <c r="AB3128" i="19" s="1"/>
  <c r="Y3067" i="19"/>
  <c r="AC3067" i="19" s="1"/>
  <c r="X3067" i="19"/>
  <c r="AB3067" i="19" s="1"/>
  <c r="W3125" i="19"/>
  <c r="AA3125" i="19" s="1"/>
  <c r="V3125" i="19"/>
  <c r="Y3157" i="19"/>
  <c r="AC3157" i="19" s="1"/>
  <c r="X3157" i="19"/>
  <c r="AA2406" i="19"/>
  <c r="AE2406" i="19"/>
  <c r="AE3115" i="19"/>
  <c r="AE2735" i="19"/>
  <c r="AB2289" i="19"/>
  <c r="AF2289" i="19"/>
  <c r="AE2395" i="19"/>
  <c r="AB2125" i="19"/>
  <c r="AF2125" i="19"/>
  <c r="AB1699" i="19"/>
  <c r="AF1699" i="19"/>
  <c r="AD1285" i="19"/>
  <c r="Z1285" i="19"/>
  <c r="AB855" i="19"/>
  <c r="AF855" i="19"/>
  <c r="AG731" i="19"/>
  <c r="AC731" i="19"/>
  <c r="AF606" i="19"/>
  <c r="V2768" i="19"/>
  <c r="Z2768" i="19" s="1"/>
  <c r="W2768" i="19"/>
  <c r="W2596" i="19"/>
  <c r="AA2596" i="19" s="1"/>
  <c r="V2596" i="19"/>
  <c r="Z2596" i="19" s="1"/>
  <c r="X2255" i="19"/>
  <c r="AB2255" i="19" s="1"/>
  <c r="Y2255" i="19"/>
  <c r="AC2255" i="19" s="1"/>
  <c r="W2130" i="19"/>
  <c r="AA2130" i="19" s="1"/>
  <c r="V2130" i="19"/>
  <c r="W1305" i="19"/>
  <c r="AA1305" i="19" s="1"/>
  <c r="V1305" i="19"/>
  <c r="W1041" i="19"/>
  <c r="AA1041" i="19" s="1"/>
  <c r="V1041" i="19"/>
  <c r="Z1041" i="19" s="1"/>
  <c r="W738" i="19"/>
  <c r="AA738" i="19" s="1"/>
  <c r="V738" i="19"/>
  <c r="V640" i="19"/>
  <c r="Z640" i="19" s="1"/>
  <c r="W640" i="19"/>
  <c r="W529" i="19"/>
  <c r="AA529" i="19" s="1"/>
  <c r="V529" i="19"/>
  <c r="W226" i="19"/>
  <c r="AA226" i="19" s="1"/>
  <c r="V226" i="19"/>
  <c r="AE2896" i="19"/>
  <c r="W3031" i="19"/>
  <c r="V3031" i="19"/>
  <c r="Z3031" i="19" s="1"/>
  <c r="W2411" i="19"/>
  <c r="AA2411" i="19" s="1"/>
  <c r="V2411" i="19"/>
  <c r="W2091" i="19"/>
  <c r="AA2091" i="19" s="1"/>
  <c r="V2091" i="19"/>
  <c r="Y1898" i="19"/>
  <c r="X1898" i="19"/>
  <c r="AB1898" i="19" s="1"/>
  <c r="W1718" i="19"/>
  <c r="V1718" i="19"/>
  <c r="Z1718" i="19" s="1"/>
  <c r="V1536" i="19"/>
  <c r="Z1536" i="19" s="1"/>
  <c r="W1536" i="19"/>
  <c r="V1378" i="19"/>
  <c r="Z1378" i="19" s="1"/>
  <c r="W1378" i="19"/>
  <c r="Y1195" i="19"/>
  <c r="AC1195" i="19" s="1"/>
  <c r="X1195" i="19"/>
  <c r="AB1195" i="19" s="1"/>
  <c r="Y1046" i="19"/>
  <c r="AC1046" i="19" s="1"/>
  <c r="X1046" i="19"/>
  <c r="AB1046" i="19" s="1"/>
  <c r="Y918" i="19"/>
  <c r="X918" i="19"/>
  <c r="Y790" i="19"/>
  <c r="X790" i="19"/>
  <c r="AB790" i="19" s="1"/>
  <c r="Y662" i="19"/>
  <c r="X662" i="19"/>
  <c r="Y534" i="19"/>
  <c r="AC534" i="19" s="1"/>
  <c r="X534" i="19"/>
  <c r="AB534" i="19" s="1"/>
  <c r="Y406" i="19"/>
  <c r="X406" i="19"/>
  <c r="AB406" i="19" s="1"/>
  <c r="Y278" i="19"/>
  <c r="X278" i="19"/>
  <c r="V1544" i="19"/>
  <c r="W1544" i="19"/>
  <c r="AA1544" i="19" s="1"/>
  <c r="V1944" i="19"/>
  <c r="Z1944" i="19" s="1"/>
  <c r="W1944" i="19"/>
  <c r="V2077" i="19"/>
  <c r="W2077" i="19"/>
  <c r="V2273" i="19"/>
  <c r="W2273" i="19"/>
  <c r="W2427" i="19"/>
  <c r="V2427" i="19"/>
  <c r="Z2427" i="19" s="1"/>
  <c r="W2585" i="19"/>
  <c r="V2585" i="19"/>
  <c r="W2886" i="19"/>
  <c r="AA2886" i="19" s="1"/>
  <c r="V2886" i="19"/>
  <c r="Y220" i="19"/>
  <c r="AC220" i="19" s="1"/>
  <c r="X220" i="19"/>
  <c r="Y348" i="19"/>
  <c r="AC348" i="19" s="1"/>
  <c r="X348" i="19"/>
  <c r="AB348" i="19" s="1"/>
  <c r="Y476" i="19"/>
  <c r="AC476" i="19" s="1"/>
  <c r="X476" i="19"/>
  <c r="AB476" i="19" s="1"/>
  <c r="Y604" i="19"/>
  <c r="X604" i="19"/>
  <c r="AB604" i="19" s="1"/>
  <c r="X732" i="19"/>
  <c r="AB732" i="19" s="1"/>
  <c r="Y732" i="19"/>
  <c r="Y860" i="19"/>
  <c r="AC860" i="19" s="1"/>
  <c r="X860" i="19"/>
  <c r="Y988" i="19"/>
  <c r="AC988" i="19" s="1"/>
  <c r="X988" i="19"/>
  <c r="Y1123" i="19"/>
  <c r="X1123" i="19"/>
  <c r="AB1123" i="19" s="1"/>
  <c r="Y1262" i="19"/>
  <c r="AC1262" i="19" s="1"/>
  <c r="X1262" i="19"/>
  <c r="Y1450" i="19"/>
  <c r="X1450" i="19"/>
  <c r="AB1450" i="19" s="1"/>
  <c r="Y1580" i="19"/>
  <c r="X1580" i="19"/>
  <c r="Y1771" i="19"/>
  <c r="X1771" i="19"/>
  <c r="X1953" i="19"/>
  <c r="Y1953" i="19"/>
  <c r="AC1953" i="19" s="1"/>
  <c r="Y2086" i="19"/>
  <c r="AC2086" i="19" s="1"/>
  <c r="X2086" i="19"/>
  <c r="AB2086" i="19" s="1"/>
  <c r="X2265" i="19"/>
  <c r="Y2265" i="19"/>
  <c r="X2423" i="19"/>
  <c r="AB2423" i="19" s="1"/>
  <c r="Y2423" i="19"/>
  <c r="Y2577" i="19"/>
  <c r="X2577" i="19"/>
  <c r="W2699" i="19"/>
  <c r="V2699" i="19"/>
  <c r="Z2699" i="19" s="1"/>
  <c r="W2999" i="19"/>
  <c r="V2999" i="19"/>
  <c r="V1450" i="19"/>
  <c r="Z1450" i="19" s="1"/>
  <c r="W1450" i="19"/>
  <c r="AA1450" i="19" s="1"/>
  <c r="V1662" i="19"/>
  <c r="W1662" i="19"/>
  <c r="AA1662" i="19" s="1"/>
  <c r="V227" i="19"/>
  <c r="W227" i="19"/>
  <c r="AA227" i="19" s="1"/>
  <c r="W355" i="19"/>
  <c r="V355" i="19"/>
  <c r="W483" i="19"/>
  <c r="AA483" i="19" s="1"/>
  <c r="V483" i="19"/>
  <c r="W611" i="19"/>
  <c r="V611" i="19"/>
  <c r="Z611" i="19" s="1"/>
  <c r="W739" i="19"/>
  <c r="V739" i="19"/>
  <c r="Z739" i="19" s="1"/>
  <c r="W867" i="19"/>
  <c r="AA867" i="19" s="1"/>
  <c r="V867" i="19"/>
  <c r="V995" i="19"/>
  <c r="Z995" i="19" s="1"/>
  <c r="W995" i="19"/>
  <c r="AA995" i="19" s="1"/>
  <c r="W1128" i="19"/>
  <c r="AA1128" i="19" s="1"/>
  <c r="V1128" i="19"/>
  <c r="V1280" i="19"/>
  <c r="W1280" i="19"/>
  <c r="AA1280" i="19" s="1"/>
  <c r="W1404" i="19"/>
  <c r="AA1404" i="19" s="1"/>
  <c r="V1404" i="19"/>
  <c r="Z1404" i="19" s="1"/>
  <c r="V1598" i="19"/>
  <c r="Z1598" i="19" s="1"/>
  <c r="W1598" i="19"/>
  <c r="V1786" i="19"/>
  <c r="W1786" i="19"/>
  <c r="W1913" i="19"/>
  <c r="V1913" i="19"/>
  <c r="Z1913" i="19" s="1"/>
  <c r="V2107" i="19"/>
  <c r="Z2107" i="19" s="1"/>
  <c r="W2107" i="19"/>
  <c r="AA2107" i="19" s="1"/>
  <c r="V2238" i="19"/>
  <c r="W2238" i="19"/>
  <c r="V2556" i="19"/>
  <c r="W2556" i="19"/>
  <c r="AA2556" i="19" s="1"/>
  <c r="W2782" i="19"/>
  <c r="V2782" i="19"/>
  <c r="Z2782" i="19" s="1"/>
  <c r="Y3036" i="19"/>
  <c r="AC3036" i="19" s="1"/>
  <c r="X3036" i="19"/>
  <c r="Y1125" i="19"/>
  <c r="X1125" i="19"/>
  <c r="AB1125" i="19" s="1"/>
  <c r="Y1253" i="19"/>
  <c r="X1253" i="19"/>
  <c r="Y1402" i="19"/>
  <c r="X1402" i="19"/>
  <c r="AB1402" i="19" s="1"/>
  <c r="X1547" i="19"/>
  <c r="AB1547" i="19" s="1"/>
  <c r="Y1547" i="19"/>
  <c r="AC1547" i="19" s="1"/>
  <c r="Y1692" i="19"/>
  <c r="AC1692" i="19" s="1"/>
  <c r="X1692" i="19"/>
  <c r="Y1837" i="19"/>
  <c r="X1837" i="19"/>
  <c r="Y1982" i="19"/>
  <c r="AC1982" i="19" s="1"/>
  <c r="X1982" i="19"/>
  <c r="AB1982" i="19" s="1"/>
  <c r="W2134" i="19"/>
  <c r="V2134" i="19"/>
  <c r="Y2332" i="19"/>
  <c r="X2332" i="19"/>
  <c r="X2523" i="19"/>
  <c r="Y2523" i="19"/>
  <c r="AC2523" i="19" s="1"/>
  <c r="Y2730" i="19"/>
  <c r="AC2730" i="19" s="1"/>
  <c r="X2730" i="19"/>
  <c r="W2979" i="19"/>
  <c r="V2979" i="19"/>
  <c r="W1180" i="19"/>
  <c r="AA1180" i="19" s="1"/>
  <c r="V1180" i="19"/>
  <c r="V1312" i="19"/>
  <c r="W1312" i="19"/>
  <c r="AA1312" i="19" s="1"/>
  <c r="W1457" i="19"/>
  <c r="V1457" i="19"/>
  <c r="Z1457" i="19" s="1"/>
  <c r="W1602" i="19"/>
  <c r="V1602" i="19"/>
  <c r="V1747" i="19"/>
  <c r="W1747" i="19"/>
  <c r="V1892" i="19"/>
  <c r="W1892" i="19"/>
  <c r="AA1892" i="19" s="1"/>
  <c r="W2037" i="19"/>
  <c r="AA2037" i="19" s="1"/>
  <c r="V2037" i="19"/>
  <c r="Z2037" i="19" s="1"/>
  <c r="V2168" i="19"/>
  <c r="Z2168" i="19" s="1"/>
  <c r="W2168" i="19"/>
  <c r="AA2168" i="19" s="1"/>
  <c r="V2402" i="19"/>
  <c r="W2402" i="19"/>
  <c r="V2610" i="19"/>
  <c r="W2610" i="19"/>
  <c r="V2866" i="19"/>
  <c r="Z2866" i="19" s="1"/>
  <c r="W2866" i="19"/>
  <c r="Y3179" i="19"/>
  <c r="AC3179" i="19" s="1"/>
  <c r="X3179" i="19"/>
  <c r="X1384" i="19"/>
  <c r="AB1384" i="19" s="1"/>
  <c r="Y1384" i="19"/>
  <c r="Y1512" i="19"/>
  <c r="AC1512" i="19" s="1"/>
  <c r="X1512" i="19"/>
  <c r="AB1512" i="19" s="1"/>
  <c r="Y1640" i="19"/>
  <c r="AC1640" i="19" s="1"/>
  <c r="X1640" i="19"/>
  <c r="AB1640" i="19" s="1"/>
  <c r="X1768" i="19"/>
  <c r="AB1768" i="19" s="1"/>
  <c r="Y1768" i="19"/>
  <c r="X1896" i="19"/>
  <c r="AB1896" i="19" s="1"/>
  <c r="Y1896" i="19"/>
  <c r="AC1896" i="19" s="1"/>
  <c r="Y2024" i="19"/>
  <c r="AC2024" i="19" s="1"/>
  <c r="X2024" i="19"/>
  <c r="AB2024" i="19" s="1"/>
  <c r="X2169" i="19"/>
  <c r="Y2169" i="19"/>
  <c r="AC2169" i="19" s="1"/>
  <c r="Y2328" i="19"/>
  <c r="AC2328" i="19" s="1"/>
  <c r="X2328" i="19"/>
  <c r="Y2522" i="19"/>
  <c r="X2522" i="19"/>
  <c r="X2652" i="19"/>
  <c r="Y2652" i="19"/>
  <c r="AC2652" i="19" s="1"/>
  <c r="X2840" i="19"/>
  <c r="Y2840" i="19"/>
  <c r="AC2840" i="19" s="1"/>
  <c r="W3061" i="19"/>
  <c r="AA3061" i="19" s="1"/>
  <c r="V3061" i="19"/>
  <c r="V1359" i="19"/>
  <c r="Z1359" i="19" s="1"/>
  <c r="W1359" i="19"/>
  <c r="AA1359" i="19" s="1"/>
  <c r="V1487" i="19"/>
  <c r="W1487" i="19"/>
  <c r="V1615" i="19"/>
  <c r="W1615" i="19"/>
  <c r="AA1615" i="19" s="1"/>
  <c r="V1743" i="19"/>
  <c r="Z1743" i="19" s="1"/>
  <c r="W1743" i="19"/>
  <c r="V1871" i="19"/>
  <c r="W1871" i="19"/>
  <c r="V1999" i="19"/>
  <c r="W1999" i="19"/>
  <c r="Y2127" i="19"/>
  <c r="AC2127" i="19" s="1"/>
  <c r="X2127" i="19"/>
  <c r="AB2127" i="19" s="1"/>
  <c r="W2252" i="19"/>
  <c r="AA2252" i="19" s="1"/>
  <c r="V2252" i="19"/>
  <c r="V2446" i="19"/>
  <c r="W2446" i="19"/>
  <c r="AA2446" i="19" s="1"/>
  <c r="V2570" i="19"/>
  <c r="W2570" i="19"/>
  <c r="AA2570" i="19" s="1"/>
  <c r="V2776" i="19"/>
  <c r="Z2776" i="19" s="1"/>
  <c r="W2776" i="19"/>
  <c r="AA2776" i="19" s="1"/>
  <c r="X3061" i="19"/>
  <c r="Y3061" i="19"/>
  <c r="X2232" i="19"/>
  <c r="AB2232" i="19" s="1"/>
  <c r="Y2232" i="19"/>
  <c r="AC2232" i="19" s="1"/>
  <c r="Y2371" i="19"/>
  <c r="X2371" i="19"/>
  <c r="X2516" i="19"/>
  <c r="Y2516" i="19"/>
  <c r="AC2516" i="19" s="1"/>
  <c r="Y2661" i="19"/>
  <c r="X2661" i="19"/>
  <c r="AB2661" i="19" s="1"/>
  <c r="X2924" i="19"/>
  <c r="Y2924" i="19"/>
  <c r="W3184" i="19"/>
  <c r="AA3184" i="19" s="1"/>
  <c r="V3184" i="19"/>
  <c r="Z3184" i="19" s="1"/>
  <c r="W2251" i="19"/>
  <c r="V2251" i="19"/>
  <c r="Z2251" i="19" s="1"/>
  <c r="V2396" i="19"/>
  <c r="W2396" i="19"/>
  <c r="V2550" i="19"/>
  <c r="Z2550" i="19" s="1"/>
  <c r="W2550" i="19"/>
  <c r="W2750" i="19"/>
  <c r="AA2750" i="19" s="1"/>
  <c r="V2750" i="19"/>
  <c r="W2933" i="19"/>
  <c r="V2933" i="19"/>
  <c r="Z2933" i="19" s="1"/>
  <c r="Y3184" i="19"/>
  <c r="X3184" i="19"/>
  <c r="X2358" i="19"/>
  <c r="Y2358" i="19"/>
  <c r="Y2486" i="19"/>
  <c r="X2486" i="19"/>
  <c r="Y2614" i="19"/>
  <c r="X2614" i="19"/>
  <c r="AB2614" i="19" s="1"/>
  <c r="Y2776" i="19"/>
  <c r="X2776" i="19"/>
  <c r="X2900" i="19"/>
  <c r="AB2900" i="19" s="1"/>
  <c r="Y2900" i="19"/>
  <c r="AC2900" i="19" s="1"/>
  <c r="W2261" i="19"/>
  <c r="AA2261" i="19" s="1"/>
  <c r="V2261" i="19"/>
  <c r="Z2261" i="19" s="1"/>
  <c r="W2389" i="19"/>
  <c r="V2389" i="19"/>
  <c r="Z2389" i="19" s="1"/>
  <c r="W2517" i="19"/>
  <c r="AA2517" i="19" s="1"/>
  <c r="V2517" i="19"/>
  <c r="W2645" i="19"/>
  <c r="V2645" i="19"/>
  <c r="Z2645" i="19" s="1"/>
  <c r="V2815" i="19"/>
  <c r="W2815" i="19"/>
  <c r="AA2815" i="19" s="1"/>
  <c r="Y3015" i="19"/>
  <c r="AC3015" i="19" s="1"/>
  <c r="X3015" i="19"/>
  <c r="X2766" i="19"/>
  <c r="Y2766" i="19"/>
  <c r="Y2911" i="19"/>
  <c r="X2911" i="19"/>
  <c r="AB2911" i="19" s="1"/>
  <c r="W3136" i="19"/>
  <c r="V3136" i="19"/>
  <c r="Z3136" i="19" s="1"/>
  <c r="W2774" i="19"/>
  <c r="AA2774" i="19" s="1"/>
  <c r="V2774" i="19"/>
  <c r="Z2774" i="19" s="1"/>
  <c r="W2919" i="19"/>
  <c r="AA2919" i="19" s="1"/>
  <c r="V2919" i="19"/>
  <c r="W3079" i="19"/>
  <c r="AA3079" i="19" s="1"/>
  <c r="V3079" i="19"/>
  <c r="X2781" i="19"/>
  <c r="AB2781" i="19" s="1"/>
  <c r="Y2781" i="19"/>
  <c r="Y2909" i="19"/>
  <c r="AC2909" i="19" s="1"/>
  <c r="X2909" i="19"/>
  <c r="W3020" i="19"/>
  <c r="V3020" i="19"/>
  <c r="W2764" i="19"/>
  <c r="V2764" i="19"/>
  <c r="V2892" i="19"/>
  <c r="Z2892" i="19" s="1"/>
  <c r="W2892" i="19"/>
  <c r="Y3020" i="19"/>
  <c r="X3020" i="19"/>
  <c r="AB3020" i="19" s="1"/>
  <c r="V2962" i="19"/>
  <c r="W2962" i="19"/>
  <c r="W3087" i="19"/>
  <c r="V3087" i="19"/>
  <c r="Y2991" i="19"/>
  <c r="X2991" i="19"/>
  <c r="Y3138" i="19"/>
  <c r="AC3138" i="19" s="1"/>
  <c r="X3138" i="19"/>
  <c r="W3080" i="19"/>
  <c r="V3080" i="19"/>
  <c r="Y3024" i="19"/>
  <c r="X3024" i="19"/>
  <c r="Y3137" i="19"/>
  <c r="X3137" i="19"/>
  <c r="AB3137" i="19" s="1"/>
  <c r="X3083" i="19"/>
  <c r="AB3083" i="19" s="1"/>
  <c r="Y3083" i="19"/>
  <c r="W3141" i="19"/>
  <c r="AA3141" i="19" s="1"/>
  <c r="V3141" i="19"/>
  <c r="Y3173" i="19"/>
  <c r="X3173" i="19"/>
  <c r="AD1830" i="19"/>
  <c r="AF3099" i="19"/>
  <c r="AF2762" i="19"/>
  <c r="Z2235" i="19"/>
  <c r="AD2235" i="19"/>
  <c r="AG2055" i="19"/>
  <c r="AE1997" i="19"/>
  <c r="AF2014" i="19"/>
  <c r="AB2014" i="19"/>
  <c r="AG1586" i="19"/>
  <c r="AC1586" i="19"/>
  <c r="AF486" i="19"/>
  <c r="AB486" i="19"/>
  <c r="AC1996" i="19"/>
  <c r="AG1996" i="19"/>
  <c r="AG1250" i="19"/>
  <c r="AE912" i="19"/>
  <c r="AA912" i="19"/>
  <c r="AC872" i="19"/>
  <c r="AG872" i="19"/>
  <c r="AD3082" i="19"/>
  <c r="AA2932" i="19"/>
  <c r="AE2932" i="19"/>
  <c r="AD1434" i="19"/>
  <c r="AE1239" i="19"/>
  <c r="AA592" i="19"/>
  <c r="AE592" i="19"/>
  <c r="AB1153" i="19"/>
  <c r="AF1153" i="19"/>
  <c r="AF1054" i="19"/>
  <c r="AC2352" i="19"/>
  <c r="AG2352" i="19"/>
  <c r="AE1614" i="19"/>
  <c r="AF426" i="19"/>
  <c r="W2758" i="19"/>
  <c r="AA2758" i="19" s="1"/>
  <c r="V2758" i="19"/>
  <c r="Z2758" i="19" s="1"/>
  <c r="Y2579" i="19"/>
  <c r="X2579" i="19"/>
  <c r="Y2445" i="19"/>
  <c r="AC2445" i="19" s="1"/>
  <c r="X2445" i="19"/>
  <c r="AB2445" i="19" s="1"/>
  <c r="W2248" i="19"/>
  <c r="V2248" i="19"/>
  <c r="W2126" i="19"/>
  <c r="AA2126" i="19" s="1"/>
  <c r="V2126" i="19"/>
  <c r="Z2126" i="19" s="1"/>
  <c r="V1979" i="19"/>
  <c r="Z1979" i="19" s="1"/>
  <c r="W1979" i="19"/>
  <c r="AG1795" i="19"/>
  <c r="AC1795" i="19"/>
  <c r="W1630" i="19"/>
  <c r="V1630" i="19"/>
  <c r="Y1461" i="19"/>
  <c r="X1461" i="19"/>
  <c r="W1300" i="19"/>
  <c r="V1300" i="19"/>
  <c r="Z1300" i="19" s="1"/>
  <c r="AD1192" i="19"/>
  <c r="Z1192" i="19"/>
  <c r="W1037" i="19"/>
  <c r="V1037" i="19"/>
  <c r="Z1037" i="19" s="1"/>
  <c r="W943" i="19"/>
  <c r="V943" i="19"/>
  <c r="Z943" i="19" s="1"/>
  <c r="W734" i="19"/>
  <c r="AA734" i="19" s="1"/>
  <c r="V734" i="19"/>
  <c r="V636" i="19"/>
  <c r="W636" i="19"/>
  <c r="AA636" i="19" s="1"/>
  <c r="W525" i="19"/>
  <c r="AA525" i="19" s="1"/>
  <c r="V525" i="19"/>
  <c r="W431" i="19"/>
  <c r="V431" i="19"/>
  <c r="Z431" i="19" s="1"/>
  <c r="W222" i="19"/>
  <c r="V222" i="19"/>
  <c r="Z222" i="19" s="1"/>
  <c r="AC1124" i="19"/>
  <c r="AG1124" i="19"/>
  <c r="Y2994" i="19"/>
  <c r="X2994" i="19"/>
  <c r="Y2716" i="19"/>
  <c r="X2716" i="19"/>
  <c r="X2404" i="19"/>
  <c r="AB2404" i="19" s="1"/>
  <c r="Y2404" i="19"/>
  <c r="AC2404" i="19" s="1"/>
  <c r="Y2078" i="19"/>
  <c r="X2078" i="19"/>
  <c r="AB2078" i="19" s="1"/>
  <c r="Y1714" i="19"/>
  <c r="AC1714" i="19" s="1"/>
  <c r="X1714" i="19"/>
  <c r="AB1714" i="19" s="1"/>
  <c r="X1523" i="19"/>
  <c r="Y1523" i="19"/>
  <c r="Y1192" i="19"/>
  <c r="AC1192" i="19" s="1"/>
  <c r="X1192" i="19"/>
  <c r="X1033" i="19"/>
  <c r="Y1033" i="19"/>
  <c r="X905" i="19"/>
  <c r="AB905" i="19" s="1"/>
  <c r="Y905" i="19"/>
  <c r="X777" i="19"/>
  <c r="AB777" i="19" s="1"/>
  <c r="Y777" i="19"/>
  <c r="AC777" i="19" s="1"/>
  <c r="X649" i="19"/>
  <c r="AB649" i="19" s="1"/>
  <c r="Y649" i="19"/>
  <c r="AC649" i="19" s="1"/>
  <c r="X521" i="19"/>
  <c r="Y521" i="19"/>
  <c r="Y393" i="19"/>
  <c r="AC393" i="19" s="1"/>
  <c r="X393" i="19"/>
  <c r="X265" i="19"/>
  <c r="AB265" i="19" s="1"/>
  <c r="Y265" i="19"/>
  <c r="AC265" i="19" s="1"/>
  <c r="V1547" i="19"/>
  <c r="W1547" i="19"/>
  <c r="W1953" i="19"/>
  <c r="V1953" i="19"/>
  <c r="V2083" i="19"/>
  <c r="Z2083" i="19" s="1"/>
  <c r="W2083" i="19"/>
  <c r="V2275" i="19"/>
  <c r="W2275" i="19"/>
  <c r="V2433" i="19"/>
  <c r="W2433" i="19"/>
  <c r="AA2433" i="19" s="1"/>
  <c r="V2587" i="19"/>
  <c r="Z2587" i="19" s="1"/>
  <c r="W2587" i="19"/>
  <c r="V2904" i="19"/>
  <c r="Z2904" i="19" s="1"/>
  <c r="W2904" i="19"/>
  <c r="AA2904" i="19" s="1"/>
  <c r="X228" i="19"/>
  <c r="Y228" i="19"/>
  <c r="AC228" i="19" s="1"/>
  <c r="Y356" i="19"/>
  <c r="X356" i="19"/>
  <c r="AB356" i="19" s="1"/>
  <c r="X484" i="19"/>
  <c r="Y484" i="19"/>
  <c r="AC484" i="19" s="1"/>
  <c r="Y612" i="19"/>
  <c r="AC612" i="19" s="1"/>
  <c r="X612" i="19"/>
  <c r="Y740" i="19"/>
  <c r="X740" i="19"/>
  <c r="Y868" i="19"/>
  <c r="X868" i="19"/>
  <c r="AB868" i="19" s="1"/>
  <c r="Y996" i="19"/>
  <c r="AC996" i="19" s="1"/>
  <c r="X996" i="19"/>
  <c r="AB996" i="19" s="1"/>
  <c r="W1134" i="19"/>
  <c r="V1134" i="19"/>
  <c r="Z1134" i="19" s="1"/>
  <c r="X1265" i="19"/>
  <c r="Y1265" i="19"/>
  <c r="AC1265" i="19" s="1"/>
  <c r="Y1459" i="19"/>
  <c r="X1459" i="19"/>
  <c r="AB1459" i="19" s="1"/>
  <c r="X1583" i="19"/>
  <c r="AB1583" i="19" s="1"/>
  <c r="Y1583" i="19"/>
  <c r="Y1774" i="19"/>
  <c r="X1774" i="19"/>
  <c r="Y1962" i="19"/>
  <c r="AC1962" i="19" s="1"/>
  <c r="X1962" i="19"/>
  <c r="AB1962" i="19" s="1"/>
  <c r="Y2092" i="19"/>
  <c r="AC2092" i="19" s="1"/>
  <c r="X2092" i="19"/>
  <c r="X2271" i="19"/>
  <c r="AB2271" i="19" s="1"/>
  <c r="Y2271" i="19"/>
  <c r="AC2271" i="19" s="1"/>
  <c r="X2427" i="19"/>
  <c r="AB2427" i="19" s="1"/>
  <c r="Y2427" i="19"/>
  <c r="X2583" i="19"/>
  <c r="AB2583" i="19" s="1"/>
  <c r="Y2583" i="19"/>
  <c r="W2708" i="19"/>
  <c r="AA2708" i="19" s="1"/>
  <c r="V2708" i="19"/>
  <c r="W3003" i="19"/>
  <c r="AA3003" i="19" s="1"/>
  <c r="V3003" i="19"/>
  <c r="V1459" i="19"/>
  <c r="Z1459" i="19" s="1"/>
  <c r="W1459" i="19"/>
  <c r="W1665" i="19"/>
  <c r="AA1665" i="19" s="1"/>
  <c r="V1665" i="19"/>
  <c r="V235" i="19"/>
  <c r="Z235" i="19" s="1"/>
  <c r="W235" i="19"/>
  <c r="AA235" i="19" s="1"/>
  <c r="V363" i="19"/>
  <c r="Z363" i="19" s="1"/>
  <c r="W363" i="19"/>
  <c r="AA363" i="19" s="1"/>
  <c r="V491" i="19"/>
  <c r="Z491" i="19" s="1"/>
  <c r="W491" i="19"/>
  <c r="V619" i="19"/>
  <c r="Z619" i="19" s="1"/>
  <c r="W619" i="19"/>
  <c r="V747" i="19"/>
  <c r="W747" i="19"/>
  <c r="V875" i="19"/>
  <c r="Z875" i="19" s="1"/>
  <c r="W875" i="19"/>
  <c r="AA875" i="19" s="1"/>
  <c r="V1003" i="19"/>
  <c r="W1003" i="19"/>
  <c r="AA1003" i="19" s="1"/>
  <c r="X1134" i="19"/>
  <c r="AB1134" i="19" s="1"/>
  <c r="Y1134" i="19"/>
  <c r="AC1134" i="19" s="1"/>
  <c r="W1283" i="19"/>
  <c r="AA1283" i="19" s="1"/>
  <c r="V1283" i="19"/>
  <c r="W1413" i="19"/>
  <c r="V1413" i="19"/>
  <c r="Z1413" i="19" s="1"/>
  <c r="W1601" i="19"/>
  <c r="V1601" i="19"/>
  <c r="V1792" i="19"/>
  <c r="W1792" i="19"/>
  <c r="AA1792" i="19" s="1"/>
  <c r="W1916" i="19"/>
  <c r="V1916" i="19"/>
  <c r="Z1916" i="19" s="1"/>
  <c r="V2110" i="19"/>
  <c r="Z2110" i="19" s="1"/>
  <c r="W2110" i="19"/>
  <c r="V2244" i="19"/>
  <c r="W2244" i="19"/>
  <c r="W2591" i="19"/>
  <c r="V2591" i="19"/>
  <c r="Z2591" i="19" s="1"/>
  <c r="V2787" i="19"/>
  <c r="W2787" i="19"/>
  <c r="AA2787" i="19" s="1"/>
  <c r="Y3046" i="19"/>
  <c r="X3046" i="19"/>
  <c r="AB3046" i="19" s="1"/>
  <c r="Y1133" i="19"/>
  <c r="AC1133" i="19" s="1"/>
  <c r="X1133" i="19"/>
  <c r="Y1261" i="19"/>
  <c r="X1261" i="19"/>
  <c r="Y1406" i="19"/>
  <c r="X1406" i="19"/>
  <c r="AB1406" i="19" s="1"/>
  <c r="Y1551" i="19"/>
  <c r="X1551" i="19"/>
  <c r="X1705" i="19"/>
  <c r="Y1705" i="19"/>
  <c r="Y1850" i="19"/>
  <c r="AC1850" i="19" s="1"/>
  <c r="X1850" i="19"/>
  <c r="AB1850" i="19" s="1"/>
  <c r="Y1995" i="19"/>
  <c r="AC1995" i="19" s="1"/>
  <c r="X1995" i="19"/>
  <c r="AB1995" i="19" s="1"/>
  <c r="X2141" i="19"/>
  <c r="Y2141" i="19"/>
  <c r="X2359" i="19"/>
  <c r="Y2359" i="19"/>
  <c r="Y2552" i="19"/>
  <c r="X2552" i="19"/>
  <c r="X2732" i="19"/>
  <c r="AB2732" i="19" s="1"/>
  <c r="Y2732" i="19"/>
  <c r="W2985" i="19"/>
  <c r="AA2985" i="19" s="1"/>
  <c r="V2985" i="19"/>
  <c r="W1188" i="19"/>
  <c r="V1188" i="19"/>
  <c r="Z1188" i="19" s="1"/>
  <c r="V1316" i="19"/>
  <c r="Z1316" i="19" s="1"/>
  <c r="W1316" i="19"/>
  <c r="AA1316" i="19" s="1"/>
  <c r="W1461" i="19"/>
  <c r="V1461" i="19"/>
  <c r="Z1461" i="19" s="1"/>
  <c r="V1606" i="19"/>
  <c r="W1606" i="19"/>
  <c r="AA1606" i="19" s="1"/>
  <c r="V1760" i="19"/>
  <c r="Z1760" i="19" s="1"/>
  <c r="W1760" i="19"/>
  <c r="AA1760" i="19" s="1"/>
  <c r="W1905" i="19"/>
  <c r="V1905" i="19"/>
  <c r="Z1905" i="19" s="1"/>
  <c r="W2050" i="19"/>
  <c r="AA2050" i="19" s="1"/>
  <c r="V2050" i="19"/>
  <c r="Z2050" i="19" s="1"/>
  <c r="W2171" i="19"/>
  <c r="V2171" i="19"/>
  <c r="W2407" i="19"/>
  <c r="V2407" i="19"/>
  <c r="Z2407" i="19" s="1"/>
  <c r="V2612" i="19"/>
  <c r="Z2612" i="19" s="1"/>
  <c r="W2612" i="19"/>
  <c r="V2875" i="19"/>
  <c r="W2875" i="19"/>
  <c r="AA2875" i="19" s="1"/>
  <c r="X1264" i="19"/>
  <c r="AB1264" i="19" s="1"/>
  <c r="Y1264" i="19"/>
  <c r="Y1392" i="19"/>
  <c r="AC1392" i="19" s="1"/>
  <c r="X1392" i="19"/>
  <c r="X1520" i="19"/>
  <c r="Y1520" i="19"/>
  <c r="X1648" i="19"/>
  <c r="AB1648" i="19" s="1"/>
  <c r="Y1648" i="19"/>
  <c r="Y1776" i="19"/>
  <c r="X1776" i="19"/>
  <c r="AB1776" i="19" s="1"/>
  <c r="X1904" i="19"/>
  <c r="Y1904" i="19"/>
  <c r="Y2032" i="19"/>
  <c r="AC2032" i="19" s="1"/>
  <c r="X2032" i="19"/>
  <c r="AB2032" i="19" s="1"/>
  <c r="X2173" i="19"/>
  <c r="Y2173" i="19"/>
  <c r="AC2173" i="19" s="1"/>
  <c r="X2331" i="19"/>
  <c r="Y2331" i="19"/>
  <c r="X2525" i="19"/>
  <c r="AB2525" i="19" s="1"/>
  <c r="Y2525" i="19"/>
  <c r="V2676" i="19"/>
  <c r="W2676" i="19"/>
  <c r="AA2676" i="19" s="1"/>
  <c r="X2846" i="19"/>
  <c r="Y2846" i="19"/>
  <c r="AC2846" i="19" s="1"/>
  <c r="V3124" i="19"/>
  <c r="Z3124" i="19" s="1"/>
  <c r="W3124" i="19"/>
  <c r="W1367" i="19"/>
  <c r="V1367" i="19"/>
  <c r="Z1367" i="19" s="1"/>
  <c r="V1495" i="19"/>
  <c r="W1495" i="19"/>
  <c r="AA1495" i="19" s="1"/>
  <c r="V1623" i="19"/>
  <c r="Z1623" i="19" s="1"/>
  <c r="W1623" i="19"/>
  <c r="AA1623" i="19" s="1"/>
  <c r="W1751" i="19"/>
  <c r="AA1751" i="19" s="1"/>
  <c r="V1751" i="19"/>
  <c r="W1879" i="19"/>
  <c r="V1879" i="19"/>
  <c r="Z1879" i="19" s="1"/>
  <c r="V2007" i="19"/>
  <c r="W2007" i="19"/>
  <c r="W2138" i="19"/>
  <c r="V2138" i="19"/>
  <c r="W2255" i="19"/>
  <c r="AA2255" i="19" s="1"/>
  <c r="V2255" i="19"/>
  <c r="Z2255" i="19" s="1"/>
  <c r="W2449" i="19"/>
  <c r="V2449" i="19"/>
  <c r="W2579" i="19"/>
  <c r="AA2579" i="19" s="1"/>
  <c r="V2579" i="19"/>
  <c r="Z2579" i="19" s="1"/>
  <c r="V2817" i="19"/>
  <c r="Z2817" i="19" s="1"/>
  <c r="W2817" i="19"/>
  <c r="AA2817" i="19" s="1"/>
  <c r="W3104" i="19"/>
  <c r="V3104" i="19"/>
  <c r="X2239" i="19"/>
  <c r="Y2239" i="19"/>
  <c r="AC2239" i="19" s="1"/>
  <c r="Y2384" i="19"/>
  <c r="X2384" i="19"/>
  <c r="X2529" i="19"/>
  <c r="Y2529" i="19"/>
  <c r="AC2529" i="19" s="1"/>
  <c r="Y2674" i="19"/>
  <c r="AC2674" i="19" s="1"/>
  <c r="X2674" i="19"/>
  <c r="AB2674" i="19" s="1"/>
  <c r="W2978" i="19"/>
  <c r="V2978" i="19"/>
  <c r="Z2978" i="19" s="1"/>
  <c r="W2127" i="19"/>
  <c r="AA2127" i="19" s="1"/>
  <c r="V2127" i="19"/>
  <c r="Z2127" i="19" s="1"/>
  <c r="W2264" i="19"/>
  <c r="AA2264" i="19" s="1"/>
  <c r="V2264" i="19"/>
  <c r="W2409" i="19"/>
  <c r="V2409" i="19"/>
  <c r="V2554" i="19"/>
  <c r="Z2554" i="19" s="1"/>
  <c r="W2554" i="19"/>
  <c r="W2762" i="19"/>
  <c r="V2762" i="19"/>
  <c r="Z2762" i="19" s="1"/>
  <c r="V2942" i="19"/>
  <c r="Z2942" i="19" s="1"/>
  <c r="W2942" i="19"/>
  <c r="AA2942" i="19" s="1"/>
  <c r="X2238" i="19"/>
  <c r="AB2238" i="19" s="1"/>
  <c r="Y2238" i="19"/>
  <c r="AC2238" i="19" s="1"/>
  <c r="X2366" i="19"/>
  <c r="Y2366" i="19"/>
  <c r="X2494" i="19"/>
  <c r="Y2494" i="19"/>
  <c r="AC2494" i="19" s="1"/>
  <c r="X2622" i="19"/>
  <c r="AB2622" i="19" s="1"/>
  <c r="Y2622" i="19"/>
  <c r="AC2622" i="19" s="1"/>
  <c r="X2779" i="19"/>
  <c r="Y2779" i="19"/>
  <c r="Y2906" i="19"/>
  <c r="AC2906" i="19" s="1"/>
  <c r="X2906" i="19"/>
  <c r="W2269" i="19"/>
  <c r="V2269" i="19"/>
  <c r="W2397" i="19"/>
  <c r="AA2397" i="19" s="1"/>
  <c r="V2397" i="19"/>
  <c r="Z2397" i="19" s="1"/>
  <c r="W2525" i="19"/>
  <c r="AA2525" i="19" s="1"/>
  <c r="V2525" i="19"/>
  <c r="Z2525" i="19" s="1"/>
  <c r="W2653" i="19"/>
  <c r="AA2653" i="19" s="1"/>
  <c r="V2653" i="19"/>
  <c r="W2818" i="19"/>
  <c r="V2818" i="19"/>
  <c r="Z2818" i="19" s="1"/>
  <c r="Y3050" i="19"/>
  <c r="AC3050" i="19" s="1"/>
  <c r="X3050" i="19"/>
  <c r="X2770" i="19"/>
  <c r="Y2770" i="19"/>
  <c r="AC2770" i="19" s="1"/>
  <c r="X2915" i="19"/>
  <c r="Y2915" i="19"/>
  <c r="W3154" i="19"/>
  <c r="AA3154" i="19" s="1"/>
  <c r="V3154" i="19"/>
  <c r="V2778" i="19"/>
  <c r="Z2778" i="19" s="1"/>
  <c r="W2778" i="19"/>
  <c r="AA2778" i="19" s="1"/>
  <c r="V2923" i="19"/>
  <c r="Z2923" i="19" s="1"/>
  <c r="W2923" i="19"/>
  <c r="V3099" i="19"/>
  <c r="W3099" i="19"/>
  <c r="AA3099" i="19" s="1"/>
  <c r="X2789" i="19"/>
  <c r="Y2789" i="19"/>
  <c r="AC2789" i="19" s="1"/>
  <c r="X2917" i="19"/>
  <c r="AB2917" i="19" s="1"/>
  <c r="Y2917" i="19"/>
  <c r="AC2917" i="19" s="1"/>
  <c r="W3023" i="19"/>
  <c r="V3023" i="19"/>
  <c r="W2772" i="19"/>
  <c r="V2772" i="19"/>
  <c r="V2900" i="19"/>
  <c r="Z2900" i="19" s="1"/>
  <c r="W2900" i="19"/>
  <c r="AA2900" i="19" s="1"/>
  <c r="Y3023" i="19"/>
  <c r="AC3023" i="19" s="1"/>
  <c r="X3023" i="19"/>
  <c r="AB3023" i="19" s="1"/>
  <c r="W2970" i="19"/>
  <c r="V2970" i="19"/>
  <c r="Z2970" i="19" s="1"/>
  <c r="W3090" i="19"/>
  <c r="V3090" i="19"/>
  <c r="Z3090" i="19" s="1"/>
  <c r="X3004" i="19"/>
  <c r="Y3004" i="19"/>
  <c r="AC3004" i="19" s="1"/>
  <c r="Y3145" i="19"/>
  <c r="X3145" i="19"/>
  <c r="AB3145" i="19" s="1"/>
  <c r="W3096" i="19"/>
  <c r="V3096" i="19"/>
  <c r="Y3032" i="19"/>
  <c r="X3032" i="19"/>
  <c r="Y3140" i="19"/>
  <c r="X3140" i="19"/>
  <c r="AB3140" i="19" s="1"/>
  <c r="Y3091" i="19"/>
  <c r="AC3091" i="19" s="1"/>
  <c r="X3091" i="19"/>
  <c r="W3149" i="19"/>
  <c r="AA3149" i="19" s="1"/>
  <c r="V3149" i="19"/>
  <c r="Z3149" i="19" s="1"/>
  <c r="Y3181" i="19"/>
  <c r="X3181" i="19"/>
  <c r="AB3181" i="19" s="1"/>
  <c r="AG2892" i="19"/>
  <c r="AG1932" i="19"/>
  <c r="AA2714" i="19"/>
  <c r="AE2714" i="19"/>
  <c r="AA1884" i="19"/>
  <c r="AE1884" i="19"/>
  <c r="AG1455" i="19"/>
  <c r="AG397" i="19"/>
  <c r="AC397" i="19"/>
  <c r="AG1923" i="19"/>
  <c r="AB1599" i="19"/>
  <c r="AF1599" i="19"/>
  <c r="AD2644" i="19"/>
  <c r="AG1678" i="19"/>
  <c r="AD1272" i="19"/>
  <c r="AF1585" i="19"/>
  <c r="Z1906" i="19"/>
  <c r="AD1906" i="19"/>
  <c r="AG1906" i="19"/>
  <c r="AG1330" i="19"/>
  <c r="AF575" i="19"/>
  <c r="AD1313" i="19"/>
  <c r="AA2157" i="19"/>
  <c r="AE2157" i="19"/>
  <c r="Z1644" i="19"/>
  <c r="AD1644" i="19"/>
  <c r="AF749" i="19"/>
  <c r="AB2098" i="19"/>
  <c r="AF2098" i="19"/>
  <c r="AF1629" i="19"/>
  <c r="AC1030" i="19"/>
  <c r="AG1030" i="19"/>
  <c r="AD1524" i="19"/>
  <c r="AE328" i="19"/>
  <c r="AB2119" i="19"/>
  <c r="AF2119" i="19"/>
  <c r="AG1306" i="19"/>
  <c r="AG787" i="19"/>
  <c r="AD433" i="19"/>
  <c r="AD469" i="19"/>
  <c r="Z388" i="19"/>
  <c r="AD388" i="19"/>
  <c r="X2862" i="19"/>
  <c r="AB2862" i="19" s="1"/>
  <c r="Y2862" i="19"/>
  <c r="AC2862" i="19" s="1"/>
  <c r="Y2034" i="19"/>
  <c r="AC2034" i="19" s="1"/>
  <c r="X2034" i="19"/>
  <c r="AB2034" i="19" s="1"/>
  <c r="X1718" i="19"/>
  <c r="AB1718" i="19" s="1"/>
  <c r="Y1718" i="19"/>
  <c r="Y1378" i="19"/>
  <c r="X1378" i="19"/>
  <c r="Y1113" i="19"/>
  <c r="X1113" i="19"/>
  <c r="V674" i="19"/>
  <c r="Z674" i="19" s="1"/>
  <c r="W674" i="19"/>
  <c r="AA674" i="19" s="1"/>
  <c r="W465" i="19"/>
  <c r="V465" i="19"/>
  <c r="Z465" i="19" s="1"/>
  <c r="Y2514" i="19"/>
  <c r="AC2514" i="19" s="1"/>
  <c r="X2514" i="19"/>
  <c r="AB2514" i="19" s="1"/>
  <c r="V1784" i="19"/>
  <c r="W1784" i="19"/>
  <c r="AA1784" i="19" s="1"/>
  <c r="W1437" i="19"/>
  <c r="V1437" i="19"/>
  <c r="Z1437" i="19" s="1"/>
  <c r="X965" i="19"/>
  <c r="Y965" i="19"/>
  <c r="X709" i="19"/>
  <c r="AB709" i="19" s="1"/>
  <c r="Y709" i="19"/>
  <c r="AC709" i="19" s="1"/>
  <c r="X453" i="19"/>
  <c r="Y453" i="19"/>
  <c r="AC453" i="19" s="1"/>
  <c r="X197" i="19"/>
  <c r="Y197" i="19"/>
  <c r="AC197" i="19" s="1"/>
  <c r="V1998" i="19"/>
  <c r="Z1998" i="19" s="1"/>
  <c r="W1998" i="19"/>
  <c r="V2384" i="19"/>
  <c r="Z2384" i="19" s="1"/>
  <c r="W2384" i="19"/>
  <c r="W2726" i="19"/>
  <c r="V2726" i="19"/>
  <c r="X300" i="19"/>
  <c r="Y300" i="19"/>
  <c r="X556" i="19"/>
  <c r="AB556" i="19" s="1"/>
  <c r="Y556" i="19"/>
  <c r="AC556" i="19" s="1"/>
  <c r="Y812" i="19"/>
  <c r="AC812" i="19" s="1"/>
  <c r="X812" i="19"/>
  <c r="AB812" i="19" s="1"/>
  <c r="W1067" i="19"/>
  <c r="AA1067" i="19" s="1"/>
  <c r="V1067" i="19"/>
  <c r="Z1067" i="19" s="1"/>
  <c r="Y1365" i="19"/>
  <c r="AC1365" i="19" s="1"/>
  <c r="X1365" i="19"/>
  <c r="Y1874" i="19"/>
  <c r="AC1874" i="19" s="1"/>
  <c r="X1874" i="19"/>
  <c r="AB1874" i="19" s="1"/>
  <c r="X2185" i="19"/>
  <c r="Y2185" i="19"/>
  <c r="Y2509" i="19"/>
  <c r="X2509" i="19"/>
  <c r="X2886" i="19"/>
  <c r="AB2886" i="19" s="1"/>
  <c r="Y2886" i="19"/>
  <c r="V1574" i="19"/>
  <c r="Z1574" i="19" s="1"/>
  <c r="W1574" i="19"/>
  <c r="AA1574" i="19" s="1"/>
  <c r="W307" i="19"/>
  <c r="V307" i="19"/>
  <c r="Z307" i="19" s="1"/>
  <c r="V563" i="19"/>
  <c r="W563" i="19"/>
  <c r="AA563" i="19" s="1"/>
  <c r="W819" i="19"/>
  <c r="V819" i="19"/>
  <c r="Z819" i="19" s="1"/>
  <c r="W1078" i="19"/>
  <c r="AA1078" i="19" s="1"/>
  <c r="V1078" i="19"/>
  <c r="Z1078" i="19" s="1"/>
  <c r="W1386" i="19"/>
  <c r="AA1386" i="19" s="1"/>
  <c r="V1386" i="19"/>
  <c r="Z1386" i="19" s="1"/>
  <c r="W1701" i="19"/>
  <c r="AA1701" i="19" s="1"/>
  <c r="V1701" i="19"/>
  <c r="Z1701" i="19" s="1"/>
  <c r="W2019" i="19"/>
  <c r="V2019" i="19"/>
  <c r="W2404" i="19"/>
  <c r="AA2404" i="19" s="1"/>
  <c r="V2404" i="19"/>
  <c r="Y2952" i="19"/>
  <c r="X2952" i="19"/>
  <c r="AB2952" i="19" s="1"/>
  <c r="X1205" i="19"/>
  <c r="Y1205" i="19"/>
  <c r="AC1205" i="19" s="1"/>
  <c r="Y1487" i="19"/>
  <c r="AC1487" i="19" s="1"/>
  <c r="X1487" i="19"/>
  <c r="Y1786" i="19"/>
  <c r="AC1786" i="19" s="1"/>
  <c r="X1786" i="19"/>
  <c r="AB1786" i="19" s="1"/>
  <c r="Y2076" i="19"/>
  <c r="X2076" i="19"/>
  <c r="Y2453" i="19"/>
  <c r="AC2453" i="19" s="1"/>
  <c r="X2453" i="19"/>
  <c r="X2859" i="19"/>
  <c r="Y2859" i="19"/>
  <c r="W1260" i="19"/>
  <c r="V1260" i="19"/>
  <c r="V1542" i="19"/>
  <c r="W1542" i="19"/>
  <c r="AA1542" i="19" s="1"/>
  <c r="W1841" i="19"/>
  <c r="AA1841" i="19" s="1"/>
  <c r="V1841" i="19"/>
  <c r="Z1841" i="19" s="1"/>
  <c r="Y2134" i="19"/>
  <c r="X2134" i="19"/>
  <c r="AB2134" i="19" s="1"/>
  <c r="W2535" i="19"/>
  <c r="V2535" i="19"/>
  <c r="Z2535" i="19" s="1"/>
  <c r="Y3049" i="19"/>
  <c r="X3049" i="19"/>
  <c r="AB3049" i="19" s="1"/>
  <c r="Y1464" i="19"/>
  <c r="X1464" i="19"/>
  <c r="X1720" i="19"/>
  <c r="AB1720" i="19" s="1"/>
  <c r="Y1720" i="19"/>
  <c r="AC1720" i="19" s="1"/>
  <c r="X1976" i="19"/>
  <c r="Y1976" i="19"/>
  <c r="Y2304" i="19"/>
  <c r="AC2304" i="19" s="1"/>
  <c r="X2304" i="19"/>
  <c r="X2774" i="19"/>
  <c r="Y2774" i="19"/>
  <c r="W1311" i="19"/>
  <c r="V1311" i="19"/>
  <c r="Z1311" i="19" s="1"/>
  <c r="W1567" i="19"/>
  <c r="AA1567" i="19" s="1"/>
  <c r="V1567" i="19"/>
  <c r="Z1567" i="19" s="1"/>
  <c r="W1823" i="19"/>
  <c r="V1823" i="19"/>
  <c r="Z1823" i="19" s="1"/>
  <c r="W2079" i="19"/>
  <c r="AA2079" i="19" s="1"/>
  <c r="V2079" i="19"/>
  <c r="V2355" i="19"/>
  <c r="W2355" i="19"/>
  <c r="AA2355" i="19" s="1"/>
  <c r="Y2676" i="19"/>
  <c r="AC2676" i="19" s="1"/>
  <c r="X2676" i="19"/>
  <c r="AB2676" i="19" s="1"/>
  <c r="Y2184" i="19"/>
  <c r="X2184" i="19"/>
  <c r="AB2184" i="19" s="1"/>
  <c r="Y2465" i="19"/>
  <c r="X2465" i="19"/>
  <c r="Y2825" i="19"/>
  <c r="X2825" i="19"/>
  <c r="AB2825" i="19" s="1"/>
  <c r="W2199" i="19"/>
  <c r="AA2199" i="19" s="1"/>
  <c r="V2199" i="19"/>
  <c r="Z2199" i="19" s="1"/>
  <c r="V2490" i="19"/>
  <c r="W2490" i="19"/>
  <c r="AA2490" i="19" s="1"/>
  <c r="W2849" i="19"/>
  <c r="AA2849" i="19" s="1"/>
  <c r="V2849" i="19"/>
  <c r="Z2849" i="19" s="1"/>
  <c r="X2310" i="19"/>
  <c r="Y2310" i="19"/>
  <c r="AC2310" i="19" s="1"/>
  <c r="X2566" i="19"/>
  <c r="AB2566" i="19" s="1"/>
  <c r="Y2566" i="19"/>
  <c r="AC2566" i="19" s="1"/>
  <c r="X2873" i="19"/>
  <c r="AB2873" i="19" s="1"/>
  <c r="Y2873" i="19"/>
  <c r="V2341" i="19"/>
  <c r="Z2341" i="19" s="1"/>
  <c r="W2341" i="19"/>
  <c r="AA2341" i="19" s="1"/>
  <c r="V2597" i="19"/>
  <c r="W2597" i="19"/>
  <c r="W2918" i="19"/>
  <c r="AA2918" i="19" s="1"/>
  <c r="V2918" i="19"/>
  <c r="Z2918" i="19" s="1"/>
  <c r="Y2851" i="19"/>
  <c r="X2851" i="19"/>
  <c r="AB2851" i="19" s="1"/>
  <c r="Y2720" i="19"/>
  <c r="AC2720" i="19" s="1"/>
  <c r="X2720" i="19"/>
  <c r="AB2720" i="19" s="1"/>
  <c r="Y3030" i="19"/>
  <c r="AC3030" i="19" s="1"/>
  <c r="X3030" i="19"/>
  <c r="X2861" i="19"/>
  <c r="Y2861" i="19"/>
  <c r="W3166" i="19"/>
  <c r="AA3166" i="19" s="1"/>
  <c r="V3166" i="19"/>
  <c r="Z3166" i="19" s="1"/>
  <c r="Y2993" i="19"/>
  <c r="AC2993" i="19" s="1"/>
  <c r="X2993" i="19"/>
  <c r="W3051" i="19"/>
  <c r="V3051" i="19"/>
  <c r="X3087" i="19"/>
  <c r="AB3087" i="19" s="1"/>
  <c r="Y3087" i="19"/>
  <c r="AC3087" i="19" s="1"/>
  <c r="Y2976" i="19"/>
  <c r="X2976" i="19"/>
  <c r="AB2976" i="19" s="1"/>
  <c r="W3159" i="19"/>
  <c r="V3159" i="19"/>
  <c r="Y3125" i="19"/>
  <c r="X3125" i="19"/>
  <c r="AB3125" i="19" s="1"/>
  <c r="AB2257" i="19"/>
  <c r="AF2257" i="19"/>
  <c r="AA1923" i="19"/>
  <c r="AE1923" i="19"/>
  <c r="AB1963" i="19"/>
  <c r="AF1963" i="19"/>
  <c r="AG917" i="19"/>
  <c r="AC917" i="19"/>
  <c r="AB559" i="19"/>
  <c r="AF559" i="19"/>
  <c r="Z497" i="19"/>
  <c r="AD497" i="19"/>
  <c r="AG1733" i="19"/>
  <c r="AA733" i="19"/>
  <c r="AE733" i="19"/>
  <c r="X1073" i="19"/>
  <c r="Y1073" i="19"/>
  <c r="AC1073" i="19" s="1"/>
  <c r="AA1147" i="19"/>
  <c r="AE1147" i="19"/>
  <c r="AC2079" i="19"/>
  <c r="AG2079" i="19"/>
  <c r="AB1357" i="19"/>
  <c r="AF1357" i="19"/>
  <c r="AF1180" i="19"/>
  <c r="AB1180" i="19"/>
  <c r="Z2140" i="19"/>
  <c r="AD2140" i="19"/>
  <c r="AB1927" i="19"/>
  <c r="AF1927" i="19"/>
  <c r="AC493" i="19"/>
  <c r="AG493" i="19"/>
  <c r="AB302" i="19"/>
  <c r="AF302" i="19"/>
  <c r="AG1259" i="19"/>
  <c r="AD247" i="19"/>
  <c r="W2639" i="19"/>
  <c r="AA2639" i="19" s="1"/>
  <c r="V2639" i="19"/>
  <c r="Z2639" i="19" s="1"/>
  <c r="W2284" i="19"/>
  <c r="AA2284" i="19" s="1"/>
  <c r="V2284" i="19"/>
  <c r="Z2284" i="19" s="1"/>
  <c r="X1685" i="19"/>
  <c r="AB1685" i="19" s="1"/>
  <c r="Y1685" i="19"/>
  <c r="AC1685" i="19" s="1"/>
  <c r="Y1081" i="19"/>
  <c r="X1081" i="19"/>
  <c r="V866" i="19"/>
  <c r="W866" i="19"/>
  <c r="W657" i="19"/>
  <c r="AA657" i="19" s="1"/>
  <c r="V657" i="19"/>
  <c r="Z657" i="19" s="1"/>
  <c r="W256" i="19"/>
  <c r="V256" i="19"/>
  <c r="AA2196" i="19"/>
  <c r="AE2196" i="19"/>
  <c r="AD2998" i="19"/>
  <c r="Y2793" i="19"/>
  <c r="AC2793" i="19" s="1"/>
  <c r="X2793" i="19"/>
  <c r="AB2793" i="19" s="1"/>
  <c r="W2124" i="19"/>
  <c r="AA2124" i="19" s="1"/>
  <c r="V2124" i="19"/>
  <c r="Z2124" i="19" s="1"/>
  <c r="X1764" i="19"/>
  <c r="AB1764" i="19" s="1"/>
  <c r="Y1764" i="19"/>
  <c r="X1433" i="19"/>
  <c r="Y1433" i="19"/>
  <c r="W1081" i="19"/>
  <c r="V1081" i="19"/>
  <c r="AA948" i="19"/>
  <c r="AE948" i="19"/>
  <c r="V1374" i="19"/>
  <c r="Z1374" i="19" s="1"/>
  <c r="W1374" i="19"/>
  <c r="AA1374" i="19" s="1"/>
  <c r="V2059" i="19"/>
  <c r="W2059" i="19"/>
  <c r="AA2059" i="19" s="1"/>
  <c r="V2388" i="19"/>
  <c r="W2388" i="19"/>
  <c r="V2789" i="19"/>
  <c r="W2789" i="19"/>
  <c r="AA2789" i="19" s="1"/>
  <c r="X316" i="19"/>
  <c r="AB316" i="19" s="1"/>
  <c r="Y316" i="19"/>
  <c r="AC316" i="19" s="1"/>
  <c r="X572" i="19"/>
  <c r="Y572" i="19"/>
  <c r="AC572" i="19" s="1"/>
  <c r="Y956" i="19"/>
  <c r="X956" i="19"/>
  <c r="Y1228" i="19"/>
  <c r="AC1228" i="19" s="1"/>
  <c r="X1228" i="19"/>
  <c r="Y1562" i="19"/>
  <c r="AC1562" i="19" s="1"/>
  <c r="X1562" i="19"/>
  <c r="AB1562" i="19" s="1"/>
  <c r="X1883" i="19"/>
  <c r="AB1883" i="19" s="1"/>
  <c r="Y1883" i="19"/>
  <c r="Y2202" i="19"/>
  <c r="AC2202" i="19" s="1"/>
  <c r="X2202" i="19"/>
  <c r="X2538" i="19"/>
  <c r="AB2538" i="19" s="1"/>
  <c r="Y2538" i="19"/>
  <c r="AC2538" i="19" s="1"/>
  <c r="Y2904" i="19"/>
  <c r="X2904" i="19"/>
  <c r="AB2904" i="19" s="1"/>
  <c r="W195" i="19"/>
  <c r="V195" i="19"/>
  <c r="V451" i="19"/>
  <c r="Z451" i="19" s="1"/>
  <c r="W451" i="19"/>
  <c r="V707" i="19"/>
  <c r="W707" i="19"/>
  <c r="V963" i="19"/>
  <c r="Z963" i="19" s="1"/>
  <c r="W963" i="19"/>
  <c r="W1232" i="19"/>
  <c r="AA1232" i="19" s="1"/>
  <c r="V1232" i="19"/>
  <c r="W1577" i="19"/>
  <c r="V1577" i="19"/>
  <c r="Z1577" i="19" s="1"/>
  <c r="V1901" i="19"/>
  <c r="Z1901" i="19" s="1"/>
  <c r="W1901" i="19"/>
  <c r="V2204" i="19"/>
  <c r="Z2204" i="19" s="1"/>
  <c r="W2204" i="19"/>
  <c r="X2717" i="19"/>
  <c r="AB2717" i="19" s="1"/>
  <c r="Y2717" i="19"/>
  <c r="Y1093" i="19"/>
  <c r="AC1093" i="19" s="1"/>
  <c r="X1093" i="19"/>
  <c r="X1359" i="19"/>
  <c r="Y1359" i="19"/>
  <c r="AC1359" i="19" s="1"/>
  <c r="Y1658" i="19"/>
  <c r="X1658" i="19"/>
  <c r="AB1658" i="19" s="1"/>
  <c r="Y1948" i="19"/>
  <c r="AC1948" i="19" s="1"/>
  <c r="X1948" i="19"/>
  <c r="Y2291" i="19"/>
  <c r="AC2291" i="19" s="1"/>
  <c r="X2291" i="19"/>
  <c r="Y2656" i="19"/>
  <c r="X2656" i="19"/>
  <c r="V1148" i="19"/>
  <c r="W1148" i="19"/>
  <c r="AA1148" i="19" s="1"/>
  <c r="W1414" i="19"/>
  <c r="V1414" i="19"/>
  <c r="Z1414" i="19" s="1"/>
  <c r="W1713" i="19"/>
  <c r="AA1713" i="19" s="1"/>
  <c r="V1713" i="19"/>
  <c r="Z1713" i="19" s="1"/>
  <c r="W2003" i="19"/>
  <c r="V2003" i="19"/>
  <c r="W2344" i="19"/>
  <c r="V2344" i="19"/>
  <c r="Z2344" i="19" s="1"/>
  <c r="V2576" i="19"/>
  <c r="W2576" i="19"/>
  <c r="AA2576" i="19" s="1"/>
  <c r="Y3089" i="19"/>
  <c r="AC3089" i="19" s="1"/>
  <c r="X3089" i="19"/>
  <c r="AB3089" i="19" s="1"/>
  <c r="X1480" i="19"/>
  <c r="Y1480" i="19"/>
  <c r="Y1736" i="19"/>
  <c r="X1736" i="19"/>
  <c r="AB1736" i="19" s="1"/>
  <c r="Y1992" i="19"/>
  <c r="X1992" i="19"/>
  <c r="X2316" i="19"/>
  <c r="AB2316" i="19" s="1"/>
  <c r="Y2316" i="19"/>
  <c r="AC2316" i="19" s="1"/>
  <c r="X2631" i="19"/>
  <c r="Y2631" i="19"/>
  <c r="AC2631" i="19" s="1"/>
  <c r="W2982" i="19"/>
  <c r="AA2982" i="19" s="1"/>
  <c r="V2982" i="19"/>
  <c r="W1455" i="19"/>
  <c r="V1455" i="19"/>
  <c r="V1711" i="19"/>
  <c r="W1711" i="19"/>
  <c r="W1967" i="19"/>
  <c r="V1967" i="19"/>
  <c r="Z1967" i="19" s="1"/>
  <c r="V2240" i="19"/>
  <c r="Z2240" i="19" s="1"/>
  <c r="W2240" i="19"/>
  <c r="AA2240" i="19" s="1"/>
  <c r="W2555" i="19"/>
  <c r="V2555" i="19"/>
  <c r="Y2982" i="19"/>
  <c r="AC2982" i="19" s="1"/>
  <c r="X2982" i="19"/>
  <c r="AB2982" i="19" s="1"/>
  <c r="X2337" i="19"/>
  <c r="Y2337" i="19"/>
  <c r="X2627" i="19"/>
  <c r="AB2627" i="19" s="1"/>
  <c r="Y2627" i="19"/>
  <c r="X2866" i="19"/>
  <c r="Y2866" i="19"/>
  <c r="W2215" i="19"/>
  <c r="AA2215" i="19" s="1"/>
  <c r="V2215" i="19"/>
  <c r="W2507" i="19"/>
  <c r="AA2507" i="19" s="1"/>
  <c r="V2507" i="19"/>
  <c r="Z2507" i="19" s="1"/>
  <c r="W2890" i="19"/>
  <c r="AA2890" i="19" s="1"/>
  <c r="V2890" i="19"/>
  <c r="X2326" i="19"/>
  <c r="AB2326" i="19" s="1"/>
  <c r="Y2326" i="19"/>
  <c r="Y2582" i="19"/>
  <c r="AC2582" i="19" s="1"/>
  <c r="X2582" i="19"/>
  <c r="Y2882" i="19"/>
  <c r="X2882" i="19"/>
  <c r="V2357" i="19"/>
  <c r="W2357" i="19"/>
  <c r="W2613" i="19"/>
  <c r="AA2613" i="19" s="1"/>
  <c r="V2613" i="19"/>
  <c r="Z2613" i="19" s="1"/>
  <c r="Y2927" i="19"/>
  <c r="AC2927" i="19" s="1"/>
  <c r="X2927" i="19"/>
  <c r="X2868" i="19"/>
  <c r="Y2868" i="19"/>
  <c r="AC2868" i="19" s="1"/>
  <c r="W2731" i="19"/>
  <c r="V2731" i="19"/>
  <c r="Y3042" i="19"/>
  <c r="X3042" i="19"/>
  <c r="X2877" i="19"/>
  <c r="Y2877" i="19"/>
  <c r="AC2877" i="19" s="1"/>
  <c r="W3002" i="19"/>
  <c r="AA3002" i="19" s="1"/>
  <c r="V3002" i="19"/>
  <c r="W2860" i="19"/>
  <c r="V2860" i="19"/>
  <c r="Z2860" i="19" s="1"/>
  <c r="W2930" i="19"/>
  <c r="AA2930" i="19" s="1"/>
  <c r="V2930" i="19"/>
  <c r="Z2930" i="19" s="1"/>
  <c r="X2962" i="19"/>
  <c r="AB2962" i="19" s="1"/>
  <c r="Y2962" i="19"/>
  <c r="AC2962" i="19" s="1"/>
  <c r="W3040" i="19"/>
  <c r="AA3040" i="19" s="1"/>
  <c r="V3040" i="19"/>
  <c r="Y3119" i="19"/>
  <c r="AC3119" i="19" s="1"/>
  <c r="X3119" i="19"/>
  <c r="W3109" i="19"/>
  <c r="AA3109" i="19" s="1"/>
  <c r="V3109" i="19"/>
  <c r="Z3109" i="19" s="1"/>
  <c r="AC2649" i="19"/>
  <c r="AG2649" i="19"/>
  <c r="AF1825" i="19"/>
  <c r="AB1825" i="19"/>
  <c r="AF2402" i="19"/>
  <c r="AC1068" i="19"/>
  <c r="AG1068" i="19"/>
  <c r="AG451" i="19"/>
  <c r="AC451" i="19"/>
  <c r="AF1715" i="19"/>
  <c r="AE1025" i="19"/>
  <c r="Z2835" i="19"/>
  <c r="AD2835" i="19"/>
  <c r="AA1369" i="19"/>
  <c r="AE1369" i="19"/>
  <c r="AE1642" i="19"/>
  <c r="AA2017" i="19"/>
  <c r="AE2017" i="19"/>
  <c r="AA272" i="19"/>
  <c r="AE272" i="19"/>
  <c r="AC835" i="19"/>
  <c r="AG835" i="19"/>
  <c r="Y3064" i="19"/>
  <c r="AC3064" i="19" s="1"/>
  <c r="X3064" i="19"/>
  <c r="AB3064" i="19" s="1"/>
  <c r="V2627" i="19"/>
  <c r="W2627" i="19"/>
  <c r="V2152" i="19"/>
  <c r="W2152" i="19"/>
  <c r="AA2152" i="19" s="1"/>
  <c r="W1821" i="19"/>
  <c r="AA1821" i="19" s="1"/>
  <c r="V1821" i="19"/>
  <c r="W1514" i="19"/>
  <c r="V1514" i="19"/>
  <c r="Z1514" i="19" s="1"/>
  <c r="V1213" i="19"/>
  <c r="Z1213" i="19" s="1"/>
  <c r="W1213" i="19"/>
  <c r="AD965" i="19"/>
  <c r="Z965" i="19"/>
  <c r="V764" i="19"/>
  <c r="Z764" i="19" s="1"/>
  <c r="W764" i="19"/>
  <c r="W559" i="19"/>
  <c r="V559" i="19"/>
  <c r="W350" i="19"/>
  <c r="AA350" i="19" s="1"/>
  <c r="V350" i="19"/>
  <c r="Z350" i="19" s="1"/>
  <c r="AC1826" i="19"/>
  <c r="AG1826" i="19"/>
  <c r="W2790" i="19"/>
  <c r="V2790" i="19"/>
  <c r="Z2790" i="19" s="1"/>
  <c r="V1742" i="19"/>
  <c r="Z1742" i="19" s="1"/>
  <c r="W1742" i="19"/>
  <c r="AA1742" i="19" s="1"/>
  <c r="W1411" i="19"/>
  <c r="AA1411" i="19" s="1"/>
  <c r="V1411" i="19"/>
  <c r="W1074" i="19"/>
  <c r="V1074" i="19"/>
  <c r="Z1074" i="19" s="1"/>
  <c r="Y811" i="19"/>
  <c r="X811" i="19"/>
  <c r="AB811" i="19" s="1"/>
  <c r="Y555" i="19"/>
  <c r="AC555" i="19" s="1"/>
  <c r="X555" i="19"/>
  <c r="X427" i="19"/>
  <c r="Y427" i="19"/>
  <c r="AC427" i="19" s="1"/>
  <c r="V1453" i="19"/>
  <c r="W1453" i="19"/>
  <c r="W2065" i="19"/>
  <c r="AA2065" i="19" s="1"/>
  <c r="V2065" i="19"/>
  <c r="Z2065" i="19" s="1"/>
  <c r="V2394" i="19"/>
  <c r="W2394" i="19"/>
  <c r="V2807" i="19"/>
  <c r="Z2807" i="19" s="1"/>
  <c r="W2807" i="19"/>
  <c r="X324" i="19"/>
  <c r="AB324" i="19" s="1"/>
  <c r="Y324" i="19"/>
  <c r="AC324" i="19" s="1"/>
  <c r="X580" i="19"/>
  <c r="Y580" i="19"/>
  <c r="AC580" i="19" s="1"/>
  <c r="X836" i="19"/>
  <c r="AB836" i="19" s="1"/>
  <c r="Y836" i="19"/>
  <c r="V1095" i="19"/>
  <c r="W1095" i="19"/>
  <c r="AA1095" i="19" s="1"/>
  <c r="Y1380" i="19"/>
  <c r="X1380" i="19"/>
  <c r="AB1380" i="19" s="1"/>
  <c r="X1753" i="19"/>
  <c r="AB1753" i="19" s="1"/>
  <c r="Y1753" i="19"/>
  <c r="AC1753" i="19" s="1"/>
  <c r="Y2074" i="19"/>
  <c r="X2074" i="19"/>
  <c r="AB2074" i="19" s="1"/>
  <c r="Y2392" i="19"/>
  <c r="X2392" i="19"/>
  <c r="AB2392" i="19" s="1"/>
  <c r="W2690" i="19"/>
  <c r="AA2690" i="19" s="1"/>
  <c r="V2690" i="19"/>
  <c r="V1365" i="19"/>
  <c r="W1365" i="19"/>
  <c r="W203" i="19"/>
  <c r="V203" i="19"/>
  <c r="W459" i="19"/>
  <c r="V459" i="19"/>
  <c r="W715" i="19"/>
  <c r="V715" i="19"/>
  <c r="Z715" i="19" s="1"/>
  <c r="W971" i="19"/>
  <c r="AA971" i="19" s="1"/>
  <c r="V971" i="19"/>
  <c r="W1395" i="19"/>
  <c r="V1395" i="19"/>
  <c r="W1710" i="19"/>
  <c r="AA1710" i="19" s="1"/>
  <c r="V1710" i="19"/>
  <c r="Z1710" i="19" s="1"/>
  <c r="W2089" i="19"/>
  <c r="V2089" i="19"/>
  <c r="Z2089" i="19" s="1"/>
  <c r="V2736" i="19"/>
  <c r="W2736" i="19"/>
  <c r="Y1101" i="19"/>
  <c r="X1101" i="19"/>
  <c r="Y1372" i="19"/>
  <c r="AC1372" i="19" s="1"/>
  <c r="X1372" i="19"/>
  <c r="AB1372" i="19" s="1"/>
  <c r="X1662" i="19"/>
  <c r="Y1662" i="19"/>
  <c r="AC1662" i="19" s="1"/>
  <c r="X1961" i="19"/>
  <c r="AB1961" i="19" s="1"/>
  <c r="Y1961" i="19"/>
  <c r="AC1961" i="19" s="1"/>
  <c r="Y2296" i="19"/>
  <c r="X2296" i="19"/>
  <c r="Y2668" i="19"/>
  <c r="X2668" i="19"/>
  <c r="W1156" i="19"/>
  <c r="V1156" i="19"/>
  <c r="V1427" i="19"/>
  <c r="Z1427" i="19" s="1"/>
  <c r="W1427" i="19"/>
  <c r="W1717" i="19"/>
  <c r="AA1717" i="19" s="1"/>
  <c r="V1717" i="19"/>
  <c r="V2016" i="19"/>
  <c r="Z2016" i="19" s="1"/>
  <c r="W2016" i="19"/>
  <c r="W2356" i="19"/>
  <c r="AA2356" i="19" s="1"/>
  <c r="V2356" i="19"/>
  <c r="Z2356" i="19" s="1"/>
  <c r="W2830" i="19"/>
  <c r="V2830" i="19"/>
  <c r="Z2830" i="19" s="1"/>
  <c r="Y1360" i="19"/>
  <c r="AC1360" i="19" s="1"/>
  <c r="X1360" i="19"/>
  <c r="AB1360" i="19" s="1"/>
  <c r="Y1744" i="19"/>
  <c r="AC1744" i="19" s="1"/>
  <c r="X1744" i="19"/>
  <c r="AB1744" i="19" s="1"/>
  <c r="Y2000" i="19"/>
  <c r="X2000" i="19"/>
  <c r="AB2000" i="19" s="1"/>
  <c r="Y2504" i="19"/>
  <c r="X2504" i="19"/>
  <c r="AB2504" i="19" s="1"/>
  <c r="W1335" i="19"/>
  <c r="AA1335" i="19" s="1"/>
  <c r="V1335" i="19"/>
  <c r="W2103" i="19"/>
  <c r="V2103" i="19"/>
  <c r="X3132" i="19"/>
  <c r="Y3132" i="19"/>
  <c r="AD405" i="19"/>
  <c r="Z405" i="19"/>
  <c r="AA1533" i="19"/>
  <c r="AE1533" i="19"/>
  <c r="AA526" i="19"/>
  <c r="AE526" i="19"/>
  <c r="AC717" i="19"/>
  <c r="AG717" i="19"/>
  <c r="AF194" i="19"/>
  <c r="AF310" i="19"/>
  <c r="AC249" i="19"/>
  <c r="AG249" i="19"/>
  <c r="AD2117" i="19"/>
  <c r="AD1618" i="19"/>
  <c r="Y2771" i="19"/>
  <c r="X2771" i="19"/>
  <c r="Y2146" i="19"/>
  <c r="X2146" i="19"/>
  <c r="AB2146" i="19" s="1"/>
  <c r="Y1810" i="19"/>
  <c r="AC1810" i="19" s="1"/>
  <c r="X1810" i="19"/>
  <c r="W1481" i="19"/>
  <c r="V1481" i="19"/>
  <c r="V1207" i="19"/>
  <c r="W1207" i="19"/>
  <c r="V956" i="19"/>
  <c r="Z956" i="19" s="1"/>
  <c r="W956" i="19"/>
  <c r="AA956" i="19" s="1"/>
  <c r="V751" i="19"/>
  <c r="Z751" i="19" s="1"/>
  <c r="W751" i="19"/>
  <c r="AA751" i="19" s="1"/>
  <c r="Z645" i="19"/>
  <c r="AD645" i="19"/>
  <c r="V444" i="19"/>
  <c r="Z444" i="19" s="1"/>
  <c r="W444" i="19"/>
  <c r="AA444" i="19" s="1"/>
  <c r="W239" i="19"/>
  <c r="V239" i="19"/>
  <c r="AG3153" i="19"/>
  <c r="AG2194" i="19"/>
  <c r="AC2194" i="19"/>
  <c r="AF990" i="19"/>
  <c r="AB990" i="19"/>
  <c r="AG909" i="19"/>
  <c r="AC909" i="19"/>
  <c r="AD402" i="19"/>
  <c r="Z402" i="19"/>
  <c r="AD1694" i="19"/>
  <c r="AB1326" i="19"/>
  <c r="AF1326" i="19"/>
  <c r="AB823" i="19"/>
  <c r="AF823" i="19"/>
  <c r="AD661" i="19"/>
  <c r="Z661" i="19"/>
  <c r="AB1590" i="19"/>
  <c r="AF1590" i="19"/>
  <c r="AF1451" i="19"/>
  <c r="Z626" i="19"/>
  <c r="AD626" i="19"/>
  <c r="AG1985" i="19"/>
  <c r="AE1690" i="19"/>
  <c r="Z437" i="19"/>
  <c r="AD437" i="19"/>
  <c r="AC514" i="19"/>
  <c r="AG514" i="19"/>
  <c r="AE954" i="19"/>
  <c r="V2428" i="19"/>
  <c r="W2428" i="19"/>
  <c r="Y2124" i="19"/>
  <c r="AC2124" i="19" s="1"/>
  <c r="X2124" i="19"/>
  <c r="AB2124" i="19" s="1"/>
  <c r="V1448" i="19"/>
  <c r="W1448" i="19"/>
  <c r="AA1448" i="19" s="1"/>
  <c r="W930" i="19"/>
  <c r="AA930" i="19" s="1"/>
  <c r="V930" i="19"/>
  <c r="V721" i="19"/>
  <c r="Z721" i="19" s="1"/>
  <c r="W721" i="19"/>
  <c r="AA721" i="19" s="1"/>
  <c r="W320" i="19"/>
  <c r="V320" i="19"/>
  <c r="Z320" i="19" s="1"/>
  <c r="W2986" i="19"/>
  <c r="V2986" i="19"/>
  <c r="W2399" i="19"/>
  <c r="AA2399" i="19" s="1"/>
  <c r="V2399" i="19"/>
  <c r="Y1887" i="19"/>
  <c r="AC1887" i="19" s="1"/>
  <c r="X1887" i="19"/>
  <c r="X1516" i="19"/>
  <c r="AB1516" i="19" s="1"/>
  <c r="Y1516" i="19"/>
  <c r="AC1516" i="19" s="1"/>
  <c r="AA1189" i="19"/>
  <c r="AE1189" i="19"/>
  <c r="X773" i="19"/>
  <c r="AB773" i="19" s="1"/>
  <c r="Y773" i="19"/>
  <c r="AC773" i="19" s="1"/>
  <c r="X517" i="19"/>
  <c r="AB517" i="19" s="1"/>
  <c r="Y517" i="19"/>
  <c r="X261" i="19"/>
  <c r="AB261" i="19" s="1"/>
  <c r="Y261" i="19"/>
  <c r="AC261" i="19" s="1"/>
  <c r="V1962" i="19"/>
  <c r="W1962" i="19"/>
  <c r="V2304" i="19"/>
  <c r="W2304" i="19"/>
  <c r="V2616" i="19"/>
  <c r="Z2616" i="19" s="1"/>
  <c r="W2616" i="19"/>
  <c r="Y236" i="19"/>
  <c r="AC236" i="19" s="1"/>
  <c r="X236" i="19"/>
  <c r="Y492" i="19"/>
  <c r="X492" i="19"/>
  <c r="X748" i="19"/>
  <c r="AB748" i="19" s="1"/>
  <c r="Y748" i="19"/>
  <c r="AC748" i="19" s="1"/>
  <c r="X1004" i="19"/>
  <c r="AB1004" i="19" s="1"/>
  <c r="Y1004" i="19"/>
  <c r="AC1004" i="19" s="1"/>
  <c r="Y1268" i="19"/>
  <c r="X1268" i="19"/>
  <c r="Y1589" i="19"/>
  <c r="X1589" i="19"/>
  <c r="AB1589" i="19" s="1"/>
  <c r="Y1971" i="19"/>
  <c r="AC1971" i="19" s="1"/>
  <c r="X1971" i="19"/>
  <c r="AB1971" i="19" s="1"/>
  <c r="Y2275" i="19"/>
  <c r="X2275" i="19"/>
  <c r="X2585" i="19"/>
  <c r="AB2585" i="19" s="1"/>
  <c r="Y2585" i="19"/>
  <c r="W3006" i="19"/>
  <c r="V3006" i="19"/>
  <c r="V1668" i="19"/>
  <c r="Z1668" i="19" s="1"/>
  <c r="W1668" i="19"/>
  <c r="AA1668" i="19" s="1"/>
  <c r="W371" i="19"/>
  <c r="AA371" i="19" s="1"/>
  <c r="V371" i="19"/>
  <c r="Z371" i="19" s="1"/>
  <c r="W627" i="19"/>
  <c r="V627" i="19"/>
  <c r="W883" i="19"/>
  <c r="AA883" i="19" s="1"/>
  <c r="V883" i="19"/>
  <c r="Z883" i="19" s="1"/>
  <c r="W1138" i="19"/>
  <c r="V1138" i="19"/>
  <c r="Z1138" i="19" s="1"/>
  <c r="W1422" i="19"/>
  <c r="V1422" i="19"/>
  <c r="Z1422" i="19" s="1"/>
  <c r="W1795" i="19"/>
  <c r="AA1795" i="19" s="1"/>
  <c r="V1795" i="19"/>
  <c r="W2113" i="19"/>
  <c r="V2113" i="19"/>
  <c r="W2595" i="19"/>
  <c r="AA2595" i="19" s="1"/>
  <c r="V2595" i="19"/>
  <c r="Y3066" i="19"/>
  <c r="AC3066" i="19" s="1"/>
  <c r="X3066" i="19"/>
  <c r="AB3066" i="19" s="1"/>
  <c r="Y1274" i="19"/>
  <c r="AC1274" i="19" s="1"/>
  <c r="X1274" i="19"/>
  <c r="AB1274" i="19" s="1"/>
  <c r="Y1564" i="19"/>
  <c r="X1564" i="19"/>
  <c r="X1854" i="19"/>
  <c r="Y1854" i="19"/>
  <c r="X2147" i="19"/>
  <c r="AB2147" i="19" s="1"/>
  <c r="Y2147" i="19"/>
  <c r="AC2147" i="19" s="1"/>
  <c r="Y2564" i="19"/>
  <c r="X2564" i="19"/>
  <c r="AB2564" i="19" s="1"/>
  <c r="V2988" i="19"/>
  <c r="W2988" i="19"/>
  <c r="W1329" i="19"/>
  <c r="V1329" i="19"/>
  <c r="W1619" i="19"/>
  <c r="V1619" i="19"/>
  <c r="Z1619" i="19" s="1"/>
  <c r="W1909" i="19"/>
  <c r="V1909" i="19"/>
  <c r="V2174" i="19"/>
  <c r="Z2174" i="19" s="1"/>
  <c r="W2174" i="19"/>
  <c r="AA2174" i="19" s="1"/>
  <c r="W2617" i="19"/>
  <c r="V2617" i="19"/>
  <c r="Z2617" i="19" s="1"/>
  <c r="Y1272" i="19"/>
  <c r="AC1272" i="19" s="1"/>
  <c r="X1272" i="19"/>
  <c r="AB1272" i="19" s="1"/>
  <c r="Y1528" i="19"/>
  <c r="AC1528" i="19" s="1"/>
  <c r="X1528" i="19"/>
  <c r="Y1784" i="19"/>
  <c r="X1784" i="19"/>
  <c r="AB1784" i="19" s="1"/>
  <c r="Y2040" i="19"/>
  <c r="AC2040" i="19" s="1"/>
  <c r="X2040" i="19"/>
  <c r="AB2040" i="19" s="1"/>
  <c r="Y2340" i="19"/>
  <c r="AC2340" i="19" s="1"/>
  <c r="X2340" i="19"/>
  <c r="W2693" i="19"/>
  <c r="V2693" i="19"/>
  <c r="W3147" i="19"/>
  <c r="V3147" i="19"/>
  <c r="W1503" i="19"/>
  <c r="AA1503" i="19" s="1"/>
  <c r="V1503" i="19"/>
  <c r="W1759" i="19"/>
  <c r="AA1759" i="19" s="1"/>
  <c r="V1759" i="19"/>
  <c r="Z1759" i="19" s="1"/>
  <c r="W2015" i="19"/>
  <c r="V2015" i="19"/>
  <c r="V2258" i="19"/>
  <c r="Z2258" i="19" s="1"/>
  <c r="W2258" i="19"/>
  <c r="AA2258" i="19" s="1"/>
  <c r="V2640" i="19"/>
  <c r="Z2640" i="19" s="1"/>
  <c r="W2640" i="19"/>
  <c r="AA2640" i="19" s="1"/>
  <c r="X3124" i="19"/>
  <c r="AB3124" i="19" s="1"/>
  <c r="Y3124" i="19"/>
  <c r="Y2388" i="19"/>
  <c r="X2388" i="19"/>
  <c r="AB2388" i="19" s="1"/>
  <c r="Y2738" i="19"/>
  <c r="AC2738" i="19" s="1"/>
  <c r="X2738" i="19"/>
  <c r="AB2738" i="19" s="1"/>
  <c r="V2135" i="19"/>
  <c r="Z2135" i="19" s="1"/>
  <c r="W2135" i="19"/>
  <c r="AA2135" i="19" s="1"/>
  <c r="V2422" i="19"/>
  <c r="Z2422" i="19" s="1"/>
  <c r="W2422" i="19"/>
  <c r="V2767" i="19"/>
  <c r="Z2767" i="19" s="1"/>
  <c r="W2767" i="19"/>
  <c r="Y2246" i="19"/>
  <c r="AC2246" i="19" s="1"/>
  <c r="X2246" i="19"/>
  <c r="AB2246" i="19" s="1"/>
  <c r="X2502" i="19"/>
  <c r="AB2502" i="19" s="1"/>
  <c r="Y2502" i="19"/>
  <c r="AC2502" i="19" s="1"/>
  <c r="W2927" i="19"/>
  <c r="AA2927" i="19" s="1"/>
  <c r="V2927" i="19"/>
  <c r="V2405" i="19"/>
  <c r="Z2405" i="19" s="1"/>
  <c r="W2405" i="19"/>
  <c r="V2661" i="19"/>
  <c r="W2661" i="19"/>
  <c r="X3139" i="19"/>
  <c r="AB3139" i="19" s="1"/>
  <c r="Y3139" i="19"/>
  <c r="AC3139" i="19" s="1"/>
  <c r="W2945" i="19"/>
  <c r="AA2945" i="19" s="1"/>
  <c r="V2945" i="19"/>
  <c r="V2791" i="19"/>
  <c r="Z2791" i="19" s="1"/>
  <c r="W2791" i="19"/>
  <c r="AA2791" i="19" s="1"/>
  <c r="Y3103" i="19"/>
  <c r="X3103" i="19"/>
  <c r="AB3103" i="19" s="1"/>
  <c r="Y2925" i="19"/>
  <c r="AC2925" i="19" s="1"/>
  <c r="X2925" i="19"/>
  <c r="AB2925" i="19" s="1"/>
  <c r="W2780" i="19"/>
  <c r="V2780" i="19"/>
  <c r="Z2780" i="19" s="1"/>
  <c r="Y3029" i="19"/>
  <c r="X3029" i="19"/>
  <c r="AB3029" i="19" s="1"/>
  <c r="V3101" i="19"/>
  <c r="W3101" i="19"/>
  <c r="Y3150" i="19"/>
  <c r="X3150" i="19"/>
  <c r="W3083" i="19"/>
  <c r="V3083" i="19"/>
  <c r="Z3083" i="19" s="1"/>
  <c r="W3157" i="19"/>
  <c r="V3157" i="19"/>
  <c r="Z341" i="19"/>
  <c r="AD341" i="19"/>
  <c r="AE985" i="19"/>
  <c r="AB527" i="19"/>
  <c r="AF527" i="19"/>
  <c r="Z1194" i="19"/>
  <c r="AD1194" i="19"/>
  <c r="AA1808" i="19"/>
  <c r="AE1808" i="19"/>
  <c r="AG245" i="19"/>
  <c r="AD425" i="19"/>
  <c r="AB2329" i="19"/>
  <c r="AF2329" i="19"/>
  <c r="W2966" i="19"/>
  <c r="V2966" i="19"/>
  <c r="Z2966" i="19" s="1"/>
  <c r="W2686" i="19"/>
  <c r="AA2686" i="19" s="1"/>
  <c r="V2686" i="19"/>
  <c r="Y2339" i="19"/>
  <c r="AC2339" i="19" s="1"/>
  <c r="X2339" i="19"/>
  <c r="AB2339" i="19" s="1"/>
  <c r="Y2045" i="19"/>
  <c r="AC2045" i="19" s="1"/>
  <c r="X2045" i="19"/>
  <c r="AB2045" i="19" s="1"/>
  <c r="W1876" i="19"/>
  <c r="V1876" i="19"/>
  <c r="W1685" i="19"/>
  <c r="AA1685" i="19" s="1"/>
  <c r="V1685" i="19"/>
  <c r="W1494" i="19"/>
  <c r="V1494" i="19"/>
  <c r="Z1494" i="19" s="1"/>
  <c r="Y1346" i="19"/>
  <c r="X1346" i="19"/>
  <c r="X1186" i="19"/>
  <c r="Y1186" i="19"/>
  <c r="Y1016" i="19"/>
  <c r="AC1016" i="19" s="1"/>
  <c r="X1016" i="19"/>
  <c r="Y888" i="19"/>
  <c r="X888" i="19"/>
  <c r="AB888" i="19" s="1"/>
  <c r="Y760" i="19"/>
  <c r="AC760" i="19" s="1"/>
  <c r="X760" i="19"/>
  <c r="Y632" i="19"/>
  <c r="AC632" i="19" s="1"/>
  <c r="X632" i="19"/>
  <c r="Y504" i="19"/>
  <c r="X504" i="19"/>
  <c r="Y376" i="19"/>
  <c r="X376" i="19"/>
  <c r="AB376" i="19" s="1"/>
  <c r="Y248" i="19"/>
  <c r="X248" i="19"/>
  <c r="AB248" i="19" s="1"/>
  <c r="V1744" i="19"/>
  <c r="W1744" i="19"/>
  <c r="AA1744" i="19" s="1"/>
  <c r="V1965" i="19"/>
  <c r="W1965" i="19"/>
  <c r="V2092" i="19"/>
  <c r="Z2092" i="19" s="1"/>
  <c r="W2092" i="19"/>
  <c r="AA2092" i="19" s="1"/>
  <c r="V2308" i="19"/>
  <c r="Z2308" i="19" s="1"/>
  <c r="W2308" i="19"/>
  <c r="AA2308" i="19" s="1"/>
  <c r="V2466" i="19"/>
  <c r="W2466" i="19"/>
  <c r="AA2466" i="19" s="1"/>
  <c r="W2620" i="19"/>
  <c r="V2620" i="19"/>
  <c r="Y2969" i="19"/>
  <c r="X2969" i="19"/>
  <c r="X244" i="19"/>
  <c r="AB244" i="19" s="1"/>
  <c r="Y244" i="19"/>
  <c r="AC244" i="19" s="1"/>
  <c r="X372" i="19"/>
  <c r="Y372" i="19"/>
  <c r="X500" i="19"/>
  <c r="AB500" i="19" s="1"/>
  <c r="Y500" i="19"/>
  <c r="X628" i="19"/>
  <c r="Y628" i="19"/>
  <c r="AC628" i="19" s="1"/>
  <c r="X756" i="19"/>
  <c r="Y756" i="19"/>
  <c r="AC756" i="19" s="1"/>
  <c r="X884" i="19"/>
  <c r="AB884" i="19" s="1"/>
  <c r="Y884" i="19"/>
  <c r="X1012" i="19"/>
  <c r="Y1012" i="19"/>
  <c r="AC1012" i="19" s="1"/>
  <c r="X1147" i="19"/>
  <c r="Y1147" i="19"/>
  <c r="Y1271" i="19"/>
  <c r="X1271" i="19"/>
  <c r="X1465" i="19"/>
  <c r="AB1465" i="19" s="1"/>
  <c r="Y1465" i="19"/>
  <c r="AC1465" i="19" s="1"/>
  <c r="Y1650" i="19"/>
  <c r="AC1650" i="19" s="1"/>
  <c r="X1650" i="19"/>
  <c r="Y1780" i="19"/>
  <c r="AC1780" i="19" s="1"/>
  <c r="X1780" i="19"/>
  <c r="X1974" i="19"/>
  <c r="Y1974" i="19"/>
  <c r="Y2101" i="19"/>
  <c r="AC2101" i="19" s="1"/>
  <c r="X2101" i="19"/>
  <c r="AB2101" i="19" s="1"/>
  <c r="Y2281" i="19"/>
  <c r="AC2281" i="19" s="1"/>
  <c r="X2281" i="19"/>
  <c r="AB2281" i="19" s="1"/>
  <c r="X2433" i="19"/>
  <c r="AB2433" i="19" s="1"/>
  <c r="Y2433" i="19"/>
  <c r="AC2433" i="19" s="1"/>
  <c r="Y2587" i="19"/>
  <c r="X2587" i="19"/>
  <c r="AB2587" i="19" s="1"/>
  <c r="X2726" i="19"/>
  <c r="AB2726" i="19" s="1"/>
  <c r="Y2726" i="19"/>
  <c r="AC2726" i="19" s="1"/>
  <c r="W3026" i="19"/>
  <c r="AA3026" i="19" s="1"/>
  <c r="V3026" i="19"/>
  <c r="W1465" i="19"/>
  <c r="V1465" i="19"/>
  <c r="V1674" i="19"/>
  <c r="Z1674" i="19" s="1"/>
  <c r="W1674" i="19"/>
  <c r="W251" i="19"/>
  <c r="AA251" i="19" s="1"/>
  <c r="V251" i="19"/>
  <c r="Z251" i="19" s="1"/>
  <c r="W379" i="19"/>
  <c r="AA379" i="19" s="1"/>
  <c r="V379" i="19"/>
  <c r="V507" i="19"/>
  <c r="W507" i="19"/>
  <c r="W635" i="19"/>
  <c r="AA635" i="19" s="1"/>
  <c r="V635" i="19"/>
  <c r="W763" i="19"/>
  <c r="AA763" i="19" s="1"/>
  <c r="V763" i="19"/>
  <c r="Z763" i="19" s="1"/>
  <c r="W891" i="19"/>
  <c r="V891" i="19"/>
  <c r="Z891" i="19" s="1"/>
  <c r="V1019" i="19"/>
  <c r="W1019" i="19"/>
  <c r="W1151" i="19"/>
  <c r="V1151" i="19"/>
  <c r="Z1151" i="19" s="1"/>
  <c r="W1292" i="19"/>
  <c r="V1292" i="19"/>
  <c r="V1480" i="19"/>
  <c r="W1480" i="19"/>
  <c r="AA1480" i="19" s="1"/>
  <c r="W1610" i="19"/>
  <c r="AA1610" i="19" s="1"/>
  <c r="V1610" i="19"/>
  <c r="Z1610" i="19" s="1"/>
  <c r="W1801" i="19"/>
  <c r="V1801" i="19"/>
  <c r="Z1801" i="19" s="1"/>
  <c r="W1934" i="19"/>
  <c r="AA1934" i="19" s="1"/>
  <c r="V1934" i="19"/>
  <c r="Z1934" i="19" s="1"/>
  <c r="V2116" i="19"/>
  <c r="Z2116" i="19" s="1"/>
  <c r="W2116" i="19"/>
  <c r="W2283" i="19"/>
  <c r="AA2283" i="19" s="1"/>
  <c r="V2283" i="19"/>
  <c r="Z2283" i="19" s="1"/>
  <c r="V2628" i="19"/>
  <c r="Z2628" i="19" s="1"/>
  <c r="W2628" i="19"/>
  <c r="V2810" i="19"/>
  <c r="W2810" i="19"/>
  <c r="Y3088" i="19"/>
  <c r="X3088" i="19"/>
  <c r="AB3088" i="19" s="1"/>
  <c r="Y1149" i="19"/>
  <c r="AC1149" i="19" s="1"/>
  <c r="X1149" i="19"/>
  <c r="Y1278" i="19"/>
  <c r="X1278" i="19"/>
  <c r="AB1278" i="19" s="1"/>
  <c r="Y1423" i="19"/>
  <c r="AC1423" i="19" s="1"/>
  <c r="X1423" i="19"/>
  <c r="X1577" i="19"/>
  <c r="Y1577" i="19"/>
  <c r="Y1722" i="19"/>
  <c r="X1722" i="19"/>
  <c r="AB1722" i="19" s="1"/>
  <c r="Y1867" i="19"/>
  <c r="X1867" i="19"/>
  <c r="AB1867" i="19" s="1"/>
  <c r="X2012" i="19"/>
  <c r="Y2012" i="19"/>
  <c r="Y2150" i="19"/>
  <c r="X2150" i="19"/>
  <c r="Y2373" i="19"/>
  <c r="X2373" i="19"/>
  <c r="Y2569" i="19"/>
  <c r="AC2569" i="19" s="1"/>
  <c r="X2569" i="19"/>
  <c r="AB2569" i="19" s="1"/>
  <c r="X2752" i="19"/>
  <c r="AB2752" i="19" s="1"/>
  <c r="Y2752" i="19"/>
  <c r="AC2752" i="19" s="1"/>
  <c r="W3049" i="19"/>
  <c r="AA3049" i="19" s="1"/>
  <c r="V3049" i="19"/>
  <c r="V1204" i="19"/>
  <c r="Z1204" i="19" s="1"/>
  <c r="W1204" i="19"/>
  <c r="AA1204" i="19" s="1"/>
  <c r="V1333" i="19"/>
  <c r="W1333" i="19"/>
  <c r="AA1333" i="19" s="1"/>
  <c r="V1478" i="19"/>
  <c r="Z1478" i="19" s="1"/>
  <c r="W1478" i="19"/>
  <c r="AA1478" i="19" s="1"/>
  <c r="V1632" i="19"/>
  <c r="W1632" i="19"/>
  <c r="AA1632" i="19" s="1"/>
  <c r="W1777" i="19"/>
  <c r="V1777" i="19"/>
  <c r="V1922" i="19"/>
  <c r="Z1922" i="19" s="1"/>
  <c r="W1922" i="19"/>
  <c r="W2067" i="19"/>
  <c r="AA2067" i="19" s="1"/>
  <c r="V2067" i="19"/>
  <c r="Z2067" i="19" s="1"/>
  <c r="V2180" i="19"/>
  <c r="W2180" i="19"/>
  <c r="AA2180" i="19" s="1"/>
  <c r="V2448" i="19"/>
  <c r="Z2448" i="19" s="1"/>
  <c r="W2448" i="19"/>
  <c r="V2622" i="19"/>
  <c r="W2622" i="19"/>
  <c r="AA2622" i="19" s="1"/>
  <c r="V2888" i="19"/>
  <c r="Z2888" i="19" s="1"/>
  <c r="W2888" i="19"/>
  <c r="AA2888" i="19" s="1"/>
  <c r="X1280" i="19"/>
  <c r="Y1280" i="19"/>
  <c r="Y1408" i="19"/>
  <c r="X1408" i="19"/>
  <c r="AB1408" i="19" s="1"/>
  <c r="Y1536" i="19"/>
  <c r="X1536" i="19"/>
  <c r="AB1536" i="19" s="1"/>
  <c r="Y1664" i="19"/>
  <c r="AC1664" i="19" s="1"/>
  <c r="X1664" i="19"/>
  <c r="AB1664" i="19" s="1"/>
  <c r="X1792" i="19"/>
  <c r="AB1792" i="19" s="1"/>
  <c r="Y1792" i="19"/>
  <c r="AC1792" i="19" s="1"/>
  <c r="Y1920" i="19"/>
  <c r="X1920" i="19"/>
  <c r="X2048" i="19"/>
  <c r="Y2048" i="19"/>
  <c r="Y2190" i="19"/>
  <c r="AC2190" i="19" s="1"/>
  <c r="X2190" i="19"/>
  <c r="AB2190" i="19" s="1"/>
  <c r="X2349" i="19"/>
  <c r="Y2349" i="19"/>
  <c r="AC2349" i="19" s="1"/>
  <c r="X2531" i="19"/>
  <c r="Y2531" i="19"/>
  <c r="AC2531" i="19" s="1"/>
  <c r="W2722" i="19"/>
  <c r="V2722" i="19"/>
  <c r="X2850" i="19"/>
  <c r="AB2850" i="19" s="1"/>
  <c r="Y2850" i="19"/>
  <c r="AC2850" i="19" s="1"/>
  <c r="W3167" i="19"/>
  <c r="AA3167" i="19" s="1"/>
  <c r="V3167" i="19"/>
  <c r="V1383" i="19"/>
  <c r="Z1383" i="19" s="1"/>
  <c r="W1383" i="19"/>
  <c r="W1511" i="19"/>
  <c r="AA1511" i="19" s="1"/>
  <c r="V1511" i="19"/>
  <c r="Z1511" i="19" s="1"/>
  <c r="V1639" i="19"/>
  <c r="Z1639" i="19" s="1"/>
  <c r="W1639" i="19"/>
  <c r="AA1639" i="19" s="1"/>
  <c r="W1767" i="19"/>
  <c r="AA1767" i="19" s="1"/>
  <c r="V1767" i="19"/>
  <c r="Z1767" i="19" s="1"/>
  <c r="V1895" i="19"/>
  <c r="Z1895" i="19" s="1"/>
  <c r="W1895" i="19"/>
  <c r="W2023" i="19"/>
  <c r="AA2023" i="19" s="1"/>
  <c r="V2023" i="19"/>
  <c r="V2160" i="19"/>
  <c r="W2160" i="19"/>
  <c r="W2267" i="19"/>
  <c r="AA2267" i="19" s="1"/>
  <c r="V2267" i="19"/>
  <c r="W2455" i="19"/>
  <c r="AA2455" i="19" s="1"/>
  <c r="V2455" i="19"/>
  <c r="Z2455" i="19" s="1"/>
  <c r="V2646" i="19"/>
  <c r="W2646" i="19"/>
  <c r="W2854" i="19"/>
  <c r="V2854" i="19"/>
  <c r="Z2854" i="19" s="1"/>
  <c r="Y3147" i="19"/>
  <c r="X3147" i="19"/>
  <c r="Y2256" i="19"/>
  <c r="X2256" i="19"/>
  <c r="AB2256" i="19" s="1"/>
  <c r="X2401" i="19"/>
  <c r="AB2401" i="19" s="1"/>
  <c r="Y2401" i="19"/>
  <c r="X2546" i="19"/>
  <c r="Y2546" i="19"/>
  <c r="AC2546" i="19" s="1"/>
  <c r="Y2743" i="19"/>
  <c r="AC2743" i="19" s="1"/>
  <c r="X2743" i="19"/>
  <c r="W3007" i="19"/>
  <c r="AA3007" i="19" s="1"/>
  <c r="V3007" i="19"/>
  <c r="Z3007" i="19" s="1"/>
  <c r="V2143" i="19"/>
  <c r="Z2143" i="19" s="1"/>
  <c r="W2143" i="19"/>
  <c r="V2281" i="19"/>
  <c r="Z2281" i="19" s="1"/>
  <c r="W2281" i="19"/>
  <c r="W2426" i="19"/>
  <c r="V2426" i="19"/>
  <c r="Z2426" i="19" s="1"/>
  <c r="V2571" i="19"/>
  <c r="W2571" i="19"/>
  <c r="W2769" i="19"/>
  <c r="V2769" i="19"/>
  <c r="Z2769" i="19" s="1"/>
  <c r="Y2978" i="19"/>
  <c r="X2978" i="19"/>
  <c r="X2254" i="19"/>
  <c r="AB2254" i="19" s="1"/>
  <c r="Y2254" i="19"/>
  <c r="Y2382" i="19"/>
  <c r="X2382" i="19"/>
  <c r="AB2382" i="19" s="1"/>
  <c r="X2510" i="19"/>
  <c r="Y2510" i="19"/>
  <c r="AC2510" i="19" s="1"/>
  <c r="Y2638" i="19"/>
  <c r="X2638" i="19"/>
  <c r="Y2785" i="19"/>
  <c r="X2785" i="19"/>
  <c r="AB2785" i="19" s="1"/>
  <c r="W2953" i="19"/>
  <c r="V2953" i="19"/>
  <c r="Z2953" i="19" s="1"/>
  <c r="V2285" i="19"/>
  <c r="W2285" i="19"/>
  <c r="AA2285" i="19" s="1"/>
  <c r="W2413" i="19"/>
  <c r="AA2413" i="19" s="1"/>
  <c r="V2413" i="19"/>
  <c r="Z2413" i="19" s="1"/>
  <c r="V2541" i="19"/>
  <c r="Z2541" i="19" s="1"/>
  <c r="W2541" i="19"/>
  <c r="AA2541" i="19" s="1"/>
  <c r="V2669" i="19"/>
  <c r="Z2669" i="19" s="1"/>
  <c r="W2669" i="19"/>
  <c r="W2827" i="19"/>
  <c r="AA2827" i="19" s="1"/>
  <c r="V2827" i="19"/>
  <c r="Y3172" i="19"/>
  <c r="AC3172" i="19" s="1"/>
  <c r="X3172" i="19"/>
  <c r="X2787" i="19"/>
  <c r="AB2787" i="19" s="1"/>
  <c r="Y2787" i="19"/>
  <c r="W2972" i="19"/>
  <c r="V2972" i="19"/>
  <c r="Z2972" i="19" s="1"/>
  <c r="W3174" i="19"/>
  <c r="V3174" i="19"/>
  <c r="Z3174" i="19" s="1"/>
  <c r="V2795" i="19"/>
  <c r="Z2795" i="19" s="1"/>
  <c r="W2795" i="19"/>
  <c r="X2938" i="19"/>
  <c r="Y2938" i="19"/>
  <c r="AC2938" i="19" s="1"/>
  <c r="Y3105" i="19"/>
  <c r="X3105" i="19"/>
  <c r="Y2805" i="19"/>
  <c r="X2805" i="19"/>
  <c r="AB2805" i="19" s="1"/>
  <c r="Y2931" i="19"/>
  <c r="AC2931" i="19" s="1"/>
  <c r="X2931" i="19"/>
  <c r="AB2931" i="19" s="1"/>
  <c r="X3068" i="19"/>
  <c r="AB3068" i="19" s="1"/>
  <c r="Y3068" i="19"/>
  <c r="V2788" i="19"/>
  <c r="Z2788" i="19" s="1"/>
  <c r="W2788" i="19"/>
  <c r="W2916" i="19"/>
  <c r="V2916" i="19"/>
  <c r="Z2916" i="19" s="1"/>
  <c r="V3065" i="19"/>
  <c r="Z3065" i="19" s="1"/>
  <c r="W3065" i="19"/>
  <c r="AA3065" i="19" s="1"/>
  <c r="W2987" i="19"/>
  <c r="AA2987" i="19" s="1"/>
  <c r="V2987" i="19"/>
  <c r="Y3104" i="19"/>
  <c r="AC3104" i="19" s="1"/>
  <c r="X3104" i="19"/>
  <c r="Y3021" i="19"/>
  <c r="AC3021" i="19" s="1"/>
  <c r="X3021" i="19"/>
  <c r="AB3021" i="19" s="1"/>
  <c r="Y3162" i="19"/>
  <c r="X3162" i="19"/>
  <c r="AB3162" i="19" s="1"/>
  <c r="W3113" i="19"/>
  <c r="AA3113" i="19" s="1"/>
  <c r="V3113" i="19"/>
  <c r="Y3048" i="19"/>
  <c r="X3048" i="19"/>
  <c r="AB3048" i="19" s="1"/>
  <c r="W3091" i="19"/>
  <c r="AA3091" i="19" s="1"/>
  <c r="V3091" i="19"/>
  <c r="Y3112" i="19"/>
  <c r="X3112" i="19"/>
  <c r="AB3112" i="19" s="1"/>
  <c r="V3165" i="19"/>
  <c r="Z3165" i="19" s="1"/>
  <c r="W3165" i="19"/>
  <c r="AF2413" i="19"/>
  <c r="AD2206" i="19"/>
  <c r="AC3078" i="19"/>
  <c r="AG3078" i="19"/>
  <c r="AF1182" i="19"/>
  <c r="AB1182" i="19"/>
  <c r="AB1701" i="19"/>
  <c r="AF1701" i="19"/>
  <c r="AF273" i="19"/>
  <c r="AD1978" i="19"/>
  <c r="Z826" i="19"/>
  <c r="AD826" i="19"/>
  <c r="AC333" i="19"/>
  <c r="AG333" i="19"/>
  <c r="AG2914" i="19"/>
  <c r="AF1673" i="19"/>
  <c r="AE1578" i="19"/>
  <c r="AC1042" i="19"/>
  <c r="AG1042" i="19"/>
  <c r="AC1014" i="19"/>
  <c r="AG1014" i="19"/>
  <c r="AG549" i="19"/>
  <c r="AD1657" i="19"/>
  <c r="AD2521" i="19"/>
  <c r="AB1601" i="19"/>
  <c r="AF1601" i="19"/>
  <c r="AE2643" i="19"/>
  <c r="Z530" i="19"/>
  <c r="AD530" i="19"/>
  <c r="Z1512" i="19"/>
  <c r="AD1512" i="19"/>
  <c r="AG407" i="19"/>
  <c r="AG1279" i="19"/>
  <c r="AG1750" i="19"/>
  <c r="AA2580" i="19"/>
  <c r="AE2580" i="19"/>
  <c r="Y2171" i="19"/>
  <c r="AC2171" i="19" s="1"/>
  <c r="X2171" i="19"/>
  <c r="X1843" i="19"/>
  <c r="Y1843" i="19"/>
  <c r="V1225" i="19"/>
  <c r="Z1225" i="19" s="1"/>
  <c r="W1225" i="19"/>
  <c r="AA1225" i="19" s="1"/>
  <c r="V977" i="19"/>
  <c r="Z977" i="19" s="1"/>
  <c r="W977" i="19"/>
  <c r="W576" i="19"/>
  <c r="AA576" i="19" s="1"/>
  <c r="V576" i="19"/>
  <c r="Z576" i="19" s="1"/>
  <c r="Y2818" i="19"/>
  <c r="AC2818" i="19" s="1"/>
  <c r="X2818" i="19"/>
  <c r="AB2818" i="19" s="1"/>
  <c r="W2154" i="19"/>
  <c r="AA2154" i="19" s="1"/>
  <c r="V2154" i="19"/>
  <c r="Z2154" i="19" s="1"/>
  <c r="Y1955" i="19"/>
  <c r="X1955" i="19"/>
  <c r="AB1955" i="19" s="1"/>
  <c r="V1626" i="19"/>
  <c r="W1626" i="19"/>
  <c r="AE1264" i="19"/>
  <c r="AA1264" i="19"/>
  <c r="W1088" i="19"/>
  <c r="AA1088" i="19" s="1"/>
  <c r="V1088" i="19"/>
  <c r="X837" i="19"/>
  <c r="Y837" i="19"/>
  <c r="AC837" i="19" s="1"/>
  <c r="X581" i="19"/>
  <c r="Y581" i="19"/>
  <c r="X325" i="19"/>
  <c r="AB325" i="19" s="1"/>
  <c r="Y325" i="19"/>
  <c r="W1865" i="19"/>
  <c r="V1865" i="19"/>
  <c r="Z1865" i="19" s="1"/>
  <c r="V2197" i="19"/>
  <c r="Z2197" i="19" s="1"/>
  <c r="W2197" i="19"/>
  <c r="V2540" i="19"/>
  <c r="W2540" i="19"/>
  <c r="AA2540" i="19" s="1"/>
  <c r="Y3177" i="19"/>
  <c r="AC3177" i="19" s="1"/>
  <c r="X3177" i="19"/>
  <c r="X428" i="19"/>
  <c r="Y428" i="19"/>
  <c r="X684" i="19"/>
  <c r="AB684" i="19" s="1"/>
  <c r="Y684" i="19"/>
  <c r="X940" i="19"/>
  <c r="Y940" i="19"/>
  <c r="X1211" i="19"/>
  <c r="Y1211" i="19"/>
  <c r="AC1211" i="19" s="1"/>
  <c r="X1553" i="19"/>
  <c r="AB1553" i="19" s="1"/>
  <c r="Y1553" i="19"/>
  <c r="AC1553" i="19" s="1"/>
  <c r="X1683" i="19"/>
  <c r="AB1683" i="19" s="1"/>
  <c r="Y1683" i="19"/>
  <c r="Y2007" i="19"/>
  <c r="AC2007" i="19" s="1"/>
  <c r="X2007" i="19"/>
  <c r="Y2355" i="19"/>
  <c r="AC2355" i="19" s="1"/>
  <c r="X2355" i="19"/>
  <c r="X2667" i="19"/>
  <c r="AB2667" i="19" s="1"/>
  <c r="Y2667" i="19"/>
  <c r="AC2667" i="19" s="1"/>
  <c r="W3151" i="19"/>
  <c r="AA3151" i="19" s="1"/>
  <c r="V3151" i="19"/>
  <c r="Z3151" i="19" s="1"/>
  <c r="V1850" i="19"/>
  <c r="Z1850" i="19" s="1"/>
  <c r="W1850" i="19"/>
  <c r="W435" i="19"/>
  <c r="V435" i="19"/>
  <c r="Z435" i="19" s="1"/>
  <c r="V691" i="19"/>
  <c r="Z691" i="19" s="1"/>
  <c r="W691" i="19"/>
  <c r="AA691" i="19" s="1"/>
  <c r="W947" i="19"/>
  <c r="AA947" i="19" s="1"/>
  <c r="V947" i="19"/>
  <c r="Z947" i="19" s="1"/>
  <c r="W1215" i="19"/>
  <c r="V1215" i="19"/>
  <c r="Z1215" i="19" s="1"/>
  <c r="V1510" i="19"/>
  <c r="Z1510" i="19" s="1"/>
  <c r="W1510" i="19"/>
  <c r="AA1510" i="19" s="1"/>
  <c r="W1889" i="19"/>
  <c r="AA1889" i="19" s="1"/>
  <c r="V1889" i="19"/>
  <c r="V2163" i="19"/>
  <c r="W2163" i="19"/>
  <c r="Y2699" i="19"/>
  <c r="X2699" i="19"/>
  <c r="AB2699" i="19" s="1"/>
  <c r="Y1077" i="19"/>
  <c r="X1077" i="19"/>
  <c r="Y1342" i="19"/>
  <c r="X1342" i="19"/>
  <c r="X1641" i="19"/>
  <c r="Y1641" i="19"/>
  <c r="AC1641" i="19" s="1"/>
  <c r="X1931" i="19"/>
  <c r="Y1931" i="19"/>
  <c r="AC1931" i="19" s="1"/>
  <c r="Y2250" i="19"/>
  <c r="X2250" i="19"/>
  <c r="AB2250" i="19" s="1"/>
  <c r="X2639" i="19"/>
  <c r="AB2639" i="19" s="1"/>
  <c r="Y2639" i="19"/>
  <c r="AC2639" i="19" s="1"/>
  <c r="W3179" i="19"/>
  <c r="AA3179" i="19" s="1"/>
  <c r="V3179" i="19"/>
  <c r="Z3179" i="19" s="1"/>
  <c r="W1397" i="19"/>
  <c r="AA1397" i="19" s="1"/>
  <c r="V1397" i="19"/>
  <c r="Z1397" i="19" s="1"/>
  <c r="V1696" i="19"/>
  <c r="W1696" i="19"/>
  <c r="AA1696" i="19" s="1"/>
  <c r="V1986" i="19"/>
  <c r="Z1986" i="19" s="1"/>
  <c r="W1986" i="19"/>
  <c r="AA1986" i="19" s="1"/>
  <c r="W2327" i="19"/>
  <c r="AA2327" i="19" s="1"/>
  <c r="V2327" i="19"/>
  <c r="Z2327" i="19" s="1"/>
  <c r="V2759" i="19"/>
  <c r="Z2759" i="19" s="1"/>
  <c r="W2759" i="19"/>
  <c r="Y1336" i="19"/>
  <c r="AC1336" i="19" s="1"/>
  <c r="X1336" i="19"/>
  <c r="Y1592" i="19"/>
  <c r="X1592" i="19"/>
  <c r="X1848" i="19"/>
  <c r="Y1848" i="19"/>
  <c r="AC1848" i="19" s="1"/>
  <c r="Y2104" i="19"/>
  <c r="X2104" i="19"/>
  <c r="Y2434" i="19"/>
  <c r="AC2434" i="19" s="1"/>
  <c r="X2434" i="19"/>
  <c r="Y2625" i="19"/>
  <c r="X2625" i="19"/>
  <c r="AB2625" i="19" s="1"/>
  <c r="V2949" i="19"/>
  <c r="Z2949" i="19" s="1"/>
  <c r="W2949" i="19"/>
  <c r="AA2949" i="19" s="1"/>
  <c r="W1439" i="19"/>
  <c r="AA1439" i="19" s="1"/>
  <c r="V1439" i="19"/>
  <c r="V1695" i="19"/>
  <c r="Z1695" i="19" s="1"/>
  <c r="W1695" i="19"/>
  <c r="W1951" i="19"/>
  <c r="V1951" i="19"/>
  <c r="V2224" i="19"/>
  <c r="W2224" i="19"/>
  <c r="AA2224" i="19" s="1"/>
  <c r="V2546" i="19"/>
  <c r="Z2546" i="19" s="1"/>
  <c r="W2546" i="19"/>
  <c r="Y2949" i="19"/>
  <c r="AC2949" i="19" s="1"/>
  <c r="X2949" i="19"/>
  <c r="AB2949" i="19" s="1"/>
  <c r="Y2320" i="19"/>
  <c r="AC2320" i="19" s="1"/>
  <c r="X2320" i="19"/>
  <c r="AB2320" i="19" s="1"/>
  <c r="X2610" i="19"/>
  <c r="AB2610" i="19" s="1"/>
  <c r="Y2610" i="19"/>
  <c r="W3100" i="19"/>
  <c r="V3100" i="19"/>
  <c r="W2345" i="19"/>
  <c r="AA2345" i="19" s="1"/>
  <c r="V2345" i="19"/>
  <c r="Z2345" i="19" s="1"/>
  <c r="V2635" i="19"/>
  <c r="Z2635" i="19" s="1"/>
  <c r="W2635" i="19"/>
  <c r="AA2635" i="19" s="1"/>
  <c r="Y3100" i="19"/>
  <c r="X3100" i="19"/>
  <c r="Y2438" i="19"/>
  <c r="AC2438" i="19" s="1"/>
  <c r="X2438" i="19"/>
  <c r="W2698" i="19"/>
  <c r="AA2698" i="19" s="1"/>
  <c r="V2698" i="19"/>
  <c r="Z2698" i="19" s="1"/>
  <c r="V3139" i="19"/>
  <c r="Z3139" i="19" s="1"/>
  <c r="W3139" i="19"/>
  <c r="V2469" i="19"/>
  <c r="W2469" i="19"/>
  <c r="AA2469" i="19" s="1"/>
  <c r="V2730" i="19"/>
  <c r="W2730" i="19"/>
  <c r="W2712" i="19"/>
  <c r="AA2712" i="19" s="1"/>
  <c r="V2712" i="19"/>
  <c r="Z2712" i="19" s="1"/>
  <c r="W3042" i="19"/>
  <c r="AA3042" i="19" s="1"/>
  <c r="V3042" i="19"/>
  <c r="Z3042" i="19" s="1"/>
  <c r="W2859" i="19"/>
  <c r="AA2859" i="19" s="1"/>
  <c r="V2859" i="19"/>
  <c r="X2733" i="19"/>
  <c r="AB2733" i="19" s="1"/>
  <c r="Y2733" i="19"/>
  <c r="W2993" i="19"/>
  <c r="AA2993" i="19" s="1"/>
  <c r="V2993" i="19"/>
  <c r="W2844" i="19"/>
  <c r="V2844" i="19"/>
  <c r="Z2844" i="19" s="1"/>
  <c r="X3166" i="19"/>
  <c r="AB3166" i="19" s="1"/>
  <c r="Y3166" i="19"/>
  <c r="AC3166" i="19" s="1"/>
  <c r="Y2946" i="19"/>
  <c r="AC2946" i="19" s="1"/>
  <c r="X2946" i="19"/>
  <c r="AB2946" i="19" s="1"/>
  <c r="V3024" i="19"/>
  <c r="Z3024" i="19" s="1"/>
  <c r="W3024" i="19"/>
  <c r="AA3024" i="19" s="1"/>
  <c r="Y3110" i="19"/>
  <c r="X3110" i="19"/>
  <c r="AB3110" i="19" s="1"/>
  <c r="Y3176" i="19"/>
  <c r="X3176" i="19"/>
  <c r="AB3176" i="19" s="1"/>
  <c r="AA2863" i="19"/>
  <c r="AE2863" i="19"/>
  <c r="AB1505" i="19"/>
  <c r="AF1505" i="19"/>
  <c r="AA863" i="19"/>
  <c r="AE863" i="19"/>
  <c r="Z357" i="19"/>
  <c r="AD357" i="19"/>
  <c r="Z330" i="19"/>
  <c r="AD330" i="19"/>
  <c r="AC961" i="19"/>
  <c r="AG961" i="19"/>
  <c r="AA1296" i="19"/>
  <c r="AE1296" i="19"/>
  <c r="AF377" i="19"/>
  <c r="AA1825" i="19"/>
  <c r="AE1825" i="19"/>
  <c r="AG221" i="19"/>
  <c r="Y3143" i="19"/>
  <c r="AC3143" i="19" s="1"/>
  <c r="X3143" i="19"/>
  <c r="AB3143" i="19" s="1"/>
  <c r="X2856" i="19"/>
  <c r="AB2856" i="19" s="1"/>
  <c r="Y2856" i="19"/>
  <c r="Y2500" i="19"/>
  <c r="AC2500" i="19" s="1"/>
  <c r="X2500" i="19"/>
  <c r="AB2500" i="19" s="1"/>
  <c r="AC2298" i="19"/>
  <c r="AG2298" i="19"/>
  <c r="Y2167" i="19"/>
  <c r="X2167" i="19"/>
  <c r="AB2167" i="19" s="1"/>
  <c r="X1841" i="19"/>
  <c r="Y1841" i="19"/>
  <c r="AC1841" i="19" s="1"/>
  <c r="W1705" i="19"/>
  <c r="AA1705" i="19" s="1"/>
  <c r="V1705" i="19"/>
  <c r="V1540" i="19"/>
  <c r="W1540" i="19"/>
  <c r="AA1540" i="19" s="1"/>
  <c r="W1341" i="19"/>
  <c r="AA1341" i="19" s="1"/>
  <c r="V1341" i="19"/>
  <c r="Z1341" i="19" s="1"/>
  <c r="W1222" i="19"/>
  <c r="V1222" i="19"/>
  <c r="Z1222" i="19" s="1"/>
  <c r="Y1088" i="19"/>
  <c r="X1088" i="19"/>
  <c r="AB1088" i="19" s="1"/>
  <c r="V879" i="19"/>
  <c r="W879" i="19"/>
  <c r="AA879" i="19" s="1"/>
  <c r="V670" i="19"/>
  <c r="Z670" i="19" s="1"/>
  <c r="W670" i="19"/>
  <c r="AA670" i="19" s="1"/>
  <c r="V572" i="19"/>
  <c r="Z572" i="19" s="1"/>
  <c r="W572" i="19"/>
  <c r="AA572" i="19" s="1"/>
  <c r="W461" i="19"/>
  <c r="V461" i="19"/>
  <c r="Z461" i="19" s="1"/>
  <c r="V367" i="19"/>
  <c r="Z367" i="19" s="1"/>
  <c r="W367" i="19"/>
  <c r="Y3148" i="19"/>
  <c r="X3148" i="19"/>
  <c r="AB3148" i="19" s="1"/>
  <c r="Y2799" i="19"/>
  <c r="AC2799" i="19" s="1"/>
  <c r="X2799" i="19"/>
  <c r="W2500" i="19"/>
  <c r="AA2500" i="19" s="1"/>
  <c r="V2500" i="19"/>
  <c r="V2150" i="19"/>
  <c r="Z2150" i="19" s="1"/>
  <c r="W2150" i="19"/>
  <c r="W1933" i="19"/>
  <c r="V1933" i="19"/>
  <c r="X1606" i="19"/>
  <c r="AB1606" i="19" s="1"/>
  <c r="Y1606" i="19"/>
  <c r="V1435" i="19"/>
  <c r="W1435" i="19"/>
  <c r="AA1435" i="19" s="1"/>
  <c r="Y1219" i="19"/>
  <c r="X1219" i="19"/>
  <c r="AB1219" i="19" s="1"/>
  <c r="X952" i="19"/>
  <c r="AB952" i="19" s="1"/>
  <c r="Y952" i="19"/>
  <c r="AC952" i="19" s="1"/>
  <c r="X824" i="19"/>
  <c r="AB824" i="19" s="1"/>
  <c r="Y824" i="19"/>
  <c r="X696" i="19"/>
  <c r="AB696" i="19" s="1"/>
  <c r="Y696" i="19"/>
  <c r="Y568" i="19"/>
  <c r="X568" i="19"/>
  <c r="AB568" i="19" s="1"/>
  <c r="X440" i="19"/>
  <c r="Y440" i="19"/>
  <c r="X312" i="19"/>
  <c r="AB312" i="19" s="1"/>
  <c r="Y312" i="19"/>
  <c r="AC312" i="19" s="1"/>
  <c r="V1371" i="19"/>
  <c r="Z1371" i="19" s="1"/>
  <c r="W1371" i="19"/>
  <c r="V1868" i="19"/>
  <c r="Z1868" i="19" s="1"/>
  <c r="W1868" i="19"/>
  <c r="AA1868" i="19" s="1"/>
  <c r="V2056" i="19"/>
  <c r="Z2056" i="19" s="1"/>
  <c r="W2056" i="19"/>
  <c r="AA2056" i="19" s="1"/>
  <c r="W2202" i="19"/>
  <c r="V2202" i="19"/>
  <c r="Z2202" i="19" s="1"/>
  <c r="W2386" i="19"/>
  <c r="AA2386" i="19" s="1"/>
  <c r="V2386" i="19"/>
  <c r="Z2386" i="19" s="1"/>
  <c r="V2542" i="19"/>
  <c r="W2542" i="19"/>
  <c r="X308" i="19"/>
  <c r="Y308" i="19"/>
  <c r="X436" i="19"/>
  <c r="AB436" i="19" s="1"/>
  <c r="Y436" i="19"/>
  <c r="AC436" i="19" s="1"/>
  <c r="X564" i="19"/>
  <c r="Y564" i="19"/>
  <c r="AC564" i="19" s="1"/>
  <c r="X692" i="19"/>
  <c r="Y692" i="19"/>
  <c r="AC692" i="19" s="1"/>
  <c r="X820" i="19"/>
  <c r="Y820" i="19"/>
  <c r="X948" i="19"/>
  <c r="Y948" i="19"/>
  <c r="Y1224" i="19"/>
  <c r="AC1224" i="19" s="1"/>
  <c r="X1224" i="19"/>
  <c r="AB1224" i="19" s="1"/>
  <c r="X1371" i="19"/>
  <c r="AB1371" i="19" s="1"/>
  <c r="Y1371" i="19"/>
  <c r="AC1371" i="19" s="1"/>
  <c r="X1556" i="19"/>
  <c r="AB1556" i="19" s="1"/>
  <c r="Y1556" i="19"/>
  <c r="Y1686" i="19"/>
  <c r="AC1686" i="19" s="1"/>
  <c r="X1686" i="19"/>
  <c r="AB1686" i="19" s="1"/>
  <c r="Y1877" i="19"/>
  <c r="AC1877" i="19" s="1"/>
  <c r="X1877" i="19"/>
  <c r="X2065" i="19"/>
  <c r="Y2065" i="19"/>
  <c r="Y2197" i="19"/>
  <c r="X2197" i="19"/>
  <c r="Y2357" i="19"/>
  <c r="X2357" i="19"/>
  <c r="AB2357" i="19" s="1"/>
  <c r="X2515" i="19"/>
  <c r="AB2515" i="19" s="1"/>
  <c r="Y2515" i="19"/>
  <c r="AC2515" i="19" s="1"/>
  <c r="Y2669" i="19"/>
  <c r="X2669" i="19"/>
  <c r="Y2899" i="19"/>
  <c r="X2899" i="19"/>
  <c r="W3186" i="19"/>
  <c r="V3186" i="19"/>
  <c r="Z3186" i="19" s="1"/>
  <c r="V1580" i="19"/>
  <c r="Z1580" i="19" s="1"/>
  <c r="W1580" i="19"/>
  <c r="AA1580" i="19" s="1"/>
  <c r="V1856" i="19"/>
  <c r="Z1856" i="19" s="1"/>
  <c r="W1856" i="19"/>
  <c r="W315" i="19"/>
  <c r="V315" i="19"/>
  <c r="W443" i="19"/>
  <c r="V443" i="19"/>
  <c r="Z443" i="19" s="1"/>
  <c r="W571" i="19"/>
  <c r="AA571" i="19" s="1"/>
  <c r="V571" i="19"/>
  <c r="Z571" i="19" s="1"/>
  <c r="V699" i="19"/>
  <c r="W699" i="19"/>
  <c r="AA699" i="19" s="1"/>
  <c r="V827" i="19"/>
  <c r="W827" i="19"/>
  <c r="V955" i="19"/>
  <c r="W955" i="19"/>
  <c r="AA955" i="19" s="1"/>
  <c r="V1089" i="19"/>
  <c r="W1089" i="19"/>
  <c r="AA1089" i="19" s="1"/>
  <c r="V1219" i="19"/>
  <c r="Z1219" i="19" s="1"/>
  <c r="W1219" i="19"/>
  <c r="V1389" i="19"/>
  <c r="W1389" i="19"/>
  <c r="AA1389" i="19" s="1"/>
  <c r="V1516" i="19"/>
  <c r="Z1516" i="19" s="1"/>
  <c r="W1516" i="19"/>
  <c r="V1704" i="19"/>
  <c r="Z1704" i="19" s="1"/>
  <c r="W1704" i="19"/>
  <c r="AA1704" i="19" s="1"/>
  <c r="V1898" i="19"/>
  <c r="Z1898" i="19" s="1"/>
  <c r="W1898" i="19"/>
  <c r="W2022" i="19"/>
  <c r="AA2022" i="19" s="1"/>
  <c r="V2022" i="19"/>
  <c r="Z2022" i="19" s="1"/>
  <c r="V2192" i="19"/>
  <c r="Z2192" i="19" s="1"/>
  <c r="W2192" i="19"/>
  <c r="V2435" i="19"/>
  <c r="Z2435" i="19" s="1"/>
  <c r="W2435" i="19"/>
  <c r="Y2708" i="19"/>
  <c r="X2708" i="19"/>
  <c r="AB2708" i="19" s="1"/>
  <c r="Y2983" i="19"/>
  <c r="AC2983" i="19" s="1"/>
  <c r="X2983" i="19"/>
  <c r="Y1085" i="19"/>
  <c r="AC1085" i="19" s="1"/>
  <c r="X1085" i="19"/>
  <c r="Y1213" i="19"/>
  <c r="AC1213" i="19" s="1"/>
  <c r="X1213" i="19"/>
  <c r="AB1213" i="19" s="1"/>
  <c r="Y1355" i="19"/>
  <c r="X1355" i="19"/>
  <c r="Y1500" i="19"/>
  <c r="AC1500" i="19" s="1"/>
  <c r="X1500" i="19"/>
  <c r="Y1645" i="19"/>
  <c r="X1645" i="19"/>
  <c r="AB1645" i="19" s="1"/>
  <c r="Y1790" i="19"/>
  <c r="X1790" i="19"/>
  <c r="Y1935" i="19"/>
  <c r="X1935" i="19"/>
  <c r="X2089" i="19"/>
  <c r="Y2089" i="19"/>
  <c r="AC2089" i="19" s="1"/>
  <c r="X2279" i="19"/>
  <c r="AB2279" i="19" s="1"/>
  <c r="Y2279" i="19"/>
  <c r="Y2460" i="19"/>
  <c r="AC2460" i="19" s="1"/>
  <c r="X2460" i="19"/>
  <c r="Y2651" i="19"/>
  <c r="AC2651" i="19" s="1"/>
  <c r="X2651" i="19"/>
  <c r="AB2651" i="19" s="1"/>
  <c r="Y2908" i="19"/>
  <c r="AC2908" i="19" s="1"/>
  <c r="X2908" i="19"/>
  <c r="AB2908" i="19" s="1"/>
  <c r="W1140" i="19"/>
  <c r="V1140" i="19"/>
  <c r="W1265" i="19"/>
  <c r="AA1265" i="19" s="1"/>
  <c r="V1265" i="19"/>
  <c r="Z1265" i="19" s="1"/>
  <c r="W1410" i="19"/>
  <c r="V1410" i="19"/>
  <c r="Z1410" i="19" s="1"/>
  <c r="V1555" i="19"/>
  <c r="Z1555" i="19" s="1"/>
  <c r="W1555" i="19"/>
  <c r="W1700" i="19"/>
  <c r="AA1700" i="19" s="1"/>
  <c r="V1700" i="19"/>
  <c r="Z1700" i="19" s="1"/>
  <c r="W1845" i="19"/>
  <c r="AA1845" i="19" s="1"/>
  <c r="V1845" i="19"/>
  <c r="Z1845" i="19" s="1"/>
  <c r="V1990" i="19"/>
  <c r="W1990" i="19"/>
  <c r="AA1990" i="19" s="1"/>
  <c r="V2144" i="19"/>
  <c r="W2144" i="19"/>
  <c r="V2339" i="19"/>
  <c r="Z2339" i="19" s="1"/>
  <c r="W2339" i="19"/>
  <c r="AA2339" i="19" s="1"/>
  <c r="V2547" i="19"/>
  <c r="Z2547" i="19" s="1"/>
  <c r="W2547" i="19"/>
  <c r="W2799" i="19"/>
  <c r="AA2799" i="19" s="1"/>
  <c r="V2799" i="19"/>
  <c r="Y3052" i="19"/>
  <c r="AC3052" i="19" s="1"/>
  <c r="X3052" i="19"/>
  <c r="AB3052" i="19" s="1"/>
  <c r="X1344" i="19"/>
  <c r="Y1344" i="19"/>
  <c r="Y1472" i="19"/>
  <c r="X1472" i="19"/>
  <c r="Y1600" i="19"/>
  <c r="AC1600" i="19" s="1"/>
  <c r="X1600" i="19"/>
  <c r="AB1600" i="19" s="1"/>
  <c r="Y1728" i="19"/>
  <c r="X1728" i="19"/>
  <c r="X1856" i="19"/>
  <c r="Y1856" i="19"/>
  <c r="AC1856" i="19" s="1"/>
  <c r="Y1984" i="19"/>
  <c r="AC1984" i="19" s="1"/>
  <c r="X1984" i="19"/>
  <c r="Y2112" i="19"/>
  <c r="AC2112" i="19" s="1"/>
  <c r="X2112" i="19"/>
  <c r="AB2112" i="19" s="1"/>
  <c r="X2313" i="19"/>
  <c r="Y2313" i="19"/>
  <c r="Y2437" i="19"/>
  <c r="X2437" i="19"/>
  <c r="Y2628" i="19"/>
  <c r="AC2628" i="19" s="1"/>
  <c r="X2628" i="19"/>
  <c r="Y2778" i="19"/>
  <c r="X2778" i="19"/>
  <c r="AB2778" i="19" s="1"/>
  <c r="W2967" i="19"/>
  <c r="V2967" i="19"/>
  <c r="Z2967" i="19" s="1"/>
  <c r="W1319" i="19"/>
  <c r="V1319" i="19"/>
  <c r="Z1319" i="19" s="1"/>
  <c r="V1447" i="19"/>
  <c r="W1447" i="19"/>
  <c r="W1575" i="19"/>
  <c r="AA1575" i="19" s="1"/>
  <c r="V1575" i="19"/>
  <c r="Z1575" i="19" s="1"/>
  <c r="W1703" i="19"/>
  <c r="V1703" i="19"/>
  <c r="Z1703" i="19" s="1"/>
  <c r="W1831" i="19"/>
  <c r="V1831" i="19"/>
  <c r="Z1831" i="19" s="1"/>
  <c r="W1959" i="19"/>
  <c r="AA1959" i="19" s="1"/>
  <c r="V1959" i="19"/>
  <c r="Z1959" i="19" s="1"/>
  <c r="W2087" i="19"/>
  <c r="V2087" i="19"/>
  <c r="Z2087" i="19" s="1"/>
  <c r="W2228" i="19"/>
  <c r="AA2228" i="19" s="1"/>
  <c r="V2228" i="19"/>
  <c r="Z2228" i="19" s="1"/>
  <c r="V2552" i="19"/>
  <c r="Z2552" i="19" s="1"/>
  <c r="W2552" i="19"/>
  <c r="AA2552" i="19" s="1"/>
  <c r="Y2693" i="19"/>
  <c r="X2693" i="19"/>
  <c r="AB2693" i="19" s="1"/>
  <c r="Y2967" i="19"/>
  <c r="X2967" i="19"/>
  <c r="X2192" i="19"/>
  <c r="AB2192" i="19" s="1"/>
  <c r="Y2192" i="19"/>
  <c r="Y2324" i="19"/>
  <c r="AC2324" i="19" s="1"/>
  <c r="X2324" i="19"/>
  <c r="AB2324" i="19" s="1"/>
  <c r="Y2469" i="19"/>
  <c r="AC2469" i="19" s="1"/>
  <c r="X2469" i="19"/>
  <c r="AB2469" i="19" s="1"/>
  <c r="X2623" i="19"/>
  <c r="Y2623" i="19"/>
  <c r="AC2623" i="19" s="1"/>
  <c r="X2854" i="19"/>
  <c r="Y2854" i="19"/>
  <c r="AC2854" i="19" s="1"/>
  <c r="W3120" i="19"/>
  <c r="AA3120" i="19" s="1"/>
  <c r="V3120" i="19"/>
  <c r="V2207" i="19"/>
  <c r="W2207" i="19"/>
  <c r="V2358" i="19"/>
  <c r="W2358" i="19"/>
  <c r="AA2358" i="19" s="1"/>
  <c r="W2503" i="19"/>
  <c r="AA2503" i="19" s="1"/>
  <c r="V2503" i="19"/>
  <c r="Z2503" i="19" s="1"/>
  <c r="V2648" i="19"/>
  <c r="Z2648" i="19" s="1"/>
  <c r="W2648" i="19"/>
  <c r="AA2648" i="19" s="1"/>
  <c r="W2878" i="19"/>
  <c r="V2878" i="19"/>
  <c r="Z2878" i="19" s="1"/>
  <c r="Y3120" i="19"/>
  <c r="AC3120" i="19" s="1"/>
  <c r="X3120" i="19"/>
  <c r="AB3120" i="19" s="1"/>
  <c r="Y2318" i="19"/>
  <c r="X2318" i="19"/>
  <c r="Y2446" i="19"/>
  <c r="X2446" i="19"/>
  <c r="AB2446" i="19" s="1"/>
  <c r="Y2574" i="19"/>
  <c r="X2574" i="19"/>
  <c r="W2702" i="19"/>
  <c r="AA2702" i="19" s="1"/>
  <c r="V2702" i="19"/>
  <c r="Y2879" i="19"/>
  <c r="X2879" i="19"/>
  <c r="W3172" i="19"/>
  <c r="V3172" i="19"/>
  <c r="V2349" i="19"/>
  <c r="Z2349" i="19" s="1"/>
  <c r="W2349" i="19"/>
  <c r="AA2349" i="19" s="1"/>
  <c r="V2477" i="19"/>
  <c r="Z2477" i="19" s="1"/>
  <c r="W2477" i="19"/>
  <c r="V2605" i="19"/>
  <c r="Z2605" i="19" s="1"/>
  <c r="W2605" i="19"/>
  <c r="AA2605" i="19" s="1"/>
  <c r="V2739" i="19"/>
  <c r="Z2739" i="19" s="1"/>
  <c r="W2739" i="19"/>
  <c r="AA2739" i="19" s="1"/>
  <c r="V2921" i="19"/>
  <c r="W2921" i="19"/>
  <c r="AA2921" i="19" s="1"/>
  <c r="W2720" i="19"/>
  <c r="V2720" i="19"/>
  <c r="Z2720" i="19" s="1"/>
  <c r="X2864" i="19"/>
  <c r="Y2864" i="19"/>
  <c r="AC2864" i="19" s="1"/>
  <c r="V3054" i="19"/>
  <c r="Z3054" i="19" s="1"/>
  <c r="W3054" i="19"/>
  <c r="Y2727" i="19"/>
  <c r="X2727" i="19"/>
  <c r="W2872" i="19"/>
  <c r="AA2872" i="19" s="1"/>
  <c r="V2872" i="19"/>
  <c r="Z2872" i="19" s="1"/>
  <c r="Y3037" i="19"/>
  <c r="AC3037" i="19" s="1"/>
  <c r="X3037" i="19"/>
  <c r="AB3037" i="19" s="1"/>
  <c r="Y2741" i="19"/>
  <c r="X2741" i="19"/>
  <c r="AB2741" i="19" s="1"/>
  <c r="Y2869" i="19"/>
  <c r="AC2869" i="19" s="1"/>
  <c r="X2869" i="19"/>
  <c r="AB2869" i="19" s="1"/>
  <c r="W2996" i="19"/>
  <c r="V2996" i="19"/>
  <c r="Z2996" i="19" s="1"/>
  <c r="W3170" i="19"/>
  <c r="AA3170" i="19" s="1"/>
  <c r="V3170" i="19"/>
  <c r="Z3170" i="19" s="1"/>
  <c r="W2852" i="19"/>
  <c r="AA2852" i="19" s="1"/>
  <c r="V2852" i="19"/>
  <c r="Z2852" i="19" s="1"/>
  <c r="Y2996" i="19"/>
  <c r="X2996" i="19"/>
  <c r="Y3170" i="19"/>
  <c r="AC3170" i="19" s="1"/>
  <c r="X3170" i="19"/>
  <c r="V3055" i="19"/>
  <c r="Z3055" i="19" s="1"/>
  <c r="W3055" i="19"/>
  <c r="AA3055" i="19" s="1"/>
  <c r="Y2954" i="19"/>
  <c r="AC2954" i="19" s="1"/>
  <c r="X2954" i="19"/>
  <c r="X3090" i="19"/>
  <c r="AB3090" i="19" s="1"/>
  <c r="Y3090" i="19"/>
  <c r="W3032" i="19"/>
  <c r="AA3032" i="19" s="1"/>
  <c r="V3032" i="19"/>
  <c r="Y2984" i="19"/>
  <c r="X2984" i="19"/>
  <c r="Y3113" i="19"/>
  <c r="AC3113" i="19" s="1"/>
  <c r="X3113" i="19"/>
  <c r="W3163" i="19"/>
  <c r="AA3163" i="19" s="1"/>
  <c r="V3163" i="19"/>
  <c r="Y3180" i="19"/>
  <c r="X3180" i="19"/>
  <c r="Y3133" i="19"/>
  <c r="AC3133" i="19" s="1"/>
  <c r="X3133" i="19"/>
  <c r="AB3133" i="19" s="1"/>
  <c r="Z2444" i="19"/>
  <c r="AD2444" i="19"/>
  <c r="AG2980" i="19"/>
  <c r="AD2073" i="19"/>
  <c r="Z2073" i="19"/>
  <c r="AD2729" i="19"/>
  <c r="AE2360" i="19"/>
  <c r="AB592" i="19"/>
  <c r="AF592" i="19"/>
  <c r="AC953" i="19"/>
  <c r="AG953" i="19"/>
  <c r="AA1332" i="19"/>
  <c r="AE1332" i="19"/>
  <c r="AD1617" i="19"/>
  <c r="AA1915" i="19"/>
  <c r="AE1915" i="19"/>
  <c r="Y3111" i="19"/>
  <c r="AC3111" i="19" s="1"/>
  <c r="X3111" i="19"/>
  <c r="AB3111" i="19" s="1"/>
  <c r="Y2488" i="19"/>
  <c r="AC2488" i="19" s="1"/>
  <c r="X2488" i="19"/>
  <c r="AB2488" i="19" s="1"/>
  <c r="Y2154" i="19"/>
  <c r="X2154" i="19"/>
  <c r="X1527" i="19"/>
  <c r="AB1527" i="19" s="1"/>
  <c r="Y1527" i="19"/>
  <c r="AC1527" i="19" s="1"/>
  <c r="W1216" i="19"/>
  <c r="AA1216" i="19" s="1"/>
  <c r="V1216" i="19"/>
  <c r="Z1216" i="19" s="1"/>
  <c r="V768" i="19"/>
  <c r="W768" i="19"/>
  <c r="AA768" i="19" s="1"/>
  <c r="W354" i="19"/>
  <c r="V354" i="19"/>
  <c r="Z354" i="19" s="1"/>
  <c r="W3143" i="19"/>
  <c r="V3143" i="19"/>
  <c r="Z3143" i="19" s="1"/>
  <c r="W2488" i="19"/>
  <c r="V2488" i="19"/>
  <c r="W1593" i="19"/>
  <c r="V1593" i="19"/>
  <c r="Y1210" i="19"/>
  <c r="X1210" i="19"/>
  <c r="AB1210" i="19" s="1"/>
  <c r="AE564" i="19"/>
  <c r="AA564" i="19"/>
  <c r="V1874" i="19"/>
  <c r="W1874" i="19"/>
  <c r="AA1874" i="19" s="1"/>
  <c r="W2214" i="19"/>
  <c r="V2214" i="19"/>
  <c r="Z2214" i="19" s="1"/>
  <c r="V2544" i="19"/>
  <c r="Z2544" i="19" s="1"/>
  <c r="W2544" i="19"/>
  <c r="X188" i="19"/>
  <c r="AB188" i="19" s="1"/>
  <c r="Y188" i="19"/>
  <c r="AC188" i="19" s="1"/>
  <c r="Y444" i="19"/>
  <c r="X444" i="19"/>
  <c r="AB444" i="19" s="1"/>
  <c r="X700" i="19"/>
  <c r="Y700" i="19"/>
  <c r="Y1084" i="19"/>
  <c r="AC1084" i="19" s="1"/>
  <c r="X1084" i="19"/>
  <c r="AB1084" i="19" s="1"/>
  <c r="Y1374" i="19"/>
  <c r="X1374" i="19"/>
  <c r="AB1374" i="19" s="1"/>
  <c r="Y1695" i="19"/>
  <c r="X1695" i="19"/>
  <c r="AB1695" i="19" s="1"/>
  <c r="X2068" i="19"/>
  <c r="Y2068" i="19"/>
  <c r="X2386" i="19"/>
  <c r="AB2386" i="19" s="1"/>
  <c r="Y2386" i="19"/>
  <c r="AC2386" i="19" s="1"/>
  <c r="W2677" i="19"/>
  <c r="AA2677" i="19" s="1"/>
  <c r="V2677" i="19"/>
  <c r="Z2677" i="19" s="1"/>
  <c r="V1362" i="19"/>
  <c r="Z1362" i="19" s="1"/>
  <c r="W1362" i="19"/>
  <c r="AA1362" i="19" s="1"/>
  <c r="W1641" i="19"/>
  <c r="AA1641" i="19" s="1"/>
  <c r="V1641" i="19"/>
  <c r="Z1641" i="19" s="1"/>
  <c r="W323" i="19"/>
  <c r="AA323" i="19" s="1"/>
  <c r="V323" i="19"/>
  <c r="Z323" i="19" s="1"/>
  <c r="W579" i="19"/>
  <c r="AA579" i="19" s="1"/>
  <c r="V579" i="19"/>
  <c r="Z579" i="19" s="1"/>
  <c r="W835" i="19"/>
  <c r="V835" i="19"/>
  <c r="Z835" i="19" s="1"/>
  <c r="Y1095" i="19"/>
  <c r="AC1095" i="19" s="1"/>
  <c r="X1095" i="19"/>
  <c r="V1392" i="19"/>
  <c r="W1392" i="19"/>
  <c r="AA1392" i="19" s="1"/>
  <c r="V1707" i="19"/>
  <c r="W1707" i="19"/>
  <c r="AA1707" i="19" s="1"/>
  <c r="W2028" i="19"/>
  <c r="V2028" i="19"/>
  <c r="V2470" i="19"/>
  <c r="Z2470" i="19" s="1"/>
  <c r="W2470" i="19"/>
  <c r="AA2470" i="19" s="1"/>
  <c r="Y2999" i="19"/>
  <c r="X2999" i="19"/>
  <c r="AB2999" i="19" s="1"/>
  <c r="Y1221" i="19"/>
  <c r="AC1221" i="19" s="1"/>
  <c r="X1221" i="19"/>
  <c r="X1513" i="19"/>
  <c r="AB1513" i="19" s="1"/>
  <c r="Y1513" i="19"/>
  <c r="AC1513" i="19" s="1"/>
  <c r="Y1803" i="19"/>
  <c r="X1803" i="19"/>
  <c r="AB1803" i="19" s="1"/>
  <c r="Y2093" i="19"/>
  <c r="X2093" i="19"/>
  <c r="AB2093" i="19" s="1"/>
  <c r="Y2477" i="19"/>
  <c r="AC2477" i="19" s="1"/>
  <c r="X2477" i="19"/>
  <c r="X2910" i="19"/>
  <c r="Y2910" i="19"/>
  <c r="AC2910" i="19" s="1"/>
  <c r="V1269" i="19"/>
  <c r="Z1269" i="19" s="1"/>
  <c r="W1269" i="19"/>
  <c r="V1568" i="19"/>
  <c r="W1568" i="19"/>
  <c r="AA1568" i="19" s="1"/>
  <c r="W1858" i="19"/>
  <c r="V1858" i="19"/>
  <c r="W2153" i="19"/>
  <c r="V2153" i="19"/>
  <c r="Z2153" i="19" s="1"/>
  <c r="V2801" i="19"/>
  <c r="Z2801" i="19" s="1"/>
  <c r="W2801" i="19"/>
  <c r="Y1352" i="19"/>
  <c r="AC1352" i="19" s="1"/>
  <c r="X1352" i="19"/>
  <c r="X1608" i="19"/>
  <c r="Y1608" i="19"/>
  <c r="AC1608" i="19" s="1"/>
  <c r="Y1864" i="19"/>
  <c r="AC1864" i="19" s="1"/>
  <c r="X1864" i="19"/>
  <c r="Y2120" i="19"/>
  <c r="X2120" i="19"/>
  <c r="AB2120" i="19" s="1"/>
  <c r="X2443" i="19"/>
  <c r="AB2443" i="19" s="1"/>
  <c r="Y2443" i="19"/>
  <c r="Y2807" i="19"/>
  <c r="AC2807" i="19" s="1"/>
  <c r="X2807" i="19"/>
  <c r="AB2807" i="19" s="1"/>
  <c r="V1327" i="19"/>
  <c r="Z1327" i="19" s="1"/>
  <c r="W1327" i="19"/>
  <c r="V1583" i="19"/>
  <c r="W1583" i="19"/>
  <c r="AA1583" i="19" s="1"/>
  <c r="V1839" i="19"/>
  <c r="Z1839" i="19" s="1"/>
  <c r="W1839" i="19"/>
  <c r="AA1839" i="19" s="1"/>
  <c r="V2095" i="19"/>
  <c r="Z2095" i="19" s="1"/>
  <c r="W2095" i="19"/>
  <c r="AA2095" i="19" s="1"/>
  <c r="V2364" i="19"/>
  <c r="Z2364" i="19" s="1"/>
  <c r="W2364" i="19"/>
  <c r="Y2722" i="19"/>
  <c r="AC2722" i="19" s="1"/>
  <c r="X2722" i="19"/>
  <c r="AB2722" i="19" s="1"/>
  <c r="Y2200" i="19"/>
  <c r="X2200" i="19"/>
  <c r="AB2200" i="19" s="1"/>
  <c r="X2482" i="19"/>
  <c r="AB2482" i="19" s="1"/>
  <c r="Y2482" i="19"/>
  <c r="W3123" i="19"/>
  <c r="AA3123" i="19" s="1"/>
  <c r="V3123" i="19"/>
  <c r="V2362" i="19"/>
  <c r="Z2362" i="19" s="1"/>
  <c r="W2362" i="19"/>
  <c r="AA2362" i="19" s="1"/>
  <c r="V2652" i="19"/>
  <c r="Z2652" i="19" s="1"/>
  <c r="W2652" i="19"/>
  <c r="X3123" i="19"/>
  <c r="Y3123" i="19"/>
  <c r="Y2454" i="19"/>
  <c r="AC2454" i="19" s="1"/>
  <c r="X2454" i="19"/>
  <c r="W2715" i="19"/>
  <c r="AA2715" i="19" s="1"/>
  <c r="V2715" i="19"/>
  <c r="W3182" i="19"/>
  <c r="AA3182" i="19" s="1"/>
  <c r="V3182" i="19"/>
  <c r="W2485" i="19"/>
  <c r="AA2485" i="19" s="1"/>
  <c r="V2485" i="19"/>
  <c r="V2797" i="19"/>
  <c r="Z2797" i="19" s="1"/>
  <c r="W2797" i="19"/>
  <c r="AA2797" i="19" s="1"/>
  <c r="W2727" i="19"/>
  <c r="AA2727" i="19" s="1"/>
  <c r="V2727" i="19"/>
  <c r="Y3077" i="19"/>
  <c r="AC3077" i="19" s="1"/>
  <c r="X3077" i="19"/>
  <c r="V2885" i="19"/>
  <c r="Z2885" i="19" s="1"/>
  <c r="W2885" i="19"/>
  <c r="AA2885" i="19" s="1"/>
  <c r="X2749" i="19"/>
  <c r="Y2749" i="19"/>
  <c r="AC2749" i="19" s="1"/>
  <c r="W2732" i="19"/>
  <c r="V2732" i="19"/>
  <c r="Y3002" i="19"/>
  <c r="X3002" i="19"/>
  <c r="V3067" i="19"/>
  <c r="W3067" i="19"/>
  <c r="W3093" i="19"/>
  <c r="AA3093" i="19" s="1"/>
  <c r="V3093" i="19"/>
  <c r="Z3093" i="19" s="1"/>
  <c r="Y2992" i="19"/>
  <c r="X2992" i="19"/>
  <c r="AB2992" i="19" s="1"/>
  <c r="V3176" i="19"/>
  <c r="Z3176" i="19" s="1"/>
  <c r="W3176" i="19"/>
  <c r="Y3141" i="19"/>
  <c r="X3141" i="19"/>
  <c r="AB3141" i="19" s="1"/>
  <c r="AD2562" i="19"/>
  <c r="AG2929" i="19"/>
  <c r="AB998" i="19"/>
  <c r="AF998" i="19"/>
  <c r="AD351" i="19"/>
  <c r="Z351" i="19"/>
  <c r="AG721" i="19"/>
  <c r="AC721" i="19"/>
  <c r="AD1034" i="19"/>
  <c r="AA836" i="19"/>
  <c r="AE836" i="19"/>
  <c r="AB322" i="19"/>
  <c r="AF322" i="19"/>
  <c r="AG1703" i="19"/>
  <c r="AF331" i="19"/>
  <c r="AA253" i="19"/>
  <c r="AE253" i="19"/>
  <c r="AE641" i="19"/>
  <c r="V1245" i="19"/>
  <c r="Z1245" i="19" s="1"/>
  <c r="W1245" i="19"/>
  <c r="AG219" i="19"/>
  <c r="AC219" i="19"/>
  <c r="AF2744" i="19"/>
  <c r="AG931" i="19"/>
  <c r="AC931" i="19"/>
  <c r="Z718" i="19"/>
  <c r="AD718" i="19"/>
  <c r="AA2329" i="19"/>
  <c r="AE2329" i="19"/>
  <c r="AD306" i="19"/>
  <c r="AC1687" i="19"/>
  <c r="AG1687" i="19"/>
  <c r="AB1247" i="19"/>
  <c r="AF1247" i="19"/>
  <c r="AE1596" i="19"/>
  <c r="W2471" i="19"/>
  <c r="AA2471" i="19" s="1"/>
  <c r="V2471" i="19"/>
  <c r="Z2471" i="19" s="1"/>
  <c r="W2148" i="19"/>
  <c r="V2148" i="19"/>
  <c r="V1672" i="19"/>
  <c r="Z1672" i="19" s="1"/>
  <c r="W1672" i="19"/>
  <c r="AA1672" i="19" s="1"/>
  <c r="W1324" i="19"/>
  <c r="V1324" i="19"/>
  <c r="V1058" i="19"/>
  <c r="W1058" i="19"/>
  <c r="AA1058" i="19" s="1"/>
  <c r="W849" i="19"/>
  <c r="AA849" i="19" s="1"/>
  <c r="V849" i="19"/>
  <c r="Z849" i="19" s="1"/>
  <c r="W448" i="19"/>
  <c r="V448" i="19"/>
  <c r="Z448" i="19" s="1"/>
  <c r="W2771" i="19"/>
  <c r="V2771" i="19"/>
  <c r="Z2771" i="19" s="1"/>
  <c r="X2113" i="19"/>
  <c r="AB2113" i="19" s="1"/>
  <c r="Y2113" i="19"/>
  <c r="Y1740" i="19"/>
  <c r="AC1740" i="19" s="1"/>
  <c r="X1740" i="19"/>
  <c r="AB1740" i="19" s="1"/>
  <c r="Y1063" i="19"/>
  <c r="X1063" i="19"/>
  <c r="Y807" i="19"/>
  <c r="X807" i="19"/>
  <c r="Y551" i="19"/>
  <c r="X551" i="19"/>
  <c r="Y295" i="19"/>
  <c r="AC295" i="19" s="1"/>
  <c r="X295" i="19"/>
  <c r="V1883" i="19"/>
  <c r="W1883" i="19"/>
  <c r="AA1883" i="19" s="1"/>
  <c r="W2265" i="19"/>
  <c r="V2265" i="19"/>
  <c r="Z2265" i="19" s="1"/>
  <c r="W2577" i="19"/>
  <c r="AA2577" i="19" s="1"/>
  <c r="V2577" i="19"/>
  <c r="Z2577" i="19" s="1"/>
  <c r="Y204" i="19"/>
  <c r="X204" i="19"/>
  <c r="X460" i="19"/>
  <c r="Y460" i="19"/>
  <c r="AC460" i="19" s="1"/>
  <c r="Y716" i="19"/>
  <c r="AC716" i="19" s="1"/>
  <c r="X716" i="19"/>
  <c r="Y972" i="19"/>
  <c r="AC972" i="19" s="1"/>
  <c r="X972" i="19"/>
  <c r="AB972" i="19" s="1"/>
  <c r="X1254" i="19"/>
  <c r="AB1254" i="19" s="1"/>
  <c r="Y1254" i="19"/>
  <c r="AC1254" i="19" s="1"/>
  <c r="Y1762" i="19"/>
  <c r="AC1762" i="19" s="1"/>
  <c r="X1762" i="19"/>
  <c r="Y2077" i="19"/>
  <c r="X2077" i="19"/>
  <c r="AB2077" i="19" s="1"/>
  <c r="Y2394" i="19"/>
  <c r="X2394" i="19"/>
  <c r="W2695" i="19"/>
  <c r="V2695" i="19"/>
  <c r="V1432" i="19"/>
  <c r="W1432" i="19"/>
  <c r="AA1432" i="19" s="1"/>
  <c r="W339" i="19"/>
  <c r="V339" i="19"/>
  <c r="Z339" i="19" s="1"/>
  <c r="W595" i="19"/>
  <c r="AA595" i="19" s="1"/>
  <c r="V595" i="19"/>
  <c r="Z595" i="19" s="1"/>
  <c r="W851" i="19"/>
  <c r="AA851" i="19" s="1"/>
  <c r="V851" i="19"/>
  <c r="Y1106" i="19"/>
  <c r="AC1106" i="19" s="1"/>
  <c r="X1106" i="19"/>
  <c r="W1398" i="19"/>
  <c r="AA1398" i="19" s="1"/>
  <c r="V1398" i="19"/>
  <c r="Z1398" i="19" s="1"/>
  <c r="W1907" i="19"/>
  <c r="V1907" i="19"/>
  <c r="Z1907" i="19" s="1"/>
  <c r="W2221" i="19"/>
  <c r="AA2221" i="19" s="1"/>
  <c r="V2221" i="19"/>
  <c r="W2754" i="19"/>
  <c r="AA2754" i="19" s="1"/>
  <c r="V2754" i="19"/>
  <c r="Z2754" i="19" s="1"/>
  <c r="X1385" i="19"/>
  <c r="Y1385" i="19"/>
  <c r="AC1385" i="19" s="1"/>
  <c r="Y2506" i="19"/>
  <c r="X2506" i="19"/>
  <c r="AB2506" i="19" s="1"/>
  <c r="Y3164" i="19"/>
  <c r="X3164" i="19"/>
  <c r="AB3164" i="19" s="1"/>
  <c r="X2758" i="19"/>
  <c r="Y2758" i="19"/>
  <c r="AC2758" i="19" s="1"/>
  <c r="AA1612" i="19"/>
  <c r="AE1612" i="19"/>
  <c r="AA1055" i="19"/>
  <c r="AE1055" i="19"/>
  <c r="AC624" i="19"/>
  <c r="AG624" i="19"/>
  <c r="AB1015" i="19"/>
  <c r="AF1015" i="19"/>
  <c r="AF942" i="19"/>
  <c r="AD225" i="19"/>
  <c r="AA1678" i="19"/>
  <c r="AE1678" i="19"/>
  <c r="AE2420" i="19"/>
  <c r="AB685" i="19"/>
  <c r="AF685" i="19"/>
  <c r="AE442" i="19"/>
  <c r="AG1348" i="19"/>
  <c r="Y3031" i="19"/>
  <c r="X3031" i="19"/>
  <c r="V2260" i="19"/>
  <c r="Z2260" i="19" s="1"/>
  <c r="W2260" i="19"/>
  <c r="AA2260" i="19" s="1"/>
  <c r="X1990" i="19"/>
  <c r="AB1990" i="19" s="1"/>
  <c r="Y1990" i="19"/>
  <c r="AC1990" i="19" s="1"/>
  <c r="Y1652" i="19"/>
  <c r="AC1652" i="19" s="1"/>
  <c r="X1652" i="19"/>
  <c r="W1317" i="19"/>
  <c r="V1317" i="19"/>
  <c r="V1054" i="19"/>
  <c r="W1054" i="19"/>
  <c r="W845" i="19"/>
  <c r="AA845" i="19" s="1"/>
  <c r="V845" i="19"/>
  <c r="Z845" i="19" s="1"/>
  <c r="V542" i="19"/>
  <c r="Z542" i="19" s="1"/>
  <c r="W542" i="19"/>
  <c r="AA542" i="19" s="1"/>
  <c r="W333" i="19"/>
  <c r="AA333" i="19" s="1"/>
  <c r="V333" i="19"/>
  <c r="AB2653" i="19"/>
  <c r="AF2653" i="19"/>
  <c r="AD441" i="19"/>
  <c r="AG354" i="19"/>
  <c r="AC1007" i="19"/>
  <c r="AG1007" i="19"/>
  <c r="AE1250" i="19"/>
  <c r="AA1420" i="19"/>
  <c r="AE1420" i="19"/>
  <c r="AB1225" i="19"/>
  <c r="AF1225" i="19"/>
  <c r="Z988" i="19"/>
  <c r="AD988" i="19"/>
  <c r="AC654" i="19"/>
  <c r="AG654" i="19"/>
  <c r="AD1621" i="19"/>
  <c r="W2572" i="19"/>
  <c r="V2572" i="19"/>
  <c r="X2236" i="19"/>
  <c r="Y2236" i="19"/>
  <c r="AC2236" i="19" s="1"/>
  <c r="Y1966" i="19"/>
  <c r="AC1966" i="19" s="1"/>
  <c r="X1966" i="19"/>
  <c r="AB1966" i="19" s="1"/>
  <c r="Y1626" i="19"/>
  <c r="X1626" i="19"/>
  <c r="Z1033" i="19"/>
  <c r="AD1033" i="19"/>
  <c r="W832" i="19"/>
  <c r="AA832" i="19" s="1"/>
  <c r="V832" i="19"/>
  <c r="W418" i="19"/>
  <c r="AA418" i="19" s="1"/>
  <c r="V418" i="19"/>
  <c r="Z418" i="19" s="1"/>
  <c r="W209" i="19"/>
  <c r="AA209" i="19" s="1"/>
  <c r="V209" i="19"/>
  <c r="AC2852" i="19"/>
  <c r="AG2852" i="19"/>
  <c r="AC2641" i="19"/>
  <c r="AG2641" i="19"/>
  <c r="AD2021" i="19"/>
  <c r="AD2755" i="19"/>
  <c r="W2705" i="19"/>
  <c r="V2705" i="19"/>
  <c r="Z2705" i="19" s="1"/>
  <c r="V2058" i="19"/>
  <c r="W2058" i="19"/>
  <c r="AA2058" i="19" s="1"/>
  <c r="Y1707" i="19"/>
  <c r="X1707" i="19"/>
  <c r="X1351" i="19"/>
  <c r="Y1351" i="19"/>
  <c r="AC1351" i="19" s="1"/>
  <c r="X1029" i="19"/>
  <c r="AB1029" i="19" s="1"/>
  <c r="Y1029" i="19"/>
  <c r="X901" i="19"/>
  <c r="AB901" i="19" s="1"/>
  <c r="Y901" i="19"/>
  <c r="X645" i="19"/>
  <c r="AB645" i="19" s="1"/>
  <c r="Y645" i="19"/>
  <c r="AC645" i="19" s="1"/>
  <c r="X389" i="19"/>
  <c r="AB389" i="19" s="1"/>
  <c r="Y389" i="19"/>
  <c r="AC389" i="19" s="1"/>
  <c r="V1565" i="19"/>
  <c r="Z1565" i="19" s="1"/>
  <c r="W1565" i="19"/>
  <c r="AA1565" i="19" s="1"/>
  <c r="V2086" i="19"/>
  <c r="Z2086" i="19" s="1"/>
  <c r="W2086" i="19"/>
  <c r="V2462" i="19"/>
  <c r="W2462" i="19"/>
  <c r="AA2462" i="19" s="1"/>
  <c r="X2932" i="19"/>
  <c r="AB2932" i="19" s="1"/>
  <c r="Y2932" i="19"/>
  <c r="AC2932" i="19" s="1"/>
  <c r="Y364" i="19"/>
  <c r="X364" i="19"/>
  <c r="AB364" i="19" s="1"/>
  <c r="X620" i="19"/>
  <c r="AB620" i="19" s="1"/>
  <c r="Y620" i="19"/>
  <c r="AC620" i="19" s="1"/>
  <c r="X876" i="19"/>
  <c r="Y876" i="19"/>
  <c r="Y1143" i="19"/>
  <c r="AC1143" i="19" s="1"/>
  <c r="X1143" i="19"/>
  <c r="AB1143" i="19" s="1"/>
  <c r="X1462" i="19"/>
  <c r="Y1462" i="19"/>
  <c r="AC1462" i="19" s="1"/>
  <c r="X1777" i="19"/>
  <c r="AB1777" i="19" s="1"/>
  <c r="Y1777" i="19"/>
  <c r="X2095" i="19"/>
  <c r="Y2095" i="19"/>
  <c r="X2429" i="19"/>
  <c r="AB2429" i="19" s="1"/>
  <c r="Y2429" i="19"/>
  <c r="W2717" i="19"/>
  <c r="AA2717" i="19" s="1"/>
  <c r="V2717" i="19"/>
  <c r="Z2717" i="19" s="1"/>
  <c r="W1462" i="19"/>
  <c r="AA1462" i="19" s="1"/>
  <c r="V1462" i="19"/>
  <c r="W243" i="19"/>
  <c r="V243" i="19"/>
  <c r="Z243" i="19" s="1"/>
  <c r="W499" i="19"/>
  <c r="AA499" i="19" s="1"/>
  <c r="V499" i="19"/>
  <c r="Z499" i="19" s="1"/>
  <c r="W755" i="19"/>
  <c r="V755" i="19"/>
  <c r="Z755" i="19" s="1"/>
  <c r="W1011" i="19"/>
  <c r="V1011" i="19"/>
  <c r="Z1011" i="19" s="1"/>
  <c r="W1289" i="19"/>
  <c r="V1289" i="19"/>
  <c r="Z1289" i="19" s="1"/>
  <c r="W1604" i="19"/>
  <c r="AA1604" i="19" s="1"/>
  <c r="V1604" i="19"/>
  <c r="Z1604" i="19" s="1"/>
  <c r="W1925" i="19"/>
  <c r="AA1925" i="19" s="1"/>
  <c r="V1925" i="19"/>
  <c r="Z1925" i="19" s="1"/>
  <c r="W2279" i="19"/>
  <c r="AA2279" i="19" s="1"/>
  <c r="V2279" i="19"/>
  <c r="W2792" i="19"/>
  <c r="AA2792" i="19" s="1"/>
  <c r="V2792" i="19"/>
  <c r="Z2792" i="19" s="1"/>
  <c r="X1141" i="19"/>
  <c r="AB1141" i="19" s="1"/>
  <c r="Y1141" i="19"/>
  <c r="Y1419" i="19"/>
  <c r="X1419" i="19"/>
  <c r="AB1419" i="19" s="1"/>
  <c r="X1709" i="19"/>
  <c r="AB1709" i="19" s="1"/>
  <c r="Y1709" i="19"/>
  <c r="Y1999" i="19"/>
  <c r="AC1999" i="19" s="1"/>
  <c r="X1999" i="19"/>
  <c r="AB1999" i="19" s="1"/>
  <c r="X2361" i="19"/>
  <c r="AB2361" i="19" s="1"/>
  <c r="Y2361" i="19"/>
  <c r="X2734" i="19"/>
  <c r="AB2734" i="19" s="1"/>
  <c r="Y2734" i="19"/>
  <c r="AC2734" i="19" s="1"/>
  <c r="W1196" i="19"/>
  <c r="V1196" i="19"/>
  <c r="Z1196" i="19" s="1"/>
  <c r="V1474" i="19"/>
  <c r="W1474" i="19"/>
  <c r="AA1474" i="19" s="1"/>
  <c r="V1764" i="19"/>
  <c r="Z1764" i="19" s="1"/>
  <c r="W1764" i="19"/>
  <c r="AA1764" i="19" s="1"/>
  <c r="W2054" i="19"/>
  <c r="AA2054" i="19" s="1"/>
  <c r="V2054" i="19"/>
  <c r="Z2054" i="19" s="1"/>
  <c r="V2419" i="19"/>
  <c r="W2419" i="19"/>
  <c r="AA2419" i="19" s="1"/>
  <c r="V2879" i="19"/>
  <c r="Z2879" i="19" s="1"/>
  <c r="W2879" i="19"/>
  <c r="AA2879" i="19" s="1"/>
  <c r="X1400" i="19"/>
  <c r="AB1400" i="19" s="1"/>
  <c r="Y1400" i="19"/>
  <c r="X1656" i="19"/>
  <c r="AB1656" i="19" s="1"/>
  <c r="Y1656" i="19"/>
  <c r="Y1912" i="19"/>
  <c r="X1912" i="19"/>
  <c r="AB1912" i="19" s="1"/>
  <c r="Y2186" i="19"/>
  <c r="AC2186" i="19" s="1"/>
  <c r="X2186" i="19"/>
  <c r="Y2528" i="19"/>
  <c r="AC2528" i="19" s="1"/>
  <c r="X2528" i="19"/>
  <c r="AB2528" i="19" s="1"/>
  <c r="Y2848" i="19"/>
  <c r="AC2848" i="19" s="1"/>
  <c r="X2848" i="19"/>
  <c r="W1375" i="19"/>
  <c r="AA1375" i="19" s="1"/>
  <c r="V1375" i="19"/>
  <c r="Z1375" i="19" s="1"/>
  <c r="W1631" i="19"/>
  <c r="V1631" i="19"/>
  <c r="Z1631" i="19" s="1"/>
  <c r="V1887" i="19"/>
  <c r="W1887" i="19"/>
  <c r="V2147" i="19"/>
  <c r="Z2147" i="19" s="1"/>
  <c r="W2147" i="19"/>
  <c r="AA2147" i="19" s="1"/>
  <c r="V2452" i="19"/>
  <c r="Z2452" i="19" s="1"/>
  <c r="W2452" i="19"/>
  <c r="AA2452" i="19" s="1"/>
  <c r="V2819" i="19"/>
  <c r="W2819" i="19"/>
  <c r="Y2243" i="19"/>
  <c r="AC2243" i="19" s="1"/>
  <c r="X2243" i="19"/>
  <c r="Y2533" i="19"/>
  <c r="AC2533" i="19" s="1"/>
  <c r="X2533" i="19"/>
  <c r="AB2533" i="19" s="1"/>
  <c r="W2989" i="19"/>
  <c r="AA2989" i="19" s="1"/>
  <c r="V2989" i="19"/>
  <c r="W2268" i="19"/>
  <c r="AA2268" i="19" s="1"/>
  <c r="V2268" i="19"/>
  <c r="W2567" i="19"/>
  <c r="AA2567" i="19" s="1"/>
  <c r="V2567" i="19"/>
  <c r="Z2567" i="19" s="1"/>
  <c r="W2944" i="19"/>
  <c r="AA2944" i="19" s="1"/>
  <c r="V2944" i="19"/>
  <c r="Z2944" i="19" s="1"/>
  <c r="Y2374" i="19"/>
  <c r="AC2374" i="19" s="1"/>
  <c r="X2374" i="19"/>
  <c r="AB2374" i="19" s="1"/>
  <c r="Y2630" i="19"/>
  <c r="AC2630" i="19" s="1"/>
  <c r="X2630" i="19"/>
  <c r="AB2630" i="19" s="1"/>
  <c r="X2782" i="19"/>
  <c r="AB2782" i="19" s="1"/>
  <c r="Y2782" i="19"/>
  <c r="V2277" i="19"/>
  <c r="W2277" i="19"/>
  <c r="AA2277" i="19" s="1"/>
  <c r="V2533" i="19"/>
  <c r="Z2533" i="19" s="1"/>
  <c r="W2533" i="19"/>
  <c r="V2824" i="19"/>
  <c r="Z2824" i="19" s="1"/>
  <c r="W2824" i="19"/>
  <c r="Y2783" i="19"/>
  <c r="AC2783" i="19" s="1"/>
  <c r="X2783" i="19"/>
  <c r="AB2783" i="19" s="1"/>
  <c r="W3156" i="19"/>
  <c r="V3156" i="19"/>
  <c r="V2931" i="19"/>
  <c r="Z2931" i="19" s="1"/>
  <c r="W2931" i="19"/>
  <c r="AA2931" i="19" s="1"/>
  <c r="Y2797" i="19"/>
  <c r="AC2797" i="19" s="1"/>
  <c r="X2797" i="19"/>
  <c r="AB2797" i="19" s="1"/>
  <c r="W3029" i="19"/>
  <c r="AA3029" i="19" s="1"/>
  <c r="V3029" i="19"/>
  <c r="V2908" i="19"/>
  <c r="Z2908" i="19" s="1"/>
  <c r="W2908" i="19"/>
  <c r="W2974" i="19"/>
  <c r="AA2974" i="19" s="1"/>
  <c r="V2974" i="19"/>
  <c r="Z2974" i="19" s="1"/>
  <c r="Y3017" i="19"/>
  <c r="AC3017" i="19" s="1"/>
  <c r="X3017" i="19"/>
  <c r="W3110" i="19"/>
  <c r="AA3110" i="19" s="1"/>
  <c r="V3110" i="19"/>
  <c r="Y3040" i="19"/>
  <c r="AC3040" i="19" s="1"/>
  <c r="X3040" i="19"/>
  <c r="AB3040" i="19" s="1"/>
  <c r="W3102" i="19"/>
  <c r="AA3102" i="19" s="1"/>
  <c r="V3102" i="19"/>
  <c r="Z3102" i="19" s="1"/>
  <c r="AE2957" i="19"/>
  <c r="AE505" i="19"/>
  <c r="AA1110" i="19"/>
  <c r="AE1110" i="19"/>
  <c r="Z1214" i="19"/>
  <c r="AD1214" i="19"/>
  <c r="Z1068" i="19"/>
  <c r="AD1068" i="19"/>
  <c r="Z917" i="19"/>
  <c r="AD917" i="19"/>
  <c r="AF2130" i="19"/>
  <c r="AB2130" i="19"/>
  <c r="AE1426" i="19"/>
  <c r="AG691" i="19"/>
  <c r="AC691" i="19"/>
  <c r="AB2400" i="19"/>
  <c r="AF2400" i="19"/>
  <c r="AG1154" i="19"/>
  <c r="AG2875" i="19"/>
  <c r="AC291" i="19"/>
  <c r="AG291" i="19"/>
  <c r="Z660" i="19"/>
  <c r="AD660" i="19"/>
  <c r="AC1111" i="19"/>
  <c r="AG1111" i="19"/>
  <c r="AB1206" i="19"/>
  <c r="AF1206" i="19"/>
  <c r="AD391" i="19"/>
  <c r="Y2959" i="19"/>
  <c r="AC2959" i="19" s="1"/>
  <c r="X2959" i="19"/>
  <c r="Y2705" i="19"/>
  <c r="AC2705" i="19" s="1"/>
  <c r="X2705" i="19"/>
  <c r="AB2705" i="19" s="1"/>
  <c r="X2567" i="19"/>
  <c r="AB2567" i="19" s="1"/>
  <c r="Y2567" i="19"/>
  <c r="Y2411" i="19"/>
  <c r="X2411" i="19"/>
  <c r="AB2411" i="19" s="1"/>
  <c r="W2230" i="19"/>
  <c r="V2230" i="19"/>
  <c r="Z2230" i="19" s="1"/>
  <c r="Y2091" i="19"/>
  <c r="X2091" i="19"/>
  <c r="AB2091" i="19" s="1"/>
  <c r="Y1933" i="19"/>
  <c r="AC1933" i="19" s="1"/>
  <c r="X1933" i="19"/>
  <c r="X1775" i="19"/>
  <c r="Y1775" i="19"/>
  <c r="AC1775" i="19" s="1"/>
  <c r="W1597" i="19"/>
  <c r="AA1597" i="19" s="1"/>
  <c r="V1597" i="19"/>
  <c r="X1435" i="19"/>
  <c r="AB1435" i="19" s="1"/>
  <c r="Y1435" i="19"/>
  <c r="AC1435" i="19" s="1"/>
  <c r="AD1281" i="19"/>
  <c r="Z1281" i="19"/>
  <c r="W1024" i="19"/>
  <c r="AA1024" i="19" s="1"/>
  <c r="V1024" i="19"/>
  <c r="Z1024" i="19" s="1"/>
  <c r="W913" i="19"/>
  <c r="AA913" i="19" s="1"/>
  <c r="V913" i="19"/>
  <c r="Z913" i="19" s="1"/>
  <c r="V610" i="19"/>
  <c r="W610" i="19"/>
  <c r="AA610" i="19" s="1"/>
  <c r="W512" i="19"/>
  <c r="AA512" i="19" s="1"/>
  <c r="V512" i="19"/>
  <c r="V401" i="19"/>
  <c r="Z401" i="19" s="1"/>
  <c r="W401" i="19"/>
  <c r="AA401" i="19" s="1"/>
  <c r="W2959" i="19"/>
  <c r="AA2959" i="19" s="1"/>
  <c r="V2959" i="19"/>
  <c r="Z2959" i="19" s="1"/>
  <c r="X2603" i="19"/>
  <c r="AB2603" i="19" s="1"/>
  <c r="Y2603" i="19"/>
  <c r="AC2603" i="19" s="1"/>
  <c r="X2327" i="19"/>
  <c r="Y2327" i="19"/>
  <c r="AC2327" i="19" s="1"/>
  <c r="W2034" i="19"/>
  <c r="AA2034" i="19" s="1"/>
  <c r="V2034" i="19"/>
  <c r="Z2034" i="19" s="1"/>
  <c r="X1681" i="19"/>
  <c r="AB1681" i="19" s="1"/>
  <c r="Y1681" i="19"/>
  <c r="X1492" i="19"/>
  <c r="Y1492" i="19"/>
  <c r="AC1492" i="19" s="1"/>
  <c r="Y1339" i="19"/>
  <c r="AC1339" i="19" s="1"/>
  <c r="X1339" i="19"/>
  <c r="AB1339" i="19" s="1"/>
  <c r="Y1183" i="19"/>
  <c r="AC1183" i="19" s="1"/>
  <c r="X1183" i="19"/>
  <c r="AB1183" i="19" s="1"/>
  <c r="AA1012" i="19"/>
  <c r="AE1012" i="19"/>
  <c r="AE884" i="19"/>
  <c r="AA884" i="19"/>
  <c r="AA756" i="19"/>
  <c r="AE756" i="19"/>
  <c r="AE628" i="19"/>
  <c r="AA628" i="19"/>
  <c r="AA500" i="19"/>
  <c r="AE500" i="19"/>
  <c r="AE372" i="19"/>
  <c r="AA372" i="19"/>
  <c r="V1756" i="19"/>
  <c r="Z1756" i="19" s="1"/>
  <c r="W1756" i="19"/>
  <c r="AA1756" i="19" s="1"/>
  <c r="V1968" i="19"/>
  <c r="Z1968" i="19" s="1"/>
  <c r="W1968" i="19"/>
  <c r="W2131" i="19"/>
  <c r="V2131" i="19"/>
  <c r="Z2131" i="19" s="1"/>
  <c r="V2310" i="19"/>
  <c r="Z2310" i="19" s="1"/>
  <c r="W2310" i="19"/>
  <c r="AA2310" i="19" s="1"/>
  <c r="V2468" i="19"/>
  <c r="W2468" i="19"/>
  <c r="AA2468" i="19" s="1"/>
  <c r="V2624" i="19"/>
  <c r="Z2624" i="19" s="1"/>
  <c r="W2624" i="19"/>
  <c r="AA2624" i="19" s="1"/>
  <c r="Y2986" i="19"/>
  <c r="X2986" i="19"/>
  <c r="AB2986" i="19" s="1"/>
  <c r="Y252" i="19"/>
  <c r="AC252" i="19" s="1"/>
  <c r="X252" i="19"/>
  <c r="Y380" i="19"/>
  <c r="AC380" i="19" s="1"/>
  <c r="X380" i="19"/>
  <c r="AB380" i="19" s="1"/>
  <c r="Y508" i="19"/>
  <c r="AC508" i="19" s="1"/>
  <c r="X508" i="19"/>
  <c r="Y636" i="19"/>
  <c r="AC636" i="19" s="1"/>
  <c r="X636" i="19"/>
  <c r="AB636" i="19" s="1"/>
  <c r="Y764" i="19"/>
  <c r="AC764" i="19" s="1"/>
  <c r="X764" i="19"/>
  <c r="AB764" i="19" s="1"/>
  <c r="X892" i="19"/>
  <c r="AB892" i="19" s="1"/>
  <c r="Y892" i="19"/>
  <c r="AC892" i="19" s="1"/>
  <c r="Y1020" i="19"/>
  <c r="AC1020" i="19" s="1"/>
  <c r="X1020" i="19"/>
  <c r="Y1160" i="19"/>
  <c r="AC1160" i="19" s="1"/>
  <c r="X1160" i="19"/>
  <c r="AB1160" i="19" s="1"/>
  <c r="Y1277" i="19"/>
  <c r="AC1277" i="19" s="1"/>
  <c r="X1277" i="19"/>
  <c r="AB1277" i="19" s="1"/>
  <c r="X1468" i="19"/>
  <c r="AB1468" i="19" s="1"/>
  <c r="Y1468" i="19"/>
  <c r="AC1468" i="19" s="1"/>
  <c r="Y1659" i="19"/>
  <c r="X1659" i="19"/>
  <c r="Y1783" i="19"/>
  <c r="AC1783" i="19" s="1"/>
  <c r="X1783" i="19"/>
  <c r="AB1783" i="19" s="1"/>
  <c r="X1977" i="19"/>
  <c r="AB1977" i="19" s="1"/>
  <c r="Y1977" i="19"/>
  <c r="X2131" i="19"/>
  <c r="AB2131" i="19" s="1"/>
  <c r="Y2131" i="19"/>
  <c r="AC2131" i="19" s="1"/>
  <c r="Y2285" i="19"/>
  <c r="AC2285" i="19" s="1"/>
  <c r="X2285" i="19"/>
  <c r="AB2285" i="19" s="1"/>
  <c r="Y2466" i="19"/>
  <c r="AC2466" i="19" s="1"/>
  <c r="X2466" i="19"/>
  <c r="X2620" i="19"/>
  <c r="AB2620" i="19" s="1"/>
  <c r="Y2620" i="19"/>
  <c r="AC2620" i="19" s="1"/>
  <c r="X2746" i="19"/>
  <c r="AB2746" i="19" s="1"/>
  <c r="Y2746" i="19"/>
  <c r="AC2746" i="19" s="1"/>
  <c r="W3036" i="19"/>
  <c r="V3036" i="19"/>
  <c r="Z3036" i="19" s="1"/>
  <c r="V1468" i="19"/>
  <c r="Z1468" i="19" s="1"/>
  <c r="W1468" i="19"/>
  <c r="AA1468" i="19" s="1"/>
  <c r="V1677" i="19"/>
  <c r="Z1677" i="19" s="1"/>
  <c r="W1677" i="19"/>
  <c r="AA1677" i="19" s="1"/>
  <c r="V259" i="19"/>
  <c r="Z259" i="19" s="1"/>
  <c r="W259" i="19"/>
  <c r="AA259" i="19" s="1"/>
  <c r="V387" i="19"/>
  <c r="Z387" i="19" s="1"/>
  <c r="W387" i="19"/>
  <c r="AA387" i="19" s="1"/>
  <c r="W515" i="19"/>
  <c r="V515" i="19"/>
  <c r="W643" i="19"/>
  <c r="AA643" i="19" s="1"/>
  <c r="V643" i="19"/>
  <c r="Z643" i="19" s="1"/>
  <c r="W771" i="19"/>
  <c r="AA771" i="19" s="1"/>
  <c r="V771" i="19"/>
  <c r="Z771" i="19" s="1"/>
  <c r="W899" i="19"/>
  <c r="AA899" i="19" s="1"/>
  <c r="V899" i="19"/>
  <c r="Z899" i="19" s="1"/>
  <c r="W1027" i="19"/>
  <c r="AA1027" i="19" s="1"/>
  <c r="V1027" i="19"/>
  <c r="Z1027" i="19" s="1"/>
  <c r="V1155" i="19"/>
  <c r="Z1155" i="19" s="1"/>
  <c r="W1155" i="19"/>
  <c r="AA1155" i="19" s="1"/>
  <c r="W1298" i="19"/>
  <c r="V1298" i="19"/>
  <c r="Z1298" i="19" s="1"/>
  <c r="V1483" i="19"/>
  <c r="W1483" i="19"/>
  <c r="W1613" i="19"/>
  <c r="AA1613" i="19" s="1"/>
  <c r="V1613" i="19"/>
  <c r="Z1613" i="19" s="1"/>
  <c r="W1804" i="19"/>
  <c r="AA1804" i="19" s="1"/>
  <c r="V1804" i="19"/>
  <c r="Z1804" i="19" s="1"/>
  <c r="V1992" i="19"/>
  <c r="Z1992" i="19" s="1"/>
  <c r="W1992" i="19"/>
  <c r="AA1992" i="19" s="1"/>
  <c r="V2122" i="19"/>
  <c r="W2122" i="19"/>
  <c r="W2316" i="19"/>
  <c r="AA2316" i="19" s="1"/>
  <c r="V2316" i="19"/>
  <c r="V2630" i="19"/>
  <c r="Z2630" i="19" s="1"/>
  <c r="W2630" i="19"/>
  <c r="W2843" i="19"/>
  <c r="AA2843" i="19" s="1"/>
  <c r="V2843" i="19"/>
  <c r="Z2843" i="19" s="1"/>
  <c r="W3092" i="19"/>
  <c r="AA3092" i="19" s="1"/>
  <c r="V3092" i="19"/>
  <c r="Y1157" i="19"/>
  <c r="AC1157" i="19" s="1"/>
  <c r="X1157" i="19"/>
  <c r="AB1157" i="19" s="1"/>
  <c r="X1291" i="19"/>
  <c r="AB1291" i="19" s="1"/>
  <c r="Y1291" i="19"/>
  <c r="AC1291" i="19" s="1"/>
  <c r="X1436" i="19"/>
  <c r="AB1436" i="19" s="1"/>
  <c r="Y1436" i="19"/>
  <c r="AC1436" i="19" s="1"/>
  <c r="Y1581" i="19"/>
  <c r="X1581" i="19"/>
  <c r="X1726" i="19"/>
  <c r="AB1726" i="19" s="1"/>
  <c r="Y1726" i="19"/>
  <c r="AC1726" i="19" s="1"/>
  <c r="X1871" i="19"/>
  <c r="AB1871" i="19" s="1"/>
  <c r="Y1871" i="19"/>
  <c r="AC1871" i="19" s="1"/>
  <c r="X2025" i="19"/>
  <c r="AB2025" i="19" s="1"/>
  <c r="Y2025" i="19"/>
  <c r="AC2025" i="19" s="1"/>
  <c r="Y2159" i="19"/>
  <c r="AC2159" i="19" s="1"/>
  <c r="X2159" i="19"/>
  <c r="AB2159" i="19" s="1"/>
  <c r="Y2378" i="19"/>
  <c r="AC2378" i="19" s="1"/>
  <c r="X2378" i="19"/>
  <c r="AB2378" i="19" s="1"/>
  <c r="Y2581" i="19"/>
  <c r="AC2581" i="19" s="1"/>
  <c r="X2581" i="19"/>
  <c r="AB2581" i="19" s="1"/>
  <c r="X2761" i="19"/>
  <c r="AB2761" i="19" s="1"/>
  <c r="Y2761" i="19"/>
  <c r="AC2761" i="19" s="1"/>
  <c r="W3052" i="19"/>
  <c r="AA3052" i="19" s="1"/>
  <c r="V3052" i="19"/>
  <c r="W1212" i="19"/>
  <c r="V1212" i="19"/>
  <c r="Z1212" i="19" s="1"/>
  <c r="V1346" i="19"/>
  <c r="Z1346" i="19" s="1"/>
  <c r="W1346" i="19"/>
  <c r="AA1346" i="19" s="1"/>
  <c r="W1491" i="19"/>
  <c r="AA1491" i="19" s="1"/>
  <c r="V1491" i="19"/>
  <c r="W1636" i="19"/>
  <c r="AA1636" i="19" s="1"/>
  <c r="V1636" i="19"/>
  <c r="Z1636" i="19" s="1"/>
  <c r="W1781" i="19"/>
  <c r="AA1781" i="19" s="1"/>
  <c r="V1781" i="19"/>
  <c r="V1926" i="19"/>
  <c r="Z1926" i="19" s="1"/>
  <c r="W1926" i="19"/>
  <c r="AA1926" i="19" s="1"/>
  <c r="V2080" i="19"/>
  <c r="Z2080" i="19" s="1"/>
  <c r="W2080" i="19"/>
  <c r="AA2080" i="19" s="1"/>
  <c r="W2189" i="19"/>
  <c r="AA2189" i="19" s="1"/>
  <c r="V2189" i="19"/>
  <c r="Z2189" i="19" s="1"/>
  <c r="V2465" i="19"/>
  <c r="W2465" i="19"/>
  <c r="V2634" i="19"/>
  <c r="Z2634" i="19" s="1"/>
  <c r="W2634" i="19"/>
  <c r="AA2634" i="19" s="1"/>
  <c r="V2917" i="19"/>
  <c r="Z2917" i="19" s="1"/>
  <c r="W2917" i="19"/>
  <c r="AA2917" i="19" s="1"/>
  <c r="Y1288" i="19"/>
  <c r="AC1288" i="19" s="1"/>
  <c r="X1288" i="19"/>
  <c r="AB1288" i="19" s="1"/>
  <c r="Y1416" i="19"/>
  <c r="AC1416" i="19" s="1"/>
  <c r="X1416" i="19"/>
  <c r="X1544" i="19"/>
  <c r="Y1544" i="19"/>
  <c r="AC1544" i="19" s="1"/>
  <c r="X1672" i="19"/>
  <c r="AB1672" i="19" s="1"/>
  <c r="Y1672" i="19"/>
  <c r="AC1672" i="19" s="1"/>
  <c r="Y1800" i="19"/>
  <c r="AC1800" i="19" s="1"/>
  <c r="X1800" i="19"/>
  <c r="AB1800" i="19" s="1"/>
  <c r="Y1928" i="19"/>
  <c r="AC1928" i="19" s="1"/>
  <c r="X1928" i="19"/>
  <c r="X2056" i="19"/>
  <c r="AB2056" i="19" s="1"/>
  <c r="Y2056" i="19"/>
  <c r="AC2056" i="19" s="1"/>
  <c r="Y2203" i="19"/>
  <c r="AC2203" i="19" s="1"/>
  <c r="X2203" i="19"/>
  <c r="AB2203" i="19" s="1"/>
  <c r="X2407" i="19"/>
  <c r="AB2407" i="19" s="1"/>
  <c r="Y2407" i="19"/>
  <c r="AC2407" i="19" s="1"/>
  <c r="X2537" i="19"/>
  <c r="AB2537" i="19" s="1"/>
  <c r="Y2537" i="19"/>
  <c r="AC2537" i="19" s="1"/>
  <c r="Y2729" i="19"/>
  <c r="AC2729" i="19" s="1"/>
  <c r="X2729" i="19"/>
  <c r="AB2729" i="19" s="1"/>
  <c r="Y2887" i="19"/>
  <c r="AC2887" i="19" s="1"/>
  <c r="X2887" i="19"/>
  <c r="AB2887" i="19" s="1"/>
  <c r="W1263" i="19"/>
  <c r="AA1263" i="19" s="1"/>
  <c r="V1263" i="19"/>
  <c r="Z1263" i="19" s="1"/>
  <c r="V1391" i="19"/>
  <c r="Z1391" i="19" s="1"/>
  <c r="W1391" i="19"/>
  <c r="W1519" i="19"/>
  <c r="AA1519" i="19" s="1"/>
  <c r="V1519" i="19"/>
  <c r="Z1519" i="19" s="1"/>
  <c r="V1647" i="19"/>
  <c r="Z1647" i="19" s="1"/>
  <c r="W1647" i="19"/>
  <c r="AA1647" i="19" s="1"/>
  <c r="W1775" i="19"/>
  <c r="AA1775" i="19" s="1"/>
  <c r="V1775" i="19"/>
  <c r="W1903" i="19"/>
  <c r="AA1903" i="19" s="1"/>
  <c r="V1903" i="19"/>
  <c r="Z1903" i="19" s="1"/>
  <c r="W2031" i="19"/>
  <c r="AA2031" i="19" s="1"/>
  <c r="V2031" i="19"/>
  <c r="Z2031" i="19" s="1"/>
  <c r="W2164" i="19"/>
  <c r="AA2164" i="19" s="1"/>
  <c r="V2164" i="19"/>
  <c r="Z2164" i="19" s="1"/>
  <c r="W2276" i="19"/>
  <c r="AA2276" i="19" s="1"/>
  <c r="V2276" i="19"/>
  <c r="Z2276" i="19" s="1"/>
  <c r="W2458" i="19"/>
  <c r="AA2458" i="19" s="1"/>
  <c r="V2458" i="19"/>
  <c r="W2649" i="19"/>
  <c r="AA2649" i="19" s="1"/>
  <c r="V2649" i="19"/>
  <c r="Z2649" i="19" s="1"/>
  <c r="W2856" i="19"/>
  <c r="AA2856" i="19" s="1"/>
  <c r="V2856" i="19"/>
  <c r="Z2856" i="19" s="1"/>
  <c r="Y3167" i="19"/>
  <c r="AC3167" i="19" s="1"/>
  <c r="X3167" i="19"/>
  <c r="Y2260" i="19"/>
  <c r="AC2260" i="19" s="1"/>
  <c r="X2260" i="19"/>
  <c r="AB2260" i="19" s="1"/>
  <c r="Y2405" i="19"/>
  <c r="AC2405" i="19" s="1"/>
  <c r="X2405" i="19"/>
  <c r="AB2405" i="19" s="1"/>
  <c r="X2559" i="19"/>
  <c r="AB2559" i="19" s="1"/>
  <c r="Y2559" i="19"/>
  <c r="AC2559" i="19" s="1"/>
  <c r="X2755" i="19"/>
  <c r="Y2755" i="19"/>
  <c r="AC2755" i="19" s="1"/>
  <c r="W3009" i="19"/>
  <c r="V3009" i="19"/>
  <c r="Z3009" i="19" s="1"/>
  <c r="V2151" i="19"/>
  <c r="Z2151" i="19" s="1"/>
  <c r="W2151" i="19"/>
  <c r="AA2151" i="19" s="1"/>
  <c r="V2294" i="19"/>
  <c r="Z2294" i="19" s="1"/>
  <c r="W2294" i="19"/>
  <c r="AA2294" i="19" s="1"/>
  <c r="W2439" i="19"/>
  <c r="AA2439" i="19" s="1"/>
  <c r="V2439" i="19"/>
  <c r="W2584" i="19"/>
  <c r="AA2584" i="19" s="1"/>
  <c r="V2584" i="19"/>
  <c r="Z2584" i="19" s="1"/>
  <c r="W2779" i="19"/>
  <c r="AA2779" i="19" s="1"/>
  <c r="V2779" i="19"/>
  <c r="Z2779" i="19" s="1"/>
  <c r="Y2989" i="19"/>
  <c r="AC2989" i="19" s="1"/>
  <c r="X2989" i="19"/>
  <c r="AB2989" i="19" s="1"/>
  <c r="Y2262" i="19"/>
  <c r="AC2262" i="19" s="1"/>
  <c r="X2262" i="19"/>
  <c r="X2390" i="19"/>
  <c r="AB2390" i="19" s="1"/>
  <c r="Y2390" i="19"/>
  <c r="AC2390" i="19" s="1"/>
  <c r="Y2518" i="19"/>
  <c r="X2518" i="19"/>
  <c r="X2646" i="19"/>
  <c r="AB2646" i="19" s="1"/>
  <c r="Y2646" i="19"/>
  <c r="AC2646" i="19" s="1"/>
  <c r="Y2788" i="19"/>
  <c r="AC2788" i="19" s="1"/>
  <c r="X2788" i="19"/>
  <c r="W2958" i="19"/>
  <c r="V2958" i="19"/>
  <c r="Z2958" i="19" s="1"/>
  <c r="W2293" i="19"/>
  <c r="AA2293" i="19" s="1"/>
  <c r="V2293" i="19"/>
  <c r="Z2293" i="19" s="1"/>
  <c r="V2421" i="19"/>
  <c r="Z2421" i="19" s="1"/>
  <c r="W2421" i="19"/>
  <c r="V2549" i="19"/>
  <c r="Z2549" i="19" s="1"/>
  <c r="W2549" i="19"/>
  <c r="AA2549" i="19" s="1"/>
  <c r="Y2681" i="19"/>
  <c r="AC2681" i="19" s="1"/>
  <c r="X2681" i="19"/>
  <c r="V2833" i="19"/>
  <c r="Z2833" i="19" s="1"/>
  <c r="W2833" i="19"/>
  <c r="AA2833" i="19" s="1"/>
  <c r="X3182" i="19"/>
  <c r="AB3182" i="19" s="1"/>
  <c r="Y3182" i="19"/>
  <c r="AC3182" i="19" s="1"/>
  <c r="X2800" i="19"/>
  <c r="Y2800" i="19"/>
  <c r="AC2800" i="19" s="1"/>
  <c r="W3001" i="19"/>
  <c r="AA3001" i="19" s="1"/>
  <c r="V3001" i="19"/>
  <c r="W3185" i="19"/>
  <c r="AA3185" i="19" s="1"/>
  <c r="V3185" i="19"/>
  <c r="Z3185" i="19" s="1"/>
  <c r="V2808" i="19"/>
  <c r="Z2808" i="19" s="1"/>
  <c r="W2808" i="19"/>
  <c r="AA2808" i="19" s="1"/>
  <c r="Y2945" i="19"/>
  <c r="AC2945" i="19" s="1"/>
  <c r="X2945" i="19"/>
  <c r="AB2945" i="19" s="1"/>
  <c r="Y3107" i="19"/>
  <c r="AC3107" i="19" s="1"/>
  <c r="X3107" i="19"/>
  <c r="AB3107" i="19" s="1"/>
  <c r="X2813" i="19"/>
  <c r="AB2813" i="19" s="1"/>
  <c r="Y2813" i="19"/>
  <c r="AC2813" i="19" s="1"/>
  <c r="V2936" i="19"/>
  <c r="Z2936" i="19" s="1"/>
  <c r="W2936" i="19"/>
  <c r="AA2936" i="19" s="1"/>
  <c r="W3073" i="19"/>
  <c r="AA3073" i="19" s="1"/>
  <c r="V3073" i="19"/>
  <c r="W2796" i="19"/>
  <c r="AA2796" i="19" s="1"/>
  <c r="V2796" i="19"/>
  <c r="W2924" i="19"/>
  <c r="AA2924" i="19" s="1"/>
  <c r="V2924" i="19"/>
  <c r="Z2924" i="19" s="1"/>
  <c r="Y3073" i="19"/>
  <c r="AC3073" i="19" s="1"/>
  <c r="X3073" i="19"/>
  <c r="AB3073" i="19" s="1"/>
  <c r="W2991" i="19"/>
  <c r="AA2991" i="19" s="1"/>
  <c r="V2991" i="19"/>
  <c r="Z2991" i="19" s="1"/>
  <c r="W3121" i="19"/>
  <c r="AA3121" i="19" s="1"/>
  <c r="V3121" i="19"/>
  <c r="Y3034" i="19"/>
  <c r="AC3034" i="19" s="1"/>
  <c r="X3034" i="19"/>
  <c r="AB3034" i="19" s="1"/>
  <c r="W2976" i="19"/>
  <c r="AA2976" i="19" s="1"/>
  <c r="V2976" i="19"/>
  <c r="Z2976" i="19" s="1"/>
  <c r="W3119" i="19"/>
  <c r="V3119" i="19"/>
  <c r="Y3056" i="19"/>
  <c r="X3056" i="19"/>
  <c r="AB3056" i="19" s="1"/>
  <c r="Y3097" i="19"/>
  <c r="AC3097" i="19" s="1"/>
  <c r="X3097" i="19"/>
  <c r="AB3097" i="19" s="1"/>
  <c r="Y3116" i="19"/>
  <c r="AC3116" i="19" s="1"/>
  <c r="X3116" i="19"/>
  <c r="AB3116" i="19" s="1"/>
  <c r="W3173" i="19"/>
  <c r="AA3173" i="19" s="1"/>
  <c r="V3173" i="19"/>
  <c r="Z3173" i="19" s="1"/>
  <c r="AA1523" i="19"/>
  <c r="AE1523" i="19"/>
  <c r="AE2608" i="19"/>
  <c r="Z2575" i="19"/>
  <c r="AD2575" i="19"/>
  <c r="AA2044" i="19"/>
  <c r="AE2044" i="19"/>
  <c r="AB1398" i="19"/>
  <c r="AF1398" i="19"/>
  <c r="AC373" i="19"/>
  <c r="AG373" i="19"/>
  <c r="AF2297" i="19"/>
  <c r="AB1167" i="19"/>
  <c r="AF1167" i="19"/>
  <c r="AA268" i="19"/>
  <c r="AE268" i="19"/>
  <c r="AB422" i="19"/>
  <c r="AF422" i="19"/>
  <c r="Z810" i="19"/>
  <c r="AD810" i="19"/>
  <c r="Z1006" i="19"/>
  <c r="AD1006" i="19"/>
  <c r="AF637" i="19"/>
  <c r="AB637" i="19"/>
  <c r="AG462" i="19"/>
  <c r="AC462" i="19"/>
  <c r="AC797" i="19"/>
  <c r="AG797" i="19"/>
  <c r="AA1576" i="19"/>
  <c r="AE1576" i="19"/>
  <c r="AE729" i="19"/>
  <c r="Z2811" i="19"/>
  <c r="AD2811" i="19"/>
  <c r="AF542" i="19"/>
  <c r="AA3053" i="19"/>
  <c r="AE3053" i="19"/>
  <c r="AC1098" i="19"/>
  <c r="AG1098" i="19"/>
  <c r="AC728" i="19"/>
  <c r="AG728" i="19"/>
  <c r="AF883" i="19"/>
  <c r="AD2115" i="19"/>
  <c r="Z2115" i="19"/>
  <c r="AB1238" i="19"/>
  <c r="AF1238" i="19"/>
  <c r="AA1153" i="19"/>
  <c r="AE1153" i="19"/>
  <c r="AG343" i="19"/>
  <c r="AC343" i="19"/>
  <c r="AA511" i="19"/>
  <c r="AE511" i="19"/>
  <c r="AE1347" i="19"/>
  <c r="AF893" i="19"/>
  <c r="AB893" i="19"/>
  <c r="AB702" i="19"/>
  <c r="AF702" i="19"/>
  <c r="Z373" i="19"/>
  <c r="AD373" i="19"/>
  <c r="AA198" i="19"/>
  <c r="AE198" i="19"/>
  <c r="AB2589" i="19"/>
  <c r="AF2589" i="19"/>
  <c r="Z1637" i="19"/>
  <c r="AD1637" i="19"/>
  <c r="AB1431" i="19"/>
  <c r="AF1431" i="19"/>
  <c r="AB578" i="19"/>
  <c r="AF578" i="19"/>
  <c r="Z753" i="19"/>
  <c r="AD753" i="19"/>
  <c r="Z597" i="19"/>
  <c r="AD597" i="19"/>
  <c r="AC441" i="19"/>
  <c r="AG441" i="19"/>
  <c r="AF1667" i="19"/>
  <c r="AF1620" i="19"/>
  <c r="AD1982" i="19"/>
  <c r="AG1000" i="19"/>
  <c r="AG1649" i="19"/>
  <c r="AF326" i="19"/>
  <c r="AD793" i="19"/>
  <c r="Z793" i="19"/>
  <c r="AC1324" i="19"/>
  <c r="AG1324" i="19"/>
  <c r="Z1107" i="19"/>
  <c r="AD1107" i="19"/>
  <c r="AG357" i="19"/>
  <c r="AC357" i="19"/>
  <c r="AC287" i="19"/>
  <c r="AG287" i="19"/>
  <c r="AC1690" i="19"/>
  <c r="AG1690" i="19"/>
  <c r="AD646" i="19"/>
  <c r="AD655" i="19"/>
  <c r="Y2966" i="19"/>
  <c r="X2966" i="19"/>
  <c r="AB2966" i="19" s="1"/>
  <c r="V2416" i="19"/>
  <c r="Z2416" i="19" s="1"/>
  <c r="W2416" i="19"/>
  <c r="W2234" i="19"/>
  <c r="AA2234" i="19" s="1"/>
  <c r="V2234" i="19"/>
  <c r="Z2234" i="19" s="1"/>
  <c r="W2102" i="19"/>
  <c r="AA2102" i="19" s="1"/>
  <c r="V2102" i="19"/>
  <c r="Z2102" i="19" s="1"/>
  <c r="W1946" i="19"/>
  <c r="AA1946" i="19" s="1"/>
  <c r="V1946" i="19"/>
  <c r="Z1946" i="19" s="1"/>
  <c r="W1788" i="19"/>
  <c r="AA1788" i="19" s="1"/>
  <c r="V1788" i="19"/>
  <c r="X1619" i="19"/>
  <c r="AB1619" i="19" s="1"/>
  <c r="Y1619" i="19"/>
  <c r="AC1619" i="19" s="1"/>
  <c r="Y1437" i="19"/>
  <c r="AC1437" i="19" s="1"/>
  <c r="X1437" i="19"/>
  <c r="AB1437" i="19" s="1"/>
  <c r="V1288" i="19"/>
  <c r="W1288" i="19"/>
  <c r="AA1288" i="19" s="1"/>
  <c r="AD1029" i="19"/>
  <c r="Z1029" i="19"/>
  <c r="W926" i="19"/>
  <c r="AA926" i="19" s="1"/>
  <c r="V926" i="19"/>
  <c r="Z926" i="19" s="1"/>
  <c r="V828" i="19"/>
  <c r="Z828" i="19" s="1"/>
  <c r="W828" i="19"/>
  <c r="AA828" i="19" s="1"/>
  <c r="W717" i="19"/>
  <c r="AA717" i="19" s="1"/>
  <c r="V717" i="19"/>
  <c r="Z717" i="19" s="1"/>
  <c r="V623" i="19"/>
  <c r="Z623" i="19" s="1"/>
  <c r="W623" i="19"/>
  <c r="AA623" i="19" s="1"/>
  <c r="AD517" i="19"/>
  <c r="Z517" i="19"/>
  <c r="W414" i="19"/>
  <c r="V414" i="19"/>
  <c r="V316" i="19"/>
  <c r="Z316" i="19" s="1"/>
  <c r="W316" i="19"/>
  <c r="AA316" i="19" s="1"/>
  <c r="W205" i="19"/>
  <c r="V205" i="19"/>
  <c r="Z205" i="19" s="1"/>
  <c r="W3039" i="19"/>
  <c r="AA3039" i="19" s="1"/>
  <c r="V3039" i="19"/>
  <c r="V2749" i="19"/>
  <c r="W2749" i="19"/>
  <c r="AA2749" i="19" s="1"/>
  <c r="X2447" i="19"/>
  <c r="Y2447" i="19"/>
  <c r="AC2447" i="19" s="1"/>
  <c r="Y2111" i="19"/>
  <c r="X2111" i="19"/>
  <c r="W1900" i="19"/>
  <c r="V1900" i="19"/>
  <c r="Z1900" i="19" s="1"/>
  <c r="Y1738" i="19"/>
  <c r="X1738" i="19"/>
  <c r="X1549" i="19"/>
  <c r="AB1549" i="19" s="1"/>
  <c r="Y1549" i="19"/>
  <c r="AC1549" i="19" s="1"/>
  <c r="Y1391" i="19"/>
  <c r="AC1391" i="19" s="1"/>
  <c r="X1391" i="19"/>
  <c r="AB1391" i="19" s="1"/>
  <c r="X1198" i="19"/>
  <c r="AB1198" i="19" s="1"/>
  <c r="Y1198" i="19"/>
  <c r="AC1198" i="19" s="1"/>
  <c r="Y1050" i="19"/>
  <c r="AC1050" i="19" s="1"/>
  <c r="X1050" i="19"/>
  <c r="Y922" i="19"/>
  <c r="X922" i="19"/>
  <c r="AB922" i="19" s="1"/>
  <c r="Y794" i="19"/>
  <c r="AC794" i="19" s="1"/>
  <c r="X794" i="19"/>
  <c r="AB794" i="19" s="1"/>
  <c r="Y666" i="19"/>
  <c r="AC666" i="19" s="1"/>
  <c r="X666" i="19"/>
  <c r="AB666" i="19" s="1"/>
  <c r="Y538" i="19"/>
  <c r="AC538" i="19" s="1"/>
  <c r="X538" i="19"/>
  <c r="Y410" i="19"/>
  <c r="X410" i="19"/>
  <c r="AB410" i="19" s="1"/>
  <c r="Y282" i="19"/>
  <c r="AC282" i="19" s="1"/>
  <c r="X282" i="19"/>
  <c r="AB282" i="19" s="1"/>
  <c r="V1477" i="19"/>
  <c r="Z1477" i="19" s="1"/>
  <c r="W1477" i="19"/>
  <c r="AA1477" i="19" s="1"/>
  <c r="V1886" i="19"/>
  <c r="Z1886" i="19" s="1"/>
  <c r="W1886" i="19"/>
  <c r="V2074" i="19"/>
  <c r="Z2074" i="19" s="1"/>
  <c r="W2074" i="19"/>
  <c r="W2271" i="19"/>
  <c r="AA2271" i="19" s="1"/>
  <c r="V2271" i="19"/>
  <c r="Z2271" i="19" s="1"/>
  <c r="V2425" i="19"/>
  <c r="Z2425" i="19" s="1"/>
  <c r="W2425" i="19"/>
  <c r="AA2425" i="19" s="1"/>
  <c r="W2583" i="19"/>
  <c r="V2583" i="19"/>
  <c r="Z2583" i="19" s="1"/>
  <c r="V2853" i="19"/>
  <c r="Z2853" i="19" s="1"/>
  <c r="W2853" i="19"/>
  <c r="AA2853" i="19" s="1"/>
  <c r="X212" i="19"/>
  <c r="AB212" i="19" s="1"/>
  <c r="Y212" i="19"/>
  <c r="AC212" i="19" s="1"/>
  <c r="Y340" i="19"/>
  <c r="AC340" i="19" s="1"/>
  <c r="X340" i="19"/>
  <c r="AB340" i="19" s="1"/>
  <c r="X468" i="19"/>
  <c r="AB468" i="19" s="1"/>
  <c r="Y468" i="19"/>
  <c r="Y596" i="19"/>
  <c r="AC596" i="19" s="1"/>
  <c r="X596" i="19"/>
  <c r="Y724" i="19"/>
  <c r="AC724" i="19" s="1"/>
  <c r="X724" i="19"/>
  <c r="AB724" i="19" s="1"/>
  <c r="Y852" i="19"/>
  <c r="AC852" i="19" s="1"/>
  <c r="X852" i="19"/>
  <c r="AB852" i="19" s="1"/>
  <c r="Y980" i="19"/>
  <c r="AC980" i="19" s="1"/>
  <c r="X980" i="19"/>
  <c r="AB980" i="19" s="1"/>
  <c r="Y1112" i="19"/>
  <c r="X1112" i="19"/>
  <c r="AB1112" i="19" s="1"/>
  <c r="X1258" i="19"/>
  <c r="AB1258" i="19" s="1"/>
  <c r="Y1258" i="19"/>
  <c r="AC1258" i="19" s="1"/>
  <c r="X1441" i="19"/>
  <c r="AB1441" i="19" s="1"/>
  <c r="Y1441" i="19"/>
  <c r="AC1441" i="19" s="1"/>
  <c r="Y1574" i="19"/>
  <c r="AC1574" i="19" s="1"/>
  <c r="X1574" i="19"/>
  <c r="X1765" i="19"/>
  <c r="Y1765" i="19"/>
  <c r="AC1765" i="19" s="1"/>
  <c r="Y1895" i="19"/>
  <c r="AC1895" i="19" s="1"/>
  <c r="X1895" i="19"/>
  <c r="AB1895" i="19" s="1"/>
  <c r="Y2083" i="19"/>
  <c r="AC2083" i="19" s="1"/>
  <c r="X2083" i="19"/>
  <c r="AB2083" i="19" s="1"/>
  <c r="Y2242" i="19"/>
  <c r="AC2242" i="19" s="1"/>
  <c r="X2242" i="19"/>
  <c r="X2396" i="19"/>
  <c r="AB2396" i="19" s="1"/>
  <c r="Y2396" i="19"/>
  <c r="Y2554" i="19"/>
  <c r="AC2554" i="19" s="1"/>
  <c r="X2554" i="19"/>
  <c r="AB2554" i="19" s="1"/>
  <c r="W2697" i="19"/>
  <c r="AA2697" i="19" s="1"/>
  <c r="V2697" i="19"/>
  <c r="Z2697" i="19" s="1"/>
  <c r="W2983" i="19"/>
  <c r="V2983" i="19"/>
  <c r="Z2983" i="19" s="1"/>
  <c r="W1441" i="19"/>
  <c r="AA1441" i="19" s="1"/>
  <c r="V1441" i="19"/>
  <c r="Z1441" i="19" s="1"/>
  <c r="V1659" i="19"/>
  <c r="Z1659" i="19" s="1"/>
  <c r="W1659" i="19"/>
  <c r="W219" i="19"/>
  <c r="AA219" i="19" s="1"/>
  <c r="V219" i="19"/>
  <c r="Z219" i="19" s="1"/>
  <c r="V347" i="19"/>
  <c r="W347" i="19"/>
  <c r="AA347" i="19" s="1"/>
  <c r="V475" i="19"/>
  <c r="Z475" i="19" s="1"/>
  <c r="W475" i="19"/>
  <c r="W603" i="19"/>
  <c r="V603" i="19"/>
  <c r="Z603" i="19" s="1"/>
  <c r="W731" i="19"/>
  <c r="AA731" i="19" s="1"/>
  <c r="V731" i="19"/>
  <c r="Z731" i="19" s="1"/>
  <c r="V859" i="19"/>
  <c r="Z859" i="19" s="1"/>
  <c r="W859" i="19"/>
  <c r="AA859" i="19" s="1"/>
  <c r="W987" i="19"/>
  <c r="V987" i="19"/>
  <c r="Z987" i="19" s="1"/>
  <c r="W1117" i="19"/>
  <c r="AA1117" i="19" s="1"/>
  <c r="V1117" i="19"/>
  <c r="V1274" i="19"/>
  <c r="Z1274" i="19" s="1"/>
  <c r="W1274" i="19"/>
  <c r="AA1274" i="19" s="1"/>
  <c r="W1401" i="19"/>
  <c r="AA1401" i="19" s="1"/>
  <c r="V1401" i="19"/>
  <c r="V1595" i="19"/>
  <c r="Z1595" i="19" s="1"/>
  <c r="W1595" i="19"/>
  <c r="AA1595" i="19" s="1"/>
  <c r="V1725" i="19"/>
  <c r="W1725" i="19"/>
  <c r="AA1725" i="19" s="1"/>
  <c r="W1910" i="19"/>
  <c r="AA1910" i="19" s="1"/>
  <c r="V1910" i="19"/>
  <c r="Z1910" i="19" s="1"/>
  <c r="V2104" i="19"/>
  <c r="Z2104" i="19" s="1"/>
  <c r="W2104" i="19"/>
  <c r="AA2104" i="19" s="1"/>
  <c r="V2226" i="19"/>
  <c r="W2226" i="19"/>
  <c r="AA2226" i="19" s="1"/>
  <c r="V2513" i="19"/>
  <c r="Z2513" i="19" s="1"/>
  <c r="W2513" i="19"/>
  <c r="AA2513" i="19" s="1"/>
  <c r="W2777" i="19"/>
  <c r="AA2777" i="19" s="1"/>
  <c r="V2777" i="19"/>
  <c r="Z2777" i="19" s="1"/>
  <c r="Y3026" i="19"/>
  <c r="X3026" i="19"/>
  <c r="AB3026" i="19" s="1"/>
  <c r="Y1117" i="19"/>
  <c r="AC1117" i="19" s="1"/>
  <c r="X1117" i="19"/>
  <c r="AB1117" i="19" s="1"/>
  <c r="Y1245" i="19"/>
  <c r="AC1245" i="19" s="1"/>
  <c r="X1245" i="19"/>
  <c r="Y1389" i="19"/>
  <c r="AC1389" i="19" s="1"/>
  <c r="X1389" i="19"/>
  <c r="AB1389" i="19" s="1"/>
  <c r="Y1534" i="19"/>
  <c r="AC1534" i="19" s="1"/>
  <c r="X1534" i="19"/>
  <c r="Y1679" i="19"/>
  <c r="AC1679" i="19" s="1"/>
  <c r="X1679" i="19"/>
  <c r="X1833" i="19"/>
  <c r="AB1833" i="19" s="1"/>
  <c r="Y1833" i="19"/>
  <c r="Y1978" i="19"/>
  <c r="AC1978" i="19" s="1"/>
  <c r="X1978" i="19"/>
  <c r="AB1978" i="19" s="1"/>
  <c r="Y2123" i="19"/>
  <c r="AC2123" i="19" s="1"/>
  <c r="X2123" i="19"/>
  <c r="X2315" i="19"/>
  <c r="Y2315" i="19"/>
  <c r="AC2315" i="19" s="1"/>
  <c r="X2511" i="19"/>
  <c r="Y2511" i="19"/>
  <c r="AC2511" i="19" s="1"/>
  <c r="W2710" i="19"/>
  <c r="V2710" i="19"/>
  <c r="Z2710" i="19" s="1"/>
  <c r="W2955" i="19"/>
  <c r="V2955" i="19"/>
  <c r="Z2955" i="19" s="1"/>
  <c r="W1172" i="19"/>
  <c r="AA1172" i="19" s="1"/>
  <c r="V1172" i="19"/>
  <c r="V1299" i="19"/>
  <c r="W1299" i="19"/>
  <c r="AA1299" i="19" s="1"/>
  <c r="V1444" i="19"/>
  <c r="Z1444" i="19" s="1"/>
  <c r="W1444" i="19"/>
  <c r="AA1444" i="19" s="1"/>
  <c r="V1589" i="19"/>
  <c r="Z1589" i="19" s="1"/>
  <c r="W1589" i="19"/>
  <c r="AA1589" i="19" s="1"/>
  <c r="W1734" i="19"/>
  <c r="AA1734" i="19" s="1"/>
  <c r="V1734" i="19"/>
  <c r="Z1734" i="19" s="1"/>
  <c r="V1888" i="19"/>
  <c r="W1888" i="19"/>
  <c r="AA1888" i="19" s="1"/>
  <c r="W2033" i="19"/>
  <c r="V2033" i="19"/>
  <c r="Z2033" i="19" s="1"/>
  <c r="W2165" i="19"/>
  <c r="AA2165" i="19" s="1"/>
  <c r="V2165" i="19"/>
  <c r="Z2165" i="19" s="1"/>
  <c r="V2390" i="19"/>
  <c r="Z2390" i="19" s="1"/>
  <c r="W2390" i="19"/>
  <c r="AA2390" i="19" s="1"/>
  <c r="W2600" i="19"/>
  <c r="AA2600" i="19" s="1"/>
  <c r="V2600" i="19"/>
  <c r="Z2600" i="19" s="1"/>
  <c r="W2857" i="19"/>
  <c r="AA2857" i="19" s="1"/>
  <c r="V2857" i="19"/>
  <c r="Z2857" i="19" s="1"/>
  <c r="Y3175" i="19"/>
  <c r="AC3175" i="19" s="1"/>
  <c r="X3175" i="19"/>
  <c r="X1376" i="19"/>
  <c r="Y1376" i="19"/>
  <c r="AC1376" i="19" s="1"/>
  <c r="Y1504" i="19"/>
  <c r="X1504" i="19"/>
  <c r="AB1504" i="19" s="1"/>
  <c r="X1632" i="19"/>
  <c r="AB1632" i="19" s="1"/>
  <c r="Y1632" i="19"/>
  <c r="AC1632" i="19" s="1"/>
  <c r="Y1760" i="19"/>
  <c r="AC1760" i="19" s="1"/>
  <c r="X1760" i="19"/>
  <c r="Y1888" i="19"/>
  <c r="X1888" i="19"/>
  <c r="AB1888" i="19" s="1"/>
  <c r="X2016" i="19"/>
  <c r="AB2016" i="19" s="1"/>
  <c r="Y2016" i="19"/>
  <c r="AC2016" i="19" s="1"/>
  <c r="X2156" i="19"/>
  <c r="AB2156" i="19" s="1"/>
  <c r="Y2156" i="19"/>
  <c r="Y2325" i="19"/>
  <c r="X2325" i="19"/>
  <c r="AB2325" i="19" s="1"/>
  <c r="X2519" i="19"/>
  <c r="AB2519" i="19" s="1"/>
  <c r="Y2519" i="19"/>
  <c r="AC2519" i="19" s="1"/>
  <c r="Y2643" i="19"/>
  <c r="AC2643" i="19" s="1"/>
  <c r="X2643" i="19"/>
  <c r="Y2815" i="19"/>
  <c r="AC2815" i="19" s="1"/>
  <c r="X2815" i="19"/>
  <c r="AB2815" i="19" s="1"/>
  <c r="W3043" i="19"/>
  <c r="AA3043" i="19" s="1"/>
  <c r="V3043" i="19"/>
  <c r="W1351" i="19"/>
  <c r="AA1351" i="19" s="1"/>
  <c r="V1351" i="19"/>
  <c r="Z1351" i="19" s="1"/>
  <c r="W1479" i="19"/>
  <c r="V1479" i="19"/>
  <c r="Z1479" i="19" s="1"/>
  <c r="W1607" i="19"/>
  <c r="AA1607" i="19" s="1"/>
  <c r="V1607" i="19"/>
  <c r="Z1607" i="19" s="1"/>
  <c r="W1735" i="19"/>
  <c r="V1735" i="19"/>
  <c r="Z1735" i="19" s="1"/>
  <c r="W1863" i="19"/>
  <c r="V1863" i="19"/>
  <c r="Z1863" i="19" s="1"/>
  <c r="W1991" i="19"/>
  <c r="V1991" i="19"/>
  <c r="Z1991" i="19" s="1"/>
  <c r="W2119" i="19"/>
  <c r="AA2119" i="19" s="1"/>
  <c r="V2119" i="19"/>
  <c r="Z2119" i="19" s="1"/>
  <c r="V2249" i="19"/>
  <c r="Z2249" i="19" s="1"/>
  <c r="W2249" i="19"/>
  <c r="W2440" i="19"/>
  <c r="AA2440" i="19" s="1"/>
  <c r="V2440" i="19"/>
  <c r="Z2440" i="19" s="1"/>
  <c r="V2564" i="19"/>
  <c r="Z2564" i="19" s="1"/>
  <c r="W2564" i="19"/>
  <c r="V2770" i="19"/>
  <c r="W2770" i="19"/>
  <c r="AA2770" i="19" s="1"/>
  <c r="Y3043" i="19"/>
  <c r="AC3043" i="19" s="1"/>
  <c r="X3043" i="19"/>
  <c r="Y2224" i="19"/>
  <c r="AC2224" i="19" s="1"/>
  <c r="X2224" i="19"/>
  <c r="AB2224" i="19" s="1"/>
  <c r="X2367" i="19"/>
  <c r="AB2367" i="19" s="1"/>
  <c r="Y2367" i="19"/>
  <c r="Y2512" i="19"/>
  <c r="AC2512" i="19" s="1"/>
  <c r="X2512" i="19"/>
  <c r="AB2512" i="19" s="1"/>
  <c r="X2657" i="19"/>
  <c r="AB2657" i="19" s="1"/>
  <c r="Y2657" i="19"/>
  <c r="AC2657" i="19" s="1"/>
  <c r="Y2912" i="19"/>
  <c r="AC2912" i="19" s="1"/>
  <c r="X2912" i="19"/>
  <c r="AB2912" i="19" s="1"/>
  <c r="W3161" i="19"/>
  <c r="AA3161" i="19" s="1"/>
  <c r="V3161" i="19"/>
  <c r="Z3161" i="19" s="1"/>
  <c r="W2247" i="19"/>
  <c r="AA2247" i="19" s="1"/>
  <c r="V2247" i="19"/>
  <c r="Z2247" i="19" s="1"/>
  <c r="W2392" i="19"/>
  <c r="AA2392" i="19" s="1"/>
  <c r="V2392" i="19"/>
  <c r="V2537" i="19"/>
  <c r="Z2537" i="19" s="1"/>
  <c r="W2537" i="19"/>
  <c r="AA2537" i="19" s="1"/>
  <c r="W2745" i="19"/>
  <c r="V2745" i="19"/>
  <c r="Z2745" i="19" s="1"/>
  <c r="W2914" i="19"/>
  <c r="AA2914" i="19" s="1"/>
  <c r="V2914" i="19"/>
  <c r="Z2914" i="19" s="1"/>
  <c r="X3161" i="19"/>
  <c r="AB3161" i="19" s="1"/>
  <c r="Y3161" i="19"/>
  <c r="AC3161" i="19" s="1"/>
  <c r="X2350" i="19"/>
  <c r="AB2350" i="19" s="1"/>
  <c r="Y2350" i="19"/>
  <c r="AC2350" i="19" s="1"/>
  <c r="X2478" i="19"/>
  <c r="AB2478" i="19" s="1"/>
  <c r="Y2478" i="19"/>
  <c r="AC2478" i="19" s="1"/>
  <c r="X2606" i="19"/>
  <c r="AB2606" i="19" s="1"/>
  <c r="Y2606" i="19"/>
  <c r="AC2606" i="19" s="1"/>
  <c r="Y2767" i="19"/>
  <c r="AC2767" i="19" s="1"/>
  <c r="X2767" i="19"/>
  <c r="AB2767" i="19" s="1"/>
  <c r="X2897" i="19"/>
  <c r="AB2897" i="19" s="1"/>
  <c r="Y2897" i="19"/>
  <c r="AC2897" i="19" s="1"/>
  <c r="W2253" i="19"/>
  <c r="AA2253" i="19" s="1"/>
  <c r="V2253" i="19"/>
  <c r="Z2253" i="19" s="1"/>
  <c r="W2381" i="19"/>
  <c r="AA2381" i="19" s="1"/>
  <c r="V2381" i="19"/>
  <c r="Z2381" i="19" s="1"/>
  <c r="V2509" i="19"/>
  <c r="Z2509" i="19" s="1"/>
  <c r="W2509" i="19"/>
  <c r="AA2509" i="19" s="1"/>
  <c r="V2637" i="19"/>
  <c r="Z2637" i="19" s="1"/>
  <c r="W2637" i="19"/>
  <c r="AA2637" i="19" s="1"/>
  <c r="W2809" i="19"/>
  <c r="V2809" i="19"/>
  <c r="Z2809" i="19" s="1"/>
  <c r="Y2958" i="19"/>
  <c r="AC2958" i="19" s="1"/>
  <c r="X2958" i="19"/>
  <c r="AB2958" i="19" s="1"/>
  <c r="Y2753" i="19"/>
  <c r="AC2753" i="19" s="1"/>
  <c r="X2753" i="19"/>
  <c r="AB2753" i="19" s="1"/>
  <c r="Y2898" i="19"/>
  <c r="AC2898" i="19" s="1"/>
  <c r="X2898" i="19"/>
  <c r="W3107" i="19"/>
  <c r="V3107" i="19"/>
  <c r="Z3107" i="19" s="1"/>
  <c r="W2761" i="19"/>
  <c r="AA2761" i="19" s="1"/>
  <c r="V2761" i="19"/>
  <c r="Z2761" i="19" s="1"/>
  <c r="V2906" i="19"/>
  <c r="Z2906" i="19" s="1"/>
  <c r="W2906" i="19"/>
  <c r="AA2906" i="19" s="1"/>
  <c r="W3070" i="19"/>
  <c r="AA3070" i="19" s="1"/>
  <c r="V3070" i="19"/>
  <c r="Z3070" i="19" s="1"/>
  <c r="X2773" i="19"/>
  <c r="Y2773" i="19"/>
  <c r="Y2901" i="19"/>
  <c r="AC2901" i="19" s="1"/>
  <c r="X2901" i="19"/>
  <c r="AB2901" i="19" s="1"/>
  <c r="W3014" i="19"/>
  <c r="AA3014" i="19" s="1"/>
  <c r="V3014" i="19"/>
  <c r="Z3014" i="19" s="1"/>
  <c r="W2756" i="19"/>
  <c r="AA2756" i="19" s="1"/>
  <c r="V2756" i="19"/>
  <c r="V2884" i="19"/>
  <c r="Z2884" i="19" s="1"/>
  <c r="W2884" i="19"/>
  <c r="AA2884" i="19" s="1"/>
  <c r="X3014" i="19"/>
  <c r="AB3014" i="19" s="1"/>
  <c r="Y3014" i="19"/>
  <c r="W2954" i="19"/>
  <c r="AA2954" i="19" s="1"/>
  <c r="V2954" i="19"/>
  <c r="Z2954" i="19" s="1"/>
  <c r="W3084" i="19"/>
  <c r="AA3084" i="19" s="1"/>
  <c r="V3084" i="19"/>
  <c r="Y2987" i="19"/>
  <c r="AC2987" i="19" s="1"/>
  <c r="X2987" i="19"/>
  <c r="AB2987" i="19" s="1"/>
  <c r="X3126" i="19"/>
  <c r="AB3126" i="19" s="1"/>
  <c r="Y3126" i="19"/>
  <c r="AC3126" i="19" s="1"/>
  <c r="W3069" i="19"/>
  <c r="AA3069" i="19" s="1"/>
  <c r="V3069" i="19"/>
  <c r="Z3069" i="19" s="1"/>
  <c r="X3016" i="19"/>
  <c r="AB3016" i="19" s="1"/>
  <c r="Y3016" i="19"/>
  <c r="Y3131" i="19"/>
  <c r="AC3131" i="19" s="1"/>
  <c r="X3131" i="19"/>
  <c r="AB3131" i="19" s="1"/>
  <c r="Y3075" i="19"/>
  <c r="AC3075" i="19" s="1"/>
  <c r="X3075" i="19"/>
  <c r="AB3075" i="19" s="1"/>
  <c r="W3133" i="19"/>
  <c r="AA3133" i="19" s="1"/>
  <c r="V3133" i="19"/>
  <c r="Y3165" i="19"/>
  <c r="AC3165" i="19" s="1"/>
  <c r="X3165" i="19"/>
  <c r="AB3165" i="19" s="1"/>
  <c r="AC1420" i="19"/>
  <c r="AG1420" i="19"/>
  <c r="AC2863" i="19"/>
  <c r="AG2863" i="19"/>
  <c r="AA2195" i="19"/>
  <c r="AE2195" i="19"/>
  <c r="AF742" i="19"/>
  <c r="AB742" i="19"/>
  <c r="AD658" i="19"/>
  <c r="Z658" i="19"/>
  <c r="AC341" i="19"/>
  <c r="AG341" i="19"/>
  <c r="AB1102" i="19"/>
  <c r="AF1102" i="19"/>
  <c r="AB958" i="19"/>
  <c r="AF958" i="19"/>
  <c r="Z842" i="19"/>
  <c r="AD842" i="19"/>
  <c r="AC640" i="19"/>
  <c r="AG640" i="19"/>
  <c r="AA338" i="19"/>
  <c r="AE338" i="19"/>
  <c r="AB1729" i="19"/>
  <c r="AF1729" i="19"/>
  <c r="AD616" i="19"/>
  <c r="AF1596" i="19"/>
  <c r="AF856" i="19"/>
  <c r="AG2612" i="19"/>
  <c r="AA270" i="19"/>
  <c r="AE270" i="19"/>
  <c r="AE2137" i="19"/>
  <c r="AF294" i="19"/>
  <c r="AF528" i="19"/>
  <c r="AF1302" i="19"/>
  <c r="AE792" i="19"/>
  <c r="BU3" i="16"/>
  <c r="BT4" i="16"/>
  <c r="BT7" i="16"/>
  <c r="BT3" i="16"/>
  <c r="AC845" i="19" l="1"/>
  <c r="AE1052" i="19"/>
  <c r="AD2374" i="19"/>
  <c r="AG1118" i="19"/>
  <c r="AG481" i="19"/>
  <c r="AD912" i="19"/>
  <c r="Z863" i="19"/>
  <c r="AF351" i="19"/>
  <c r="AF503" i="19"/>
  <c r="AF919" i="19"/>
  <c r="AC1061" i="19"/>
  <c r="AE1325" i="19"/>
  <c r="AF1613" i="19"/>
  <c r="AE2380" i="19"/>
  <c r="AD782" i="19"/>
  <c r="AB1061" i="19"/>
  <c r="Z954" i="19"/>
  <c r="AC1613" i="19"/>
  <c r="AE327" i="19"/>
  <c r="AE357" i="19"/>
  <c r="AE221" i="19"/>
  <c r="AF774" i="19"/>
  <c r="AG1663" i="19"/>
  <c r="AC207" i="19"/>
  <c r="AF1250" i="19"/>
  <c r="AG557" i="19"/>
  <c r="AD2785" i="19"/>
  <c r="AD1090" i="19"/>
  <c r="AD326" i="19"/>
  <c r="AF590" i="19"/>
  <c r="AA726" i="19"/>
  <c r="AE726" i="19"/>
  <c r="AC304" i="19"/>
  <c r="AG304" i="19"/>
  <c r="AD821" i="19"/>
  <c r="AG2675" i="19"/>
  <c r="AB1663" i="19"/>
  <c r="AD270" i="19"/>
  <c r="AF1080" i="19"/>
  <c r="AB1040" i="19"/>
  <c r="AG1651" i="19"/>
  <c r="AE351" i="19"/>
  <c r="AD1069" i="19"/>
  <c r="Z1482" i="19"/>
  <c r="AG310" i="19"/>
  <c r="AD1723" i="19"/>
  <c r="AD1347" i="19"/>
  <c r="AE991" i="19"/>
  <c r="AF600" i="19"/>
  <c r="AG1319" i="19"/>
  <c r="AA658" i="19"/>
  <c r="AE2961" i="19"/>
  <c r="AG1454" i="19"/>
  <c r="AD1893" i="19"/>
  <c r="AE2266" i="19"/>
  <c r="AE753" i="19"/>
  <c r="AC694" i="19"/>
  <c r="AG1137" i="19"/>
  <c r="AG1305" i="19"/>
  <c r="AG458" i="19"/>
  <c r="AF498" i="19"/>
  <c r="AB2573" i="19"/>
  <c r="AG2107" i="19"/>
  <c r="AF2852" i="19"/>
  <c r="AA1425" i="19"/>
  <c r="Z2340" i="19"/>
  <c r="AE2093" i="19"/>
  <c r="Z217" i="19"/>
  <c r="AB842" i="19"/>
  <c r="AD2532" i="19"/>
  <c r="AG1018" i="19"/>
  <c r="AD2551" i="19"/>
  <c r="AG2844" i="19"/>
  <c r="AE1947" i="19"/>
  <c r="AC2775" i="19"/>
  <c r="AG2573" i="19"/>
  <c r="AD1200" i="19"/>
  <c r="AE2633" i="19"/>
  <c r="AE1412" i="19"/>
  <c r="AG578" i="19"/>
  <c r="AE2913" i="19"/>
  <c r="AF835" i="19"/>
  <c r="AE1149" i="19"/>
  <c r="AF2352" i="19"/>
  <c r="AB2612" i="19"/>
  <c r="Z2291" i="19"/>
  <c r="AD3078" i="19"/>
  <c r="AD2266" i="19"/>
  <c r="AA1017" i="19"/>
  <c r="AF1145" i="19"/>
  <c r="AG1153" i="19"/>
  <c r="AC200" i="19"/>
  <c r="AD1268" i="19"/>
  <c r="Z1013" i="19"/>
  <c r="AE1135" i="19"/>
  <c r="AA1297" i="19"/>
  <c r="AD298" i="19"/>
  <c r="AF857" i="19"/>
  <c r="AB392" i="19"/>
  <c r="AF1858" i="19"/>
  <c r="AA934" i="19"/>
  <c r="AF1122" i="19"/>
  <c r="AF493" i="19"/>
  <c r="AD1290" i="19"/>
  <c r="AD1171" i="19"/>
  <c r="AE433" i="19"/>
  <c r="AE759" i="19"/>
  <c r="AD1515" i="19"/>
  <c r="AD1578" i="19"/>
  <c r="AB3057" i="19"/>
  <c r="AF2149" i="19"/>
  <c r="AE1441" i="19"/>
  <c r="AE1534" i="19"/>
  <c r="AF1434" i="19"/>
  <c r="AG855" i="19"/>
  <c r="Z2415" i="19"/>
  <c r="AG2471" i="19"/>
  <c r="AE1608" i="19"/>
  <c r="AD2427" i="19"/>
  <c r="AG1351" i="19"/>
  <c r="AD2687" i="19"/>
  <c r="AG505" i="19"/>
  <c r="AG2043" i="19"/>
  <c r="AG294" i="19"/>
  <c r="AD3098" i="19"/>
  <c r="AG673" i="19"/>
  <c r="AF783" i="19"/>
  <c r="AD934" i="19"/>
  <c r="AF1618" i="19"/>
  <c r="AD1625" i="19"/>
  <c r="AE1617" i="19"/>
  <c r="AC1555" i="19"/>
  <c r="AB1231" i="19"/>
  <c r="AG1540" i="19"/>
  <c r="AF846" i="19"/>
  <c r="AG2305" i="19"/>
  <c r="AF1905" i="19"/>
  <c r="AG2166" i="19"/>
  <c r="AG2707" i="19"/>
  <c r="AE1852" i="19"/>
  <c r="AD2643" i="19"/>
  <c r="AF2300" i="19"/>
  <c r="AF1733" i="19"/>
  <c r="AF2026" i="19"/>
  <c r="AG1825" i="19"/>
  <c r="AC2496" i="19"/>
  <c r="AG2393" i="19"/>
  <c r="AE2835" i="19"/>
  <c r="AB906" i="19"/>
  <c r="AB1388" i="19"/>
  <c r="AA3094" i="19"/>
  <c r="AG1314" i="19"/>
  <c r="AG867" i="19"/>
  <c r="AF1314" i="19"/>
  <c r="AG2272" i="19"/>
  <c r="AG535" i="19"/>
  <c r="AD1681" i="19"/>
  <c r="AE716" i="19"/>
  <c r="AD2652" i="19"/>
  <c r="AA2562" i="19"/>
  <c r="AD439" i="19"/>
  <c r="AB904" i="19"/>
  <c r="AD1044" i="19"/>
  <c r="AA524" i="19"/>
  <c r="AE1000" i="19"/>
  <c r="AG943" i="19"/>
  <c r="AF1794" i="19"/>
  <c r="Z2877" i="19"/>
  <c r="AF1870" i="19"/>
  <c r="AE3060" i="19"/>
  <c r="AG309" i="19"/>
  <c r="AE196" i="19"/>
  <c r="AD1025" i="19"/>
  <c r="AF451" i="19"/>
  <c r="AE993" i="19"/>
  <c r="AF475" i="19"/>
  <c r="AE449" i="19"/>
  <c r="AE407" i="19"/>
  <c r="AB1996" i="19"/>
  <c r="AG476" i="19"/>
  <c r="AF2299" i="19"/>
  <c r="AC667" i="19"/>
  <c r="AA2763" i="19"/>
  <c r="AD993" i="19"/>
  <c r="AF586" i="19"/>
  <c r="AE296" i="19"/>
  <c r="AF2336" i="19"/>
  <c r="AC2874" i="19"/>
  <c r="AF298" i="19"/>
  <c r="AD2109" i="19"/>
  <c r="AA1123" i="19"/>
  <c r="AF1179" i="19"/>
  <c r="AD1373" i="19"/>
  <c r="AD998" i="19"/>
  <c r="AB1066" i="19"/>
  <c r="AG981" i="19"/>
  <c r="AF1410" i="19"/>
  <c r="AD1426" i="19"/>
  <c r="AG293" i="19"/>
  <c r="AG795" i="19"/>
  <c r="AF753" i="19"/>
  <c r="AD2716" i="19"/>
  <c r="AF2360" i="19"/>
  <c r="AG2009" i="19"/>
  <c r="AE3097" i="19"/>
  <c r="AG1853" i="19"/>
  <c r="Z1923" i="19"/>
  <c r="AC608" i="19"/>
  <c r="AD296" i="19"/>
  <c r="AE436" i="19"/>
  <c r="AE988" i="19"/>
  <c r="AD2377" i="19"/>
  <c r="AE1526" i="19"/>
  <c r="Z325" i="19"/>
  <c r="AB2649" i="19"/>
  <c r="AD558" i="19"/>
  <c r="AD1332" i="19"/>
  <c r="AF2672" i="19"/>
  <c r="AC390" i="19"/>
  <c r="AG257" i="19"/>
  <c r="AF1957" i="19"/>
  <c r="Z1505" i="19"/>
  <c r="AG1787" i="19"/>
  <c r="AG975" i="19"/>
  <c r="AD1163" i="19"/>
  <c r="AE1958" i="19"/>
  <c r="AF2536" i="19"/>
  <c r="AF953" i="19"/>
  <c r="AD374" i="19"/>
  <c r="AA2654" i="19"/>
  <c r="AB2087" i="19"/>
  <c r="AB2148" i="19"/>
  <c r="AC1673" i="19"/>
  <c r="Z1230" i="19"/>
  <c r="AD338" i="19"/>
  <c r="AA1028" i="19"/>
  <c r="AG2421" i="19"/>
  <c r="AE245" i="19"/>
  <c r="AG616" i="19"/>
  <c r="AA1584" i="19"/>
  <c r="AA1529" i="19"/>
  <c r="AE2100" i="19"/>
  <c r="AD2100" i="19"/>
  <c r="AC893" i="19"/>
  <c r="Z666" i="19"/>
  <c r="AF737" i="19"/>
  <c r="AF1025" i="19"/>
  <c r="AF2711" i="19"/>
  <c r="AE2487" i="19"/>
  <c r="AG421" i="19"/>
  <c r="Z2043" i="19"/>
  <c r="AG266" i="19"/>
  <c r="AG857" i="19"/>
  <c r="AD2450" i="19"/>
  <c r="AG1399" i="19"/>
  <c r="AD2329" i="19"/>
  <c r="AF525" i="19"/>
  <c r="AA904" i="19"/>
  <c r="AE1442" i="19"/>
  <c r="AF2895" i="19"/>
  <c r="AC675" i="19"/>
  <c r="AG899" i="19"/>
  <c r="AG1806" i="19"/>
  <c r="AE1438" i="19"/>
  <c r="AD1552" i="19"/>
  <c r="AD1045" i="19"/>
  <c r="AE2773" i="19"/>
  <c r="AG1152" i="19"/>
  <c r="AF727" i="19"/>
  <c r="AG1395" i="19"/>
  <c r="AB1222" i="19"/>
  <c r="AF2842" i="19"/>
  <c r="AA462" i="19"/>
  <c r="AB630" i="19"/>
  <c r="Z2187" i="19"/>
  <c r="AD967" i="19"/>
  <c r="AG1870" i="19"/>
  <c r="AF955" i="19"/>
  <c r="AE2128" i="19"/>
  <c r="AD348" i="19"/>
  <c r="AG1585" i="19"/>
  <c r="AC751" i="19"/>
  <c r="AE1358" i="19"/>
  <c r="Z2072" i="19"/>
  <c r="AG1902" i="19"/>
  <c r="AG816" i="19"/>
  <c r="AB1396" i="19"/>
  <c r="AG2309" i="19"/>
  <c r="AE308" i="19"/>
  <c r="AF1107" i="19"/>
  <c r="AA1009" i="19"/>
  <c r="AC799" i="19"/>
  <c r="AF291" i="19"/>
  <c r="AD1594" i="19"/>
  <c r="AD1566" i="19"/>
  <c r="AA1493" i="19"/>
  <c r="AF2248" i="19"/>
  <c r="AB1171" i="19"/>
  <c r="AC1316" i="19"/>
  <c r="AD2074" i="19"/>
  <c r="AF601" i="19"/>
  <c r="AD2417" i="19"/>
  <c r="AC697" i="19"/>
  <c r="AD1932" i="19"/>
  <c r="AG543" i="19"/>
  <c r="AG2578" i="19"/>
  <c r="AE1896" i="19"/>
  <c r="AF1893" i="19"/>
  <c r="AE1266" i="19"/>
  <c r="AG774" i="19"/>
  <c r="AE2383" i="19"/>
  <c r="Z1714" i="19"/>
  <c r="AA2826" i="19"/>
  <c r="AD221" i="19"/>
  <c r="AD358" i="19"/>
  <c r="AG1572" i="19"/>
  <c r="AG2177" i="19"/>
  <c r="AD1430" i="19"/>
  <c r="AD2387" i="19"/>
  <c r="AG1599" i="19"/>
  <c r="AG2728" i="19"/>
  <c r="AE1710" i="19"/>
  <c r="AB832" i="19"/>
  <c r="AG791" i="19"/>
  <c r="AG1827" i="19"/>
  <c r="AD2925" i="19"/>
  <c r="AF2780" i="19"/>
  <c r="AE479" i="19"/>
  <c r="AE2038" i="19"/>
  <c r="AD1970" i="19"/>
  <c r="AE522" i="19"/>
  <c r="AG1788" i="19"/>
  <c r="AC1047" i="19"/>
  <c r="Z1748" i="19"/>
  <c r="AE1766" i="19"/>
  <c r="AF2671" i="19"/>
  <c r="AG1546" i="19"/>
  <c r="AF1115" i="19"/>
  <c r="AE2299" i="19"/>
  <c r="AE2975" i="19"/>
  <c r="AD2580" i="19"/>
  <c r="AG2501" i="19"/>
  <c r="AC1178" i="19"/>
  <c r="AD1840" i="19"/>
  <c r="AE2683" i="19"/>
  <c r="AF2642" i="19"/>
  <c r="AD1102" i="19"/>
  <c r="AF2647" i="19"/>
  <c r="AD1076" i="19"/>
  <c r="AG778" i="19"/>
  <c r="AD1125" i="19"/>
  <c r="AF1973" i="19"/>
  <c r="AB2636" i="19"/>
  <c r="AG1248" i="19"/>
  <c r="AD1690" i="19"/>
  <c r="AD2672" i="19"/>
  <c r="AB269" i="19"/>
  <c r="AF2033" i="19"/>
  <c r="Z1131" i="19"/>
  <c r="AG576" i="19"/>
  <c r="AD2128" i="19"/>
  <c r="AE473" i="19"/>
  <c r="AA2711" i="19"/>
  <c r="AB1330" i="19"/>
  <c r="AG1618" i="19"/>
  <c r="AD1766" i="19"/>
  <c r="AD3107" i="19"/>
  <c r="AD591" i="19"/>
  <c r="AG490" i="19"/>
  <c r="AC191" i="19"/>
  <c r="AF2102" i="19"/>
  <c r="AG337" i="19"/>
  <c r="AG2744" i="19"/>
  <c r="AF1719" i="19"/>
  <c r="AE793" i="19"/>
  <c r="AG2584" i="19"/>
  <c r="AG454" i="19"/>
  <c r="AG587" i="19"/>
  <c r="AE1144" i="19"/>
  <c r="AF1981" i="19"/>
  <c r="AD1344" i="19"/>
  <c r="AD1470" i="19"/>
  <c r="AE2295" i="19"/>
  <c r="AE2682" i="19"/>
  <c r="AD2684" i="19"/>
  <c r="AG1643" i="19"/>
  <c r="AE1714" i="19"/>
  <c r="Z504" i="19"/>
  <c r="AD808" i="19"/>
  <c r="AF786" i="19"/>
  <c r="Z974" i="19"/>
  <c r="AA791" i="19"/>
  <c r="AF881" i="19"/>
  <c r="AD1353" i="19"/>
  <c r="AF1232" i="19"/>
  <c r="AD2566" i="19"/>
  <c r="AD2129" i="19"/>
  <c r="AE2662" i="19"/>
  <c r="AB421" i="19"/>
  <c r="AE1932" i="19"/>
  <c r="AF1248" i="19"/>
  <c r="AF1698" i="19"/>
  <c r="AF2971" i="19"/>
  <c r="AD1454" i="19"/>
  <c r="AE2703" i="19"/>
  <c r="AD614" i="19"/>
  <c r="AE247" i="19"/>
  <c r="Z543" i="19"/>
  <c r="AF1522" i="19"/>
  <c r="AF2489" i="19"/>
  <c r="AE2672" i="19"/>
  <c r="AG2026" i="19"/>
  <c r="AF2035" i="19"/>
  <c r="AD1961" i="19"/>
  <c r="AF1251" i="19"/>
  <c r="AE1451" i="19"/>
  <c r="AD1144" i="19"/>
  <c r="AE1708" i="19"/>
  <c r="AF689" i="19"/>
  <c r="AF2432" i="19"/>
  <c r="AF2238" i="19"/>
  <c r="AE1509" i="19"/>
  <c r="AB383" i="19"/>
  <c r="AB1766" i="19"/>
  <c r="AG2014" i="19"/>
  <c r="AG1129" i="19"/>
  <c r="AG1596" i="19"/>
  <c r="AG1247" i="19"/>
  <c r="AE2829" i="19"/>
  <c r="AA1976" i="19"/>
  <c r="AE1309" i="19"/>
  <c r="AF2412" i="19"/>
  <c r="AE2270" i="19"/>
  <c r="AF907" i="19"/>
  <c r="AG2480" i="19"/>
  <c r="AF1561" i="19"/>
  <c r="AA2216" i="19"/>
  <c r="AD1581" i="19"/>
  <c r="AG1725" i="19"/>
  <c r="AE2227" i="19"/>
  <c r="Z1238" i="19"/>
  <c r="AG1550" i="19"/>
  <c r="AD2699" i="19"/>
  <c r="Z1370" i="19"/>
  <c r="Z2863" i="19"/>
  <c r="AE1891" i="19"/>
  <c r="AD272" i="19"/>
  <c r="AB1082" i="19"/>
  <c r="AG2174" i="19"/>
  <c r="AG431" i="19"/>
  <c r="AE1233" i="19"/>
  <c r="AE1097" i="19"/>
  <c r="AG1814" i="19"/>
  <c r="AE929" i="19"/>
  <c r="AD1087" i="19"/>
  <c r="AF710" i="19"/>
  <c r="Z2093" i="19"/>
  <c r="AB546" i="19"/>
  <c r="AF625" i="19"/>
  <c r="AF1630" i="19"/>
  <c r="AF639" i="19"/>
  <c r="Z1938" i="19"/>
  <c r="AB514" i="19"/>
  <c r="AE2998" i="19"/>
  <c r="AD2441" i="19"/>
  <c r="AE391" i="19"/>
  <c r="AC1842" i="19"/>
  <c r="AA1364" i="19"/>
  <c r="AG2700" i="19"/>
  <c r="AD991" i="19"/>
  <c r="AE456" i="19"/>
  <c r="AA722" i="19"/>
  <c r="AF1138" i="19"/>
  <c r="AF1781" i="19"/>
  <c r="AF1273" i="19"/>
  <c r="AF344" i="19"/>
  <c r="AE1256" i="19"/>
  <c r="AG274" i="19"/>
  <c r="AD1890" i="19"/>
  <c r="AE2644" i="19"/>
  <c r="AE421" i="19"/>
  <c r="AE1750" i="19"/>
  <c r="Z1049" i="19"/>
  <c r="AE828" i="19"/>
  <c r="AD888" i="19"/>
  <c r="AF2475" i="19"/>
  <c r="AE1340" i="19"/>
  <c r="AF1566" i="19"/>
  <c r="AE1548" i="19"/>
  <c r="AC573" i="19"/>
  <c r="AE2115" i="19"/>
  <c r="AF1770" i="19"/>
  <c r="AD1609" i="19"/>
  <c r="AD506" i="19"/>
  <c r="AF1482" i="19"/>
  <c r="AG854" i="19"/>
  <c r="AF1007" i="19"/>
  <c r="AE925" i="19"/>
  <c r="AF1017" i="19"/>
  <c r="AF1395" i="19"/>
  <c r="AE950" i="19"/>
  <c r="AE1247" i="19"/>
  <c r="AF219" i="19"/>
  <c r="AD1548" i="19"/>
  <c r="AF571" i="19"/>
  <c r="AD1406" i="19"/>
  <c r="AD719" i="19"/>
  <c r="AF2902" i="19"/>
  <c r="AE1403" i="19"/>
  <c r="AF697" i="19"/>
  <c r="AD1053" i="19"/>
  <c r="AF1345" i="19"/>
  <c r="AD997" i="19"/>
  <c r="AG1138" i="19"/>
  <c r="AF1259" i="19"/>
  <c r="AA1512" i="19"/>
  <c r="AE1838" i="19"/>
  <c r="AC913" i="19"/>
  <c r="AF336" i="19"/>
  <c r="AE244" i="19"/>
  <c r="AG1428" i="19"/>
  <c r="AE775" i="19"/>
  <c r="AD2227" i="19"/>
  <c r="AA1588" i="19"/>
  <c r="Z1237" i="19"/>
  <c r="AF1910" i="19"/>
  <c r="AF1458" i="19"/>
  <c r="AF3045" i="19"/>
  <c r="AD647" i="19"/>
  <c r="AD2157" i="19"/>
  <c r="AG914" i="19"/>
  <c r="AG1110" i="19"/>
  <c r="AF2116" i="19"/>
  <c r="AD1018" i="19"/>
  <c r="AD1258" i="19"/>
  <c r="AE2841" i="19"/>
  <c r="AG2300" i="19"/>
  <c r="AD2713" i="19"/>
  <c r="AF2700" i="19"/>
  <c r="AF2206" i="19"/>
  <c r="AG2701" i="19"/>
  <c r="AD2666" i="19"/>
  <c r="AG344" i="19"/>
  <c r="AG1946" i="19"/>
  <c r="AD582" i="19"/>
  <c r="AF1882" i="19"/>
  <c r="AD874" i="19"/>
  <c r="AE408" i="19"/>
  <c r="AC2301" i="19"/>
  <c r="AE940" i="19"/>
  <c r="AG865" i="19"/>
  <c r="AF1405" i="19"/>
  <c r="AF1605" i="19"/>
  <c r="AG2157" i="19"/>
  <c r="AF1420" i="19"/>
  <c r="AE1290" i="19"/>
  <c r="AD682" i="19"/>
  <c r="AF2480" i="19"/>
  <c r="AD1309" i="19"/>
  <c r="AG443" i="19"/>
  <c r="AB1479" i="19"/>
  <c r="AG205" i="19"/>
  <c r="AD2042" i="19"/>
  <c r="AG912" i="19"/>
  <c r="AG209" i="19"/>
  <c r="AE1738" i="19"/>
  <c r="AF872" i="19"/>
  <c r="AE1018" i="19"/>
  <c r="AD744" i="19"/>
  <c r="AF2090" i="19"/>
  <c r="AE890" i="19"/>
  <c r="AD784" i="19"/>
  <c r="AD1793" i="19"/>
  <c r="AF878" i="19"/>
  <c r="AD2094" i="19"/>
  <c r="AG762" i="19"/>
  <c r="AD2416" i="19"/>
  <c r="AC2142" i="19"/>
  <c r="AF620" i="19"/>
  <c r="AD376" i="19"/>
  <c r="AG907" i="19"/>
  <c r="Z709" i="19"/>
  <c r="Z1015" i="19"/>
  <c r="AA1258" i="19"/>
  <c r="AG1034" i="19"/>
  <c r="AF434" i="19"/>
  <c r="AF1532" i="19"/>
  <c r="AF994" i="19"/>
  <c r="AG1629" i="19"/>
  <c r="AC635" i="19"/>
  <c r="AG635" i="19"/>
  <c r="AF1853" i="19"/>
  <c r="AF2306" i="19"/>
  <c r="AE1658" i="19"/>
  <c r="Z1861" i="19"/>
  <c r="AD1861" i="19"/>
  <c r="AC1006" i="19"/>
  <c r="AG1006" i="19"/>
  <c r="AB1226" i="19"/>
  <c r="AF1226" i="19"/>
  <c r="AC2370" i="19"/>
  <c r="AG2370" i="19"/>
  <c r="AD2480" i="19"/>
  <c r="Z2480" i="19"/>
  <c r="AB2923" i="19"/>
  <c r="AF2923" i="19"/>
  <c r="AG1670" i="19"/>
  <c r="AC1670" i="19"/>
  <c r="Z1550" i="19"/>
  <c r="AD1550" i="19"/>
  <c r="AC1855" i="19"/>
  <c r="AG1855" i="19"/>
  <c r="AG880" i="19"/>
  <c r="AC880" i="19"/>
  <c r="Z300" i="19"/>
  <c r="AD300" i="19"/>
  <c r="AB2183" i="19"/>
  <c r="Z2369" i="19"/>
  <c r="AD486" i="19"/>
  <c r="Z3152" i="19"/>
  <c r="AD1475" i="19"/>
  <c r="Z1475" i="19"/>
  <c r="AA381" i="19"/>
  <c r="AE381" i="19"/>
  <c r="AC2209" i="19"/>
  <c r="AG2209" i="19"/>
  <c r="AE2880" i="19"/>
  <c r="AA2880" i="19"/>
  <c r="AE1633" i="19"/>
  <c r="AA1633" i="19"/>
  <c r="AD3177" i="19"/>
  <c r="Z3177" i="19"/>
  <c r="AB2517" i="19"/>
  <c r="AF2517" i="19"/>
  <c r="AD2218" i="19"/>
  <c r="Z2218" i="19"/>
  <c r="AC805" i="19"/>
  <c r="AG805" i="19"/>
  <c r="Z2479" i="19"/>
  <c r="AD2479" i="19"/>
  <c r="Z2802" i="19"/>
  <c r="AD2802" i="19"/>
  <c r="AB2370" i="19"/>
  <c r="AF2370" i="19"/>
  <c r="AB1945" i="19"/>
  <c r="AF1945" i="19"/>
  <c r="AB2944" i="19"/>
  <c r="AF2944" i="19"/>
  <c r="AC1607" i="19"/>
  <c r="AG1607" i="19"/>
  <c r="AE570" i="19"/>
  <c r="AA570" i="19"/>
  <c r="AD801" i="19"/>
  <c r="Z801" i="19"/>
  <c r="AB1412" i="19"/>
  <c r="AF1412" i="19"/>
  <c r="Z2965" i="19"/>
  <c r="AD2965" i="19"/>
  <c r="AC911" i="19"/>
  <c r="AG911" i="19"/>
  <c r="AA1894" i="19"/>
  <c r="AE1894" i="19"/>
  <c r="AC2037" i="19"/>
  <c r="AG2037" i="19"/>
  <c r="AC449" i="19"/>
  <c r="AG741" i="19"/>
  <c r="AA1524" i="19"/>
  <c r="AE1524" i="19"/>
  <c r="AE2172" i="19"/>
  <c r="Z2141" i="19"/>
  <c r="AD2141" i="19"/>
  <c r="Z689" i="19"/>
  <c r="AD689" i="19"/>
  <c r="AC1234" i="19"/>
  <c r="AG1234" i="19"/>
  <c r="AF673" i="19"/>
  <c r="AB673" i="19"/>
  <c r="AA2874" i="19"/>
  <c r="AE2874" i="19"/>
  <c r="AE2811" i="19"/>
  <c r="AC1156" i="19"/>
  <c r="AG1156" i="19"/>
  <c r="AC1426" i="19"/>
  <c r="AG1426" i="19"/>
  <c r="AG2913" i="19"/>
  <c r="AC2913" i="19"/>
  <c r="Z2052" i="19"/>
  <c r="AD2052" i="19"/>
  <c r="AE961" i="19"/>
  <c r="AA961" i="19"/>
  <c r="AA2218" i="19"/>
  <c r="AE2218" i="19"/>
  <c r="AB805" i="19"/>
  <c r="AF805" i="19"/>
  <c r="AA2802" i="19"/>
  <c r="AE2802" i="19"/>
  <c r="Z1691" i="19"/>
  <c r="AD1691" i="19"/>
  <c r="Z2213" i="19"/>
  <c r="AD2213" i="19"/>
  <c r="AA388" i="19"/>
  <c r="AE388" i="19"/>
  <c r="AG1617" i="19"/>
  <c r="AC1617" i="19"/>
  <c r="AA2575" i="19"/>
  <c r="AE2575" i="19"/>
  <c r="AC2135" i="19"/>
  <c r="AG2135" i="19"/>
  <c r="AE2729" i="19"/>
  <c r="AA2729" i="19"/>
  <c r="Z3178" i="19"/>
  <c r="AD3178" i="19"/>
  <c r="AA1657" i="19"/>
  <c r="AE1657" i="19"/>
  <c r="AC1636" i="19"/>
  <c r="AG1636" i="19"/>
  <c r="AA311" i="19"/>
  <c r="AE311" i="19"/>
  <c r="AD1412" i="19"/>
  <c r="Z1412" i="19"/>
  <c r="AE2521" i="19"/>
  <c r="AA2521" i="19"/>
  <c r="AB1203" i="19"/>
  <c r="AF1203" i="19"/>
  <c r="AC1215" i="19"/>
  <c r="AG1215" i="19"/>
  <c r="AD786" i="19"/>
  <c r="Z786" i="19"/>
  <c r="AA2721" i="19"/>
  <c r="AE2721" i="19"/>
  <c r="AB687" i="19"/>
  <c r="AF687" i="19"/>
  <c r="AC1475" i="19"/>
  <c r="AG1475" i="19"/>
  <c r="AA880" i="19"/>
  <c r="AE880" i="19"/>
  <c r="Z1864" i="19"/>
  <c r="AD1864" i="19"/>
  <c r="AC2492" i="19"/>
  <c r="AG2492" i="19"/>
  <c r="Z1745" i="19"/>
  <c r="AD1745" i="19"/>
  <c r="AB1815" i="19"/>
  <c r="AF1815" i="19"/>
  <c r="AA1648" i="19"/>
  <c r="AE1648" i="19"/>
  <c r="AA767" i="19"/>
  <c r="AE767" i="19"/>
  <c r="AB993" i="19"/>
  <c r="AF993" i="19"/>
  <c r="AB1072" i="19"/>
  <c r="AF1072" i="19"/>
  <c r="AA2021" i="19"/>
  <c r="AE2021" i="19"/>
  <c r="AC206" i="19"/>
  <c r="AG206" i="19"/>
  <c r="AA786" i="19"/>
  <c r="AE786" i="19"/>
  <c r="AC1025" i="19"/>
  <c r="AG1025" i="19"/>
  <c r="AG480" i="19"/>
  <c r="AC586" i="19"/>
  <c r="AG586" i="19"/>
  <c r="AA1205" i="19"/>
  <c r="AB1785" i="19"/>
  <c r="AF1785" i="19"/>
  <c r="AB1310" i="19"/>
  <c r="AF1310" i="19"/>
  <c r="AF1142" i="19"/>
  <c r="AB1557" i="19"/>
  <c r="AF1557" i="19"/>
  <c r="Z1239" i="19"/>
  <c r="AD1239" i="19"/>
  <c r="AB977" i="19"/>
  <c r="AF977" i="19"/>
  <c r="AC501" i="19"/>
  <c r="AG501" i="19"/>
  <c r="AB2855" i="19"/>
  <c r="AF2855" i="19"/>
  <c r="AC2264" i="19"/>
  <c r="AG2264" i="19"/>
  <c r="AA1745" i="19"/>
  <c r="AE1745" i="19"/>
  <c r="Z767" i="19"/>
  <c r="AD767" i="19"/>
  <c r="AB1826" i="19"/>
  <c r="AF1826" i="19"/>
  <c r="AD878" i="19"/>
  <c r="AF279" i="19"/>
  <c r="AE1175" i="19"/>
  <c r="AA1175" i="19"/>
  <c r="AB1243" i="19"/>
  <c r="AF1243" i="19"/>
  <c r="AB407" i="19"/>
  <c r="AF407" i="19"/>
  <c r="AC371" i="19"/>
  <c r="AG371" i="19"/>
  <c r="Z735" i="19"/>
  <c r="AD735" i="19"/>
  <c r="AA2096" i="19"/>
  <c r="AE2096" i="19"/>
  <c r="AD2604" i="19"/>
  <c r="Z2604" i="19"/>
  <c r="Z752" i="19"/>
  <c r="AD752" i="19"/>
  <c r="AB462" i="19"/>
  <c r="AF462" i="19"/>
  <c r="AE1624" i="19"/>
  <c r="AC542" i="19"/>
  <c r="AG542" i="19"/>
  <c r="Z1881" i="19"/>
  <c r="AD1881" i="19"/>
  <c r="Z1339" i="19"/>
  <c r="AD1339" i="19"/>
  <c r="AB2530" i="19"/>
  <c r="AF2530" i="19"/>
  <c r="Z765" i="19"/>
  <c r="AD765" i="19"/>
  <c r="AF1930" i="19"/>
  <c r="AB1930" i="19"/>
  <c r="AE1044" i="19"/>
  <c r="AA1044" i="19"/>
  <c r="AG653" i="19"/>
  <c r="AC653" i="19"/>
  <c r="AE1034" i="19"/>
  <c r="AA1034" i="19"/>
  <c r="AA1914" i="19"/>
  <c r="AE1914" i="19"/>
  <c r="AG650" i="19"/>
  <c r="AB1187" i="19"/>
  <c r="AF1187" i="19"/>
  <c r="AD742" i="19"/>
  <c r="Z742" i="19"/>
  <c r="AG425" i="19"/>
  <c r="AC425" i="19"/>
  <c r="AA1697" i="19"/>
  <c r="AE1697" i="19"/>
  <c r="AD1118" i="19"/>
  <c r="Z1118" i="19"/>
  <c r="AA3153" i="19"/>
  <c r="AE3153" i="19"/>
  <c r="Z864" i="19"/>
  <c r="AD864" i="19"/>
  <c r="AD2647" i="19"/>
  <c r="Z2647" i="19"/>
  <c r="Z2752" i="19"/>
  <c r="AD2752" i="19"/>
  <c r="AG1161" i="19"/>
  <c r="AC1161" i="19"/>
  <c r="AB1711" i="19"/>
  <c r="AF1711" i="19"/>
  <c r="AF384" i="19"/>
  <c r="AB384" i="19"/>
  <c r="AA1961" i="19"/>
  <c r="AE1961" i="19"/>
  <c r="AF2259" i="19"/>
  <c r="AB2259" i="19"/>
  <c r="AB1289" i="19"/>
  <c r="AF1289" i="19"/>
  <c r="AF263" i="19"/>
  <c r="AB263" i="19"/>
  <c r="AA2742" i="19"/>
  <c r="AE2742" i="19"/>
  <c r="AB570" i="19"/>
  <c r="AG1160" i="19"/>
  <c r="AG384" i="19"/>
  <c r="AF1071" i="19"/>
  <c r="AD3176" i="19"/>
  <c r="AE699" i="19"/>
  <c r="AG946" i="19"/>
  <c r="AG2432" i="19"/>
  <c r="AF1056" i="19"/>
  <c r="AC2379" i="19"/>
  <c r="AG2379" i="19"/>
  <c r="AB1043" i="19"/>
  <c r="AF1043" i="19"/>
  <c r="AA2229" i="19"/>
  <c r="AE2229" i="19"/>
  <c r="AA1048" i="19"/>
  <c r="AE1048" i="19"/>
  <c r="AE530" i="19"/>
  <c r="AA530" i="19"/>
  <c r="AB2892" i="19"/>
  <c r="AF2892" i="19"/>
  <c r="AE921" i="19"/>
  <c r="AE3073" i="19"/>
  <c r="AG419" i="19"/>
  <c r="AE1881" i="19"/>
  <c r="AA2847" i="19"/>
  <c r="AE2847" i="19"/>
  <c r="Z1152" i="19"/>
  <c r="AD1152" i="19"/>
  <c r="AA2478" i="19"/>
  <c r="AE2478" i="19"/>
  <c r="AC1139" i="19"/>
  <c r="AG1139" i="19"/>
  <c r="AB2903" i="19"/>
  <c r="AF2903" i="19"/>
  <c r="AB605" i="19"/>
  <c r="AF605" i="19"/>
  <c r="Z625" i="19"/>
  <c r="AD625" i="19"/>
  <c r="AB2617" i="19"/>
  <c r="AF2617" i="19"/>
  <c r="AD2092" i="19"/>
  <c r="AA1331" i="19"/>
  <c r="AE1331" i="19"/>
  <c r="AF669" i="19"/>
  <c r="AB669" i="19"/>
  <c r="Z246" i="19"/>
  <c r="AD246" i="19"/>
  <c r="Z1833" i="19"/>
  <c r="AD1833" i="19"/>
  <c r="AB480" i="19"/>
  <c r="AF480" i="19"/>
  <c r="AB2565" i="19"/>
  <c r="AF2565" i="19"/>
  <c r="AB1445" i="19"/>
  <c r="AF1445" i="19"/>
  <c r="AF2372" i="19"/>
  <c r="AE3148" i="19"/>
  <c r="AD496" i="19"/>
  <c r="Z750" i="19"/>
  <c r="AE1769" i="19"/>
  <c r="AE2510" i="19"/>
  <c r="AD274" i="19"/>
  <c r="AG2490" i="19"/>
  <c r="AC2490" i="19"/>
  <c r="AB1706" i="19"/>
  <c r="AF1706" i="19"/>
  <c r="AB253" i="19"/>
  <c r="AF253" i="19"/>
  <c r="AC2163" i="19"/>
  <c r="AG2163" i="19"/>
  <c r="Z476" i="19"/>
  <c r="AD476" i="19"/>
  <c r="Z1092" i="19"/>
  <c r="AD1092" i="19"/>
  <c r="AA257" i="19"/>
  <c r="AE257" i="19"/>
  <c r="AC1969" i="19"/>
  <c r="AG1969" i="19"/>
  <c r="AA1872" i="19"/>
  <c r="AE1872" i="19"/>
  <c r="AA1644" i="19"/>
  <c r="AE1644" i="19"/>
  <c r="AG2259" i="19"/>
  <c r="AE422" i="19"/>
  <c r="AA548" i="19"/>
  <c r="AE548" i="19"/>
  <c r="AB1311" i="19"/>
  <c r="AF1311" i="19"/>
  <c r="Z1167" i="19"/>
  <c r="AD1167" i="19"/>
  <c r="AF489" i="19"/>
  <c r="AB489" i="19"/>
  <c r="AC3012" i="19"/>
  <c r="AG3012" i="19"/>
  <c r="AA1776" i="19"/>
  <c r="AE1776" i="19"/>
  <c r="AF2742" i="19"/>
  <c r="AB2742" i="19"/>
  <c r="AD1066" i="19"/>
  <c r="Z1066" i="19"/>
  <c r="AA1336" i="19"/>
  <c r="AE1336" i="19"/>
  <c r="Z344" i="19"/>
  <c r="AD344" i="19"/>
  <c r="AA1092" i="19"/>
  <c r="AE1092" i="19"/>
  <c r="AA356" i="19"/>
  <c r="AE356" i="19"/>
  <c r="Z2932" i="19"/>
  <c r="AD2932" i="19"/>
  <c r="AE2668" i="19"/>
  <c r="AA2546" i="19"/>
  <c r="AE2546" i="19"/>
  <c r="AD2628" i="19"/>
  <c r="AE2800" i="19"/>
  <c r="AE1866" i="19"/>
  <c r="AC1311" i="19"/>
  <c r="AG1311" i="19"/>
  <c r="Z2184" i="19"/>
  <c r="AD2184" i="19"/>
  <c r="AC1497" i="19"/>
  <c r="AG1497" i="19"/>
  <c r="AB350" i="19"/>
  <c r="AF350" i="19"/>
  <c r="AB2814" i="19"/>
  <c r="AF2814" i="19"/>
  <c r="AA1964" i="19"/>
  <c r="AE1964" i="19"/>
  <c r="AB1539" i="19"/>
  <c r="AF1539" i="19"/>
  <c r="Z1336" i="19"/>
  <c r="AD1336" i="19"/>
  <c r="AA825" i="19"/>
  <c r="AG685" i="19"/>
  <c r="AD701" i="19"/>
  <c r="AA352" i="19"/>
  <c r="AE471" i="19"/>
  <c r="AF981" i="19"/>
  <c r="AB321" i="19"/>
  <c r="AB2009" i="19"/>
  <c r="AD612" i="19"/>
  <c r="AE1103" i="19"/>
  <c r="AC1200" i="19"/>
  <c r="AC1915" i="19"/>
  <c r="AF1801" i="19"/>
  <c r="Z2963" i="19"/>
  <c r="AA1010" i="19"/>
  <c r="AF1735" i="19"/>
  <c r="AG298" i="19"/>
  <c r="AG955" i="19"/>
  <c r="AA2666" i="19"/>
  <c r="AD281" i="19"/>
  <c r="AD856" i="19"/>
  <c r="Z713" i="19"/>
  <c r="AD1403" i="19"/>
  <c r="AE1069" i="19"/>
  <c r="AD649" i="19"/>
  <c r="Z456" i="19"/>
  <c r="AC250" i="19"/>
  <c r="AA688" i="19"/>
  <c r="AE258" i="19"/>
  <c r="AG2372" i="19"/>
  <c r="AF225" i="19"/>
  <c r="AD905" i="19"/>
  <c r="AF1327" i="19"/>
  <c r="AE2418" i="19"/>
  <c r="AF3094" i="19"/>
  <c r="AF1199" i="19"/>
  <c r="AF490" i="19"/>
  <c r="AG262" i="19"/>
  <c r="AF1306" i="19"/>
  <c r="AE2321" i="19"/>
  <c r="AE974" i="19"/>
  <c r="AE1746" i="19"/>
  <c r="AF975" i="19"/>
  <c r="AF245" i="19"/>
  <c r="AA1621" i="19"/>
  <c r="AE1618" i="19"/>
  <c r="AB2421" i="19"/>
  <c r="AD1526" i="19"/>
  <c r="AE190" i="19"/>
  <c r="AB266" i="19"/>
  <c r="AE199" i="19"/>
  <c r="AF865" i="19"/>
  <c r="AD848" i="19"/>
  <c r="AG1223" i="19"/>
  <c r="AG1941" i="19"/>
  <c r="AD471" i="19"/>
  <c r="AD1997" i="19"/>
  <c r="AG1243" i="19"/>
  <c r="AE577" i="19"/>
  <c r="AE1163" i="19"/>
  <c r="AF659" i="19"/>
  <c r="AE799" i="19"/>
  <c r="AG726" i="19"/>
  <c r="AE2254" i="19"/>
  <c r="AD2075" i="19"/>
  <c r="AG2006" i="19"/>
  <c r="AG1117" i="19"/>
  <c r="AD2080" i="19"/>
  <c r="AE1616" i="19"/>
  <c r="AD2166" i="19"/>
  <c r="AG1040" i="19"/>
  <c r="AG2329" i="19"/>
  <c r="AF2188" i="19"/>
  <c r="AF834" i="19"/>
  <c r="AD2867" i="19"/>
  <c r="AF1891" i="19"/>
  <c r="AF2274" i="19"/>
  <c r="Z2038" i="19"/>
  <c r="AF2600" i="19"/>
  <c r="Z1746" i="19"/>
  <c r="AG1445" i="19"/>
  <c r="AG2441" i="19"/>
  <c r="AD2487" i="19"/>
  <c r="AF926" i="19"/>
  <c r="AB759" i="19"/>
  <c r="AG1514" i="19"/>
  <c r="AA1832" i="19"/>
  <c r="AE574" i="19"/>
  <c r="AC976" i="19"/>
  <c r="AF1260" i="19"/>
  <c r="AD2874" i="19"/>
  <c r="AF2082" i="19"/>
  <c r="AE1502" i="19"/>
  <c r="AG1937" i="19"/>
  <c r="AF1730" i="19"/>
  <c r="AC2527" i="19"/>
  <c r="AG727" i="19"/>
  <c r="AD2342" i="19"/>
  <c r="AE684" i="19"/>
  <c r="AC473" i="19"/>
  <c r="Z837" i="19"/>
  <c r="AG2227" i="19"/>
  <c r="AG475" i="19"/>
  <c r="AG2010" i="19"/>
  <c r="AF920" i="19"/>
  <c r="AG1715" i="19"/>
  <c r="AG2565" i="19"/>
  <c r="AD1464" i="19"/>
  <c r="AE1013" i="19"/>
  <c r="AD652" i="19"/>
  <c r="AF1168" i="19"/>
  <c r="AD2960" i="19"/>
  <c r="AD2359" i="19"/>
  <c r="AG1805" i="19"/>
  <c r="AB826" i="19"/>
  <c r="AD1008" i="19"/>
  <c r="AE1505" i="19"/>
  <c r="AE3171" i="19"/>
  <c r="AG1967" i="19"/>
  <c r="AE2438" i="19"/>
  <c r="AF1317" i="19"/>
  <c r="Z2973" i="19"/>
  <c r="AG2193" i="19"/>
  <c r="AG1323" i="19"/>
  <c r="AG571" i="19"/>
  <c r="AD830" i="19"/>
  <c r="AG2340" i="19"/>
  <c r="Z2815" i="19"/>
  <c r="AD2815" i="19"/>
  <c r="AE850" i="19"/>
  <c r="Z2035" i="19"/>
  <c r="AD2035" i="19"/>
  <c r="AA805" i="19"/>
  <c r="AE805" i="19"/>
  <c r="AE776" i="19"/>
  <c r="AA776" i="19"/>
  <c r="AG1017" i="19"/>
  <c r="AC1017" i="19"/>
  <c r="Z641" i="19"/>
  <c r="AD641" i="19"/>
  <c r="AE1173" i="19"/>
  <c r="AC834" i="19"/>
  <c r="AG834" i="19"/>
  <c r="AD2236" i="19"/>
  <c r="AG1382" i="19"/>
  <c r="AG1144" i="19"/>
  <c r="AD737" i="19"/>
  <c r="AD2977" i="19"/>
  <c r="AD3169" i="19"/>
  <c r="AB2568" i="19"/>
  <c r="AF2568" i="19"/>
  <c r="Z952" i="19"/>
  <c r="AD952" i="19"/>
  <c r="AC706" i="19"/>
  <c r="AG706" i="19"/>
  <c r="AB665" i="19"/>
  <c r="AF665" i="19"/>
  <c r="Z399" i="19"/>
  <c r="AD399" i="19"/>
  <c r="AD434" i="19"/>
  <c r="Z434" i="19"/>
  <c r="AE1833" i="19"/>
  <c r="AA1833" i="19"/>
  <c r="AD1720" i="19"/>
  <c r="Z1720" i="19"/>
  <c r="AB1105" i="19"/>
  <c r="AF1105" i="19"/>
  <c r="AE2457" i="19"/>
  <c r="AA2457" i="19"/>
  <c r="AC2589" i="19"/>
  <c r="AG2589" i="19"/>
  <c r="AE402" i="19"/>
  <c r="AA402" i="19"/>
  <c r="AC2346" i="19"/>
  <c r="AG2346" i="19"/>
  <c r="Z1948" i="19"/>
  <c r="AD1948" i="19"/>
  <c r="AC450" i="19"/>
  <c r="AG450" i="19"/>
  <c r="AC1001" i="19"/>
  <c r="AG1001" i="19"/>
  <c r="AA2578" i="19"/>
  <c r="AE2578" i="19"/>
  <c r="Z511" i="19"/>
  <c r="AD511" i="19"/>
  <c r="AD490" i="19"/>
  <c r="AF1949" i="19"/>
  <c r="AD1669" i="19"/>
  <c r="AA1079" i="19"/>
  <c r="AG1182" i="19"/>
  <c r="AF1829" i="19"/>
  <c r="AG2836" i="19"/>
  <c r="AC198" i="19"/>
  <c r="AB1913" i="19"/>
  <c r="AF2474" i="19"/>
  <c r="AE321" i="19"/>
  <c r="AF1064" i="19"/>
  <c r="AG3053" i="19"/>
  <c r="AE1345" i="19"/>
  <c r="AF1799" i="19"/>
  <c r="AE1908" i="19"/>
  <c r="AA292" i="19"/>
  <c r="AG2516" i="19"/>
  <c r="AB1223" i="19"/>
  <c r="AG258" i="19"/>
  <c r="AF1622" i="19"/>
  <c r="AB1684" i="19"/>
  <c r="AA1385" i="19"/>
  <c r="AF271" i="19"/>
  <c r="AG2369" i="19"/>
  <c r="AF2963" i="19"/>
  <c r="AE2743" i="19"/>
  <c r="AG3044" i="19"/>
  <c r="AE1978" i="19"/>
  <c r="AA727" i="19"/>
  <c r="AE727" i="19"/>
  <c r="AF3098" i="19"/>
  <c r="AB3098" i="19"/>
  <c r="AC1150" i="19"/>
  <c r="AG1150" i="19"/>
  <c r="AB782" i="19"/>
  <c r="AF782" i="19"/>
  <c r="Z1086" i="19"/>
  <c r="AD1086" i="19"/>
  <c r="AB798" i="19"/>
  <c r="AF798" i="19"/>
  <c r="AC2191" i="19"/>
  <c r="AG2191" i="19"/>
  <c r="AC2348" i="19"/>
  <c r="AG2348" i="19"/>
  <c r="Z1141" i="19"/>
  <c r="AD1141" i="19"/>
  <c r="AF722" i="19"/>
  <c r="AA1497" i="19"/>
  <c r="AD1564" i="19"/>
  <c r="Z1564" i="19"/>
  <c r="Z885" i="19"/>
  <c r="AF549" i="19"/>
  <c r="Z2451" i="19"/>
  <c r="AD2451" i="19"/>
  <c r="Z3058" i="19"/>
  <c r="AD3058" i="19"/>
  <c r="AB2122" i="19"/>
  <c r="AF2122" i="19"/>
  <c r="AA770" i="19"/>
  <c r="AE770" i="19"/>
  <c r="AB627" i="19"/>
  <c r="AF627" i="19"/>
  <c r="AA1861" i="19"/>
  <c r="AE1861" i="19"/>
  <c r="AF2379" i="19"/>
  <c r="AB2379" i="19"/>
  <c r="AA441" i="19"/>
  <c r="AE441" i="19"/>
  <c r="AF1926" i="19"/>
  <c r="AD1186" i="19"/>
  <c r="AC300" i="19"/>
  <c r="AG300" i="19"/>
  <c r="AC1100" i="19"/>
  <c r="AA900" i="19"/>
  <c r="AD2539" i="19"/>
  <c r="AG1252" i="19"/>
  <c r="AB398" i="19"/>
  <c r="AF2333" i="19"/>
  <c r="AF3135" i="19"/>
  <c r="AE1449" i="19"/>
  <c r="AE2182" i="19"/>
  <c r="AD1816" i="19"/>
  <c r="AD2406" i="19"/>
  <c r="AG224" i="19"/>
  <c r="AA3058" i="19"/>
  <c r="AE1161" i="19"/>
  <c r="AD1173" i="19"/>
  <c r="AB523" i="19"/>
  <c r="AF523" i="19"/>
  <c r="AD2633" i="19"/>
  <c r="Z450" i="19"/>
  <c r="AE681" i="19"/>
  <c r="AD1132" i="19"/>
  <c r="AF3064" i="19"/>
  <c r="AG463" i="19"/>
  <c r="AF1969" i="19"/>
  <c r="AG2520" i="19"/>
  <c r="AF1318" i="19"/>
  <c r="AF2561" i="19"/>
  <c r="AF810" i="19"/>
  <c r="AC285" i="19"/>
  <c r="AD569" i="19"/>
  <c r="AF2418" i="19"/>
  <c r="AG1302" i="19"/>
  <c r="AG583" i="19"/>
  <c r="AC2745" i="19"/>
  <c r="AG2745" i="19"/>
  <c r="AG302" i="19"/>
  <c r="Z2896" i="19"/>
  <c r="AD2896" i="19"/>
  <c r="Z2172" i="19"/>
  <c r="AD2172" i="19"/>
  <c r="AB1875" i="19"/>
  <c r="AF1875" i="19"/>
  <c r="AA2108" i="19"/>
  <c r="AE2108" i="19"/>
  <c r="AA2536" i="19"/>
  <c r="AE2536" i="19"/>
  <c r="AC469" i="19"/>
  <c r="AG469" i="19"/>
  <c r="Z1224" i="19"/>
  <c r="AD1224" i="19"/>
  <c r="Z2045" i="19"/>
  <c r="AD2045" i="19"/>
  <c r="AB1305" i="19"/>
  <c r="AF1305" i="19"/>
  <c r="AC707" i="19"/>
  <c r="AG707" i="19"/>
  <c r="Z2482" i="19"/>
  <c r="AD2482" i="19"/>
  <c r="AC326" i="19"/>
  <c r="AG326" i="19"/>
  <c r="Z850" i="19"/>
  <c r="AD850" i="19"/>
  <c r="AE2184" i="19"/>
  <c r="AA2184" i="19"/>
  <c r="AC2413" i="19"/>
  <c r="AG2413" i="19"/>
  <c r="AF2629" i="19"/>
  <c r="AB2629" i="19"/>
  <c r="AB1341" i="19"/>
  <c r="AF1341" i="19"/>
  <c r="Z2029" i="19"/>
  <c r="AD2029" i="19"/>
  <c r="AE2508" i="19"/>
  <c r="AA2508" i="19"/>
  <c r="AA1458" i="19"/>
  <c r="AE1458" i="19"/>
  <c r="AB1967" i="19"/>
  <c r="AF1967" i="19"/>
  <c r="AA1047" i="19"/>
  <c r="AE1047" i="19"/>
  <c r="AG821" i="19"/>
  <c r="AC821" i="19"/>
  <c r="AC1949" i="19"/>
  <c r="AG1949" i="19"/>
  <c r="AB390" i="19"/>
  <c r="AF390" i="19"/>
  <c r="AC2210" i="19"/>
  <c r="AC1079" i="19"/>
  <c r="AG1079" i="19"/>
  <c r="AC347" i="19"/>
  <c r="AG347" i="19"/>
  <c r="AA1026" i="19"/>
  <c r="AE1026" i="19"/>
  <c r="AF1906" i="19"/>
  <c r="AB1906" i="19"/>
  <c r="AB2682" i="19"/>
  <c r="AF2682" i="19"/>
  <c r="AG603" i="19"/>
  <c r="AG1326" i="19"/>
  <c r="AF224" i="19"/>
  <c r="AB2380" i="19"/>
  <c r="AF2380" i="19"/>
  <c r="AG1114" i="19"/>
  <c r="AC1114" i="19"/>
  <c r="AA2288" i="19"/>
  <c r="AE2288" i="19"/>
  <c r="AC2085" i="19"/>
  <c r="AG2085" i="19"/>
  <c r="AF1178" i="19"/>
  <c r="AG1908" i="19"/>
  <c r="AD1248" i="19"/>
  <c r="AA2822" i="19"/>
  <c r="AA1552" i="19"/>
  <c r="AB581" i="19"/>
  <c r="AF581" i="19"/>
  <c r="AE646" i="19"/>
  <c r="AD1915" i="19"/>
  <c r="AE2430" i="19"/>
  <c r="AG2503" i="19"/>
  <c r="AE287" i="19"/>
  <c r="AA460" i="19"/>
  <c r="AB431" i="19"/>
  <c r="AB943" i="19"/>
  <c r="AF943" i="19"/>
  <c r="AG2175" i="19"/>
  <c r="AC2175" i="19"/>
  <c r="AF2973" i="19"/>
  <c r="AG894" i="19"/>
  <c r="AA865" i="19"/>
  <c r="AE865" i="19"/>
  <c r="Z479" i="19"/>
  <c r="AD479" i="19"/>
  <c r="AB2198" i="19"/>
  <c r="AF2198" i="19"/>
  <c r="AE2980" i="19"/>
  <c r="AA2980" i="19"/>
  <c r="Z872" i="19"/>
  <c r="AD872" i="19"/>
  <c r="AE1570" i="19"/>
  <c r="AA1570" i="19"/>
  <c r="AB2981" i="19"/>
  <c r="AF2981" i="19"/>
  <c r="AC1601" i="19"/>
  <c r="AG1601" i="19"/>
  <c r="AA2263" i="19"/>
  <c r="AE2263" i="19"/>
  <c r="AB1000" i="19"/>
  <c r="AF1000" i="19"/>
  <c r="AB1923" i="19"/>
  <c r="AF1923" i="19"/>
  <c r="AF1156" i="19"/>
  <c r="AD2509" i="19"/>
  <c r="AF198" i="19"/>
  <c r="AD1941" i="19"/>
  <c r="AG758" i="19"/>
  <c r="AD777" i="19"/>
  <c r="AD220" i="19"/>
  <c r="AC328" i="19"/>
  <c r="AE288" i="19"/>
  <c r="AA2062" i="19"/>
  <c r="AF449" i="19"/>
  <c r="AD3115" i="19"/>
  <c r="AA2850" i="19"/>
  <c r="Z681" i="19"/>
  <c r="AG2338" i="19"/>
  <c r="AG2937" i="19"/>
  <c r="Z578" i="19"/>
  <c r="AD1293" i="19"/>
  <c r="AF1690" i="19"/>
  <c r="AG1313" i="19"/>
  <c r="AC536" i="19"/>
  <c r="AG536" i="19"/>
  <c r="AG1239" i="19"/>
  <c r="AB945" i="19"/>
  <c r="AF945" i="19"/>
  <c r="Z1545" i="19"/>
  <c r="AD1545" i="19"/>
  <c r="AB1493" i="19"/>
  <c r="AF1493" i="19"/>
  <c r="AA503" i="19"/>
  <c r="AE503" i="19"/>
  <c r="AA889" i="19"/>
  <c r="AE889" i="19"/>
  <c r="AC1614" i="19"/>
  <c r="AG1614" i="19"/>
  <c r="AF1313" i="19"/>
  <c r="AB1313" i="19"/>
  <c r="AB240" i="19"/>
  <c r="AF240" i="19"/>
  <c r="AA2129" i="19"/>
  <c r="AE2129" i="19"/>
  <c r="Z2282" i="19"/>
  <c r="AD2282" i="19"/>
  <c r="Z340" i="19"/>
  <c r="AD340" i="19"/>
  <c r="AC279" i="19"/>
  <c r="AG279" i="19"/>
  <c r="AB2635" i="19"/>
  <c r="AF2635" i="19"/>
  <c r="AC1054" i="19"/>
  <c r="AG1054" i="19"/>
  <c r="Z831" i="19"/>
  <c r="AD831" i="19"/>
  <c r="AA1587" i="19"/>
  <c r="AE1587" i="19"/>
  <c r="AG2311" i="19"/>
  <c r="AE928" i="19"/>
  <c r="AD3062" i="19"/>
  <c r="AA3169" i="19"/>
  <c r="AE3169" i="19"/>
  <c r="AC2754" i="19"/>
  <c r="AG2754" i="19"/>
  <c r="AC2880" i="19"/>
  <c r="AG2880" i="19"/>
  <c r="AG1128" i="19"/>
  <c r="AC1128" i="19"/>
  <c r="Z1387" i="19"/>
  <c r="AD1387" i="19"/>
  <c r="AA377" i="19"/>
  <c r="AE377" i="19"/>
  <c r="AC711" i="19"/>
  <c r="AG711" i="19"/>
  <c r="AC1860" i="19"/>
  <c r="AG1860" i="19"/>
  <c r="AF2961" i="19"/>
  <c r="AG2532" i="19"/>
  <c r="AB2558" i="19"/>
  <c r="AF2558" i="19"/>
  <c r="AE2057" i="19"/>
  <c r="AC398" i="19"/>
  <c r="AG398" i="19"/>
  <c r="AA2647" i="19"/>
  <c r="AE2647" i="19"/>
  <c r="AB1030" i="19"/>
  <c r="AF1030" i="19"/>
  <c r="AB923" i="19"/>
  <c r="AF923" i="19"/>
  <c r="AA1122" i="19"/>
  <c r="AE1122" i="19"/>
  <c r="AC1394" i="19"/>
  <c r="AG1394" i="19"/>
  <c r="Z285" i="19"/>
  <c r="AD285" i="19"/>
  <c r="Z3134" i="19"/>
  <c r="AA2208" i="19"/>
  <c r="AE2208" i="19"/>
  <c r="AC1721" i="19"/>
  <c r="AG1721" i="19"/>
  <c r="AC334" i="19"/>
  <c r="AG334" i="19"/>
  <c r="AB1959" i="19"/>
  <c r="AF1959" i="19"/>
  <c r="AE236" i="19"/>
  <c r="AA236" i="19"/>
  <c r="AG1499" i="19"/>
  <c r="AC1499" i="19"/>
  <c r="Z2229" i="19"/>
  <c r="AD2229" i="19"/>
  <c r="Z2288" i="19"/>
  <c r="AD2288" i="19"/>
  <c r="AA2684" i="19"/>
  <c r="AE2684" i="19"/>
  <c r="AB2595" i="19"/>
  <c r="AF2595" i="19"/>
  <c r="AB1932" i="19"/>
  <c r="AF1932" i="19"/>
  <c r="AF1377" i="19"/>
  <c r="AC498" i="19"/>
  <c r="AG498" i="19"/>
  <c r="AF2562" i="19"/>
  <c r="AB2562" i="19"/>
  <c r="AB1220" i="19"/>
  <c r="AF1220" i="19"/>
  <c r="AC2827" i="19"/>
  <c r="AG2827" i="19"/>
  <c r="Z824" i="19"/>
  <c r="AD824" i="19"/>
  <c r="AA274" i="19"/>
  <c r="AE274" i="19"/>
  <c r="AG1505" i="19"/>
  <c r="AC1505" i="19"/>
  <c r="AA2498" i="19"/>
  <c r="AE2498" i="19"/>
  <c r="AE1684" i="19"/>
  <c r="AE2642" i="19"/>
  <c r="AE718" i="19"/>
  <c r="AA1837" i="19"/>
  <c r="AB734" i="19"/>
  <c r="AB594" i="19"/>
  <c r="AG360" i="19"/>
  <c r="AG1666" i="19"/>
  <c r="AG627" i="19"/>
  <c r="AE1829" i="19"/>
  <c r="AB717" i="19"/>
  <c r="AD288" i="19"/>
  <c r="AC3135" i="19"/>
  <c r="AF2824" i="19"/>
  <c r="AD1458" i="19"/>
  <c r="AF2408" i="19"/>
  <c r="AG2053" i="19"/>
  <c r="AF840" i="19"/>
  <c r="AG607" i="19"/>
  <c r="AC1548" i="19"/>
  <c r="AG1548" i="19"/>
  <c r="AD1675" i="19"/>
  <c r="AC1702" i="19"/>
  <c r="AG1702" i="19"/>
  <c r="AC1476" i="19"/>
  <c r="AG1476" i="19"/>
  <c r="AA1609" i="19"/>
  <c r="AE1609" i="19"/>
  <c r="AA544" i="19"/>
  <c r="AE544" i="19"/>
  <c r="Z2721" i="19"/>
  <c r="AD2721" i="19"/>
  <c r="AD914" i="19"/>
  <c r="Z914" i="19"/>
  <c r="AB1422" i="19"/>
  <c r="AF1422" i="19"/>
  <c r="AA1320" i="19"/>
  <c r="AE1320" i="19"/>
  <c r="AA2342" i="19"/>
  <c r="AE2342" i="19"/>
  <c r="Z234" i="19"/>
  <c r="AD234" i="19"/>
  <c r="AC1119" i="19"/>
  <c r="AG1119" i="19"/>
  <c r="AB330" i="19"/>
  <c r="AB1550" i="19"/>
  <c r="AG767" i="19"/>
  <c r="Z1740" i="19"/>
  <c r="Z393" i="19"/>
  <c r="Z1844" i="19"/>
  <c r="AA1763" i="19"/>
  <c r="AE1763" i="19"/>
  <c r="AF3041" i="19"/>
  <c r="AD853" i="19"/>
  <c r="AB2532" i="19"/>
  <c r="AE894" i="19"/>
  <c r="AB414" i="19"/>
  <c r="AG2905" i="19"/>
  <c r="AB446" i="19"/>
  <c r="AF3168" i="19"/>
  <c r="AD1122" i="19"/>
  <c r="AA2306" i="19"/>
  <c r="AE1520" i="19"/>
  <c r="AG2374" i="19"/>
  <c r="AB1586" i="19"/>
  <c r="AG1987" i="19"/>
  <c r="AG1543" i="19"/>
  <c r="AG530" i="19"/>
  <c r="AF2227" i="19"/>
  <c r="AA1238" i="19"/>
  <c r="AC1002" i="19"/>
  <c r="AG506" i="19"/>
  <c r="AB435" i="19"/>
  <c r="AF347" i="19"/>
  <c r="AG1981" i="19"/>
  <c r="AD1884" i="19"/>
  <c r="AE1942" i="19"/>
  <c r="AD732" i="19"/>
  <c r="AE484" i="19"/>
  <c r="AC695" i="19"/>
  <c r="AG695" i="19"/>
  <c r="AD480" i="19"/>
  <c r="AD199" i="19"/>
  <c r="AG2172" i="19"/>
  <c r="AD868" i="19"/>
  <c r="AG1422" i="19"/>
  <c r="AC2015" i="19"/>
  <c r="AG2015" i="19"/>
  <c r="Z2861" i="19"/>
  <c r="AD2861" i="19"/>
  <c r="AG513" i="19"/>
  <c r="AC513" i="19"/>
  <c r="AC350" i="19"/>
  <c r="AG350" i="19"/>
  <c r="AA1381" i="19"/>
  <c r="AE1381" i="19"/>
  <c r="AB454" i="19"/>
  <c r="AF454" i="19"/>
  <c r="AC1232" i="19"/>
  <c r="AG1232" i="19"/>
  <c r="AE1985" i="19"/>
  <c r="AC1541" i="19"/>
  <c r="AG1541" i="19"/>
  <c r="AD601" i="19"/>
  <c r="Z601" i="19"/>
  <c r="AB1235" i="19"/>
  <c r="AF1235" i="19"/>
  <c r="AC1082" i="19"/>
  <c r="AG1082" i="19"/>
  <c r="AC1654" i="19"/>
  <c r="AG1654" i="19"/>
  <c r="AB1200" i="19"/>
  <c r="AF1200" i="19"/>
  <c r="Z1096" i="19"/>
  <c r="AD1096" i="19"/>
  <c r="AC2102" i="19"/>
  <c r="AG2102" i="19"/>
  <c r="AB1381" i="19"/>
  <c r="AF1381" i="19"/>
  <c r="AF2060" i="19"/>
  <c r="AG1072" i="19"/>
  <c r="AC1072" i="19"/>
  <c r="Z1790" i="19"/>
  <c r="AD1790" i="19"/>
  <c r="AE1983" i="19"/>
  <c r="AF1806" i="19"/>
  <c r="AC1911" i="19"/>
  <c r="AG1911" i="19"/>
  <c r="Z711" i="19"/>
  <c r="AD711" i="19"/>
  <c r="AA2679" i="19"/>
  <c r="AE2679" i="19"/>
  <c r="AE2995" i="19"/>
  <c r="AD1832" i="19"/>
  <c r="AD1806" i="19"/>
  <c r="AA692" i="19"/>
  <c r="AD301" i="19"/>
  <c r="AD1627" i="19"/>
  <c r="AB595" i="19"/>
  <c r="AF595" i="19"/>
  <c r="Z238" i="19"/>
  <c r="AD238" i="19"/>
  <c r="AA2340" i="19"/>
  <c r="AE2340" i="19"/>
  <c r="AD1031" i="19"/>
  <c r="AD1541" i="19"/>
  <c r="AF258" i="19"/>
  <c r="AA243" i="19"/>
  <c r="AE243" i="19"/>
  <c r="AD1497" i="19"/>
  <c r="AE2434" i="19"/>
  <c r="AG2129" i="19"/>
  <c r="AA2398" i="19"/>
  <c r="AD776" i="19"/>
  <c r="AG394" i="19"/>
  <c r="AB242" i="19"/>
  <c r="AF242" i="19"/>
  <c r="AG2375" i="19"/>
  <c r="AC2375" i="19"/>
  <c r="AE2296" i="19"/>
  <c r="AA2296" i="19"/>
  <c r="AG2288" i="19"/>
  <c r="AC600" i="19"/>
  <c r="AG600" i="19"/>
  <c r="AC2572" i="19"/>
  <c r="AG1984" i="19"/>
  <c r="AD1085" i="19"/>
  <c r="AE2527" i="19"/>
  <c r="AC411" i="19"/>
  <c r="AD1442" i="19"/>
  <c r="AG2121" i="19"/>
  <c r="AD266" i="19"/>
  <c r="AG936" i="19"/>
  <c r="AA232" i="19"/>
  <c r="Z2027" i="19"/>
  <c r="AG579" i="19"/>
  <c r="AG1511" i="19"/>
  <c r="AF2211" i="19"/>
  <c r="AD2522" i="19"/>
  <c r="Z2522" i="19"/>
  <c r="AA390" i="19"/>
  <c r="AE390" i="19"/>
  <c r="AB1666" i="19"/>
  <c r="AF1666" i="19"/>
  <c r="AE2506" i="19"/>
  <c r="AE535" i="19"/>
  <c r="AA535" i="19"/>
  <c r="AE1960" i="19"/>
  <c r="AA1960" i="19"/>
  <c r="AC2474" i="19"/>
  <c r="AG2474" i="19"/>
  <c r="AD1366" i="19"/>
  <c r="Z1366" i="19"/>
  <c r="AE1476" i="19"/>
  <c r="AA1476" i="19"/>
  <c r="AA506" i="19"/>
  <c r="AE506" i="19"/>
  <c r="AC1235" i="19"/>
  <c r="AG1235" i="19"/>
  <c r="AA1433" i="19"/>
  <c r="AE1433" i="19"/>
  <c r="AB2126" i="19"/>
  <c r="AF2126" i="19"/>
  <c r="AD928" i="19"/>
  <c r="AG2762" i="19"/>
  <c r="AE1314" i="19"/>
  <c r="AA1314" i="19"/>
  <c r="AC1381" i="19"/>
  <c r="AG1381" i="19"/>
  <c r="AC2060" i="19"/>
  <c r="AG2060" i="19"/>
  <c r="Z1667" i="19"/>
  <c r="AD1667" i="19"/>
  <c r="AD2486" i="19"/>
  <c r="AE1454" i="19"/>
  <c r="AD2026" i="19"/>
  <c r="AG527" i="19"/>
  <c r="AF1991" i="19"/>
  <c r="AD2823" i="19"/>
  <c r="AE1538" i="19"/>
  <c r="AF229" i="19"/>
  <c r="AC1387" i="19"/>
  <c r="AG1310" i="19"/>
  <c r="AD2516" i="19"/>
  <c r="AG2763" i="19"/>
  <c r="AD2321" i="19"/>
  <c r="Z644" i="19"/>
  <c r="AD644" i="19"/>
  <c r="AF1130" i="19"/>
  <c r="AE1883" i="19"/>
  <c r="AD1773" i="19"/>
  <c r="AE1073" i="19"/>
  <c r="AF476" i="19"/>
  <c r="AD1026" i="19"/>
  <c r="AB2964" i="19"/>
  <c r="AF2964" i="19"/>
  <c r="AA1955" i="19"/>
  <c r="AE1955" i="19"/>
  <c r="Z206" i="19"/>
  <c r="AD206" i="19"/>
  <c r="AG810" i="19"/>
  <c r="AC2756" i="19"/>
  <c r="AG2756" i="19"/>
  <c r="Z2641" i="19"/>
  <c r="AD2641" i="19"/>
  <c r="AC1026" i="19"/>
  <c r="AG1026" i="19"/>
  <c r="AB222" i="19"/>
  <c r="AF222" i="19"/>
  <c r="AC369" i="19"/>
  <c r="AG369" i="19"/>
  <c r="AE826" i="19"/>
  <c r="AA826" i="19"/>
  <c r="AA1348" i="19"/>
  <c r="AE1348" i="19"/>
  <c r="AC1246" i="19"/>
  <c r="AG1246" i="19"/>
  <c r="AC983" i="19"/>
  <c r="AG983" i="19"/>
  <c r="Z2882" i="19"/>
  <c r="AD2882" i="19"/>
  <c r="AF973" i="19"/>
  <c r="AB973" i="19"/>
  <c r="AB2047" i="19"/>
  <c r="AF2047" i="19"/>
  <c r="Z1405" i="19"/>
  <c r="AD1405" i="19"/>
  <c r="Z796" i="19"/>
  <c r="AD796" i="19"/>
  <c r="AC3158" i="19"/>
  <c r="AG3158" i="19"/>
  <c r="AB2234" i="19"/>
  <c r="AF2234" i="19"/>
  <c r="AA3082" i="19"/>
  <c r="AE3082" i="19"/>
  <c r="AC272" i="19"/>
  <c r="AG272" i="19"/>
  <c r="AB654" i="19"/>
  <c r="AF654" i="19"/>
  <c r="AC2497" i="19"/>
  <c r="Z879" i="19"/>
  <c r="AD879" i="19"/>
  <c r="AD727" i="19"/>
  <c r="AD1145" i="19"/>
  <c r="Z1838" i="19"/>
  <c r="AB729" i="19"/>
  <c r="AF729" i="19"/>
  <c r="AE2176" i="19"/>
  <c r="AC1066" i="19"/>
  <c r="AG1066" i="19"/>
  <c r="AB1745" i="19"/>
  <c r="AF1745" i="19"/>
  <c r="AB1787" i="19"/>
  <c r="AF1787" i="19"/>
  <c r="Z3183" i="19"/>
  <c r="AD3183" i="19"/>
  <c r="AB2054" i="19"/>
  <c r="AF2054" i="19"/>
  <c r="AA2619" i="19"/>
  <c r="AE2619" i="19"/>
  <c r="AB1447" i="19"/>
  <c r="AF1447" i="19"/>
  <c r="AC339" i="19"/>
  <c r="AG339" i="19"/>
  <c r="AB1026" i="19"/>
  <c r="AF1026" i="19"/>
  <c r="Z485" i="19"/>
  <c r="AD485" i="19"/>
  <c r="Z1129" i="19"/>
  <c r="AD1129" i="19"/>
  <c r="AA732" i="19"/>
  <c r="AE732" i="19"/>
  <c r="AB441" i="19"/>
  <c r="AF441" i="19"/>
  <c r="AB690" i="19"/>
  <c r="AF690" i="19"/>
  <c r="AB1246" i="19"/>
  <c r="AF1246" i="19"/>
  <c r="AC1875" i="19"/>
  <c r="AG1875" i="19"/>
  <c r="AG1970" i="19"/>
  <c r="AC1970" i="19"/>
  <c r="AC438" i="19"/>
  <c r="AG438" i="19"/>
  <c r="AC1727" i="19"/>
  <c r="AG1727" i="19"/>
  <c r="AA678" i="19"/>
  <c r="AE678" i="19"/>
  <c r="AC317" i="19"/>
  <c r="AG317" i="19"/>
  <c r="AB643" i="19"/>
  <c r="AF643" i="19"/>
  <c r="AC1206" i="19"/>
  <c r="AG1206" i="19"/>
  <c r="AD2883" i="19"/>
  <c r="AD453" i="19"/>
  <c r="Z453" i="19"/>
  <c r="AC665" i="19"/>
  <c r="AG665" i="19"/>
  <c r="Z1205" i="19"/>
  <c r="AD1205" i="19"/>
  <c r="AC746" i="19"/>
  <c r="AG746" i="19"/>
  <c r="AB2918" i="19"/>
  <c r="AF2918" i="19"/>
  <c r="Z673" i="19"/>
  <c r="AD673" i="19"/>
  <c r="AC1646" i="19"/>
  <c r="AG1646" i="19"/>
  <c r="AF738" i="19"/>
  <c r="AF2911" i="19"/>
  <c r="AG2137" i="19"/>
  <c r="AG1338" i="19"/>
  <c r="Z2623" i="19"/>
  <c r="AD1199" i="19"/>
  <c r="AB2114" i="19"/>
  <c r="AF2114" i="19"/>
  <c r="AE1126" i="19"/>
  <c r="AA1126" i="19"/>
  <c r="AE1131" i="19"/>
  <c r="AA1131" i="19"/>
  <c r="AF1563" i="19"/>
  <c r="AB1563" i="19"/>
  <c r="Z910" i="19"/>
  <c r="AD910" i="19"/>
  <c r="AG2440" i="19"/>
  <c r="AC2440" i="19"/>
  <c r="AB1793" i="19"/>
  <c r="AF1793" i="19"/>
  <c r="AC2061" i="19"/>
  <c r="AG2061" i="19"/>
  <c r="AA868" i="19"/>
  <c r="AE868" i="19"/>
  <c r="AD1633" i="19"/>
  <c r="Z725" i="19"/>
  <c r="AD725" i="19"/>
  <c r="Z2319" i="19"/>
  <c r="AD2319" i="19"/>
  <c r="AB1039" i="19"/>
  <c r="AF1039" i="19"/>
  <c r="Z3114" i="19"/>
  <c r="AD3114" i="19"/>
  <c r="AB2648" i="19"/>
  <c r="AF2648" i="19"/>
  <c r="AA1023" i="19"/>
  <c r="AE1023" i="19"/>
  <c r="AA2877" i="19"/>
  <c r="AE2877" i="19"/>
  <c r="AG2653" i="19"/>
  <c r="AC2653" i="19"/>
  <c r="AD976" i="19"/>
  <c r="Z976" i="19"/>
  <c r="AB1755" i="19"/>
  <c r="AF1755" i="19"/>
  <c r="AB2283" i="19"/>
  <c r="AF2283" i="19"/>
  <c r="AB765" i="19"/>
  <c r="AA772" i="19"/>
  <c r="AE772" i="19"/>
  <c r="AC1332" i="19"/>
  <c r="AG1332" i="19"/>
  <c r="AA957" i="19"/>
  <c r="AE957" i="19"/>
  <c r="AC2041" i="19"/>
  <c r="AG2041" i="19"/>
  <c r="AA2602" i="19"/>
  <c r="AE2602" i="19"/>
  <c r="Z549" i="19"/>
  <c r="AD549" i="19"/>
  <c r="AA626" i="19"/>
  <c r="AE626" i="19"/>
  <c r="AA601" i="19"/>
  <c r="AE601" i="19"/>
  <c r="AA2377" i="19"/>
  <c r="AE2377" i="19"/>
  <c r="Z2805" i="19"/>
  <c r="AD2805" i="19"/>
  <c r="AB1544" i="19"/>
  <c r="AF1544" i="19"/>
  <c r="AB2089" i="19"/>
  <c r="AF2089" i="19"/>
  <c r="AB2097" i="19"/>
  <c r="AA2718" i="19"/>
  <c r="AE2718" i="19"/>
  <c r="AG1590" i="19"/>
  <c r="AC1444" i="19"/>
  <c r="AG1444" i="19"/>
  <c r="AG2420" i="19"/>
  <c r="AC2420" i="19"/>
  <c r="Z447" i="19"/>
  <c r="AD447" i="19"/>
  <c r="AA3012" i="19"/>
  <c r="AE3012" i="19"/>
  <c r="AB472" i="19"/>
  <c r="AF472" i="19"/>
  <c r="AF2365" i="19"/>
  <c r="Z1056" i="19"/>
  <c r="AD1056" i="19"/>
  <c r="AC2343" i="19"/>
  <c r="AG2343" i="19"/>
  <c r="Z2307" i="19"/>
  <c r="AD2307" i="19"/>
  <c r="AE2753" i="19"/>
  <c r="AA2753" i="19"/>
  <c r="AC1180" i="19"/>
  <c r="AG1180" i="19"/>
  <c r="AA777" i="19"/>
  <c r="AE777" i="19"/>
  <c r="AD304" i="19"/>
  <c r="Z304" i="19"/>
  <c r="AB2934" i="19"/>
  <c r="AF2934" i="19"/>
  <c r="Z2956" i="19"/>
  <c r="AD2956" i="19"/>
  <c r="AB2346" i="19"/>
  <c r="AF2346" i="19"/>
  <c r="AA1394" i="19"/>
  <c r="AE1394" i="19"/>
  <c r="AF987" i="19"/>
  <c r="AB987" i="19"/>
  <c r="AG2648" i="19"/>
  <c r="Z1246" i="19"/>
  <c r="AD1246" i="19"/>
  <c r="Z984" i="19"/>
  <c r="AD984" i="19"/>
  <c r="AD1791" i="19"/>
  <c r="AA2032" i="19"/>
  <c r="AE2032" i="19"/>
  <c r="AA540" i="19"/>
  <c r="AE540" i="19"/>
  <c r="AB2660" i="19"/>
  <c r="AF2660" i="19"/>
  <c r="AB190" i="19"/>
  <c r="AF190" i="19"/>
  <c r="Z893" i="19"/>
  <c r="AD893" i="19"/>
  <c r="AA1306" i="19"/>
  <c r="AE1306" i="19"/>
  <c r="AG1282" i="19"/>
  <c r="AC1282" i="19"/>
  <c r="AA2563" i="19"/>
  <c r="AE2563" i="19"/>
  <c r="Z698" i="19"/>
  <c r="AD698" i="19"/>
  <c r="AB526" i="19"/>
  <c r="AF526" i="19"/>
  <c r="AA1208" i="19"/>
  <c r="AE1208" i="19"/>
  <c r="AC2109" i="19"/>
  <c r="AG2109" i="19"/>
  <c r="Z1937" i="19"/>
  <c r="AD1937" i="19"/>
  <c r="AB2261" i="19"/>
  <c r="AF2261" i="19"/>
  <c r="AC2553" i="19"/>
  <c r="AG2553" i="19"/>
  <c r="AD987" i="19"/>
  <c r="AA322" i="19"/>
  <c r="AF2608" i="19"/>
  <c r="AA1602" i="19"/>
  <c r="AE1602" i="19"/>
  <c r="Z2334" i="19"/>
  <c r="AD2334" i="19"/>
  <c r="AB2028" i="19"/>
  <c r="AF2028" i="19"/>
  <c r="AF1282" i="19"/>
  <c r="AF680" i="19"/>
  <c r="AB680" i="19"/>
  <c r="AB1244" i="19"/>
  <c r="AF1244" i="19"/>
  <c r="AB467" i="19"/>
  <c r="AF467" i="19"/>
  <c r="AB2027" i="19"/>
  <c r="AF2027" i="19"/>
  <c r="AF2038" i="19"/>
  <c r="AB2038" i="19"/>
  <c r="AC3115" i="19"/>
  <c r="AG3115" i="19"/>
  <c r="AG753" i="19"/>
  <c r="AC753" i="19"/>
  <c r="Z213" i="19"/>
  <c r="AD213" i="19"/>
  <c r="Z1009" i="19"/>
  <c r="AD1009" i="19"/>
  <c r="AC945" i="19"/>
  <c r="AG945" i="19"/>
  <c r="AB1649" i="19"/>
  <c r="AF1649" i="19"/>
  <c r="AB719" i="19"/>
  <c r="AF719" i="19"/>
  <c r="AA997" i="19"/>
  <c r="AE997" i="19"/>
  <c r="Z921" i="19"/>
  <c r="AD921" i="19"/>
  <c r="AA2005" i="19"/>
  <c r="AE2005" i="19"/>
  <c r="AC1473" i="19"/>
  <c r="AG1473" i="19"/>
  <c r="AA1115" i="19"/>
  <c r="AE1115" i="19"/>
  <c r="AA1796" i="19"/>
  <c r="AE1796" i="19"/>
  <c r="AC754" i="19"/>
  <c r="AG754" i="19"/>
  <c r="AC1071" i="19"/>
  <c r="AG1071" i="19"/>
  <c r="AB1525" i="19"/>
  <c r="AF1525" i="19"/>
  <c r="AE1929" i="19"/>
  <c r="Z2137" i="19"/>
  <c r="AD2137" i="19"/>
  <c r="AC455" i="19"/>
  <c r="AG455" i="19"/>
  <c r="AA1963" i="19"/>
  <c r="AE1963" i="19"/>
  <c r="AD577" i="19"/>
  <c r="Z577" i="19"/>
  <c r="AD1737" i="19"/>
  <c r="AA1635" i="19"/>
  <c r="AE1635" i="19"/>
  <c r="AC757" i="19"/>
  <c r="AG757" i="19"/>
  <c r="AC2261" i="19"/>
  <c r="AG2261" i="19"/>
  <c r="AC2044" i="19"/>
  <c r="AG2044" i="19"/>
  <c r="AB2641" i="19"/>
  <c r="AF2641" i="19"/>
  <c r="AC1238" i="19"/>
  <c r="AG1238" i="19"/>
  <c r="AA964" i="19"/>
  <c r="AE964" i="19"/>
  <c r="Z309" i="19"/>
  <c r="AD309" i="19"/>
  <c r="AB1873" i="19"/>
  <c r="AF1873" i="19"/>
  <c r="Z1614" i="19"/>
  <c r="AD1614" i="19"/>
  <c r="AF2195" i="19"/>
  <c r="AA429" i="19"/>
  <c r="AE846" i="19"/>
  <c r="Z814" i="19"/>
  <c r="AG761" i="19"/>
  <c r="AC761" i="19"/>
  <c r="AD1385" i="19"/>
  <c r="Z1385" i="19"/>
  <c r="AC1244" i="19"/>
  <c r="AG1244" i="19"/>
  <c r="AE2120" i="19"/>
  <c r="AA2120" i="19"/>
  <c r="AB1746" i="19"/>
  <c r="AF1746" i="19"/>
  <c r="AD2603" i="19"/>
  <c r="Z2603" i="19"/>
  <c r="AC1693" i="19"/>
  <c r="AG1693" i="19"/>
  <c r="AG2795" i="19"/>
  <c r="AC2795" i="19"/>
  <c r="AC2408" i="19"/>
  <c r="AG2408" i="19"/>
  <c r="Z241" i="19"/>
  <c r="AD241" i="19"/>
  <c r="AA2656" i="19"/>
  <c r="AE2656" i="19"/>
  <c r="AB706" i="19"/>
  <c r="AF706" i="19"/>
  <c r="AC2247" i="19"/>
  <c r="AG2247" i="19"/>
  <c r="AA439" i="19"/>
  <c r="AE439" i="19"/>
  <c r="AB864" i="19"/>
  <c r="AF864" i="19"/>
  <c r="Z970" i="19"/>
  <c r="AD970" i="19"/>
  <c r="Z1277" i="19"/>
  <c r="AD1277" i="19"/>
  <c r="Z1115" i="19"/>
  <c r="AD1115" i="19"/>
  <c r="AC977" i="19"/>
  <c r="AG977" i="19"/>
  <c r="AB2798" i="19"/>
  <c r="AF2798" i="19"/>
  <c r="AF1724" i="19"/>
  <c r="Z1635" i="19"/>
  <c r="AD1635" i="19"/>
  <c r="Z778" i="19"/>
  <c r="AD778" i="19"/>
  <c r="AB2874" i="19"/>
  <c r="AF2874" i="19"/>
  <c r="AA1890" i="19"/>
  <c r="AE1890" i="19"/>
  <c r="Z969" i="19"/>
  <c r="AD969" i="19"/>
  <c r="AB2055" i="19"/>
  <c r="AF2055" i="19"/>
  <c r="AB387" i="19"/>
  <c r="AF387" i="19"/>
  <c r="AB3078" i="19"/>
  <c r="AF3078" i="19"/>
  <c r="AA3071" i="19"/>
  <c r="AE3071" i="19"/>
  <c r="AD2632" i="19"/>
  <c r="Z2632" i="19"/>
  <c r="AA1694" i="19"/>
  <c r="AE1694" i="19"/>
  <c r="AC2030" i="19"/>
  <c r="AG2030" i="19"/>
  <c r="AD2053" i="19"/>
  <c r="Z2053" i="19"/>
  <c r="AB193" i="19"/>
  <c r="AF193" i="19"/>
  <c r="Z3019" i="19"/>
  <c r="AD3019" i="19"/>
  <c r="AC584" i="19"/>
  <c r="AG584" i="19"/>
  <c r="Z1071" i="19"/>
  <c r="AD1071" i="19"/>
  <c r="Z1235" i="19"/>
  <c r="AD1235" i="19"/>
  <c r="AA428" i="19"/>
  <c r="AE428" i="19"/>
  <c r="AG954" i="19"/>
  <c r="AF1838" i="19"/>
  <c r="AF667" i="19"/>
  <c r="AA2013" i="19"/>
  <c r="AE2013" i="19"/>
  <c r="AB3051" i="19"/>
  <c r="AF3051" i="19"/>
  <c r="AA2132" i="19"/>
  <c r="AE2132" i="19"/>
  <c r="AF1578" i="19"/>
  <c r="AB1578" i="19"/>
  <c r="AA702" i="19"/>
  <c r="AE702" i="19"/>
  <c r="AA2566" i="19"/>
  <c r="AE2566" i="19"/>
  <c r="Z554" i="19"/>
  <c r="AD554" i="19"/>
  <c r="Z881" i="19"/>
  <c r="AD881" i="19"/>
  <c r="AA1083" i="19"/>
  <c r="AE1083" i="19"/>
  <c r="AC1045" i="19"/>
  <c r="AG1045" i="19"/>
  <c r="AB2368" i="19"/>
  <c r="AF2368" i="19"/>
  <c r="AA941" i="19"/>
  <c r="AE941" i="19"/>
  <c r="Z2911" i="19"/>
  <c r="AD2911" i="19"/>
  <c r="AB191" i="19"/>
  <c r="AF191" i="19"/>
  <c r="Z2662" i="19"/>
  <c r="AD2662" i="19"/>
  <c r="Z1947" i="19"/>
  <c r="AD1947" i="19"/>
  <c r="AB751" i="19"/>
  <c r="AF751" i="19"/>
  <c r="AB1284" i="19"/>
  <c r="AF1284" i="19"/>
  <c r="AA2479" i="19"/>
  <c r="AE2479" i="19"/>
  <c r="AA2480" i="19"/>
  <c r="AE2480" i="19"/>
  <c r="AC2923" i="19"/>
  <c r="AG2923" i="19"/>
  <c r="AA1752" i="19"/>
  <c r="AE1752" i="19"/>
  <c r="AB530" i="19"/>
  <c r="AF530" i="19"/>
  <c r="AC1945" i="19"/>
  <c r="AG1945" i="19"/>
  <c r="AA2237" i="19"/>
  <c r="AE2237" i="19"/>
  <c r="AC2934" i="19"/>
  <c r="AG2934" i="19"/>
  <c r="Z2259" i="19"/>
  <c r="AD2259" i="19"/>
  <c r="AB1002" i="19"/>
  <c r="AF1002" i="19"/>
  <c r="Z1394" i="19"/>
  <c r="AD1394" i="19"/>
  <c r="AB1515" i="19"/>
  <c r="AF1515" i="19"/>
  <c r="Z1039" i="19"/>
  <c r="AD1039" i="19"/>
  <c r="Z2839" i="19"/>
  <c r="AD2839" i="19"/>
  <c r="AA984" i="19"/>
  <c r="AE984" i="19"/>
  <c r="Z2714" i="19"/>
  <c r="AD2714" i="19"/>
  <c r="AD944" i="19"/>
  <c r="Z944" i="19"/>
  <c r="AG502" i="19"/>
  <c r="AC502" i="19"/>
  <c r="AA2981" i="19"/>
  <c r="AE2981" i="19"/>
  <c r="AA2259" i="19"/>
  <c r="AE2259" i="19"/>
  <c r="AG1256" i="19"/>
  <c r="AC1256" i="19"/>
  <c r="AF1734" i="19"/>
  <c r="AB1734" i="19"/>
  <c r="AB469" i="19"/>
  <c r="AF469" i="19"/>
  <c r="Z2969" i="19"/>
  <c r="AD2969" i="19"/>
  <c r="AF984" i="19"/>
  <c r="AD792" i="19"/>
  <c r="AD847" i="19"/>
  <c r="AF3021" i="19"/>
  <c r="AF1703" i="19"/>
  <c r="AC2487" i="19"/>
  <c r="AG2487" i="19"/>
  <c r="AD1334" i="19"/>
  <c r="AB287" i="19"/>
  <c r="AF287" i="19"/>
  <c r="AA1285" i="19"/>
  <c r="AE1285" i="19"/>
  <c r="AF1426" i="19"/>
  <c r="AA1176" i="19"/>
  <c r="AE1176" i="19"/>
  <c r="AE856" i="19"/>
  <c r="Z634" i="19"/>
  <c r="AD634" i="19"/>
  <c r="AE972" i="19"/>
  <c r="AA972" i="19"/>
  <c r="AA552" i="19"/>
  <c r="AE552" i="19"/>
  <c r="AB1788" i="19"/>
  <c r="AF1788" i="19"/>
  <c r="AE1436" i="19"/>
  <c r="Z697" i="19"/>
  <c r="AD697" i="19"/>
  <c r="Z509" i="19"/>
  <c r="Z2870" i="19"/>
  <c r="AD2870" i="19"/>
  <c r="Z1950" i="19"/>
  <c r="AD1950" i="19"/>
  <c r="AC1078" i="19"/>
  <c r="AG1078" i="19"/>
  <c r="Z2305" i="19"/>
  <c r="AD2305" i="19"/>
  <c r="AA1691" i="19"/>
  <c r="AE1691" i="19"/>
  <c r="AC1307" i="19"/>
  <c r="AG1307" i="19"/>
  <c r="AE304" i="19"/>
  <c r="AC1977" i="19"/>
  <c r="AG1977" i="19"/>
  <c r="AD1712" i="19"/>
  <c r="AE2379" i="19"/>
  <c r="AF2196" i="19"/>
  <c r="AB1747" i="19"/>
  <c r="AF1747" i="19"/>
  <c r="AE458" i="19"/>
  <c r="AA2088" i="19"/>
  <c r="AE2088" i="19"/>
  <c r="AG2084" i="19"/>
  <c r="AA2798" i="19"/>
  <c r="AE2798" i="19"/>
  <c r="AC489" i="19"/>
  <c r="AG489" i="19"/>
  <c r="AE1812" i="19"/>
  <c r="AA1812" i="19"/>
  <c r="Z552" i="19"/>
  <c r="AD552" i="19"/>
  <c r="Z1197" i="19"/>
  <c r="AD1197" i="19"/>
  <c r="AF2050" i="19"/>
  <c r="AB3153" i="19"/>
  <c r="AF3153" i="19"/>
  <c r="AE1950" i="19"/>
  <c r="AA1950" i="19"/>
  <c r="AC1903" i="19"/>
  <c r="AG1903" i="19"/>
  <c r="AB580" i="19"/>
  <c r="AF580" i="19"/>
  <c r="Z1807" i="19"/>
  <c r="AD1807" i="19"/>
  <c r="AE893" i="19"/>
  <c r="AA893" i="19"/>
  <c r="Z3022" i="19"/>
  <c r="AD3022" i="19"/>
  <c r="AC193" i="19"/>
  <c r="AG193" i="19"/>
  <c r="AC792" i="19"/>
  <c r="AG792" i="19"/>
  <c r="Z2563" i="19"/>
  <c r="AD2563" i="19"/>
  <c r="AA1272" i="19"/>
  <c r="AE1272" i="19"/>
  <c r="Z1447" i="19"/>
  <c r="AD1447" i="19"/>
  <c r="AF2594" i="19"/>
  <c r="AE1515" i="19"/>
  <c r="AD989" i="19"/>
  <c r="AD2195" i="19"/>
  <c r="AG2822" i="19"/>
  <c r="AB610" i="19"/>
  <c r="AF1851" i="19"/>
  <c r="AC883" i="19"/>
  <c r="AG883" i="19"/>
  <c r="Z2088" i="19"/>
  <c r="AD2088" i="19"/>
  <c r="AC233" i="19"/>
  <c r="AG233" i="19"/>
  <c r="AC247" i="19"/>
  <c r="AG247" i="19"/>
  <c r="AC424" i="19"/>
  <c r="AG424" i="19"/>
  <c r="AC541" i="19"/>
  <c r="AG541" i="19"/>
  <c r="AC1545" i="19"/>
  <c r="AG1545" i="19"/>
  <c r="Z1620" i="19"/>
  <c r="AD1620" i="19"/>
  <c r="AA385" i="19"/>
  <c r="AE385" i="19"/>
  <c r="AA1408" i="19"/>
  <c r="AE1408" i="19"/>
  <c r="AA450" i="19"/>
  <c r="AE450" i="19"/>
  <c r="AB425" i="19"/>
  <c r="AF425" i="19"/>
  <c r="Z1981" i="19"/>
  <c r="AD1981" i="19"/>
  <c r="AB992" i="19"/>
  <c r="AF992" i="19"/>
  <c r="AC1559" i="19"/>
  <c r="AG1559" i="19"/>
  <c r="AE686" i="19"/>
  <c r="AA686" i="19"/>
  <c r="AC838" i="19"/>
  <c r="AG838" i="19"/>
  <c r="Z2432" i="19"/>
  <c r="AD2432" i="19"/>
  <c r="AC1963" i="19"/>
  <c r="AG1963" i="19"/>
  <c r="AA3019" i="19"/>
  <c r="AE3019" i="19"/>
  <c r="AD2599" i="19"/>
  <c r="AF1791" i="19"/>
  <c r="AA944" i="19"/>
  <c r="AF1349" i="19"/>
  <c r="AG2462" i="19"/>
  <c r="AA1733" i="19"/>
  <c r="AD2880" i="19"/>
  <c r="AB3063" i="19"/>
  <c r="AF3063" i="19"/>
  <c r="AG2179" i="19"/>
  <c r="AF784" i="19"/>
  <c r="AE3144" i="19"/>
  <c r="AA3144" i="19"/>
  <c r="AB913" i="19"/>
  <c r="AF913" i="19"/>
  <c r="AC870" i="19"/>
  <c r="AG870" i="19"/>
  <c r="AF2282" i="19"/>
  <c r="AA1541" i="19"/>
  <c r="AE1541" i="19"/>
  <c r="Z2219" i="19"/>
  <c r="AD2219" i="19"/>
  <c r="Z1563" i="19"/>
  <c r="AD1563" i="19"/>
  <c r="AG2289" i="19"/>
  <c r="AC2289" i="19"/>
  <c r="AF1005" i="19"/>
  <c r="AB701" i="19"/>
  <c r="AF701" i="19"/>
  <c r="Z695" i="19"/>
  <c r="AD695" i="19"/>
  <c r="AD305" i="19"/>
  <c r="Z305" i="19"/>
  <c r="Z1820" i="19"/>
  <c r="AD1820" i="19"/>
  <c r="AC1105" i="19"/>
  <c r="AG1105" i="19"/>
  <c r="AA1981" i="19"/>
  <c r="AE1981" i="19"/>
  <c r="AA2606" i="19"/>
  <c r="AE2606" i="19"/>
  <c r="AG2243" i="19"/>
  <c r="AC2996" i="19"/>
  <c r="AG2996" i="19"/>
  <c r="AF1547" i="19"/>
  <c r="AB2409" i="19"/>
  <c r="AF2409" i="19"/>
  <c r="Z3158" i="19"/>
  <c r="AD3158" i="19"/>
  <c r="AB1610" i="19"/>
  <c r="AF1610" i="19"/>
  <c r="AC544" i="19"/>
  <c r="AG544" i="19"/>
  <c r="AC2963" i="19"/>
  <c r="AG2963" i="19"/>
  <c r="AC2230" i="19"/>
  <c r="AG2230" i="19"/>
  <c r="AA1387" i="19"/>
  <c r="AE1387" i="19"/>
  <c r="AA2027" i="19"/>
  <c r="AE2027" i="19"/>
  <c r="AC830" i="19"/>
  <c r="AG830" i="19"/>
  <c r="Z1779" i="19"/>
  <c r="AD1779" i="19"/>
  <c r="Z364" i="19"/>
  <c r="AD364" i="19"/>
  <c r="AA399" i="19"/>
  <c r="AE399" i="19"/>
  <c r="AA374" i="19"/>
  <c r="AE374" i="19"/>
  <c r="AC1851" i="19"/>
  <c r="AG1851" i="19"/>
  <c r="AC962" i="19"/>
  <c r="AG962" i="19"/>
  <c r="AB1541" i="19"/>
  <c r="AF1541" i="19"/>
  <c r="AB2457" i="19"/>
  <c r="AF2457" i="19"/>
  <c r="AA305" i="19"/>
  <c r="AE305" i="19"/>
  <c r="AB2272" i="19"/>
  <c r="AF2272" i="19"/>
  <c r="AF1861" i="19"/>
  <c r="AB1861" i="19"/>
  <c r="AC2097" i="19"/>
  <c r="AG2097" i="19"/>
  <c r="AC2918" i="19"/>
  <c r="AG2918" i="19"/>
  <c r="AB206" i="19"/>
  <c r="AF206" i="19"/>
  <c r="AB2209" i="19"/>
  <c r="AF2209" i="19"/>
  <c r="AC1893" i="19"/>
  <c r="AG1893" i="19"/>
  <c r="AC3152" i="19"/>
  <c r="AG3152" i="19"/>
  <c r="AA614" i="19"/>
  <c r="AE614" i="19"/>
  <c r="AG798" i="19"/>
  <c r="Z2299" i="19"/>
  <c r="AD2299" i="19"/>
  <c r="AF1646" i="19"/>
  <c r="AB1646" i="19"/>
  <c r="AD859" i="19"/>
  <c r="AF1475" i="19"/>
  <c r="AF2117" i="19"/>
  <c r="AG1761" i="19"/>
  <c r="AE2219" i="19"/>
  <c r="AD664" i="19"/>
  <c r="AD2175" i="19"/>
  <c r="AF1162" i="19"/>
  <c r="AD1785" i="19"/>
  <c r="AF1350" i="19"/>
  <c r="AF847" i="19"/>
  <c r="AG2636" i="19"/>
  <c r="AD2408" i="19"/>
  <c r="AF1075" i="19"/>
  <c r="AE1954" i="19"/>
  <c r="AF587" i="19"/>
  <c r="AD555" i="19"/>
  <c r="AF2719" i="19"/>
  <c r="AF726" i="19"/>
  <c r="AF2926" i="19"/>
  <c r="AF2550" i="19"/>
  <c r="AF1835" i="19"/>
  <c r="AG3058" i="19"/>
  <c r="AE1033" i="19"/>
  <c r="AF1903" i="19"/>
  <c r="AE824" i="19"/>
  <c r="AG391" i="19"/>
  <c r="AG2098" i="19"/>
  <c r="AG1782" i="19"/>
  <c r="AD1428" i="19"/>
  <c r="AE1445" i="19"/>
  <c r="AG3114" i="19"/>
  <c r="AE2950" i="19"/>
  <c r="AD992" i="19"/>
  <c r="AE513" i="19"/>
  <c r="AG1821" i="19"/>
  <c r="AE494" i="19"/>
  <c r="AE1178" i="19"/>
  <c r="AF2986" i="19"/>
  <c r="AF882" i="19"/>
  <c r="AF1961" i="19"/>
  <c r="AD2753" i="19"/>
  <c r="AE2059" i="19"/>
  <c r="AD1829" i="19"/>
  <c r="AA1344" i="19"/>
  <c r="AD857" i="19"/>
  <c r="AF721" i="19"/>
  <c r="AF1176" i="19"/>
  <c r="AD794" i="19"/>
  <c r="AE1224" i="19"/>
  <c r="AD886" i="19"/>
  <c r="AE2382" i="19"/>
  <c r="AD996" i="19"/>
  <c r="AG2033" i="19"/>
  <c r="AE1169" i="19"/>
  <c r="AD1241" i="19"/>
  <c r="AD189" i="19"/>
  <c r="AF2723" i="19"/>
  <c r="AF1683" i="19"/>
  <c r="AF2305" i="19"/>
  <c r="AE2774" i="19"/>
  <c r="AE1312" i="19"/>
  <c r="AD1985" i="19"/>
  <c r="AF2022" i="19"/>
  <c r="AB1940" i="19"/>
  <c r="AE1142" i="19"/>
  <c r="AE282" i="19"/>
  <c r="AE1518" i="19"/>
  <c r="AG680" i="19"/>
  <c r="AA1124" i="19"/>
  <c r="AA1179" i="19"/>
  <c r="AG3052" i="19"/>
  <c r="AG1085" i="19"/>
  <c r="AF791" i="19"/>
  <c r="AD1986" i="19"/>
  <c r="AD1837" i="19"/>
  <c r="AA2766" i="19"/>
  <c r="AD805" i="19"/>
  <c r="AF1938" i="19"/>
  <c r="AF1165" i="19"/>
  <c r="AE1660" i="19"/>
  <c r="AG806" i="19"/>
  <c r="AE1867" i="19"/>
  <c r="AF362" i="19"/>
  <c r="AG253" i="19"/>
  <c r="AD839" i="19"/>
  <c r="AD1048" i="19"/>
  <c r="AE3072" i="19"/>
  <c r="AE1230" i="19"/>
  <c r="AC1498" i="19"/>
  <c r="AG2828" i="19"/>
  <c r="AD1596" i="19"/>
  <c r="AE924" i="19"/>
  <c r="AB2935" i="19"/>
  <c r="AD1050" i="19"/>
  <c r="AD1135" i="19"/>
  <c r="AB733" i="19"/>
  <c r="AE438" i="19"/>
  <c r="Z2278" i="19"/>
  <c r="AA1223" i="19"/>
  <c r="AE1223" i="19"/>
  <c r="AG2118" i="19"/>
  <c r="AC2118" i="19"/>
  <c r="AB711" i="19"/>
  <c r="AF711" i="19"/>
  <c r="AA3062" i="19"/>
  <c r="AE3062" i="19"/>
  <c r="AB2575" i="19"/>
  <c r="AF2575" i="19"/>
  <c r="AC2978" i="19"/>
  <c r="AG2978" i="19"/>
  <c r="AC818" i="19"/>
  <c r="AG818" i="19"/>
  <c r="Z618" i="19"/>
  <c r="AD618" i="19"/>
  <c r="AG461" i="19"/>
  <c r="AC461" i="19"/>
  <c r="AA516" i="19"/>
  <c r="AE516" i="19"/>
  <c r="Z736" i="19"/>
  <c r="AD736" i="19"/>
  <c r="Z356" i="19"/>
  <c r="AD356" i="19"/>
  <c r="Z1417" i="19"/>
  <c r="AD1417" i="19"/>
  <c r="Z257" i="19"/>
  <c r="AD257" i="19"/>
  <c r="Z424" i="19"/>
  <c r="AD424" i="19"/>
  <c r="AF2782" i="19"/>
  <c r="Z843" i="19"/>
  <c r="AD843" i="19"/>
  <c r="AC2995" i="19"/>
  <c r="AG2995" i="19"/>
  <c r="AC873" i="19"/>
  <c r="AG873" i="19"/>
  <c r="AE780" i="19"/>
  <c r="AA780" i="19"/>
  <c r="Z445" i="19"/>
  <c r="AD445" i="19"/>
  <c r="AE1499" i="19"/>
  <c r="AA1499" i="19"/>
  <c r="Z516" i="19"/>
  <c r="AD516" i="19"/>
  <c r="AB1421" i="19"/>
  <c r="AF1421" i="19"/>
  <c r="AA1957" i="19"/>
  <c r="AE1957" i="19"/>
  <c r="AG1623" i="19"/>
  <c r="AC987" i="19"/>
  <c r="AB262" i="19"/>
  <c r="AA2740" i="19"/>
  <c r="AE2740" i="19"/>
  <c r="AB1511" i="19"/>
  <c r="AF1511" i="19"/>
  <c r="AC2930" i="19"/>
  <c r="AG2930" i="19"/>
  <c r="AB437" i="19"/>
  <c r="AF437" i="19"/>
  <c r="AA1379" i="19"/>
  <c r="AE1379" i="19"/>
  <c r="AD1354" i="19"/>
  <c r="Z769" i="19"/>
  <c r="AD769" i="19"/>
  <c r="AE279" i="19"/>
  <c r="AA279" i="19"/>
  <c r="AG1055" i="19"/>
  <c r="AC1055" i="19"/>
  <c r="AC2252" i="19"/>
  <c r="AG2252" i="19"/>
  <c r="Z609" i="19"/>
  <c r="AD609" i="19"/>
  <c r="AB303" i="19"/>
  <c r="AF303" i="19"/>
  <c r="AE365" i="19"/>
  <c r="AA365" i="19"/>
  <c r="Z2491" i="19"/>
  <c r="AD2491" i="19"/>
  <c r="AB2687" i="19"/>
  <c r="AF2687" i="19"/>
  <c r="AB1095" i="19"/>
  <c r="AF1095" i="19"/>
  <c r="AG331" i="19"/>
  <c r="Z2313" i="19"/>
  <c r="AD2313" i="19"/>
  <c r="AB403" i="19"/>
  <c r="AF403" i="19"/>
  <c r="AB778" i="19"/>
  <c r="AF778" i="19"/>
  <c r="AB234" i="19"/>
  <c r="AF234" i="19"/>
  <c r="AB285" i="19"/>
  <c r="AF285" i="19"/>
  <c r="AD607" i="19"/>
  <c r="AE2292" i="19"/>
  <c r="AC2244" i="19"/>
  <c r="AG2244" i="19"/>
  <c r="AA840" i="19"/>
  <c r="AE840" i="19"/>
  <c r="AC2184" i="19"/>
  <c r="AG2184" i="19"/>
  <c r="AB290" i="19"/>
  <c r="AF290" i="19"/>
  <c r="AA459" i="19"/>
  <c r="AE459" i="19"/>
  <c r="AC2861" i="19"/>
  <c r="AG2861" i="19"/>
  <c r="Z2979" i="19"/>
  <c r="AD2979" i="19"/>
  <c r="AC1898" i="19"/>
  <c r="AG1898" i="19"/>
  <c r="Z2586" i="19"/>
  <c r="AD2586" i="19"/>
  <c r="AB1687" i="19"/>
  <c r="AF1687" i="19"/>
  <c r="AB522" i="19"/>
  <c r="AF522" i="19"/>
  <c r="AB1048" i="19"/>
  <c r="AF1048" i="19"/>
  <c r="AF1155" i="19"/>
  <c r="AB1155" i="19"/>
  <c r="Z2335" i="19"/>
  <c r="AD2335" i="19"/>
  <c r="AA1722" i="19"/>
  <c r="AE1722" i="19"/>
  <c r="AC846" i="19"/>
  <c r="AB214" i="19"/>
  <c r="AF214" i="19"/>
  <c r="AB2286" i="19"/>
  <c r="AF2286" i="19"/>
  <c r="AF1438" i="19"/>
  <c r="AB1438" i="19"/>
  <c r="AC1621" i="19"/>
  <c r="AG1621" i="19"/>
  <c r="AB1507" i="19"/>
  <c r="AF1507" i="19"/>
  <c r="Z1170" i="19"/>
  <c r="AD1170" i="19"/>
  <c r="AC1218" i="19"/>
  <c r="AG1218" i="19"/>
  <c r="AA1366" i="19"/>
  <c r="AE1366" i="19"/>
  <c r="AF1535" i="19"/>
  <c r="AB1535" i="19"/>
  <c r="AC925" i="19"/>
  <c r="AG925" i="19"/>
  <c r="AA1355" i="19"/>
  <c r="AE1355" i="19"/>
  <c r="AC1136" i="19"/>
  <c r="AG1136" i="19"/>
  <c r="Z2040" i="19"/>
  <c r="AD2040" i="19"/>
  <c r="Z545" i="19"/>
  <c r="AD545" i="19"/>
  <c r="AB2003" i="19"/>
  <c r="AF2003" i="19"/>
  <c r="AC2493" i="19"/>
  <c r="AG2493" i="19"/>
  <c r="AB1727" i="19"/>
  <c r="AF1727" i="19"/>
  <c r="AE1937" i="19"/>
  <c r="AA1937" i="19"/>
  <c r="AA480" i="19"/>
  <c r="AE480" i="19"/>
  <c r="AB1823" i="19"/>
  <c r="AF1823" i="19"/>
  <c r="AB767" i="19"/>
  <c r="AF767" i="19"/>
  <c r="Z2085" i="19"/>
  <c r="AD2085" i="19"/>
  <c r="AA2973" i="19"/>
  <c r="AE2973" i="19"/>
  <c r="Z3171" i="19"/>
  <c r="AD3171" i="19"/>
  <c r="Z1825" i="19"/>
  <c r="AD1825" i="19"/>
  <c r="AB746" i="19"/>
  <c r="AF746" i="19"/>
  <c r="AA2491" i="19"/>
  <c r="AE2491" i="19"/>
  <c r="Z1721" i="19"/>
  <c r="AD1721" i="19"/>
  <c r="AA1773" i="19"/>
  <c r="AE1773" i="19"/>
  <c r="AB1738" i="19"/>
  <c r="AF1738" i="19"/>
  <c r="AA2572" i="19"/>
  <c r="AE2572" i="19"/>
  <c r="AA2999" i="19"/>
  <c r="AE2999" i="19"/>
  <c r="AC1120" i="19"/>
  <c r="AG1120" i="19"/>
  <c r="AA607" i="19"/>
  <c r="AE1531" i="19"/>
  <c r="AB2980" i="19"/>
  <c r="AF2980" i="19"/>
  <c r="Z233" i="19"/>
  <c r="AD233" i="19"/>
  <c r="AB1242" i="19"/>
  <c r="AF1242" i="19"/>
  <c r="Z957" i="19"/>
  <c r="AD957" i="19"/>
  <c r="AA1061" i="19"/>
  <c r="AE1061" i="19"/>
  <c r="Z2414" i="19"/>
  <c r="AD2414" i="19"/>
  <c r="AE2937" i="19"/>
  <c r="AA2937" i="19"/>
  <c r="AC2003" i="19"/>
  <c r="AG2003" i="19"/>
  <c r="AA3083" i="19"/>
  <c r="AE3083" i="19"/>
  <c r="AA1455" i="19"/>
  <c r="AE1455" i="19"/>
  <c r="Z345" i="19"/>
  <c r="AD345" i="19"/>
  <c r="AA3114" i="19"/>
  <c r="AE3114" i="19"/>
  <c r="Z2592" i="19"/>
  <c r="AD2592" i="19"/>
  <c r="AC765" i="19"/>
  <c r="AG765" i="19"/>
  <c r="AA1039" i="19"/>
  <c r="AE1039" i="19"/>
  <c r="AA2678" i="19"/>
  <c r="AE2678" i="19"/>
  <c r="AB808" i="19"/>
  <c r="AF808" i="19"/>
  <c r="AA2759" i="19"/>
  <c r="AE2759" i="19"/>
  <c r="AE255" i="19"/>
  <c r="AB1499" i="19"/>
  <c r="AB360" i="19"/>
  <c r="AF360" i="19"/>
  <c r="AB1375" i="19"/>
  <c r="AF1375" i="19"/>
  <c r="AD329" i="19"/>
  <c r="Z329" i="19"/>
  <c r="AG3033" i="19"/>
  <c r="AC3033" i="19"/>
  <c r="AB1602" i="19"/>
  <c r="AF1602" i="19"/>
  <c r="AB2006" i="19"/>
  <c r="AF2006" i="19"/>
  <c r="AC656" i="19"/>
  <c r="AG656" i="19"/>
  <c r="AA2105" i="19"/>
  <c r="AE2105" i="19"/>
  <c r="Z567" i="19"/>
  <c r="AD567" i="19"/>
  <c r="AA2755" i="19"/>
  <c r="AE2755" i="19"/>
  <c r="AG237" i="19"/>
  <c r="AB2879" i="19"/>
  <c r="AF2879" i="19"/>
  <c r="AA1898" i="19"/>
  <c r="AE1898" i="19"/>
  <c r="AB308" i="19"/>
  <c r="AF308" i="19"/>
  <c r="AG637" i="19"/>
  <c r="AB3186" i="19"/>
  <c r="AF3186" i="19"/>
  <c r="AD668" i="19"/>
  <c r="AB2688" i="19"/>
  <c r="AF2688" i="19"/>
  <c r="AC2709" i="19"/>
  <c r="AG2709" i="19"/>
  <c r="AA672" i="19"/>
  <c r="AE672" i="19"/>
  <c r="AC1951" i="19"/>
  <c r="AG1951" i="19"/>
  <c r="AB877" i="19"/>
  <c r="AF877" i="19"/>
  <c r="Z2846" i="19"/>
  <c r="AD2846" i="19"/>
  <c r="AD1741" i="19"/>
  <c r="Z1741" i="19"/>
  <c r="AB1997" i="19"/>
  <c r="AF1997" i="19"/>
  <c r="AA744" i="19"/>
  <c r="AE744" i="19"/>
  <c r="AF1804" i="19"/>
  <c r="AB1804" i="19"/>
  <c r="AC2198" i="19"/>
  <c r="AG2198" i="19"/>
  <c r="AE685" i="19"/>
  <c r="AA685" i="19"/>
  <c r="AE2436" i="19"/>
  <c r="AA2436" i="19"/>
  <c r="AA2421" i="19"/>
  <c r="AE2421" i="19"/>
  <c r="AB2381" i="19"/>
  <c r="AF2381" i="19"/>
  <c r="AD2011" i="19"/>
  <c r="Z2011" i="19"/>
  <c r="AC2645" i="19"/>
  <c r="AG2645" i="19"/>
  <c r="AC3062" i="19"/>
  <c r="AG3062" i="19"/>
  <c r="Z1023" i="19"/>
  <c r="AD1023" i="19"/>
  <c r="AG2402" i="19"/>
  <c r="AC2402" i="19"/>
  <c r="AA703" i="19"/>
  <c r="AE703" i="19"/>
  <c r="AG701" i="19"/>
  <c r="AC701" i="19"/>
  <c r="AC1515" i="19"/>
  <c r="AG1515" i="19"/>
  <c r="AC921" i="19"/>
  <c r="AG921" i="19"/>
  <c r="AF2279" i="19"/>
  <c r="AC1096" i="19"/>
  <c r="AG1096" i="19"/>
  <c r="Z430" i="19"/>
  <c r="AD430" i="19"/>
  <c r="AA2846" i="19"/>
  <c r="AE2846" i="19"/>
  <c r="AB1911" i="19"/>
  <c r="AF1911" i="19"/>
  <c r="AC565" i="19"/>
  <c r="AG565" i="19"/>
  <c r="AA818" i="19"/>
  <c r="AE818" i="19"/>
  <c r="AG718" i="19"/>
  <c r="AC718" i="19"/>
  <c r="Z328" i="19"/>
  <c r="AD328" i="19"/>
  <c r="AF2153" i="19"/>
  <c r="AG1122" i="19"/>
  <c r="AF2777" i="19"/>
  <c r="AE600" i="19"/>
  <c r="AA2979" i="19"/>
  <c r="AE2979" i="19"/>
  <c r="AC2508" i="19"/>
  <c r="Z2078" i="19"/>
  <c r="AA581" i="19"/>
  <c r="AE581" i="19"/>
  <c r="AB2737" i="19"/>
  <c r="AF2737" i="19"/>
  <c r="AB771" i="19"/>
  <c r="AF771" i="19"/>
  <c r="AB800" i="19"/>
  <c r="AF800" i="19"/>
  <c r="AA622" i="19"/>
  <c r="AE622" i="19"/>
  <c r="AC2629" i="19"/>
  <c r="AG2629" i="19"/>
  <c r="AA757" i="19"/>
  <c r="AE757" i="19"/>
  <c r="AB2057" i="19"/>
  <c r="AF2057" i="19"/>
  <c r="AC2360" i="19"/>
  <c r="AG2360" i="19"/>
  <c r="Z1736" i="19"/>
  <c r="AD1736" i="19"/>
  <c r="AA2335" i="19"/>
  <c r="AE2335" i="19"/>
  <c r="AC2650" i="19"/>
  <c r="AG2650" i="19"/>
  <c r="AC2126" i="19"/>
  <c r="AG2126" i="19"/>
  <c r="AC786" i="19"/>
  <c r="AG786" i="19"/>
  <c r="AC2212" i="19"/>
  <c r="AG2212" i="19"/>
  <c r="AE474" i="19"/>
  <c r="AA474" i="19"/>
  <c r="AA2492" i="19"/>
  <c r="AE2492" i="19"/>
  <c r="AF2061" i="19"/>
  <c r="AD2700" i="19"/>
  <c r="AG2145" i="19"/>
  <c r="AF249" i="19"/>
  <c r="AF1230" i="19"/>
  <c r="AF1651" i="19"/>
  <c r="AG1023" i="19"/>
  <c r="AG1392" i="19"/>
  <c r="AD2768" i="19"/>
  <c r="AG2545" i="19"/>
  <c r="AD353" i="19"/>
  <c r="AC2072" i="19"/>
  <c r="AG2072" i="19"/>
  <c r="AD650" i="19"/>
  <c r="AC1202" i="19"/>
  <c r="AC495" i="19"/>
  <c r="AG495" i="19"/>
  <c r="AB358" i="19"/>
  <c r="AF358" i="19"/>
  <c r="AC240" i="19"/>
  <c r="AG240" i="19"/>
  <c r="AF1166" i="19"/>
  <c r="AB1166" i="19"/>
  <c r="AA2414" i="19"/>
  <c r="AE2414" i="19"/>
  <c r="Z2292" i="19"/>
  <c r="AD2292" i="19"/>
  <c r="Z2961" i="19"/>
  <c r="AD2961" i="19"/>
  <c r="AB2645" i="19"/>
  <c r="AF2645" i="19"/>
  <c r="AB1937" i="19"/>
  <c r="AF1937" i="19"/>
  <c r="AC1699" i="19"/>
  <c r="AG1699" i="19"/>
  <c r="AB2162" i="19"/>
  <c r="AF2162" i="19"/>
  <c r="Z1139" i="19"/>
  <c r="AD1139" i="19"/>
  <c r="AB319" i="19"/>
  <c r="AF319" i="19"/>
  <c r="AG1637" i="19"/>
  <c r="AC1637" i="19"/>
  <c r="AG1373" i="19"/>
  <c r="AC1373" i="19"/>
  <c r="AA250" i="19"/>
  <c r="AE250" i="19"/>
  <c r="AA933" i="19"/>
  <c r="AE933" i="19"/>
  <c r="AD2322" i="19"/>
  <c r="Z3135" i="19"/>
  <c r="AD3135" i="19"/>
  <c r="Z230" i="19"/>
  <c r="AF646" i="19"/>
  <c r="AC2287" i="19"/>
  <c r="AG2287" i="19"/>
  <c r="Z1924" i="19"/>
  <c r="AD1924" i="19"/>
  <c r="Z1253" i="19"/>
  <c r="AD1253" i="19"/>
  <c r="AC1175" i="19"/>
  <c r="AG1175" i="19"/>
  <c r="AG2491" i="19"/>
  <c r="AB2440" i="19"/>
  <c r="AF2440" i="19"/>
  <c r="AA813" i="19"/>
  <c r="AE813" i="19"/>
  <c r="AB2609" i="19"/>
  <c r="AF2609" i="19"/>
  <c r="AE2839" i="19"/>
  <c r="AG2831" i="19"/>
  <c r="AC2831" i="19"/>
  <c r="AA2883" i="19"/>
  <c r="AE2883" i="19"/>
  <c r="AA306" i="19"/>
  <c r="AE306" i="19"/>
  <c r="AB1269" i="19"/>
  <c r="AF1269" i="19"/>
  <c r="AA2724" i="19"/>
  <c r="AE2724" i="19"/>
  <c r="AG785" i="19"/>
  <c r="AC785" i="19"/>
  <c r="AG1421" i="19"/>
  <c r="AD1098" i="19"/>
  <c r="AD1589" i="19"/>
  <c r="AD2718" i="19"/>
  <c r="AE2294" i="19"/>
  <c r="AE643" i="19"/>
  <c r="AD382" i="19"/>
  <c r="AD3168" i="19"/>
  <c r="AG1566" i="19"/>
  <c r="AE1421" i="19"/>
  <c r="AG574" i="19"/>
  <c r="Z1124" i="19"/>
  <c r="AE1434" i="19"/>
  <c r="AA1481" i="19"/>
  <c r="AE1481" i="19"/>
  <c r="AB2461" i="19"/>
  <c r="AE919" i="19"/>
  <c r="AG2034" i="19"/>
  <c r="AG1434" i="19"/>
  <c r="AE2919" i="19"/>
  <c r="AG1537" i="19"/>
  <c r="AD3106" i="19"/>
  <c r="AD1116" i="19"/>
  <c r="AC947" i="19"/>
  <c r="AB2916" i="19"/>
  <c r="AG2235" i="19"/>
  <c r="AC1158" i="19"/>
  <c r="AG2678" i="19"/>
  <c r="AF599" i="19"/>
  <c r="AF1639" i="19"/>
  <c r="AD411" i="19"/>
  <c r="AD2472" i="19"/>
  <c r="AG194" i="19"/>
  <c r="AF1750" i="19"/>
  <c r="Z503" i="19"/>
  <c r="AD503" i="19"/>
  <c r="Z889" i="19"/>
  <c r="AD889" i="19"/>
  <c r="AE1994" i="19"/>
  <c r="AA989" i="19"/>
  <c r="AE989" i="19"/>
  <c r="AC672" i="19"/>
  <c r="AG672" i="19"/>
  <c r="AC1270" i="19"/>
  <c r="AG1270" i="19"/>
  <c r="AC864" i="19"/>
  <c r="AG864" i="19"/>
  <c r="AC1396" i="19"/>
  <c r="AG1396" i="19"/>
  <c r="AB1034" i="19"/>
  <c r="AF1034" i="19"/>
  <c r="Z1247" i="19"/>
  <c r="AD1247" i="19"/>
  <c r="AD1297" i="19"/>
  <c r="AG1638" i="19"/>
  <c r="AF1994" i="19"/>
  <c r="AB2728" i="19"/>
  <c r="AF2728" i="19"/>
  <c r="AC2140" i="19"/>
  <c r="AG2140" i="19"/>
  <c r="AF1573" i="19"/>
  <c r="AF3026" i="19"/>
  <c r="AG229" i="19"/>
  <c r="AE271" i="19"/>
  <c r="AD2297" i="19"/>
  <c r="AE1647" i="19"/>
  <c r="AG645" i="19"/>
  <c r="AF455" i="19"/>
  <c r="AE1237" i="19"/>
  <c r="AG2684" i="19"/>
  <c r="AD2306" i="19"/>
  <c r="AF2832" i="19"/>
  <c r="AF3088" i="19"/>
  <c r="AF478" i="19"/>
  <c r="AD637" i="19"/>
  <c r="AG1801" i="19"/>
  <c r="AB381" i="19"/>
  <c r="AE2085" i="19"/>
  <c r="AB1802" i="19"/>
  <c r="AG3085" i="19"/>
  <c r="AG710" i="19"/>
  <c r="AG1538" i="19"/>
  <c r="AD1005" i="19"/>
  <c r="Z3075" i="19"/>
  <c r="AD3075" i="19"/>
  <c r="AA2354" i="19"/>
  <c r="AE2354" i="19"/>
  <c r="AC951" i="19"/>
  <c r="AG951" i="19"/>
  <c r="AE1291" i="19"/>
  <c r="AB2199" i="19"/>
  <c r="AF2199" i="19"/>
  <c r="AC1633" i="19"/>
  <c r="AG1633" i="19"/>
  <c r="Z638" i="19"/>
  <c r="AD638" i="19"/>
  <c r="Z1105" i="19"/>
  <c r="AD1105" i="19"/>
  <c r="AG1732" i="19"/>
  <c r="Z1796" i="19"/>
  <c r="AD1796" i="19"/>
  <c r="AA998" i="19"/>
  <c r="AE998" i="19"/>
  <c r="AD1684" i="19"/>
  <c r="AB2292" i="19"/>
  <c r="AF2292" i="19"/>
  <c r="AC1994" i="19"/>
  <c r="AG1994" i="19"/>
  <c r="AC1179" i="19"/>
  <c r="AG1179" i="19"/>
  <c r="AD1842" i="19"/>
  <c r="AG1781" i="19"/>
  <c r="AF1966" i="19"/>
  <c r="AE693" i="19"/>
  <c r="AF1779" i="19"/>
  <c r="AF1215" i="19"/>
  <c r="AF1111" i="19"/>
  <c r="AE2106" i="19"/>
  <c r="AF1110" i="19"/>
  <c r="AF1023" i="19"/>
  <c r="AG1804" i="19"/>
  <c r="AA2658" i="19"/>
  <c r="AE2658" i="19"/>
  <c r="AE1070" i="19"/>
  <c r="AE2348" i="19"/>
  <c r="AE2834" i="19"/>
  <c r="AG1620" i="19"/>
  <c r="AC1631" i="19"/>
  <c r="AG1631" i="19"/>
  <c r="AB2572" i="19"/>
  <c r="AF2572" i="19"/>
  <c r="AG2568" i="19"/>
  <c r="AC2568" i="19"/>
  <c r="AE189" i="19"/>
  <c r="AA189" i="19"/>
  <c r="AA638" i="19"/>
  <c r="AE638" i="19"/>
  <c r="Z2196" i="19"/>
  <c r="AD2196" i="19"/>
  <c r="AB833" i="19"/>
  <c r="AF833" i="19"/>
  <c r="AC1861" i="19"/>
  <c r="AG1861" i="19"/>
  <c r="AB2105" i="19"/>
  <c r="AF2105" i="19"/>
  <c r="Z1708" i="19"/>
  <c r="AD1708" i="19"/>
  <c r="AB2827" i="19"/>
  <c r="AF2827" i="19"/>
  <c r="AC2292" i="19"/>
  <c r="AG2292" i="19"/>
  <c r="AA2870" i="19"/>
  <c r="AE2870" i="19"/>
  <c r="AB1828" i="19"/>
  <c r="AF1828" i="19"/>
  <c r="AB1078" i="19"/>
  <c r="AF1078" i="19"/>
  <c r="AF718" i="19"/>
  <c r="Z1469" i="19"/>
  <c r="AD1469" i="19"/>
  <c r="AF1894" i="19"/>
  <c r="AE2403" i="19"/>
  <c r="AB1256" i="19"/>
  <c r="AE1712" i="19"/>
  <c r="AG3155" i="19"/>
  <c r="AF2165" i="19"/>
  <c r="AF2478" i="19"/>
  <c r="AF1202" i="19"/>
  <c r="AE1084" i="19"/>
  <c r="AD1641" i="19"/>
  <c r="AG1869" i="19"/>
  <c r="AD2240" i="19"/>
  <c r="AE2368" i="19"/>
  <c r="AE967" i="19"/>
  <c r="AE2751" i="19"/>
  <c r="AD2782" i="19"/>
  <c r="AG1571" i="19"/>
  <c r="AF1638" i="19"/>
  <c r="AD961" i="19"/>
  <c r="AD291" i="19"/>
  <c r="AE2623" i="19"/>
  <c r="AB1301" i="19"/>
  <c r="AE2318" i="19"/>
  <c r="AF1481" i="19"/>
  <c r="AC1439" i="19"/>
  <c r="AD2201" i="19"/>
  <c r="AF2210" i="19"/>
  <c r="AC518" i="19"/>
  <c r="AG518" i="19"/>
  <c r="AG843" i="19"/>
  <c r="AA1119" i="19"/>
  <c r="AE1119" i="19"/>
  <c r="AC993" i="19"/>
  <c r="AG993" i="19"/>
  <c r="AD1047" i="19"/>
  <c r="Z1047" i="19"/>
  <c r="Z1588" i="19"/>
  <c r="AD1588" i="19"/>
  <c r="AC1828" i="19"/>
  <c r="AG1828" i="19"/>
  <c r="AC1748" i="19"/>
  <c r="AG1748" i="19"/>
  <c r="AA637" i="19"/>
  <c r="AE637" i="19"/>
  <c r="AC1993" i="19"/>
  <c r="AG1993" i="19"/>
  <c r="AA1001" i="19"/>
  <c r="AE1001" i="19"/>
  <c r="AD381" i="19"/>
  <c r="Z381" i="19"/>
  <c r="AG1889" i="19"/>
  <c r="AC1889" i="19"/>
  <c r="Z2724" i="19"/>
  <c r="AD2724" i="19"/>
  <c r="Z2239" i="19"/>
  <c r="AD2239" i="19"/>
  <c r="Z1436" i="19"/>
  <c r="AD1436" i="19"/>
  <c r="AB1524" i="19"/>
  <c r="AF1524" i="19"/>
  <c r="AE1139" i="19"/>
  <c r="AF239" i="19"/>
  <c r="AB802" i="19"/>
  <c r="AG877" i="19"/>
  <c r="AE2777" i="19"/>
  <c r="AF622" i="19"/>
  <c r="AD703" i="19"/>
  <c r="AE992" i="19"/>
  <c r="AD1522" i="19"/>
  <c r="AF567" i="19"/>
  <c r="AF785" i="19"/>
  <c r="AE1284" i="19"/>
  <c r="AD2751" i="19"/>
  <c r="AD2645" i="19"/>
  <c r="AF1496" i="19"/>
  <c r="AF2831" i="19"/>
  <c r="Z3137" i="19"/>
  <c r="AD3137" i="19"/>
  <c r="AC599" i="19"/>
  <c r="AA341" i="19"/>
  <c r="AE341" i="19"/>
  <c r="AE814" i="19"/>
  <c r="AD360" i="19"/>
  <c r="Z360" i="19"/>
  <c r="AG2560" i="19"/>
  <c r="Z1206" i="19"/>
  <c r="AD1206" i="19"/>
  <c r="AG3183" i="19"/>
  <c r="AB1554" i="19"/>
  <c r="AF1554" i="19"/>
  <c r="Z2829" i="19"/>
  <c r="AD2829" i="19"/>
  <c r="AE2969" i="19"/>
  <c r="AB1985" i="19"/>
  <c r="AF1985" i="19"/>
  <c r="AB705" i="19"/>
  <c r="AF705" i="19"/>
  <c r="AC2536" i="19"/>
  <c r="AG2536" i="19"/>
  <c r="AG381" i="19"/>
  <c r="AC381" i="19"/>
  <c r="Z1250" i="19"/>
  <c r="AD1250" i="19"/>
  <c r="AF616" i="19"/>
  <c r="AF2109" i="19"/>
  <c r="AC1758" i="19"/>
  <c r="AD2910" i="19"/>
  <c r="AD1959" i="19"/>
  <c r="AG2510" i="19"/>
  <c r="AD2459" i="19"/>
  <c r="AF2137" i="19"/>
  <c r="AF1114" i="19"/>
  <c r="AF2904" i="19"/>
  <c r="Z265" i="19"/>
  <c r="AA2211" i="19"/>
  <c r="AE2211" i="19"/>
  <c r="AG1091" i="19"/>
  <c r="AD897" i="19"/>
  <c r="AD1254" i="19"/>
  <c r="AA2456" i="19"/>
  <c r="AE2456" i="19"/>
  <c r="AE1470" i="19"/>
  <c r="AD295" i="19"/>
  <c r="AF1358" i="19"/>
  <c r="AB930" i="19"/>
  <c r="AF930" i="19"/>
  <c r="AC1303" i="19"/>
  <c r="AG1303" i="19"/>
  <c r="AA1273" i="19"/>
  <c r="AE1273" i="19"/>
  <c r="Z1451" i="19"/>
  <c r="AD1451" i="19"/>
  <c r="AC842" i="19"/>
  <c r="AG842" i="19"/>
  <c r="AC3041" i="19"/>
  <c r="AG3041" i="19"/>
  <c r="AA3134" i="19"/>
  <c r="AE3134" i="19"/>
  <c r="AD1963" i="19"/>
  <c r="Z1645" i="19"/>
  <c r="AD1645" i="19"/>
  <c r="Z544" i="19"/>
  <c r="AD544" i="19"/>
  <c r="AE2369" i="19"/>
  <c r="AA2499" i="19"/>
  <c r="AE2499" i="19"/>
  <c r="AA2532" i="19"/>
  <c r="AE2532" i="19"/>
  <c r="AA1275" i="19"/>
  <c r="AE1275" i="19"/>
  <c r="AB1641" i="19"/>
  <c r="AF1641" i="19"/>
  <c r="AD2174" i="19"/>
  <c r="AD2360" i="19"/>
  <c r="AF1124" i="19"/>
  <c r="AE668" i="19"/>
  <c r="AF2493" i="19"/>
  <c r="AF1013" i="19"/>
  <c r="AD526" i="19"/>
  <c r="AG1230" i="19"/>
  <c r="AG1317" i="19"/>
  <c r="AG1451" i="19"/>
  <c r="AD2514" i="19"/>
  <c r="AB1369" i="19"/>
  <c r="AD648" i="19"/>
  <c r="AG1605" i="19"/>
  <c r="AF2849" i="19"/>
  <c r="AE1940" i="19"/>
  <c r="AG2451" i="19"/>
  <c r="AE1749" i="19"/>
  <c r="AE1918" i="19"/>
  <c r="AA409" i="19"/>
  <c r="AE409" i="19"/>
  <c r="AC1027" i="19"/>
  <c r="AG1027" i="19"/>
  <c r="AC2838" i="19"/>
  <c r="AG2838" i="19"/>
  <c r="AC698" i="19"/>
  <c r="AG698" i="19"/>
  <c r="AC840" i="19"/>
  <c r="AG840" i="19"/>
  <c r="AA578" i="19"/>
  <c r="AE578" i="19"/>
  <c r="AD1803" i="19"/>
  <c r="AF1154" i="19"/>
  <c r="AB1154" i="19"/>
  <c r="AG1398" i="19"/>
  <c r="AD1294" i="19"/>
  <c r="AB609" i="19"/>
  <c r="AF609" i="19"/>
  <c r="AA752" i="19"/>
  <c r="AE752" i="19"/>
  <c r="AC2483" i="19"/>
  <c r="AG2483" i="19"/>
  <c r="Z2420" i="19"/>
  <c r="AD2420" i="19"/>
  <c r="AB3114" i="19"/>
  <c r="AF3114" i="19"/>
  <c r="AC992" i="19"/>
  <c r="AG992" i="19"/>
  <c r="AG2798" i="19"/>
  <c r="Z2711" i="19"/>
  <c r="AD2711" i="19"/>
  <c r="AB1008" i="19"/>
  <c r="AF1008" i="19"/>
  <c r="AA1098" i="19"/>
  <c r="AE1098" i="19"/>
  <c r="AF237" i="19"/>
  <c r="AB237" i="19"/>
  <c r="AC1926" i="19"/>
  <c r="AG1926" i="19"/>
  <c r="Z2395" i="19"/>
  <c r="AD2395" i="19"/>
  <c r="AC2687" i="19"/>
  <c r="AG2687" i="19"/>
  <c r="AA2592" i="19"/>
  <c r="AE2592" i="19"/>
  <c r="AE2102" i="19"/>
  <c r="AF1977" i="19"/>
  <c r="AE2117" i="19"/>
  <c r="AA1371" i="19"/>
  <c r="AE1371" i="19"/>
  <c r="AD2422" i="19"/>
  <c r="AG2165" i="19"/>
  <c r="AG263" i="19"/>
  <c r="AE652" i="19"/>
  <c r="AG2660" i="19"/>
  <c r="AF2740" i="19"/>
  <c r="Z462" i="19"/>
  <c r="AF2225" i="19"/>
  <c r="AG3163" i="19"/>
  <c r="AD2149" i="19"/>
  <c r="AG2353" i="19"/>
  <c r="AE2372" i="19"/>
  <c r="AF2659" i="19"/>
  <c r="AA3076" i="19"/>
  <c r="AE3076" i="19"/>
  <c r="AG1789" i="19"/>
  <c r="AG1292" i="19"/>
  <c r="AC1292" i="19"/>
  <c r="AB1609" i="19"/>
  <c r="AF1609" i="19"/>
  <c r="AC1811" i="19"/>
  <c r="AG1811" i="19"/>
  <c r="Z1805" i="19"/>
  <c r="AD1805" i="19"/>
  <c r="AF2018" i="19"/>
  <c r="AD2289" i="19"/>
  <c r="Z2289" i="19"/>
  <c r="AE1706" i="19"/>
  <c r="AB2343" i="19"/>
  <c r="AF2343" i="19"/>
  <c r="AA1654" i="19"/>
  <c r="AE1654" i="19"/>
  <c r="AB2497" i="19"/>
  <c r="AF2497" i="19"/>
  <c r="AB3183" i="19"/>
  <c r="AF3183" i="19"/>
  <c r="AD2108" i="19"/>
  <c r="Z2606" i="19"/>
  <c r="AD2606" i="19"/>
  <c r="Z1014" i="19"/>
  <c r="AD1014" i="19"/>
  <c r="AG1429" i="19"/>
  <c r="AE1160" i="19"/>
  <c r="AF497" i="19"/>
  <c r="AD3072" i="19"/>
  <c r="AF806" i="19"/>
  <c r="AG1925" i="19"/>
  <c r="AG1815" i="19"/>
  <c r="AF1899" i="19"/>
  <c r="AD1266" i="19"/>
  <c r="AE872" i="19"/>
  <c r="AD2372" i="19"/>
  <c r="AD692" i="19"/>
  <c r="AF1655" i="19"/>
  <c r="AE2814" i="19"/>
  <c r="AF1979" i="19"/>
  <c r="AD417" i="19"/>
  <c r="AG1711" i="19"/>
  <c r="AG2323" i="19"/>
  <c r="AF3152" i="19"/>
  <c r="AE2291" i="19"/>
  <c r="AE340" i="19"/>
  <c r="AC3060" i="19"/>
  <c r="AG3060" i="19"/>
  <c r="AG713" i="19"/>
  <c r="AD1603" i="19"/>
  <c r="AG2792" i="19"/>
  <c r="AE1418" i="19"/>
  <c r="AG2683" i="19"/>
  <c r="AF213" i="19"/>
  <c r="AD2041" i="19"/>
  <c r="AD3166" i="19"/>
  <c r="AD1879" i="19"/>
  <c r="AE1662" i="19"/>
  <c r="AE785" i="19"/>
  <c r="AG1353" i="19"/>
  <c r="AF2540" i="19"/>
  <c r="AD1264" i="19"/>
  <c r="AG2691" i="19"/>
  <c r="AF391" i="19"/>
  <c r="AE2960" i="19"/>
  <c r="AD2302" i="19"/>
  <c r="AF2535" i="19"/>
  <c r="AF2085" i="19"/>
  <c r="AD1183" i="19"/>
  <c r="AD1699" i="19"/>
  <c r="AD534" i="19"/>
  <c r="AG763" i="19"/>
  <c r="AF1763" i="19"/>
  <c r="AD1769" i="19"/>
  <c r="AD228" i="19"/>
  <c r="AE860" i="19"/>
  <c r="AE1473" i="19"/>
  <c r="AD2510" i="19"/>
  <c r="AD1466" i="19"/>
  <c r="AG1376" i="19"/>
  <c r="AE1910" i="19"/>
  <c r="AE2271" i="19"/>
  <c r="AD514" i="19"/>
  <c r="AA1938" i="19"/>
  <c r="AG1339" i="19"/>
  <c r="AF2567" i="19"/>
  <c r="AB582" i="19"/>
  <c r="AG2758" i="19"/>
  <c r="AE2677" i="19"/>
  <c r="AG3170" i="19"/>
  <c r="AG3037" i="19"/>
  <c r="AG1785" i="19"/>
  <c r="AF411" i="19"/>
  <c r="AF3048" i="19"/>
  <c r="AD3174" i="19"/>
  <c r="AG2858" i="19"/>
  <c r="AG829" i="19"/>
  <c r="AE995" i="19"/>
  <c r="AG3084" i="19"/>
  <c r="AD2505" i="19"/>
  <c r="Z2443" i="19"/>
  <c r="AD2443" i="19"/>
  <c r="AB1024" i="19"/>
  <c r="AE661" i="19"/>
  <c r="AD1770" i="19"/>
  <c r="AF1364" i="19"/>
  <c r="AF365" i="19"/>
  <c r="AG2005" i="19"/>
  <c r="AD1165" i="19"/>
  <c r="Z1142" i="19"/>
  <c r="AD1142" i="19"/>
  <c r="Z2120" i="19"/>
  <c r="AD2120" i="19"/>
  <c r="AB2763" i="19"/>
  <c r="AF2763" i="19"/>
  <c r="AA1132" i="19"/>
  <c r="AE1132" i="19"/>
  <c r="AE536" i="19"/>
  <c r="AD615" i="19"/>
  <c r="AC1964" i="19"/>
  <c r="AG1964" i="19"/>
  <c r="AC1943" i="19"/>
  <c r="AG1943" i="19"/>
  <c r="AA2765" i="19"/>
  <c r="AE2765" i="19"/>
  <c r="Z421" i="19"/>
  <c r="AD421" i="19"/>
  <c r="AD1143" i="19"/>
  <c r="AC1529" i="19"/>
  <c r="AG1529" i="19"/>
  <c r="AG1208" i="19"/>
  <c r="AE2879" i="19"/>
  <c r="AF248" i="19"/>
  <c r="AD1668" i="19"/>
  <c r="AG2403" i="19"/>
  <c r="AC280" i="19"/>
  <c r="AA590" i="19"/>
  <c r="AC2149" i="19"/>
  <c r="AF633" i="19"/>
  <c r="AF1036" i="19"/>
  <c r="AC1604" i="19"/>
  <c r="AG1604" i="19"/>
  <c r="AE1513" i="19"/>
  <c r="AB2136" i="19"/>
  <c r="AF2136" i="19"/>
  <c r="AA561" i="19"/>
  <c r="AE561" i="19"/>
  <c r="AB2556" i="19"/>
  <c r="AF2556" i="19"/>
  <c r="AB2030" i="19"/>
  <c r="AF2030" i="19"/>
  <c r="AA2241" i="19"/>
  <c r="AE2241" i="19"/>
  <c r="AB1947" i="19"/>
  <c r="AF1947" i="19"/>
  <c r="AA2052" i="19"/>
  <c r="AE2052" i="19"/>
  <c r="AB2704" i="19"/>
  <c r="AF2704" i="19"/>
  <c r="AB2857" i="19"/>
  <c r="AF2857" i="19"/>
  <c r="AC2417" i="19"/>
  <c r="AG2417" i="19"/>
  <c r="AB2865" i="19"/>
  <c r="AF2865" i="19"/>
  <c r="AB447" i="19"/>
  <c r="AF447" i="19"/>
  <c r="AF2017" i="19"/>
  <c r="AB2017" i="19"/>
  <c r="AA1521" i="19"/>
  <c r="AE1521" i="19"/>
  <c r="AE528" i="19"/>
  <c r="AF2386" i="19"/>
  <c r="AF3178" i="19"/>
  <c r="AF787" i="19"/>
  <c r="AG330" i="19"/>
  <c r="AF1204" i="19"/>
  <c r="AF873" i="19"/>
  <c r="AF2995" i="19"/>
  <c r="AF2088" i="19"/>
  <c r="AA1571" i="19"/>
  <c r="AE1571" i="19"/>
  <c r="AE1816" i="19"/>
  <c r="AG2635" i="19"/>
  <c r="AG3154" i="19"/>
  <c r="Z548" i="19"/>
  <c r="AD548" i="19"/>
  <c r="Z527" i="19"/>
  <c r="AD527" i="19"/>
  <c r="AG2461" i="19"/>
  <c r="AC208" i="19"/>
  <c r="AG208" i="19"/>
  <c r="AA1195" i="19"/>
  <c r="AE1195" i="19"/>
  <c r="Z208" i="19"/>
  <c r="AD208" i="19"/>
  <c r="AD1446" i="19"/>
  <c r="AC1409" i="19"/>
  <c r="AG1409" i="19"/>
  <c r="AG851" i="19"/>
  <c r="AD1284" i="19"/>
  <c r="AC1716" i="19"/>
  <c r="AG1716" i="19"/>
  <c r="AF1152" i="19"/>
  <c r="AA800" i="19"/>
  <c r="AE800" i="19"/>
  <c r="AC2990" i="19"/>
  <c r="AG2990" i="19"/>
  <c r="AC1947" i="19"/>
  <c r="AG1947" i="19"/>
  <c r="AB1415" i="19"/>
  <c r="AF1415" i="19"/>
  <c r="AG2900" i="19"/>
  <c r="AE2037" i="19"/>
  <c r="AB2231" i="19"/>
  <c r="AF2231" i="19"/>
  <c r="Z492" i="19"/>
  <c r="AD492" i="19"/>
  <c r="AB2707" i="19"/>
  <c r="AF2707" i="19"/>
  <c r="AD1595" i="19"/>
  <c r="AE823" i="19"/>
  <c r="AF1800" i="19"/>
  <c r="AF463" i="19"/>
  <c r="AG885" i="19"/>
  <c r="AF1029" i="19"/>
  <c r="AE571" i="19"/>
  <c r="AG2546" i="19"/>
  <c r="AF2281" i="19"/>
  <c r="AF2323" i="19"/>
  <c r="AF1340" i="19"/>
  <c r="AD2410" i="19"/>
  <c r="AA2427" i="19"/>
  <c r="AE2427" i="19"/>
  <c r="AD2241" i="19"/>
  <c r="AD2243" i="19"/>
  <c r="AG1204" i="19"/>
  <c r="AD1549" i="19"/>
  <c r="AF2872" i="19"/>
  <c r="AA2035" i="19"/>
  <c r="AF3069" i="19"/>
  <c r="AF401" i="19"/>
  <c r="AF1466" i="19"/>
  <c r="AC661" i="19"/>
  <c r="AD1271" i="19"/>
  <c r="AG2321" i="19"/>
  <c r="AD2106" i="19"/>
  <c r="AA1360" i="19"/>
  <c r="AE1360" i="19"/>
  <c r="AD712" i="19"/>
  <c r="Z223" i="19"/>
  <c r="AD223" i="19"/>
  <c r="AD487" i="19"/>
  <c r="AF281" i="19"/>
  <c r="Z2608" i="19"/>
  <c r="AD2608" i="19"/>
  <c r="AC1231" i="19"/>
  <c r="AG1231" i="19"/>
  <c r="AG2562" i="19"/>
  <c r="AC2562" i="19"/>
  <c r="AE486" i="19"/>
  <c r="AA486" i="19"/>
  <c r="Z2901" i="19"/>
  <c r="AD2901" i="19"/>
  <c r="AB1925" i="19"/>
  <c r="AF1925" i="19"/>
  <c r="AD2717" i="19"/>
  <c r="AC214" i="19"/>
  <c r="AG214" i="19"/>
  <c r="AB459" i="19"/>
  <c r="AF459" i="19"/>
  <c r="AG2912" i="19"/>
  <c r="AD1245" i="19"/>
  <c r="AA914" i="19"/>
  <c r="AF2200" i="19"/>
  <c r="AE2349" i="19"/>
  <c r="AG3120" i="19"/>
  <c r="AD2197" i="19"/>
  <c r="AG1664" i="19"/>
  <c r="AE2180" i="19"/>
  <c r="AG236" i="19"/>
  <c r="AD1177" i="19"/>
  <c r="AG1037" i="19"/>
  <c r="AG2404" i="19"/>
  <c r="AC662" i="19"/>
  <c r="AG662" i="19"/>
  <c r="AB1817" i="19"/>
  <c r="AF1817" i="19"/>
  <c r="AE2641" i="19"/>
  <c r="AE3103" i="19"/>
  <c r="AC2634" i="19"/>
  <c r="AG2634" i="19"/>
  <c r="AF2391" i="19"/>
  <c r="AB2455" i="19"/>
  <c r="AG1743" i="19"/>
  <c r="AD1651" i="19"/>
  <c r="AF1011" i="19"/>
  <c r="AC2599" i="19"/>
  <c r="AG2599" i="19"/>
  <c r="AF1469" i="19"/>
  <c r="AF1723" i="19"/>
  <c r="AE2707" i="19"/>
  <c r="AB315" i="19"/>
  <c r="AF315" i="19"/>
  <c r="AD422" i="19"/>
  <c r="AG1831" i="19"/>
  <c r="AC562" i="19"/>
  <c r="AG562" i="19"/>
  <c r="AC847" i="19"/>
  <c r="AG847" i="19"/>
  <c r="AA740" i="19"/>
  <c r="AE740" i="19"/>
  <c r="AG365" i="19"/>
  <c r="Z2940" i="19"/>
  <c r="AD2692" i="19"/>
  <c r="AD248" i="19"/>
  <c r="AD2386" i="19"/>
  <c r="AE1539" i="19"/>
  <c r="AD2126" i="19"/>
  <c r="AE2243" i="19"/>
  <c r="AD1226" i="19"/>
  <c r="AD1729" i="19"/>
  <c r="AB1939" i="19"/>
  <c r="AC2162" i="19"/>
  <c r="AF1732" i="19"/>
  <c r="AG2698" i="19"/>
  <c r="AG2576" i="19"/>
  <c r="AF2731" i="19"/>
  <c r="AB900" i="19"/>
  <c r="AF900" i="19"/>
  <c r="AG1102" i="19"/>
  <c r="AE1849" i="19"/>
  <c r="Z2354" i="19"/>
  <c r="AD2354" i="19"/>
  <c r="Z2348" i="19"/>
  <c r="AD2348" i="19"/>
  <c r="AD2703" i="19"/>
  <c r="AA1217" i="19"/>
  <c r="AE1217" i="19"/>
  <c r="AA1108" i="19"/>
  <c r="AE1108" i="19"/>
  <c r="AC1410" i="19"/>
  <c r="AG1410" i="19"/>
  <c r="AC1921" i="19"/>
  <c r="AG1921" i="19"/>
  <c r="Z2937" i="19"/>
  <c r="AD2937" i="19"/>
  <c r="AE1032" i="19"/>
  <c r="AA1032" i="19"/>
  <c r="AA3045" i="19"/>
  <c r="AE3045" i="19"/>
  <c r="AE616" i="19"/>
  <c r="AA616" i="19"/>
  <c r="AA981" i="19"/>
  <c r="AE981" i="19"/>
  <c r="AC2760" i="19"/>
  <c r="AG2760" i="19"/>
  <c r="AC2977" i="19"/>
  <c r="AG2977" i="19"/>
  <c r="AA2625" i="19"/>
  <c r="AE2625" i="19"/>
  <c r="AC2867" i="19"/>
  <c r="AG2867" i="19"/>
  <c r="Z404" i="19"/>
  <c r="AD404" i="19"/>
  <c r="Z2133" i="19"/>
  <c r="AD2133" i="19"/>
  <c r="AF1170" i="19"/>
  <c r="AD3054" i="19"/>
  <c r="AD2154" i="19"/>
  <c r="AG2752" i="19"/>
  <c r="AD349" i="19"/>
  <c r="AG2268" i="19"/>
  <c r="AG967" i="19"/>
  <c r="AG859" i="19"/>
  <c r="AD1860" i="19"/>
  <c r="AA2610" i="19"/>
  <c r="AE2610" i="19"/>
  <c r="AG1220" i="19"/>
  <c r="AG2714" i="19"/>
  <c r="AD671" i="19"/>
  <c r="AA3118" i="19"/>
  <c r="AE3118" i="19"/>
  <c r="AC900" i="19"/>
  <c r="AG900" i="19"/>
  <c r="AA2073" i="19"/>
  <c r="AE2073" i="19"/>
  <c r="AC311" i="19"/>
  <c r="AG311" i="19"/>
  <c r="AG1930" i="19"/>
  <c r="AF1267" i="19"/>
  <c r="Z1827" i="19"/>
  <c r="AD1827" i="19"/>
  <c r="AD2447" i="19"/>
  <c r="Z2447" i="19"/>
  <c r="AB3028" i="19"/>
  <c r="AF3028" i="19"/>
  <c r="AC1172" i="19"/>
  <c r="AG1172" i="19"/>
  <c r="AE910" i="19"/>
  <c r="AA343" i="19"/>
  <c r="AE343" i="19"/>
  <c r="AC202" i="19"/>
  <c r="AG202" i="19"/>
  <c r="AE1334" i="19"/>
  <c r="AC1799" i="19"/>
  <c r="AG1799" i="19"/>
  <c r="AD1885" i="19"/>
  <c r="Z2668" i="19"/>
  <c r="AD2668" i="19"/>
  <c r="AD2536" i="19"/>
  <c r="AA2963" i="19"/>
  <c r="AE2963" i="19"/>
  <c r="Z253" i="19"/>
  <c r="AD253" i="19"/>
  <c r="AF1014" i="19"/>
  <c r="AF2107" i="19"/>
  <c r="AE543" i="19"/>
  <c r="AD1903" i="19"/>
  <c r="AF1943" i="19"/>
  <c r="AE2339" i="19"/>
  <c r="AD1629" i="19"/>
  <c r="AF1169" i="19"/>
  <c r="AG1423" i="19"/>
  <c r="AF1303" i="19"/>
  <c r="AD764" i="19"/>
  <c r="AG3064" i="19"/>
  <c r="AF2760" i="19"/>
  <c r="AF829" i="19"/>
  <c r="AA1356" i="19"/>
  <c r="AE2570" i="19"/>
  <c r="Z2610" i="19"/>
  <c r="AD2610" i="19"/>
  <c r="AE2561" i="19"/>
  <c r="AA1729" i="19"/>
  <c r="AE1729" i="19"/>
  <c r="AG1502" i="19"/>
  <c r="AF946" i="19"/>
  <c r="AA1380" i="19"/>
  <c r="AE1380" i="19"/>
  <c r="Z446" i="19"/>
  <c r="AG2424" i="19"/>
  <c r="AC2975" i="19"/>
  <c r="AG2975" i="19"/>
  <c r="AC1791" i="19"/>
  <c r="AG1791" i="19"/>
  <c r="AF553" i="19"/>
  <c r="AB631" i="19"/>
  <c r="AF631" i="19"/>
  <c r="AC2218" i="19"/>
  <c r="AG2218" i="19"/>
  <c r="AC416" i="19"/>
  <c r="AG416" i="19"/>
  <c r="AC2484" i="19"/>
  <c r="AG2484" i="19"/>
  <c r="AA1190" i="19"/>
  <c r="AE1190" i="19"/>
  <c r="Z1554" i="19"/>
  <c r="AD1554" i="19"/>
  <c r="Z2212" i="19"/>
  <c r="AD2212" i="19"/>
  <c r="AB1335" i="19"/>
  <c r="AF1335" i="19"/>
  <c r="Z1630" i="19"/>
  <c r="AD1630" i="19"/>
  <c r="AC1237" i="19"/>
  <c r="AG1237" i="19"/>
  <c r="AB3084" i="19"/>
  <c r="AF3084" i="19"/>
  <c r="AA1390" i="19"/>
  <c r="AE1390" i="19"/>
  <c r="Z2071" i="19"/>
  <c r="AD2071" i="19"/>
  <c r="AB2430" i="19"/>
  <c r="AF2430" i="19"/>
  <c r="Z3144" i="19"/>
  <c r="AD3144" i="19"/>
  <c r="Z2090" i="19"/>
  <c r="AD2090" i="19"/>
  <c r="AA621" i="19"/>
  <c r="AD2853" i="19"/>
  <c r="AF282" i="19"/>
  <c r="AD623" i="19"/>
  <c r="AE1474" i="19"/>
  <c r="AD1565" i="19"/>
  <c r="AC1364" i="19"/>
  <c r="AE2056" i="19"/>
  <c r="AD2426" i="19"/>
  <c r="AE2927" i="19"/>
  <c r="AF2388" i="19"/>
  <c r="AE2410" i="19"/>
  <c r="AF2717" i="19"/>
  <c r="AG1563" i="19"/>
  <c r="AD2970" i="19"/>
  <c r="AE3099" i="19"/>
  <c r="AG1995" i="19"/>
  <c r="AE363" i="19"/>
  <c r="AG393" i="19"/>
  <c r="AF382" i="19"/>
  <c r="AC2671" i="19"/>
  <c r="AD1944" i="19"/>
  <c r="AF3155" i="19"/>
  <c r="AF679" i="19"/>
  <c r="AD3187" i="19"/>
  <c r="AG2363" i="19"/>
  <c r="AD654" i="19"/>
  <c r="AF1060" i="19"/>
  <c r="AF2570" i="19"/>
  <c r="AD2820" i="19"/>
  <c r="AG703" i="19"/>
  <c r="AF2816" i="19"/>
  <c r="AE696" i="19"/>
  <c r="Z2765" i="19"/>
  <c r="AF1234" i="19"/>
  <c r="AE749" i="19"/>
  <c r="AA983" i="19"/>
  <c r="AE983" i="19"/>
  <c r="AA1737" i="19"/>
  <c r="AE1737" i="19"/>
  <c r="Z429" i="19"/>
  <c r="AD429" i="19"/>
  <c r="AD1421" i="19"/>
  <c r="AE314" i="19"/>
  <c r="AA314" i="19"/>
  <c r="AG1608" i="19"/>
  <c r="AF385" i="19"/>
  <c r="AC1885" i="19"/>
  <c r="AD2720" i="19"/>
  <c r="AF824" i="19"/>
  <c r="AG2872" i="19"/>
  <c r="AF3140" i="19"/>
  <c r="AF3023" i="19"/>
  <c r="AF996" i="19"/>
  <c r="AD1471" i="19"/>
  <c r="AE587" i="19"/>
  <c r="AF1241" i="19"/>
  <c r="AF217" i="19"/>
  <c r="AG784" i="19"/>
  <c r="Z1561" i="19"/>
  <c r="AF2473" i="19"/>
  <c r="Z651" i="19"/>
  <c r="AD651" i="19"/>
  <c r="AG1225" i="19"/>
  <c r="AD1418" i="19"/>
  <c r="AA2376" i="19"/>
  <c r="AE2376" i="19"/>
  <c r="AG693" i="19"/>
  <c r="AA1031" i="19"/>
  <c r="AE1031" i="19"/>
  <c r="AB848" i="19"/>
  <c r="AF848" i="19"/>
  <c r="Z2398" i="19"/>
  <c r="AD2398" i="19"/>
  <c r="AB301" i="19"/>
  <c r="AF301" i="19"/>
  <c r="AC1957" i="19"/>
  <c r="AG1957" i="19"/>
  <c r="AC1005" i="19"/>
  <c r="AG1005" i="19"/>
  <c r="AC1759" i="19"/>
  <c r="AG1759" i="19"/>
  <c r="Z1355" i="19"/>
  <c r="AD1355" i="19"/>
  <c r="Z1061" i="19"/>
  <c r="AD1061" i="19"/>
  <c r="AF797" i="19"/>
  <c r="AF1805" i="19"/>
  <c r="AD1362" i="19"/>
  <c r="AF544" i="19"/>
  <c r="AB2658" i="19"/>
  <c r="AG3178" i="19"/>
  <c r="AF1631" i="19"/>
  <c r="AD457" i="19"/>
  <c r="AE3166" i="19"/>
  <c r="AG2092" i="19"/>
  <c r="Z841" i="19"/>
  <c r="AB2888" i="19"/>
  <c r="AF2888" i="19"/>
  <c r="AF2863" i="19"/>
  <c r="AB1968" i="19"/>
  <c r="AF1968" i="19"/>
  <c r="AB1266" i="19"/>
  <c r="AE2072" i="19"/>
  <c r="AC1474" i="19"/>
  <c r="AG1474" i="19"/>
  <c r="AA2432" i="19"/>
  <c r="AE2432" i="19"/>
  <c r="AF1694" i="19"/>
  <c r="AF274" i="19"/>
  <c r="AB274" i="19"/>
  <c r="Z749" i="19"/>
  <c r="AD749" i="19"/>
  <c r="AC3171" i="19"/>
  <c r="AG3171" i="19"/>
  <c r="AA2145" i="19"/>
  <c r="AE2145" i="19"/>
  <c r="Z2760" i="19"/>
  <c r="AD2760" i="19"/>
  <c r="Z2766" i="19"/>
  <c r="AD2766" i="19"/>
  <c r="AC651" i="19"/>
  <c r="AG651" i="19"/>
  <c r="AB1987" i="19"/>
  <c r="AF1987" i="19"/>
  <c r="Z733" i="19"/>
  <c r="AD733" i="19"/>
  <c r="Z1210" i="19"/>
  <c r="AA1880" i="19"/>
  <c r="AE1880" i="19"/>
  <c r="AC3072" i="19"/>
  <c r="AG3072" i="19"/>
  <c r="AA432" i="19"/>
  <c r="AG3116" i="19"/>
  <c r="AD3009" i="19"/>
  <c r="AE1756" i="19"/>
  <c r="AF389" i="19"/>
  <c r="AF2250" i="19"/>
  <c r="AD194" i="19"/>
  <c r="AE2330" i="19"/>
  <c r="AF2190" i="19"/>
  <c r="AF2726" i="19"/>
  <c r="AG1662" i="19"/>
  <c r="AE2065" i="19"/>
  <c r="AF2345" i="19"/>
  <c r="AD2341" i="19"/>
  <c r="AD1914" i="19"/>
  <c r="AF1714" i="19"/>
  <c r="AD1852" i="19"/>
  <c r="AE1090" i="19"/>
  <c r="AG2909" i="19"/>
  <c r="AB2516" i="19"/>
  <c r="AF2516" i="19"/>
  <c r="AD2246" i="19"/>
  <c r="AE1343" i="19"/>
  <c r="AD337" i="19"/>
  <c r="AB2836" i="19"/>
  <c r="AG1838" i="19"/>
  <c r="AF1120" i="19"/>
  <c r="AF1411" i="19"/>
  <c r="AF2307" i="19"/>
  <c r="AD3175" i="19"/>
  <c r="AD1789" i="19"/>
  <c r="AD1774" i="19"/>
  <c r="AG3001" i="19"/>
  <c r="AF1881" i="19"/>
  <c r="AF1173" i="19"/>
  <c r="AC1347" i="19"/>
  <c r="AG1347" i="19"/>
  <c r="AE966" i="19"/>
  <c r="AF2175" i="19"/>
  <c r="AB374" i="19"/>
  <c r="AF374" i="19"/>
  <c r="AE2307" i="19"/>
  <c r="AE1857" i="19"/>
  <c r="AA585" i="19"/>
  <c r="AE585" i="19"/>
  <c r="AG2397" i="19"/>
  <c r="AG319" i="19"/>
  <c r="AD2186" i="19"/>
  <c r="AG446" i="19"/>
  <c r="AD940" i="19"/>
  <c r="AB576" i="19"/>
  <c r="AF576" i="19"/>
  <c r="AB337" i="19"/>
  <c r="AF337" i="19"/>
  <c r="AB2673" i="19"/>
  <c r="AF2673" i="19"/>
  <c r="AD1946" i="19"/>
  <c r="AG822" i="19"/>
  <c r="AE2458" i="19"/>
  <c r="AD1216" i="19"/>
  <c r="AD1511" i="19"/>
  <c r="AE2686" i="19"/>
  <c r="AG803" i="19"/>
  <c r="AD1067" i="19"/>
  <c r="AF2862" i="19"/>
  <c r="AD2942" i="19"/>
  <c r="AE2255" i="19"/>
  <c r="AB2616" i="19"/>
  <c r="AF2616" i="19"/>
  <c r="AF2063" i="19"/>
  <c r="AG3146" i="19"/>
  <c r="AD1051" i="19"/>
  <c r="AF1449" i="19"/>
  <c r="AG1701" i="19"/>
  <c r="AG1730" i="19"/>
  <c r="AG985" i="19"/>
  <c r="AD1179" i="19"/>
  <c r="Z986" i="19"/>
  <c r="AD986" i="19"/>
  <c r="AE468" i="19"/>
  <c r="Z420" i="19"/>
  <c r="AE1337" i="19"/>
  <c r="AG400" i="19"/>
  <c r="Z590" i="19"/>
  <c r="AD590" i="19"/>
  <c r="AB483" i="19"/>
  <c r="AF483" i="19"/>
  <c r="AB752" i="19"/>
  <c r="AF752" i="19"/>
  <c r="AC575" i="19"/>
  <c r="AG575" i="19"/>
  <c r="AB2977" i="19"/>
  <c r="AF2977" i="19"/>
  <c r="AE2785" i="19"/>
  <c r="AA2305" i="19"/>
  <c r="AE2305" i="19"/>
  <c r="AA2823" i="19"/>
  <c r="AE2823" i="19"/>
  <c r="AB1307" i="19"/>
  <c r="AF1307" i="19"/>
  <c r="Z1752" i="19"/>
  <c r="AD1752" i="19"/>
  <c r="Z314" i="19"/>
  <c r="AD314" i="19"/>
  <c r="AA778" i="19"/>
  <c r="AE778" i="19"/>
  <c r="AE980" i="19"/>
  <c r="AE2011" i="19"/>
  <c r="AF758" i="19"/>
  <c r="AF2280" i="19"/>
  <c r="AC2673" i="19"/>
  <c r="AG2673" i="19"/>
  <c r="AG3057" i="19"/>
  <c r="AE2582" i="19"/>
  <c r="AG823" i="19"/>
  <c r="AG1024" i="19"/>
  <c r="AE1338" i="19"/>
  <c r="AF728" i="19"/>
  <c r="AE501" i="19"/>
  <c r="AF1270" i="19"/>
  <c r="AG286" i="19"/>
  <c r="AD684" i="19"/>
  <c r="AD200" i="19"/>
  <c r="AD1648" i="19"/>
  <c r="AD2457" i="19"/>
  <c r="AG1289" i="19"/>
  <c r="AD1866" i="19"/>
  <c r="AG2282" i="19"/>
  <c r="AG1415" i="19"/>
  <c r="AF1546" i="19"/>
  <c r="AG2280" i="19"/>
  <c r="AF795" i="19"/>
  <c r="AG2849" i="19"/>
  <c r="AE457" i="19"/>
  <c r="AD1918" i="19"/>
  <c r="AE3041" i="19"/>
  <c r="AG789" i="19"/>
  <c r="AD218" i="19"/>
  <c r="AE200" i="19"/>
  <c r="AD2237" i="19"/>
  <c r="AG1634" i="19"/>
  <c r="AF2191" i="19"/>
  <c r="AF2426" i="19"/>
  <c r="AD1560" i="19"/>
  <c r="AD1449" i="19"/>
  <c r="AE807" i="19"/>
  <c r="AF2745" i="19"/>
  <c r="AG445" i="19"/>
  <c r="AD583" i="19"/>
  <c r="AG1315" i="19"/>
  <c r="AF2311" i="19"/>
  <c r="AC1734" i="19"/>
  <c r="AG1734" i="19"/>
  <c r="AD2654" i="19"/>
  <c r="AF1319" i="19"/>
  <c r="AD1273" i="19"/>
  <c r="AG1367" i="19"/>
  <c r="AG434" i="19"/>
  <c r="AE2278" i="19"/>
  <c r="AE1430" i="19"/>
  <c r="AE750" i="19"/>
  <c r="AA750" i="19"/>
  <c r="AE1948" i="19"/>
  <c r="AG422" i="19"/>
  <c r="AF2601" i="19"/>
  <c r="AD884" i="19"/>
  <c r="AF2204" i="19"/>
  <c r="AD604" i="19"/>
  <c r="AG2998" i="19"/>
  <c r="AG1340" i="19"/>
  <c r="AG1193" i="19"/>
  <c r="AE400" i="19"/>
  <c r="AE2481" i="19"/>
  <c r="AG2108" i="19"/>
  <c r="AD762" i="19"/>
  <c r="AG1041" i="19"/>
  <c r="AE2053" i="19"/>
  <c r="AF2724" i="19"/>
  <c r="AG1318" i="19"/>
  <c r="AG488" i="19"/>
  <c r="AF819" i="19"/>
  <c r="AF1324" i="19"/>
  <c r="AG2199" i="19"/>
  <c r="AF1484" i="19"/>
  <c r="AF962" i="19"/>
  <c r="AD1673" i="19"/>
  <c r="AF502" i="19"/>
  <c r="AG1345" i="19"/>
  <c r="AE1645" i="19"/>
  <c r="AE3177" i="19"/>
  <c r="AG2090" i="19"/>
  <c r="AE2213" i="19"/>
  <c r="AB648" i="19"/>
  <c r="AE215" i="19"/>
  <c r="AE871" i="19"/>
  <c r="AE2029" i="19"/>
  <c r="AG776" i="19"/>
  <c r="AG1823" i="19"/>
  <c r="AF1151" i="19"/>
  <c r="AD2682" i="19"/>
  <c r="AG2672" i="19"/>
  <c r="AD3097" i="19"/>
  <c r="AF1559" i="19"/>
  <c r="AE1342" i="19"/>
  <c r="AF293" i="19"/>
  <c r="AF2913" i="19"/>
  <c r="AE649" i="19"/>
  <c r="AD2625" i="19"/>
  <c r="AA2045" i="19"/>
  <c r="AE2045" i="19"/>
  <c r="AD2295" i="19"/>
  <c r="AD2742" i="19"/>
  <c r="AE567" i="19"/>
  <c r="AD1972" i="19"/>
  <c r="AA2488" i="19"/>
  <c r="AE2488" i="19"/>
  <c r="AA2736" i="19"/>
  <c r="AE2736" i="19"/>
  <c r="AA1402" i="19"/>
  <c r="AE1402" i="19"/>
  <c r="AC1802" i="19"/>
  <c r="AG1802" i="19"/>
  <c r="Z1693" i="19"/>
  <c r="AD1693" i="19"/>
  <c r="AF541" i="19"/>
  <c r="AB541" i="19"/>
  <c r="AA2590" i="19"/>
  <c r="AE2590" i="19"/>
  <c r="AG2047" i="19"/>
  <c r="AC2047" i="19"/>
  <c r="Z2770" i="19"/>
  <c r="AD2770" i="19"/>
  <c r="AA2810" i="19"/>
  <c r="AE2810" i="19"/>
  <c r="AC521" i="19"/>
  <c r="AG521" i="19"/>
  <c r="AA1818" i="19"/>
  <c r="AE1818" i="19"/>
  <c r="AA3143" i="19"/>
  <c r="AE3143" i="19"/>
  <c r="AA2160" i="19"/>
  <c r="AE2160" i="19"/>
  <c r="Z2620" i="19"/>
  <c r="AD2620" i="19"/>
  <c r="Z2063" i="19"/>
  <c r="AD2063" i="19"/>
  <c r="AB2749" i="19"/>
  <c r="AF2749" i="19"/>
  <c r="Z2570" i="19"/>
  <c r="AD2570" i="19"/>
  <c r="AC2876" i="19"/>
  <c r="AG2876" i="19"/>
  <c r="AA1093" i="19"/>
  <c r="AE1093" i="19"/>
  <c r="AC641" i="19"/>
  <c r="AG641" i="19"/>
  <c r="Z415" i="19"/>
  <c r="AD415" i="19"/>
  <c r="AB2068" i="19"/>
  <c r="AF2068" i="19"/>
  <c r="AD584" i="19"/>
  <c r="Z584" i="19"/>
  <c r="AG1132" i="19"/>
  <c r="AC1132" i="19"/>
  <c r="AB1161" i="19"/>
  <c r="AF1161" i="19"/>
  <c r="AC825" i="19"/>
  <c r="AG825" i="19"/>
  <c r="AB2186" i="19"/>
  <c r="AF2186" i="19"/>
  <c r="AC3141" i="19"/>
  <c r="AG3141" i="19"/>
  <c r="AB820" i="19"/>
  <c r="AF820" i="19"/>
  <c r="AA2426" i="19"/>
  <c r="AE2426" i="19"/>
  <c r="AA2726" i="19"/>
  <c r="AE2726" i="19"/>
  <c r="AC3035" i="19"/>
  <c r="Z1203" i="19"/>
  <c r="AD1203" i="19"/>
  <c r="AA1076" i="19"/>
  <c r="AE1076" i="19"/>
  <c r="AB2447" i="19"/>
  <c r="AF2447" i="19"/>
  <c r="AB1212" i="19"/>
  <c r="AF1212" i="19"/>
  <c r="AA2568" i="19"/>
  <c r="AE2568" i="19"/>
  <c r="AE625" i="19"/>
  <c r="AA625" i="19"/>
  <c r="AB2678" i="19"/>
  <c r="AF2678" i="19"/>
  <c r="AB862" i="19"/>
  <c r="AF862" i="19"/>
  <c r="AA1129" i="19"/>
  <c r="AE1129" i="19"/>
  <c r="Z2571" i="19"/>
  <c r="AD2571" i="19"/>
  <c r="AA1112" i="19"/>
  <c r="AE1112" i="19"/>
  <c r="AG479" i="19"/>
  <c r="AC479" i="19"/>
  <c r="AB2725" i="19"/>
  <c r="AF2725" i="19"/>
  <c r="AC2091" i="19"/>
  <c r="AG2091" i="19"/>
  <c r="Z3156" i="19"/>
  <c r="AD3156" i="19"/>
  <c r="Z2819" i="19"/>
  <c r="AD2819" i="19"/>
  <c r="AB2593" i="19"/>
  <c r="AF2593" i="19"/>
  <c r="Z667" i="19"/>
  <c r="AD667" i="19"/>
  <c r="AA3078" i="19"/>
  <c r="AE3078" i="19"/>
  <c r="AC2049" i="19"/>
  <c r="AG2049" i="19"/>
  <c r="AB2065" i="19"/>
  <c r="AF2065" i="19"/>
  <c r="AA2163" i="19"/>
  <c r="AE2163" i="19"/>
  <c r="AB494" i="19"/>
  <c r="AF494" i="19"/>
  <c r="AC779" i="19"/>
  <c r="AG779" i="19"/>
  <c r="AF695" i="19"/>
  <c r="AB695" i="19"/>
  <c r="AB3082" i="19"/>
  <c r="AF3082" i="19"/>
  <c r="AC3164" i="19"/>
  <c r="AG3164" i="19"/>
  <c r="AB252" i="19"/>
  <c r="AF252" i="19"/>
  <c r="AA2033" i="19"/>
  <c r="AE2033" i="19"/>
  <c r="Z1257" i="19"/>
  <c r="AD1257" i="19"/>
  <c r="Z1483" i="19"/>
  <c r="AD1483" i="19"/>
  <c r="AC2479" i="19"/>
  <c r="AG2479" i="19"/>
  <c r="AA1863" i="19"/>
  <c r="AE1863" i="19"/>
  <c r="AA2806" i="19"/>
  <c r="AE2806" i="19"/>
  <c r="AC1900" i="19"/>
  <c r="AG1900" i="19"/>
  <c r="AC417" i="19"/>
  <c r="AB1332" i="19"/>
  <c r="AF1332" i="19"/>
  <c r="AA1732" i="19"/>
  <c r="AE1732" i="19"/>
  <c r="AE1099" i="19"/>
  <c r="AA1099" i="19"/>
  <c r="AC1625" i="19"/>
  <c r="AG1625" i="19"/>
  <c r="Z2062" i="19"/>
  <c r="AD2062" i="19"/>
  <c r="Z1744" i="19"/>
  <c r="AD1744" i="19"/>
  <c r="AC1186" i="19"/>
  <c r="AG1186" i="19"/>
  <c r="AC1379" i="19"/>
  <c r="AG1379" i="19"/>
  <c r="AB295" i="19"/>
  <c r="AF295" i="19"/>
  <c r="Z3110" i="19"/>
  <c r="AD3110" i="19"/>
  <c r="AA2669" i="19"/>
  <c r="AE2669" i="19"/>
  <c r="AA810" i="19"/>
  <c r="AE810" i="19"/>
  <c r="AB909" i="19"/>
  <c r="AF909" i="19"/>
  <c r="AG1093" i="19"/>
  <c r="AG1365" i="19"/>
  <c r="AE2264" i="19"/>
  <c r="AB2523" i="19"/>
  <c r="AF2523" i="19"/>
  <c r="AF2870" i="19"/>
  <c r="AF1769" i="19"/>
  <c r="AC2670" i="19"/>
  <c r="AG2670" i="19"/>
  <c r="AC1824" i="19"/>
  <c r="AG1824" i="19"/>
  <c r="AA1500" i="19"/>
  <c r="AE1500" i="19"/>
  <c r="Z2864" i="19"/>
  <c r="AD2864" i="19"/>
  <c r="AA378" i="19"/>
  <c r="AE378" i="19"/>
  <c r="AC712" i="19"/>
  <c r="AG712" i="19"/>
  <c r="AD1195" i="19"/>
  <c r="AD844" i="19"/>
  <c r="AF608" i="19"/>
  <c r="AB608" i="19"/>
  <c r="AB1625" i="19"/>
  <c r="AF1625" i="19"/>
  <c r="AB2041" i="19"/>
  <c r="AF2041" i="19"/>
  <c r="AA554" i="19"/>
  <c r="AE554" i="19"/>
  <c r="AC519" i="19"/>
  <c r="AG519" i="19"/>
  <c r="AC355" i="19"/>
  <c r="AG355" i="19"/>
  <c r="AC2725" i="19"/>
  <c r="AG2725" i="19"/>
  <c r="AC1813" i="19"/>
  <c r="AG1813" i="19"/>
  <c r="Z840" i="19"/>
  <c r="AD840" i="19"/>
  <c r="Z2568" i="19"/>
  <c r="AD2568" i="19"/>
  <c r="Z519" i="19"/>
  <c r="AD519" i="19"/>
  <c r="AC1222" i="19"/>
  <c r="AG1222" i="19"/>
  <c r="AC1273" i="19"/>
  <c r="AG1273" i="19"/>
  <c r="AF2646" i="19"/>
  <c r="AG2783" i="19"/>
  <c r="AG1966" i="19"/>
  <c r="AF2284" i="19"/>
  <c r="Z851" i="19"/>
  <c r="AD851" i="19"/>
  <c r="AD2470" i="19"/>
  <c r="AA2720" i="19"/>
  <c r="AE2720" i="19"/>
  <c r="AE2993" i="19"/>
  <c r="AE2327" i="19"/>
  <c r="AE1889" i="19"/>
  <c r="AE2987" i="19"/>
  <c r="AG2850" i="19"/>
  <c r="Z1095" i="19"/>
  <c r="AD1095" i="19"/>
  <c r="AB1073" i="19"/>
  <c r="AF1073" i="19"/>
  <c r="AG1205" i="19"/>
  <c r="AG2514" i="19"/>
  <c r="AG1809" i="19"/>
  <c r="AG2330" i="19"/>
  <c r="AE1760" i="19"/>
  <c r="AF2445" i="19"/>
  <c r="AA1599" i="19"/>
  <c r="AE1599" i="19"/>
  <c r="AD1440" i="19"/>
  <c r="AD2098" i="19"/>
  <c r="AD811" i="19"/>
  <c r="AD756" i="19"/>
  <c r="AE965" i="19"/>
  <c r="AG2028" i="19"/>
  <c r="AG3082" i="19"/>
  <c r="Z505" i="19"/>
  <c r="AD505" i="19"/>
  <c r="AB2075" i="19"/>
  <c r="AF2075" i="19"/>
  <c r="AD2046" i="19"/>
  <c r="AF641" i="19"/>
  <c r="AD774" i="19"/>
  <c r="AB2073" i="19"/>
  <c r="AF2073" i="19"/>
  <c r="AD575" i="19"/>
  <c r="Z575" i="19"/>
  <c r="AG2878" i="19"/>
  <c r="Z882" i="19"/>
  <c r="AD882" i="19"/>
  <c r="AA881" i="19"/>
  <c r="AE881" i="19"/>
  <c r="AF1537" i="19"/>
  <c r="AA1170" i="19"/>
  <c r="AE1170" i="19"/>
  <c r="Z1396" i="19"/>
  <c r="AD1396" i="19"/>
  <c r="AA773" i="19"/>
  <c r="AE773" i="19"/>
  <c r="Z255" i="19"/>
  <c r="AD255" i="19"/>
  <c r="AE2206" i="19"/>
  <c r="AC1894" i="19"/>
  <c r="AG1894" i="19"/>
  <c r="AB2221" i="19"/>
  <c r="AF2221" i="19"/>
  <c r="Z929" i="19"/>
  <c r="AD929" i="19"/>
  <c r="AA3033" i="19"/>
  <c r="AE3033" i="19"/>
  <c r="AC1927" i="19"/>
  <c r="AD3069" i="19"/>
  <c r="AE2390" i="19"/>
  <c r="AG666" i="19"/>
  <c r="AE2528" i="19"/>
  <c r="Z1496" i="19"/>
  <c r="AE2624" i="19"/>
  <c r="AF2411" i="19"/>
  <c r="AB343" i="19"/>
  <c r="AA2801" i="19"/>
  <c r="AE2801" i="19"/>
  <c r="AF3110" i="19"/>
  <c r="AE2224" i="19"/>
  <c r="AA2830" i="19"/>
  <c r="AE2830" i="19"/>
  <c r="AG324" i="19"/>
  <c r="AE396" i="19"/>
  <c r="AF2674" i="19"/>
  <c r="AB228" i="19"/>
  <c r="AF228" i="19"/>
  <c r="AG1609" i="19"/>
  <c r="AA2043" i="19"/>
  <c r="AD3132" i="19"/>
  <c r="AF1616" i="19"/>
  <c r="AB2853" i="19"/>
  <c r="AF2853" i="19"/>
  <c r="AE1409" i="19"/>
  <c r="AB2878" i="19"/>
  <c r="AG2694" i="19"/>
  <c r="AD1342" i="19"/>
  <c r="AC657" i="19"/>
  <c r="AG994" i="19"/>
  <c r="AG2837" i="19"/>
  <c r="AE3116" i="19"/>
  <c r="AF1552" i="19"/>
  <c r="AE1228" i="19"/>
  <c r="AC491" i="19"/>
  <c r="AG491" i="19"/>
  <c r="AA573" i="19"/>
  <c r="AE573" i="19"/>
  <c r="AG963" i="19"/>
  <c r="AC963" i="19"/>
  <c r="AE1255" i="19"/>
  <c r="AA2738" i="19"/>
  <c r="AE2738" i="19"/>
  <c r="AG2748" i="19"/>
  <c r="AB944" i="19"/>
  <c r="AF944" i="19"/>
  <c r="Z2691" i="19"/>
  <c r="AD2691" i="19"/>
  <c r="AC2391" i="19"/>
  <c r="AG2391" i="19"/>
  <c r="AC1501" i="19"/>
  <c r="AG1501" i="19"/>
  <c r="AD2326" i="19"/>
  <c r="AA2990" i="19"/>
  <c r="AE2990" i="19"/>
  <c r="AG633" i="19"/>
  <c r="AC633" i="19"/>
  <c r="Z1038" i="19"/>
  <c r="AD1038" i="19"/>
  <c r="AE608" i="19"/>
  <c r="AA608" i="19"/>
  <c r="AA2604" i="19"/>
  <c r="AE2604" i="19"/>
  <c r="AB2998" i="19"/>
  <c r="AF2998" i="19"/>
  <c r="AE2042" i="19"/>
  <c r="AA2042" i="19"/>
  <c r="AA1165" i="19"/>
  <c r="AE1165" i="19"/>
  <c r="AA1728" i="19"/>
  <c r="AE1728" i="19"/>
  <c r="Z2506" i="19"/>
  <c r="AD2506" i="19"/>
  <c r="AA2149" i="19"/>
  <c r="AE2149" i="19"/>
  <c r="AD2619" i="19"/>
  <c r="Z2619" i="19"/>
  <c r="AC2860" i="19"/>
  <c r="AG2860" i="19"/>
  <c r="AB2471" i="19"/>
  <c r="AF2471" i="19"/>
  <c r="AC2377" i="19"/>
  <c r="AG2377" i="19"/>
  <c r="AC2713" i="19"/>
  <c r="AG2713" i="19"/>
  <c r="AF320" i="19"/>
  <c r="AF1583" i="19"/>
  <c r="AB1580" i="19"/>
  <c r="AF1580" i="19"/>
  <c r="AA2757" i="19"/>
  <c r="AE2757" i="19"/>
  <c r="AE1656" i="19"/>
  <c r="AF2115" i="19"/>
  <c r="Z531" i="19"/>
  <c r="AD531" i="19"/>
  <c r="AC1165" i="19"/>
  <c r="AG1165" i="19"/>
  <c r="Z1582" i="19"/>
  <c r="AD1582" i="19"/>
  <c r="AA2336" i="19"/>
  <c r="AE2336" i="19"/>
  <c r="AA2441" i="19"/>
  <c r="AE2441" i="19"/>
  <c r="AA2338" i="19"/>
  <c r="AE2338" i="19"/>
  <c r="AG2667" i="19"/>
  <c r="AA1494" i="19"/>
  <c r="AE1494" i="19"/>
  <c r="AE2701" i="19"/>
  <c r="Z1363" i="19"/>
  <c r="AD1363" i="19"/>
  <c r="AD1174" i="19"/>
  <c r="AD2824" i="19"/>
  <c r="AF1657" i="19"/>
  <c r="AB837" i="19"/>
  <c r="AF837" i="19"/>
  <c r="AE3065" i="19"/>
  <c r="AF2382" i="19"/>
  <c r="Z1019" i="19"/>
  <c r="AD1019" i="19"/>
  <c r="AE2945" i="19"/>
  <c r="AE2258" i="19"/>
  <c r="AF2040" i="19"/>
  <c r="AF2676" i="19"/>
  <c r="AG2968" i="19"/>
  <c r="AE656" i="19"/>
  <c r="AF2483" i="19"/>
  <c r="Z2008" i="19"/>
  <c r="AD2008" i="19"/>
  <c r="AE1771" i="19"/>
  <c r="AG2654" i="19"/>
  <c r="AD1527" i="19"/>
  <c r="AB2611" i="19"/>
  <c r="AF2611" i="19"/>
  <c r="AB2875" i="19"/>
  <c r="AF2875" i="19"/>
  <c r="AB928" i="19"/>
  <c r="AF928" i="19"/>
  <c r="AA193" i="19"/>
  <c r="AE193" i="19"/>
  <c r="AC614" i="19"/>
  <c r="AG614" i="19"/>
  <c r="Z2203" i="19"/>
  <c r="AD2203" i="19"/>
  <c r="AC255" i="19"/>
  <c r="AG255" i="19"/>
  <c r="AC1956" i="19"/>
  <c r="AG1956" i="19"/>
  <c r="AC1689" i="19"/>
  <c r="AG1689" i="19"/>
  <c r="AC277" i="19"/>
  <c r="AG277" i="19"/>
  <c r="Z1640" i="19"/>
  <c r="AD1640" i="19"/>
  <c r="AB2929" i="19"/>
  <c r="AF2929" i="19"/>
  <c r="AG2069" i="19"/>
  <c r="AC2105" i="19"/>
  <c r="AG2105" i="19"/>
  <c r="AC2254" i="19"/>
  <c r="AG2254" i="19"/>
  <c r="AC2371" i="19"/>
  <c r="AG2371" i="19"/>
  <c r="AC2103" i="19"/>
  <c r="AB1671" i="19"/>
  <c r="AF1671" i="19"/>
  <c r="Z2642" i="19"/>
  <c r="AD2642" i="19"/>
  <c r="AB2071" i="19"/>
  <c r="AF2071" i="19"/>
  <c r="AC1331" i="19"/>
  <c r="AG1331" i="19"/>
  <c r="AB1403" i="19"/>
  <c r="AF1403" i="19"/>
  <c r="AA1313" i="19"/>
  <c r="AE1313" i="19"/>
  <c r="Z894" i="19"/>
  <c r="AD894" i="19"/>
  <c r="AA978" i="19"/>
  <c r="AE978" i="19"/>
  <c r="AA857" i="19"/>
  <c r="AE857" i="19"/>
  <c r="AB2157" i="19"/>
  <c r="AF2157" i="19"/>
  <c r="AD2390" i="19"/>
  <c r="AF794" i="19"/>
  <c r="Z1462" i="19"/>
  <c r="AD1462" i="19"/>
  <c r="AF1990" i="19"/>
  <c r="AD617" i="19"/>
  <c r="AG1329" i="19"/>
  <c r="AF1414" i="19"/>
  <c r="AB628" i="19"/>
  <c r="AF628" i="19"/>
  <c r="AF1784" i="19"/>
  <c r="AG1349" i="19"/>
  <c r="AF257" i="19"/>
  <c r="AB1113" i="19"/>
  <c r="AF1113" i="19"/>
  <c r="AD1638" i="19"/>
  <c r="AD3033" i="19"/>
  <c r="Z2787" i="19"/>
  <c r="AD2787" i="19"/>
  <c r="AD1979" i="19"/>
  <c r="AD1372" i="19"/>
  <c r="AF2614" i="19"/>
  <c r="AE227" i="19"/>
  <c r="AE2091" i="19"/>
  <c r="AE2370" i="19"/>
  <c r="AG1616" i="19"/>
  <c r="AD3111" i="19"/>
  <c r="AG1876" i="19"/>
  <c r="AG1281" i="19"/>
  <c r="AA593" i="19"/>
  <c r="AE593" i="19"/>
  <c r="AG1773" i="19"/>
  <c r="AA877" i="19"/>
  <c r="AF3086" i="19"/>
  <c r="Z2812" i="19"/>
  <c r="AD2812" i="19"/>
  <c r="AE2505" i="19"/>
  <c r="AG2943" i="19"/>
  <c r="AG2680" i="19"/>
  <c r="AE2257" i="19"/>
  <c r="AA1676" i="19"/>
  <c r="AE1676" i="19"/>
  <c r="AB2960" i="19"/>
  <c r="AF2960" i="19"/>
  <c r="AC902" i="19"/>
  <c r="AG902" i="19"/>
  <c r="AC563" i="19"/>
  <c r="AG563" i="19"/>
  <c r="AB328" i="19"/>
  <c r="AF328" i="19"/>
  <c r="AC2769" i="19"/>
  <c r="AG2769" i="19"/>
  <c r="AA708" i="19"/>
  <c r="AE708" i="19"/>
  <c r="AD624" i="19"/>
  <c r="Z1101" i="19"/>
  <c r="AD1101" i="19"/>
  <c r="AA2444" i="19"/>
  <c r="AE2444" i="19"/>
  <c r="Z1153" i="19"/>
  <c r="AD1153" i="19"/>
  <c r="AB983" i="19"/>
  <c r="AF983" i="19"/>
  <c r="AB1126" i="19"/>
  <c r="AE276" i="19"/>
  <c r="AB2330" i="19"/>
  <c r="AF2330" i="19"/>
  <c r="Z1546" i="19"/>
  <c r="AD1546" i="19"/>
  <c r="AG724" i="19"/>
  <c r="AD1208" i="19"/>
  <c r="AA2351" i="19"/>
  <c r="AE2351" i="19"/>
  <c r="AC2082" i="19"/>
  <c r="AG2082" i="19"/>
  <c r="AC686" i="19"/>
  <c r="AG686" i="19"/>
  <c r="AF703" i="19"/>
  <c r="AA2313" i="19"/>
  <c r="AE2313" i="19"/>
  <c r="AA1400" i="19"/>
  <c r="AE1400" i="19"/>
  <c r="AA1805" i="19"/>
  <c r="AE1805" i="19"/>
  <c r="AB2355" i="19"/>
  <c r="AF2355" i="19"/>
  <c r="AB912" i="19"/>
  <c r="AF912" i="19"/>
  <c r="AG1188" i="19"/>
  <c r="AE2872" i="19"/>
  <c r="AB1974" i="19"/>
  <c r="AF1974" i="19"/>
  <c r="AD1340" i="19"/>
  <c r="AG1982" i="19"/>
  <c r="AC3070" i="19"/>
  <c r="AG3070" i="19"/>
  <c r="Z1004" i="19"/>
  <c r="AD1004" i="19"/>
  <c r="AB686" i="19"/>
  <c r="AF686" i="19"/>
  <c r="AA1270" i="19"/>
  <c r="AE1270" i="19"/>
  <c r="AE2250" i="19"/>
  <c r="AG621" i="19"/>
  <c r="AC1210" i="19"/>
  <c r="AG1210" i="19"/>
  <c r="Z2540" i="19"/>
  <c r="AD2540" i="19"/>
  <c r="AG2575" i="19"/>
  <c r="AC3162" i="19"/>
  <c r="AG3162" i="19"/>
  <c r="AG1263" i="19"/>
  <c r="AB2993" i="19"/>
  <c r="AF2993" i="19"/>
  <c r="AF2377" i="19"/>
  <c r="AC2915" i="19"/>
  <c r="AG2915" i="19"/>
  <c r="AC2240" i="19"/>
  <c r="AG2240" i="19"/>
  <c r="AF3012" i="19"/>
  <c r="AA687" i="19"/>
  <c r="AE687" i="19"/>
  <c r="AD389" i="19"/>
  <c r="AC2663" i="19"/>
  <c r="AG2663" i="19"/>
  <c r="AA1664" i="19"/>
  <c r="AE1664" i="19"/>
  <c r="AG366" i="19"/>
  <c r="AA951" i="19"/>
  <c r="AE951" i="19"/>
  <c r="AE521" i="19"/>
  <c r="Z2707" i="19"/>
  <c r="AD2707" i="19"/>
  <c r="AD2099" i="19"/>
  <c r="AG554" i="19"/>
  <c r="AB254" i="19"/>
  <c r="AF254" i="19"/>
  <c r="AG2019" i="19"/>
  <c r="AC2019" i="19"/>
  <c r="AA447" i="19"/>
  <c r="AE447" i="19"/>
  <c r="AC813" i="19"/>
  <c r="AG813" i="19"/>
  <c r="AG744" i="19"/>
  <c r="AC744" i="19"/>
  <c r="AA344" i="19"/>
  <c r="AE344" i="19"/>
  <c r="Z789" i="19"/>
  <c r="AD789" i="19"/>
  <c r="AC1417" i="19"/>
  <c r="AG1417" i="19"/>
  <c r="AG1895" i="19"/>
  <c r="AF1693" i="19"/>
  <c r="AF2820" i="19"/>
  <c r="AF1144" i="19"/>
  <c r="AF1290" i="19"/>
  <c r="AB2996" i="19"/>
  <c r="AF2996" i="19"/>
  <c r="AC1532" i="19"/>
  <c r="AF2581" i="19"/>
  <c r="Z1583" i="19"/>
  <c r="AD1583" i="19"/>
  <c r="AF1686" i="19"/>
  <c r="AC2296" i="19"/>
  <c r="AG2296" i="19"/>
  <c r="AG555" i="19"/>
  <c r="AE1113" i="19"/>
  <c r="AA2601" i="19"/>
  <c r="AE2601" i="19"/>
  <c r="AF264" i="19"/>
  <c r="AE1035" i="19"/>
  <c r="AA2871" i="19"/>
  <c r="AE2871" i="19"/>
  <c r="AA2280" i="19"/>
  <c r="AE2594" i="19"/>
  <c r="Z2928" i="19"/>
  <c r="AD2928" i="19"/>
  <c r="AE1323" i="19"/>
  <c r="AF2987" i="19"/>
  <c r="AD2537" i="19"/>
  <c r="AE1693" i="19"/>
  <c r="AD1636" i="19"/>
  <c r="AF2378" i="19"/>
  <c r="AF2746" i="19"/>
  <c r="AG1783" i="19"/>
  <c r="AE2931" i="19"/>
  <c r="AF2533" i="19"/>
  <c r="AE2140" i="19"/>
  <c r="AG2807" i="19"/>
  <c r="AF1513" i="19"/>
  <c r="AG1095" i="19"/>
  <c r="AE3170" i="19"/>
  <c r="AD443" i="19"/>
  <c r="AC1592" i="19"/>
  <c r="AG1592" i="19"/>
  <c r="AD258" i="19"/>
  <c r="AE1795" i="19"/>
  <c r="AF1188" i="19"/>
  <c r="AD2016" i="19"/>
  <c r="AD729" i="19"/>
  <c r="AB2076" i="19"/>
  <c r="AF2076" i="19"/>
  <c r="AF402" i="19"/>
  <c r="AE2904" i="19"/>
  <c r="AF265" i="19"/>
  <c r="AB1343" i="19"/>
  <c r="AF3137" i="19"/>
  <c r="AG988" i="19"/>
  <c r="AA979" i="19"/>
  <c r="AE979" i="19"/>
  <c r="AD1080" i="19"/>
  <c r="AA2146" i="19"/>
  <c r="AE2146" i="19"/>
  <c r="AB1634" i="19"/>
  <c r="AE1765" i="19"/>
  <c r="AE1943" i="19"/>
  <c r="AE1159" i="19"/>
  <c r="AE804" i="19"/>
  <c r="AB2920" i="19"/>
  <c r="AF2920" i="19"/>
  <c r="AB1558" i="19"/>
  <c r="AF1558" i="19"/>
  <c r="AA936" i="19"/>
  <c r="AE936" i="19"/>
  <c r="Z2350" i="19"/>
  <c r="AD2350" i="19"/>
  <c r="AA2030" i="19"/>
  <c r="AE2030" i="19"/>
  <c r="AD951" i="19"/>
  <c r="AF1890" i="19"/>
  <c r="AB1460" i="19"/>
  <c r="AB2019" i="19"/>
  <c r="AF2019" i="19"/>
  <c r="AC2038" i="19"/>
  <c r="AG2038" i="19"/>
  <c r="AA1050" i="19"/>
  <c r="AE1050" i="19"/>
  <c r="AC978" i="19"/>
  <c r="AG978" i="19"/>
  <c r="AB1079" i="19"/>
  <c r="AF1079" i="19"/>
  <c r="AE325" i="19"/>
  <c r="Z536" i="19"/>
  <c r="AD536" i="19"/>
  <c r="AD2723" i="19"/>
  <c r="Z2304" i="19"/>
  <c r="AD2304" i="19"/>
  <c r="AF2385" i="19"/>
  <c r="AC1857" i="19"/>
  <c r="AG1857" i="19"/>
  <c r="AA1582" i="19"/>
  <c r="AE1582" i="19"/>
  <c r="AD1099" i="19"/>
  <c r="AG3030" i="19"/>
  <c r="AD1137" i="19"/>
  <c r="AB1490" i="19"/>
  <c r="AF1490" i="19"/>
  <c r="AC413" i="19"/>
  <c r="AG413" i="19"/>
  <c r="Z423" i="19"/>
  <c r="AD423" i="19"/>
  <c r="AA631" i="19"/>
  <c r="AE631" i="19"/>
  <c r="AA1546" i="19"/>
  <c r="AE1546" i="19"/>
  <c r="AA2289" i="19"/>
  <c r="AE2289" i="19"/>
  <c r="AC2188" i="19"/>
  <c r="AG2188" i="19"/>
  <c r="Z2814" i="19"/>
  <c r="AD2814" i="19"/>
  <c r="AD3085" i="19"/>
  <c r="Z3085" i="19"/>
  <c r="AA630" i="19"/>
  <c r="AE630" i="19"/>
  <c r="AF495" i="19"/>
  <c r="AG1822" i="19"/>
  <c r="AF1597" i="19"/>
  <c r="AD2958" i="19"/>
  <c r="AG2378" i="19"/>
  <c r="AF3040" i="19"/>
  <c r="AF2361" i="19"/>
  <c r="AD428" i="19"/>
  <c r="AG1749" i="19"/>
  <c r="AD2260" i="19"/>
  <c r="AD849" i="19"/>
  <c r="AF1635" i="19"/>
  <c r="AA2732" i="19"/>
  <c r="AE2732" i="19"/>
  <c r="AE1389" i="19"/>
  <c r="AA367" i="19"/>
  <c r="AE367" i="19"/>
  <c r="AB1831" i="19"/>
  <c r="AD435" i="19"/>
  <c r="AE1038" i="19"/>
  <c r="AF2838" i="19"/>
  <c r="AG1032" i="19"/>
  <c r="AD2904" i="19"/>
  <c r="AD277" i="19"/>
  <c r="AG2724" i="19"/>
  <c r="AE994" i="19"/>
  <c r="AD2473" i="19"/>
  <c r="AE280" i="19"/>
  <c r="AE1638" i="19"/>
  <c r="AB2735" i="19"/>
  <c r="AF2735" i="19"/>
  <c r="AA551" i="19"/>
  <c r="AE551" i="19"/>
  <c r="AA597" i="19"/>
  <c r="AE597" i="19"/>
  <c r="AB891" i="19"/>
  <c r="AF891" i="19"/>
  <c r="AC920" i="19"/>
  <c r="AG920" i="19"/>
  <c r="AC745" i="19"/>
  <c r="AG745" i="19"/>
  <c r="AB2751" i="19"/>
  <c r="AF2751" i="19"/>
  <c r="AC1388" i="19"/>
  <c r="AG1388" i="19"/>
  <c r="Z759" i="19"/>
  <c r="AD759" i="19"/>
  <c r="AB1390" i="19"/>
  <c r="AF1390" i="19"/>
  <c r="AC2299" i="19"/>
  <c r="AG2299" i="19"/>
  <c r="AA2417" i="19"/>
  <c r="AE2417" i="19"/>
  <c r="AA451" i="19"/>
  <c r="AE451" i="19"/>
  <c r="Z2346" i="19"/>
  <c r="AD2346" i="19"/>
  <c r="AC2046" i="19"/>
  <c r="AG2046" i="19"/>
  <c r="Z1416" i="19"/>
  <c r="AD1416" i="19"/>
  <c r="AB1857" i="19"/>
  <c r="AF1857" i="19"/>
  <c r="AB650" i="19"/>
  <c r="AF650" i="19"/>
  <c r="AA453" i="19"/>
  <c r="AE453" i="19"/>
  <c r="AB2950" i="19"/>
  <c r="AF2950" i="19"/>
  <c r="AA942" i="19"/>
  <c r="AE942" i="19"/>
  <c r="AB2701" i="19"/>
  <c r="AF2701" i="19"/>
  <c r="AB566" i="19"/>
  <c r="AG2803" i="19"/>
  <c r="AA908" i="19"/>
  <c r="AE908" i="19"/>
  <c r="AC1907" i="19"/>
  <c r="AG1907" i="19"/>
  <c r="AF215" i="19"/>
  <c r="AA2450" i="19"/>
  <c r="AE2450" i="19"/>
  <c r="AA302" i="19"/>
  <c r="AE302" i="19"/>
  <c r="AA206" i="19"/>
  <c r="AE206" i="19"/>
  <c r="Z2338" i="19"/>
  <c r="AD2338" i="19"/>
  <c r="AA1221" i="19"/>
  <c r="AB966" i="19"/>
  <c r="AF966" i="19"/>
  <c r="AC771" i="19"/>
  <c r="AG771" i="19"/>
  <c r="AB2621" i="19"/>
  <c r="AF2621" i="19"/>
  <c r="Z302" i="19"/>
  <c r="AD302" i="19"/>
  <c r="AB851" i="19"/>
  <c r="AF851" i="19"/>
  <c r="Z924" i="19"/>
  <c r="AD924" i="19"/>
  <c r="AB799" i="19"/>
  <c r="AF799" i="19"/>
  <c r="AE742" i="19"/>
  <c r="AA742" i="19"/>
  <c r="AA617" i="19"/>
  <c r="AE617" i="19"/>
  <c r="AC1357" i="19"/>
  <c r="AG1357" i="19"/>
  <c r="AC687" i="19"/>
  <c r="AG687" i="19"/>
  <c r="AB2464" i="19"/>
  <c r="AE1606" i="19"/>
  <c r="AF3087" i="19"/>
  <c r="AD2634" i="19"/>
  <c r="AF1941" i="19"/>
  <c r="AD1826" i="19"/>
  <c r="AC440" i="19"/>
  <c r="AG440" i="19"/>
  <c r="AD2048" i="19"/>
  <c r="AB2185" i="19"/>
  <c r="AF2185" i="19"/>
  <c r="AB2846" i="19"/>
  <c r="AF2846" i="19"/>
  <c r="AC2470" i="19"/>
  <c r="AG2470" i="19"/>
  <c r="AF731" i="19"/>
  <c r="Z495" i="19"/>
  <c r="AD495" i="19"/>
  <c r="AC1411" i="19"/>
  <c r="AG1411" i="19"/>
  <c r="AG1038" i="19"/>
  <c r="AE466" i="19"/>
  <c r="Z1814" i="19"/>
  <c r="AD1814" i="19"/>
  <c r="AC904" i="19"/>
  <c r="AG904" i="19"/>
  <c r="AD1356" i="19"/>
  <c r="AA477" i="19"/>
  <c r="AE477" i="19"/>
  <c r="AD1518" i="19"/>
  <c r="AA2099" i="19"/>
  <c r="AE2099" i="19"/>
  <c r="Z249" i="19"/>
  <c r="AD249" i="19"/>
  <c r="AD746" i="19"/>
  <c r="AG2122" i="19"/>
  <c r="AC2122" i="19"/>
  <c r="AC738" i="19"/>
  <c r="AG738" i="19"/>
  <c r="AB2490" i="19"/>
  <c r="AF2490" i="19"/>
  <c r="AB1090" i="19"/>
  <c r="AF1090" i="19"/>
  <c r="AA996" i="19"/>
  <c r="AE996" i="19"/>
  <c r="AC288" i="19"/>
  <c r="AG288" i="19"/>
  <c r="AB2129" i="19"/>
  <c r="AF2129" i="19"/>
  <c r="Z464" i="19"/>
  <c r="AD464" i="19"/>
  <c r="AC856" i="19"/>
  <c r="AG856" i="19"/>
  <c r="Z2660" i="19"/>
  <c r="AD2660" i="19"/>
  <c r="AB579" i="19"/>
  <c r="AF579" i="19"/>
  <c r="AA1121" i="19"/>
  <c r="AE1121" i="19"/>
  <c r="AC471" i="19"/>
  <c r="AG471" i="19"/>
  <c r="AB927" i="19"/>
  <c r="AF927" i="19"/>
  <c r="AC749" i="19"/>
  <c r="AG749" i="19"/>
  <c r="AE410" i="19"/>
  <c r="AA410" i="19"/>
  <c r="AA497" i="19"/>
  <c r="AE497" i="19"/>
  <c r="AC377" i="19"/>
  <c r="AG377" i="19"/>
  <c r="AA1485" i="19"/>
  <c r="AE1485" i="19"/>
  <c r="AA615" i="19"/>
  <c r="AE615" i="19"/>
  <c r="AB2694" i="19"/>
  <c r="AF2694" i="19"/>
  <c r="AG2315" i="19"/>
  <c r="AG2521" i="19"/>
  <c r="AC2668" i="19"/>
  <c r="AG2668" i="19"/>
  <c r="AG1462" i="19"/>
  <c r="AA1215" i="19"/>
  <c r="AE1215" i="19"/>
  <c r="AB465" i="19"/>
  <c r="AF465" i="19"/>
  <c r="AC2965" i="19"/>
  <c r="AG2965" i="19"/>
  <c r="Z630" i="19"/>
  <c r="AD630" i="19"/>
  <c r="AB991" i="19"/>
  <c r="AF991" i="19"/>
  <c r="AE3084" i="19"/>
  <c r="AG2620" i="19"/>
  <c r="AF2705" i="19"/>
  <c r="AD870" i="19"/>
  <c r="AE3110" i="19"/>
  <c r="AE2717" i="19"/>
  <c r="AC2778" i="19"/>
  <c r="AG2778" i="19"/>
  <c r="AG2639" i="19"/>
  <c r="AG3104" i="19"/>
  <c r="AF2587" i="19"/>
  <c r="AF2339" i="19"/>
  <c r="AE3109" i="19"/>
  <c r="AG2877" i="19"/>
  <c r="AE1066" i="19"/>
  <c r="AD2110" i="19"/>
  <c r="AF2841" i="19"/>
  <c r="AD419" i="19"/>
  <c r="AB2921" i="19"/>
  <c r="AB2772" i="19"/>
  <c r="AF2772" i="19"/>
  <c r="Z1310" i="19"/>
  <c r="AD1310" i="19"/>
  <c r="AF788" i="19"/>
  <c r="AE2324" i="19"/>
  <c r="AG1286" i="19"/>
  <c r="AG528" i="19"/>
  <c r="AG1257" i="19"/>
  <c r="AB419" i="19"/>
  <c r="AF419" i="19"/>
  <c r="AD1302" i="19"/>
  <c r="AF433" i="19"/>
  <c r="AB433" i="19"/>
  <c r="AF2099" i="19"/>
  <c r="AD1558" i="19"/>
  <c r="Z1558" i="19"/>
  <c r="Z1517" i="19"/>
  <c r="AD1517" i="19"/>
  <c r="Z202" i="19"/>
  <c r="AD202" i="19"/>
  <c r="AC2269" i="19"/>
  <c r="AG2269" i="19"/>
  <c r="Z1732" i="19"/>
  <c r="AD1732" i="19"/>
  <c r="AF2247" i="19"/>
  <c r="AB2247" i="19"/>
  <c r="AA398" i="19"/>
  <c r="AE398" i="19"/>
  <c r="AC995" i="19"/>
  <c r="AG995" i="19"/>
  <c r="AA2210" i="19"/>
  <c r="AE2210" i="19"/>
  <c r="Z586" i="19"/>
  <c r="AD586" i="19"/>
  <c r="AB895" i="19"/>
  <c r="AF895" i="19"/>
  <c r="AB621" i="19"/>
  <c r="AF621" i="19"/>
  <c r="AA714" i="19"/>
  <c r="AE714" i="19"/>
  <c r="AA2378" i="19"/>
  <c r="AE2378" i="19"/>
  <c r="Z860" i="19"/>
  <c r="AD860" i="19"/>
  <c r="Z1159" i="19"/>
  <c r="AD1159" i="19"/>
  <c r="Z902" i="19"/>
  <c r="AD902" i="19"/>
  <c r="Z1119" i="19"/>
  <c r="AD1119" i="19"/>
  <c r="AC768" i="19"/>
  <c r="AG768" i="19"/>
  <c r="AB651" i="19"/>
  <c r="AF651" i="19"/>
  <c r="AB1749" i="19"/>
  <c r="AF1749" i="19"/>
  <c r="AA3085" i="19"/>
  <c r="AE3085" i="19"/>
  <c r="AD254" i="19"/>
  <c r="Z2735" i="19"/>
  <c r="AD2735" i="19"/>
  <c r="AG2857" i="19"/>
  <c r="AB2276" i="19"/>
  <c r="AF2276" i="19"/>
  <c r="AG1414" i="19"/>
  <c r="AF2182" i="19"/>
  <c r="Z898" i="19"/>
  <c r="AD898" i="19"/>
  <c r="AA1384" i="19"/>
  <c r="AE1384" i="19"/>
  <c r="Z780" i="19"/>
  <c r="AD780" i="19"/>
  <c r="AG658" i="19"/>
  <c r="AA676" i="19"/>
  <c r="AE676" i="19"/>
  <c r="AA1152" i="19"/>
  <c r="AE1152" i="19"/>
  <c r="AD2478" i="19"/>
  <c r="Z2478" i="19"/>
  <c r="AA1326" i="19"/>
  <c r="AE1326" i="19"/>
  <c r="AB2389" i="19"/>
  <c r="AF2389" i="19"/>
  <c r="AB1294" i="19"/>
  <c r="AF1294" i="19"/>
  <c r="AA194" i="19"/>
  <c r="AE194" i="19"/>
  <c r="AE1739" i="19"/>
  <c r="AC3144" i="19"/>
  <c r="AG3144" i="19"/>
  <c r="AB1239" i="19"/>
  <c r="AF1239" i="19"/>
  <c r="AC2333" i="19"/>
  <c r="AG2333" i="19"/>
  <c r="AB1721" i="19"/>
  <c r="AF1721" i="19"/>
  <c r="Z911" i="19"/>
  <c r="AD911" i="19"/>
  <c r="AB672" i="19"/>
  <c r="AF672" i="19"/>
  <c r="AA345" i="19"/>
  <c r="AE345" i="19"/>
  <c r="AC1039" i="19"/>
  <c r="AG1039" i="19"/>
  <c r="AB1540" i="19"/>
  <c r="AF1540" i="19"/>
  <c r="AE2918" i="19"/>
  <c r="AF1995" i="19"/>
  <c r="AD1450" i="19"/>
  <c r="AB2208" i="19"/>
  <c r="AF2208" i="19"/>
  <c r="AA1975" i="19"/>
  <c r="AE1975" i="19"/>
  <c r="AA2548" i="19"/>
  <c r="AE2548" i="19"/>
  <c r="AD869" i="19"/>
  <c r="AD397" i="19"/>
  <c r="AE2862" i="19"/>
  <c r="AD2367" i="19"/>
  <c r="AE1185" i="19"/>
  <c r="AD3017" i="19"/>
  <c r="AF2406" i="19"/>
  <c r="AD2312" i="19"/>
  <c r="AE2125" i="19"/>
  <c r="AG663" i="19"/>
  <c r="AB2664" i="19"/>
  <c r="AF2664" i="19"/>
  <c r="AG742" i="19"/>
  <c r="AA2522" i="19"/>
  <c r="AE2522" i="19"/>
  <c r="AG626" i="19"/>
  <c r="AG239" i="19"/>
  <c r="AE261" i="19"/>
  <c r="AF2015" i="19"/>
  <c r="Z343" i="19"/>
  <c r="AD343" i="19"/>
  <c r="AG2458" i="19"/>
  <c r="AF2066" i="19"/>
  <c r="AD2296" i="19"/>
  <c r="AE837" i="19"/>
  <c r="AF335" i="19"/>
  <c r="AD2607" i="19"/>
  <c r="Z190" i="19"/>
  <c r="AD190" i="19"/>
  <c r="Z1531" i="19"/>
  <c r="AD1531" i="19"/>
  <c r="AB1473" i="19"/>
  <c r="AF1473" i="19"/>
  <c r="AB2527" i="19"/>
  <c r="AF2527" i="19"/>
  <c r="AA2882" i="19"/>
  <c r="AE2882" i="19"/>
  <c r="AB1970" i="19"/>
  <c r="AF1970" i="19"/>
  <c r="AA509" i="19"/>
  <c r="AE509" i="19"/>
  <c r="AB1009" i="19"/>
  <c r="AF1009" i="19"/>
  <c r="AG1163" i="19"/>
  <c r="AE1316" i="19"/>
  <c r="AE2375" i="19"/>
  <c r="AF2059" i="19"/>
  <c r="Z482" i="19"/>
  <c r="AD482" i="19"/>
  <c r="Z2581" i="19"/>
  <c r="AD2581" i="19"/>
  <c r="AA2964" i="19"/>
  <c r="AE2964" i="19"/>
  <c r="AF2796" i="19"/>
  <c r="AE1537" i="19"/>
  <c r="AE1842" i="19"/>
  <c r="AF1356" i="19"/>
  <c r="AD1498" i="19"/>
  <c r="AB2947" i="19"/>
  <c r="AF2947" i="19"/>
  <c r="AE2084" i="19"/>
  <c r="AF2792" i="19"/>
  <c r="Z553" i="19"/>
  <c r="AD553" i="19"/>
  <c r="AG242" i="19"/>
  <c r="AE1183" i="19"/>
  <c r="AD1896" i="19"/>
  <c r="AC1939" i="19"/>
  <c r="AG1939" i="19"/>
  <c r="AD2898" i="19"/>
  <c r="AF2545" i="19"/>
  <c r="AE1699" i="19"/>
  <c r="AD390" i="19"/>
  <c r="AA2090" i="19"/>
  <c r="AE2090" i="19"/>
  <c r="Z1600" i="19"/>
  <c r="AD1600" i="19"/>
  <c r="AE538" i="19"/>
  <c r="AA241" i="19"/>
  <c r="AE241" i="19"/>
  <c r="Z918" i="19"/>
  <c r="AD918" i="19"/>
  <c r="AA2559" i="19"/>
  <c r="AE2559" i="19"/>
  <c r="AA545" i="19"/>
  <c r="AE545" i="19"/>
  <c r="AC1155" i="19"/>
  <c r="AG1155" i="19"/>
  <c r="AB438" i="19"/>
  <c r="AF438" i="19"/>
  <c r="AB2804" i="19"/>
  <c r="AF2804" i="19"/>
  <c r="AA935" i="19"/>
  <c r="AE935" i="19"/>
  <c r="AB2520" i="19"/>
  <c r="AF2520" i="19"/>
  <c r="AF1908" i="19"/>
  <c r="AB1908" i="19"/>
  <c r="AC589" i="19"/>
  <c r="AG589" i="19"/>
  <c r="AC1065" i="19"/>
  <c r="AG1065" i="19"/>
  <c r="AA612" i="19"/>
  <c r="AE612" i="19"/>
  <c r="AF506" i="19"/>
  <c r="Z1733" i="19"/>
  <c r="AD1733" i="19"/>
  <c r="AC1539" i="19"/>
  <c r="AG1539" i="19"/>
  <c r="AD2559" i="19"/>
  <c r="AC973" i="19"/>
  <c r="AG973" i="19"/>
  <c r="AD2790" i="19"/>
  <c r="AE2930" i="19"/>
  <c r="AD2639" i="19"/>
  <c r="AG2622" i="19"/>
  <c r="AG2846" i="19"/>
  <c r="AE2787" i="19"/>
  <c r="AF2781" i="19"/>
  <c r="AF1768" i="19"/>
  <c r="AD1041" i="19"/>
  <c r="AF2470" i="19"/>
  <c r="AE781" i="19"/>
  <c r="AD1878" i="19"/>
  <c r="AE2008" i="19"/>
  <c r="AF1312" i="19"/>
  <c r="AD1754" i="19"/>
  <c r="AG2816" i="19"/>
  <c r="AF1647" i="19"/>
  <c r="AB1647" i="19"/>
  <c r="AA2256" i="19"/>
  <c r="AE2256" i="19"/>
  <c r="AD1955" i="19"/>
  <c r="Z3028" i="19"/>
  <c r="AD3028" i="19"/>
  <c r="AE719" i="19"/>
  <c r="AG2336" i="19"/>
  <c r="AF1055" i="19"/>
  <c r="AG1363" i="19"/>
  <c r="Z809" i="19"/>
  <c r="AD809" i="19"/>
  <c r="AD813" i="19"/>
  <c r="AE2603" i="19"/>
  <c r="AB720" i="19"/>
  <c r="AF720" i="19"/>
  <c r="AD210" i="19"/>
  <c r="AC1226" i="19"/>
  <c r="AG1226" i="19"/>
  <c r="Z377" i="19"/>
  <c r="AD377" i="19"/>
  <c r="AF2811" i="19"/>
  <c r="AF935" i="19"/>
  <c r="AF457" i="19"/>
  <c r="AD915" i="19"/>
  <c r="AC486" i="19"/>
  <c r="AG486" i="19"/>
  <c r="Z1557" i="19"/>
  <c r="AD1557" i="19"/>
  <c r="Z797" i="19"/>
  <c r="AD797" i="19"/>
  <c r="AA2716" i="19"/>
  <c r="AE2716" i="19"/>
  <c r="Z1304" i="19"/>
  <c r="AD1304" i="19"/>
  <c r="AC720" i="19"/>
  <c r="AG720" i="19"/>
  <c r="AA3022" i="19"/>
  <c r="AE3022" i="19"/>
  <c r="AC2368" i="19"/>
  <c r="AG2368" i="19"/>
  <c r="AA1192" i="19"/>
  <c r="AE1192" i="19"/>
  <c r="AA789" i="19"/>
  <c r="AE789" i="19"/>
  <c r="AB2957" i="19"/>
  <c r="AF2957" i="19"/>
  <c r="AC833" i="19"/>
  <c r="AG833" i="19"/>
  <c r="Z2044" i="19"/>
  <c r="AD2044" i="19"/>
  <c r="Z1251" i="19"/>
  <c r="AD1251" i="19"/>
  <c r="AB2990" i="19"/>
  <c r="AF2990" i="19"/>
  <c r="AG848" i="19"/>
  <c r="AE1802" i="19"/>
  <c r="AF968" i="19"/>
  <c r="AE218" i="19"/>
  <c r="AE1008" i="19"/>
  <c r="AG669" i="19"/>
  <c r="AG1056" i="19"/>
  <c r="AF2584" i="19"/>
  <c r="AG269" i="19"/>
  <c r="AE1417" i="19"/>
  <c r="AF1139" i="19"/>
  <c r="AF560" i="19"/>
  <c r="Z1296" i="19"/>
  <c r="AD1296" i="19"/>
  <c r="AF770" i="19"/>
  <c r="AE1772" i="19"/>
  <c r="AF1506" i="19"/>
  <c r="Z2025" i="19"/>
  <c r="AD2025" i="19"/>
  <c r="AD290" i="19"/>
  <c r="AD2353" i="19"/>
  <c r="AE2486" i="19"/>
  <c r="AF3013" i="19"/>
  <c r="AG2951" i="19"/>
  <c r="AG2414" i="19"/>
  <c r="AF1322" i="19"/>
  <c r="AF1688" i="19"/>
  <c r="AF1347" i="19"/>
  <c r="AE629" i="19"/>
  <c r="AG850" i="19"/>
  <c r="AD394" i="19"/>
  <c r="AG577" i="19"/>
  <c r="AD1808" i="19"/>
  <c r="AF2397" i="19"/>
  <c r="AE1827" i="19"/>
  <c r="AD2545" i="19"/>
  <c r="AE1702" i="19"/>
  <c r="AF1885" i="19"/>
  <c r="AF202" i="19"/>
  <c r="AF511" i="19"/>
  <c r="AE1125" i="19"/>
  <c r="AF1924" i="19"/>
  <c r="AG1452" i="19"/>
  <c r="AF1942" i="19"/>
  <c r="AF1300" i="19"/>
  <c r="AE1475" i="19"/>
  <c r="AD833" i="19"/>
  <c r="AF1184" i="19"/>
  <c r="AE2166" i="19"/>
  <c r="AD1419" i="19"/>
  <c r="AD2145" i="19"/>
  <c r="AG609" i="19"/>
  <c r="AD1818" i="19"/>
  <c r="AF2174" i="19"/>
  <c r="AE931" i="19"/>
  <c r="AE1467" i="19"/>
  <c r="AF1795" i="19"/>
  <c r="AE405" i="19"/>
  <c r="AD1012" i="19"/>
  <c r="AD602" i="19"/>
  <c r="AF1713" i="19"/>
  <c r="AG1375" i="19"/>
  <c r="AG1438" i="19"/>
  <c r="AF334" i="19"/>
  <c r="AG2297" i="19"/>
  <c r="AF849" i="19"/>
  <c r="AF354" i="19"/>
  <c r="AF1603" i="19"/>
  <c r="AF661" i="19"/>
  <c r="AG1446" i="19"/>
  <c r="AF2338" i="19"/>
  <c r="AG582" i="19"/>
  <c r="AF879" i="19"/>
  <c r="AD1161" i="19"/>
  <c r="AF1065" i="19"/>
  <c r="AF1100" i="19"/>
  <c r="AG515" i="19"/>
  <c r="AD3045" i="19"/>
  <c r="AC301" i="19"/>
  <c r="AG301" i="19"/>
  <c r="AC2806" i="19"/>
  <c r="AG2806" i="19"/>
  <c r="AA2539" i="19"/>
  <c r="AE2539" i="19"/>
  <c r="AE329" i="19"/>
  <c r="AD2590" i="19"/>
  <c r="AE695" i="19"/>
  <c r="Z1988" i="19"/>
  <c r="AD1988" i="19"/>
  <c r="AA905" i="19"/>
  <c r="AE905" i="19"/>
  <c r="AD1127" i="19"/>
  <c r="AG2979" i="19"/>
  <c r="AG3136" i="19"/>
  <c r="AE2039" i="19"/>
  <c r="AG1560" i="19"/>
  <c r="AF664" i="19"/>
  <c r="AE952" i="19"/>
  <c r="AG2751" i="19"/>
  <c r="AF618" i="19"/>
  <c r="AE2929" i="19"/>
  <c r="AG2439" i="19"/>
  <c r="AD592" i="19"/>
  <c r="AC2957" i="19"/>
  <c r="AG2957" i="19"/>
  <c r="AE1557" i="19"/>
  <c r="AC439" i="19"/>
  <c r="AF573" i="19"/>
  <c r="AD2182" i="19"/>
  <c r="AA3054" i="19"/>
  <c r="AE3054" i="19"/>
  <c r="AG2723" i="19"/>
  <c r="Z3099" i="19"/>
  <c r="AD3099" i="19"/>
  <c r="AA2762" i="19"/>
  <c r="AE2762" i="19"/>
  <c r="AC2552" i="19"/>
  <c r="AG2552" i="19"/>
  <c r="AD235" i="19"/>
  <c r="AF226" i="19"/>
  <c r="Z2907" i="19"/>
  <c r="AD2907" i="19"/>
  <c r="AC3074" i="19"/>
  <c r="AG3074" i="19"/>
  <c r="AE1721" i="19"/>
  <c r="AC3096" i="19"/>
  <c r="AG3096" i="19"/>
  <c r="AC2196" i="19"/>
  <c r="AG2196" i="19"/>
  <c r="AB2229" i="19"/>
  <c r="AF2229" i="19"/>
  <c r="AC780" i="19"/>
  <c r="AG780" i="19"/>
  <c r="AA1107" i="19"/>
  <c r="AE1107" i="19"/>
  <c r="AB1140" i="19"/>
  <c r="AF1140" i="19"/>
  <c r="AC2117" i="19"/>
  <c r="AG2117" i="19"/>
  <c r="AC374" i="19"/>
  <c r="AG374" i="19"/>
  <c r="AD1897" i="19"/>
  <c r="AA858" i="19"/>
  <c r="AE858" i="19"/>
  <c r="AA1177" i="19"/>
  <c r="AE1177" i="19"/>
  <c r="AC2062" i="19"/>
  <c r="AG2062" i="19"/>
  <c r="AE1261" i="19"/>
  <c r="AA1261" i="19"/>
  <c r="AC1772" i="19"/>
  <c r="AG1772" i="19"/>
  <c r="Z2205" i="19"/>
  <c r="AD2205" i="19"/>
  <c r="AA1166" i="19"/>
  <c r="AE1166" i="19"/>
  <c r="AD219" i="19"/>
  <c r="AG1258" i="19"/>
  <c r="AE1925" i="19"/>
  <c r="AE851" i="19"/>
  <c r="AE1641" i="19"/>
  <c r="AE1874" i="19"/>
  <c r="AE1216" i="19"/>
  <c r="AD2435" i="19"/>
  <c r="AF1556" i="19"/>
  <c r="AE1439" i="19"/>
  <c r="AE691" i="19"/>
  <c r="AF2256" i="19"/>
  <c r="Z521" i="19"/>
  <c r="AE1634" i="19"/>
  <c r="AD1427" i="19"/>
  <c r="AF2316" i="19"/>
  <c r="AG1359" i="19"/>
  <c r="AG2304" i="19"/>
  <c r="AG2647" i="19"/>
  <c r="AG3023" i="19"/>
  <c r="AE235" i="19"/>
  <c r="AD2083" i="19"/>
  <c r="AF814" i="19"/>
  <c r="AB1837" i="19"/>
  <c r="AF1837" i="19"/>
  <c r="AF534" i="19"/>
  <c r="AD1378" i="19"/>
  <c r="AG3157" i="19"/>
  <c r="AC2644" i="19"/>
  <c r="AG2644" i="19"/>
  <c r="AF1624" i="19"/>
  <c r="AG3118" i="19"/>
  <c r="AC964" i="19"/>
  <c r="AG964" i="19"/>
  <c r="AF683" i="19"/>
  <c r="AE2012" i="19"/>
  <c r="AC2058" i="19"/>
  <c r="AG2058" i="19"/>
  <c r="AG2278" i="19"/>
  <c r="AE697" i="19"/>
  <c r="AG2351" i="19"/>
  <c r="AG602" i="19"/>
  <c r="AD1771" i="19"/>
  <c r="AA2443" i="19"/>
  <c r="AE2443" i="19"/>
  <c r="AA1655" i="19"/>
  <c r="AE1655" i="19"/>
  <c r="AG1295" i="19"/>
  <c r="AG1432" i="19"/>
  <c r="AF1743" i="19"/>
  <c r="AD1680" i="19"/>
  <c r="AE659" i="19"/>
  <c r="AC1747" i="19"/>
  <c r="AG1747" i="19"/>
  <c r="Z1643" i="19"/>
  <c r="AD1643" i="19"/>
  <c r="AD2017" i="19"/>
  <c r="AF917" i="19"/>
  <c r="AD599" i="19"/>
  <c r="AB270" i="19"/>
  <c r="AF270" i="19"/>
  <c r="Z2132" i="19"/>
  <c r="AD2132" i="19"/>
  <c r="AF247" i="19"/>
  <c r="AD2112" i="19"/>
  <c r="AF1526" i="19"/>
  <c r="AA1253" i="19"/>
  <c r="AE1253" i="19"/>
  <c r="AE493" i="19"/>
  <c r="AF400" i="19"/>
  <c r="Z524" i="19"/>
  <c r="AD524" i="19"/>
  <c r="AC1076" i="19"/>
  <c r="AG1076" i="19"/>
  <c r="AB205" i="19"/>
  <c r="AF205" i="19"/>
  <c r="AA2529" i="19"/>
  <c r="AE2529" i="19"/>
  <c r="AD406" i="19"/>
  <c r="AG2475" i="19"/>
  <c r="Z1223" i="19"/>
  <c r="AD1223" i="19"/>
  <c r="AB1834" i="19"/>
  <c r="AF1834" i="19"/>
  <c r="AA2910" i="19"/>
  <c r="AE2910" i="19"/>
  <c r="AG456" i="19"/>
  <c r="Z1166" i="19"/>
  <c r="AD1166" i="19"/>
  <c r="AA415" i="19"/>
  <c r="AE415" i="19"/>
  <c r="AF3075" i="19"/>
  <c r="AD3014" i="19"/>
  <c r="AE2293" i="19"/>
  <c r="AG2262" i="19"/>
  <c r="AD1992" i="19"/>
  <c r="AD2931" i="19"/>
  <c r="AG2186" i="19"/>
  <c r="AE1604" i="19"/>
  <c r="AE2462" i="19"/>
  <c r="AG1762" i="19"/>
  <c r="AE1058" i="19"/>
  <c r="AE2095" i="19"/>
  <c r="AF2120" i="19"/>
  <c r="AD3143" i="19"/>
  <c r="AD2179" i="19"/>
  <c r="AE3055" i="19"/>
  <c r="AD2349" i="19"/>
  <c r="AE3120" i="19"/>
  <c r="AD1371" i="19"/>
  <c r="AD3042" i="19"/>
  <c r="AF2949" i="19"/>
  <c r="AF2639" i="19"/>
  <c r="AG3177" i="19"/>
  <c r="AA3174" i="19"/>
  <c r="AE3174" i="19"/>
  <c r="AD2281" i="19"/>
  <c r="AD1204" i="19"/>
  <c r="AE1480" i="19"/>
  <c r="AG1650" i="19"/>
  <c r="AF3066" i="19"/>
  <c r="AF1516" i="19"/>
  <c r="AD956" i="19"/>
  <c r="AG2962" i="19"/>
  <c r="AG2310" i="19"/>
  <c r="AE1078" i="19"/>
  <c r="AE674" i="19"/>
  <c r="AD875" i="19"/>
  <c r="AF2271" i="19"/>
  <c r="AG228" i="19"/>
  <c r="AG777" i="19"/>
  <c r="AB1461" i="19"/>
  <c r="AF1461" i="19"/>
  <c r="AF3020" i="19"/>
  <c r="AA355" i="19"/>
  <c r="AE355" i="19"/>
  <c r="AG534" i="19"/>
  <c r="AB2644" i="19"/>
  <c r="AF2644" i="19"/>
  <c r="AE2952" i="19"/>
  <c r="AD2938" i="19"/>
  <c r="AD2719" i="19"/>
  <c r="AE1904" i="19"/>
  <c r="AG683" i="19"/>
  <c r="AE3008" i="19"/>
  <c r="AD1240" i="19"/>
  <c r="AE2317" i="19"/>
  <c r="AF2278" i="19"/>
  <c r="AA1977" i="19"/>
  <c r="AE1977" i="19"/>
  <c r="AF2220" i="19"/>
  <c r="AE1680" i="19"/>
  <c r="AB1789" i="19"/>
  <c r="AF1789" i="19"/>
  <c r="Z1678" i="19"/>
  <c r="AD1678" i="19"/>
  <c r="AA1643" i="19"/>
  <c r="AE1643" i="19"/>
  <c r="AD372" i="19"/>
  <c r="AG2703" i="19"/>
  <c r="AC1694" i="19"/>
  <c r="AG1694" i="19"/>
  <c r="AC781" i="19"/>
  <c r="AG781" i="19"/>
  <c r="AA1870" i="19"/>
  <c r="AE1870" i="19"/>
  <c r="AC1526" i="19"/>
  <c r="AG1526" i="19"/>
  <c r="AD975" i="19"/>
  <c r="AE1068" i="19"/>
  <c r="AD585" i="19"/>
  <c r="Z585" i="19"/>
  <c r="AD560" i="19"/>
  <c r="AD493" i="19"/>
  <c r="AA2186" i="19"/>
  <c r="AE2186" i="19"/>
  <c r="AA223" i="19"/>
  <c r="AE223" i="19"/>
  <c r="AC655" i="19"/>
  <c r="AG655" i="19"/>
  <c r="AC1834" i="19"/>
  <c r="AG1834" i="19"/>
  <c r="AB886" i="19"/>
  <c r="AF886" i="19"/>
  <c r="AC1168" i="19"/>
  <c r="AG1168" i="19"/>
  <c r="Z2378" i="19"/>
  <c r="AD2378" i="19"/>
  <c r="AB349" i="19"/>
  <c r="AF349" i="19"/>
  <c r="Z1338" i="19"/>
  <c r="AD1338" i="19"/>
  <c r="AC1684" i="19"/>
  <c r="AG1684" i="19"/>
  <c r="AB1633" i="19"/>
  <c r="AF1633" i="19"/>
  <c r="AC560" i="19"/>
  <c r="AG560" i="19"/>
  <c r="AC323" i="19"/>
  <c r="AG323" i="19"/>
  <c r="AB744" i="19"/>
  <c r="AF744" i="19"/>
  <c r="AA760" i="19"/>
  <c r="AE760" i="19"/>
  <c r="AE1491" i="19"/>
  <c r="AE1027" i="19"/>
  <c r="AF952" i="19"/>
  <c r="AA1240" i="19"/>
  <c r="AE1240" i="19"/>
  <c r="AD1444" i="19"/>
  <c r="AF2537" i="19"/>
  <c r="AE1677" i="19"/>
  <c r="AF1589" i="19"/>
  <c r="Z942" i="19"/>
  <c r="AB1093" i="19"/>
  <c r="AF1093" i="19"/>
  <c r="AD1718" i="19"/>
  <c r="AD3088" i="19"/>
  <c r="AG1706" i="19"/>
  <c r="AF2741" i="19"/>
  <c r="AG2112" i="19"/>
  <c r="AD2188" i="19"/>
  <c r="AD1767" i="19"/>
  <c r="AE371" i="19"/>
  <c r="AG1109" i="19"/>
  <c r="AE2842" i="19"/>
  <c r="AF1980" i="19"/>
  <c r="AG1598" i="19"/>
  <c r="AB1623" i="19"/>
  <c r="AF1623" i="19"/>
  <c r="AF626" i="19"/>
  <c r="AE1924" i="19"/>
  <c r="AB552" i="19"/>
  <c r="AF552" i="19"/>
  <c r="AA1042" i="19"/>
  <c r="AE1042" i="19"/>
  <c r="AA2793" i="19"/>
  <c r="AE2793" i="19"/>
  <c r="Z1322" i="19"/>
  <c r="AD1322" i="19"/>
  <c r="AB1716" i="19"/>
  <c r="AF1716" i="19"/>
  <c r="AF3131" i="19"/>
  <c r="AE2770" i="19"/>
  <c r="AF1504" i="19"/>
  <c r="AD2165" i="19"/>
  <c r="AF3107" i="19"/>
  <c r="AD899" i="19"/>
  <c r="AD1756" i="19"/>
  <c r="AF1183" i="19"/>
  <c r="AF1912" i="19"/>
  <c r="AC1419" i="19"/>
  <c r="AG1419" i="19"/>
  <c r="AD1055" i="19"/>
  <c r="AE595" i="19"/>
  <c r="AE1839" i="19"/>
  <c r="AG1864" i="19"/>
  <c r="AC2154" i="19"/>
  <c r="AG2154" i="19"/>
  <c r="AE1928" i="19"/>
  <c r="AB850" i="19"/>
  <c r="AE2712" i="19"/>
  <c r="AE2635" i="19"/>
  <c r="AG1887" i="19"/>
  <c r="AD1742" i="19"/>
  <c r="AD1218" i="19"/>
  <c r="AD2860" i="19"/>
  <c r="AD819" i="19"/>
  <c r="AG1818" i="19"/>
  <c r="AA2772" i="19"/>
  <c r="AE2772" i="19"/>
  <c r="AD2397" i="19"/>
  <c r="AF970" i="19"/>
  <c r="AF769" i="19"/>
  <c r="AD2892" i="19"/>
  <c r="AE2815" i="19"/>
  <c r="AG1262" i="19"/>
  <c r="AB2133" i="19"/>
  <c r="AF2133" i="19"/>
  <c r="AG2183" i="19"/>
  <c r="AG2558" i="19"/>
  <c r="AF1615" i="19"/>
  <c r="Z3038" i="19"/>
  <c r="AD3038" i="19"/>
  <c r="AC2796" i="19"/>
  <c r="AG2796" i="19"/>
  <c r="AA2175" i="19"/>
  <c r="AE2175" i="19"/>
  <c r="AE2194" i="19"/>
  <c r="Z2891" i="19"/>
  <c r="AD2891" i="19"/>
  <c r="AA2220" i="19"/>
  <c r="AE2220" i="19"/>
  <c r="AA1226" i="19"/>
  <c r="AE1226" i="19"/>
  <c r="AE1724" i="19"/>
  <c r="AA1724" i="19"/>
  <c r="AE2940" i="19"/>
  <c r="Z477" i="19"/>
  <c r="AD477" i="19"/>
  <c r="AA887" i="19"/>
  <c r="AE887" i="19"/>
  <c r="AC2655" i="19"/>
  <c r="AG2655" i="19"/>
  <c r="AA705" i="19"/>
  <c r="AE705" i="19"/>
  <c r="Z2671" i="19"/>
  <c r="AD2671" i="19"/>
  <c r="AC1578" i="19"/>
  <c r="AG1578" i="19"/>
  <c r="AC802" i="19"/>
  <c r="AG802" i="19"/>
  <c r="AA2794" i="19"/>
  <c r="AE2794" i="19"/>
  <c r="Z1484" i="19"/>
  <c r="AD1484" i="19"/>
  <c r="AB1497" i="19"/>
  <c r="AF1497" i="19"/>
  <c r="AB1501" i="19"/>
  <c r="AF1501" i="19"/>
  <c r="Z2783" i="19"/>
  <c r="AD2783" i="19"/>
  <c r="AB863" i="19"/>
  <c r="AF863" i="19"/>
  <c r="AC1008" i="19"/>
  <c r="AG1008" i="19"/>
  <c r="AA368" i="19"/>
  <c r="AE368" i="19"/>
  <c r="Z748" i="19"/>
  <c r="AD748" i="19"/>
  <c r="AA496" i="19"/>
  <c r="AE496" i="19"/>
  <c r="AG3131" i="19"/>
  <c r="AF1010" i="19"/>
  <c r="AE2080" i="19"/>
  <c r="AD1613" i="19"/>
  <c r="AF2374" i="19"/>
  <c r="AD1375" i="19"/>
  <c r="AC1141" i="19"/>
  <c r="AG1141" i="19"/>
  <c r="AB1351" i="19"/>
  <c r="AF1351" i="19"/>
  <c r="AE542" i="19"/>
  <c r="AD2376" i="19"/>
  <c r="AE2221" i="19"/>
  <c r="AD1672" i="19"/>
  <c r="AA820" i="19"/>
  <c r="AD2022" i="19"/>
  <c r="AE1089" i="19"/>
  <c r="AD2844" i="19"/>
  <c r="AE2345" i="19"/>
  <c r="AG1553" i="19"/>
  <c r="AD2283" i="19"/>
  <c r="AE251" i="19"/>
  <c r="AB372" i="19"/>
  <c r="AF372" i="19"/>
  <c r="AG2045" i="19"/>
  <c r="AF2246" i="19"/>
  <c r="AG1272" i="19"/>
  <c r="AF2564" i="19"/>
  <c r="Z1335" i="19"/>
  <c r="AD1335" i="19"/>
  <c r="Z1365" i="19"/>
  <c r="AD1365" i="19"/>
  <c r="AF352" i="19"/>
  <c r="AG2793" i="19"/>
  <c r="AF1720" i="19"/>
  <c r="AB1365" i="19"/>
  <c r="AF1365" i="19"/>
  <c r="Z1784" i="19"/>
  <c r="AD1784" i="19"/>
  <c r="AG216" i="19"/>
  <c r="AG592" i="19"/>
  <c r="AE2397" i="19"/>
  <c r="AD2127" i="19"/>
  <c r="AE2050" i="19"/>
  <c r="AD1316" i="19"/>
  <c r="AE204" i="19"/>
  <c r="AE2943" i="19"/>
  <c r="AA2251" i="19"/>
  <c r="AE2251" i="19"/>
  <c r="Z1602" i="19"/>
  <c r="AD1602" i="19"/>
  <c r="AE867" i="19"/>
  <c r="Z1305" i="19"/>
  <c r="AD1305" i="19"/>
  <c r="AF3128" i="19"/>
  <c r="AD2876" i="19"/>
  <c r="AA2629" i="19"/>
  <c r="AE2629" i="19"/>
  <c r="AG2354" i="19"/>
  <c r="AE2848" i="19"/>
  <c r="AC3006" i="19"/>
  <c r="AG3006" i="19"/>
  <c r="AD3048" i="19"/>
  <c r="AD2868" i="19"/>
  <c r="AD385" i="19"/>
  <c r="AD939" i="19"/>
  <c r="AD3164" i="19"/>
  <c r="AD700" i="19"/>
  <c r="AB3106" i="19"/>
  <c r="AF3106" i="19"/>
  <c r="AA2179" i="19"/>
  <c r="AD2922" i="19"/>
  <c r="AD3162" i="19"/>
  <c r="AB342" i="19"/>
  <c r="AF342" i="19"/>
  <c r="AE1774" i="19"/>
  <c r="AD3142" i="19"/>
  <c r="AF2431" i="19"/>
  <c r="AE2047" i="19"/>
  <c r="AE3021" i="19"/>
  <c r="AA1036" i="19"/>
  <c r="AG617" i="19"/>
  <c r="AB2914" i="19"/>
  <c r="AF2914" i="19"/>
  <c r="Z887" i="19"/>
  <c r="AD887" i="19"/>
  <c r="AA2201" i="19"/>
  <c r="AE2201" i="19"/>
  <c r="AG418" i="19"/>
  <c r="AA2671" i="19"/>
  <c r="AE2671" i="19"/>
  <c r="AC338" i="19"/>
  <c r="AG338" i="19"/>
  <c r="AB2252" i="19"/>
  <c r="AF2252" i="19"/>
  <c r="AG605" i="19"/>
  <c r="AD1506" i="19"/>
  <c r="AB1636" i="19"/>
  <c r="AF1636" i="19"/>
  <c r="AD2006" i="19"/>
  <c r="AC1794" i="19"/>
  <c r="AG1794" i="19"/>
  <c r="AA445" i="19"/>
  <c r="AE445" i="19"/>
  <c r="AF2481" i="19"/>
  <c r="Z470" i="19"/>
  <c r="AD470" i="19"/>
  <c r="AE2121" i="19"/>
  <c r="AB574" i="19"/>
  <c r="AF574" i="19"/>
  <c r="Z466" i="19"/>
  <c r="AD466" i="19"/>
  <c r="Z1110" i="19"/>
  <c r="AD1110" i="19"/>
  <c r="AA1016" i="19"/>
  <c r="AE1016" i="19"/>
  <c r="AB409" i="19"/>
  <c r="AF409" i="19"/>
  <c r="AB501" i="19"/>
  <c r="AF501" i="19"/>
  <c r="AA698" i="19"/>
  <c r="AE698" i="19"/>
  <c r="AG2767" i="19"/>
  <c r="AE1607" i="19"/>
  <c r="AF1833" i="19"/>
  <c r="AD2983" i="19"/>
  <c r="AG3097" i="19"/>
  <c r="AG2681" i="19"/>
  <c r="AG1871" i="19"/>
  <c r="AE1613" i="19"/>
  <c r="AG620" i="19"/>
  <c r="AG1366" i="19"/>
  <c r="AD845" i="19"/>
  <c r="Z2715" i="19"/>
  <c r="AD2715" i="19"/>
  <c r="AG2910" i="19"/>
  <c r="AC444" i="19"/>
  <c r="AG444" i="19"/>
  <c r="AD354" i="19"/>
  <c r="AF2775" i="19"/>
  <c r="AE2022" i="19"/>
  <c r="AE955" i="19"/>
  <c r="AD2200" i="19"/>
  <c r="AD3151" i="19"/>
  <c r="AG639" i="19"/>
  <c r="AB1098" i="19"/>
  <c r="AF1934" i="19"/>
  <c r="AF2785" i="19"/>
  <c r="AG2743" i="19"/>
  <c r="AE1639" i="19"/>
  <c r="AG244" i="19"/>
  <c r="AF1272" i="19"/>
  <c r="AF261" i="19"/>
  <c r="AE2399" i="19"/>
  <c r="AD2356" i="19"/>
  <c r="AG427" i="19"/>
  <c r="AC1418" i="19"/>
  <c r="AA2357" i="19"/>
  <c r="AE2357" i="19"/>
  <c r="AD313" i="19"/>
  <c r="AE2199" i="19"/>
  <c r="AB1464" i="19"/>
  <c r="AF1464" i="19"/>
  <c r="Z563" i="19"/>
  <c r="AD563" i="19"/>
  <c r="AF2828" i="19"/>
  <c r="AF1850" i="19"/>
  <c r="AB2486" i="19"/>
  <c r="AF2486" i="19"/>
  <c r="AD2629" i="19"/>
  <c r="AF2342" i="19"/>
  <c r="AD2379" i="19"/>
  <c r="AF2143" i="19"/>
  <c r="AG2110" i="19"/>
  <c r="AA2744" i="19"/>
  <c r="AE2744" i="19"/>
  <c r="AA1719" i="19"/>
  <c r="AE1719" i="19"/>
  <c r="AF982" i="19"/>
  <c r="AG2362" i="19"/>
  <c r="AE2515" i="19"/>
  <c r="AD983" i="19"/>
  <c r="AF201" i="19"/>
  <c r="AD392" i="19"/>
  <c r="AF2452" i="19"/>
  <c r="AC1989" i="19"/>
  <c r="AG1989" i="19"/>
  <c r="AC231" i="19"/>
  <c r="AG231" i="19"/>
  <c r="AE2660" i="19"/>
  <c r="AE2614" i="19"/>
  <c r="AE1982" i="19"/>
  <c r="Z1276" i="19"/>
  <c r="AD1276" i="19"/>
  <c r="AB2181" i="19"/>
  <c r="AF2181" i="19"/>
  <c r="AC1354" i="19"/>
  <c r="AG1354" i="19"/>
  <c r="AD2287" i="19"/>
  <c r="Z2287" i="19"/>
  <c r="Z1060" i="19"/>
  <c r="AD1060" i="19"/>
  <c r="AE1187" i="19"/>
  <c r="Z1217" i="19"/>
  <c r="AD1217" i="19"/>
  <c r="AB867" i="19"/>
  <c r="AF867" i="19"/>
  <c r="AA310" i="19"/>
  <c r="AE310" i="19"/>
  <c r="AC1443" i="19"/>
  <c r="AG1443" i="19"/>
  <c r="Z2002" i="19"/>
  <c r="AD2002" i="19"/>
  <c r="AF2376" i="19"/>
  <c r="Z319" i="19"/>
  <c r="AD319" i="19"/>
  <c r="AD2674" i="19"/>
  <c r="Z757" i="19"/>
  <c r="AD757" i="19"/>
  <c r="AC752" i="19"/>
  <c r="AG752" i="19"/>
  <c r="AC750" i="19"/>
  <c r="AG750" i="19"/>
  <c r="AB768" i="19"/>
  <c r="AF768" i="19"/>
  <c r="AA434" i="19"/>
  <c r="AE434" i="19"/>
  <c r="AA1196" i="19"/>
  <c r="AE1196" i="19"/>
  <c r="AB1608" i="19"/>
  <c r="AF1608" i="19"/>
  <c r="AD1661" i="19"/>
  <c r="AB1147" i="19"/>
  <c r="AF1147" i="19"/>
  <c r="AC2627" i="19"/>
  <c r="AG2627" i="19"/>
  <c r="AC2656" i="19"/>
  <c r="AG2656" i="19"/>
  <c r="AE745" i="19"/>
  <c r="AE748" i="19"/>
  <c r="Z2708" i="19"/>
  <c r="AD2708" i="19"/>
  <c r="AC3008" i="19"/>
  <c r="AG3008" i="19"/>
  <c r="Z2757" i="19"/>
  <c r="AD2757" i="19"/>
  <c r="AG2216" i="19"/>
  <c r="AE2111" i="19"/>
  <c r="AC1229" i="19"/>
  <c r="AG1229" i="19"/>
  <c r="AE962" i="19"/>
  <c r="AE392" i="19"/>
  <c r="Z1762" i="19"/>
  <c r="AD1762" i="19"/>
  <c r="AC349" i="19"/>
  <c r="AG2473" i="19"/>
  <c r="AB3136" i="19"/>
  <c r="AF3136" i="19"/>
  <c r="Z2557" i="19"/>
  <c r="AD2557" i="19"/>
  <c r="AC2685" i="19"/>
  <c r="AG2685" i="19"/>
  <c r="AC670" i="19"/>
  <c r="AG670" i="19"/>
  <c r="Z573" i="19"/>
  <c r="AD573" i="19"/>
  <c r="AA1276" i="19"/>
  <c r="AE1276" i="19"/>
  <c r="AC3169" i="19"/>
  <c r="AG3169" i="19"/>
  <c r="AA869" i="19"/>
  <c r="AE869" i="19"/>
  <c r="AB1214" i="19"/>
  <c r="AF1214" i="19"/>
  <c r="AB1809" i="19"/>
  <c r="AF1809" i="19"/>
  <c r="AF520" i="19"/>
  <c r="AB520" i="19"/>
  <c r="Z264" i="19"/>
  <c r="AD264" i="19"/>
  <c r="AC1086" i="19"/>
  <c r="AG1086" i="19"/>
  <c r="AC2054" i="19"/>
  <c r="AG2054" i="19"/>
  <c r="AA1328" i="19"/>
  <c r="AE1328" i="19"/>
  <c r="AA2734" i="19"/>
  <c r="AE2734" i="19"/>
  <c r="Z484" i="19"/>
  <c r="AD484" i="19"/>
  <c r="Z310" i="19"/>
  <c r="AD310" i="19"/>
  <c r="AA2523" i="19"/>
  <c r="AE2523" i="19"/>
  <c r="Z2250" i="19"/>
  <c r="AD2250" i="19"/>
  <c r="Z1949" i="19"/>
  <c r="AD1949" i="19"/>
  <c r="AC1535" i="19"/>
  <c r="AG1535" i="19"/>
  <c r="AC522" i="19"/>
  <c r="AG522" i="19"/>
  <c r="AB1443" i="19"/>
  <c r="AF1443" i="19"/>
  <c r="Z520" i="19"/>
  <c r="AD520" i="19"/>
  <c r="AA1184" i="19"/>
  <c r="AE1184" i="19"/>
  <c r="AC547" i="19"/>
  <c r="AG547" i="19"/>
  <c r="AB750" i="19"/>
  <c r="AF750" i="19"/>
  <c r="AB1439" i="19"/>
  <c r="AF1439" i="19"/>
  <c r="AB2508" i="19"/>
  <c r="AF2508" i="19"/>
  <c r="AC1764" i="19"/>
  <c r="AG1764" i="19"/>
  <c r="AC2819" i="19"/>
  <c r="AG2819" i="19"/>
  <c r="AD1910" i="19"/>
  <c r="AA2966" i="19"/>
  <c r="AE2966" i="19"/>
  <c r="AE636" i="19"/>
  <c r="Z1904" i="19"/>
  <c r="AD1904" i="19"/>
  <c r="AF657" i="19"/>
  <c r="AD2842" i="19"/>
  <c r="AD937" i="19"/>
  <c r="AC2178" i="19"/>
  <c r="AG2178" i="19"/>
  <c r="AE1798" i="19"/>
  <c r="AB629" i="19"/>
  <c r="AF629" i="19"/>
  <c r="AD1267" i="19"/>
  <c r="AA2939" i="19"/>
  <c r="AE2939" i="19"/>
  <c r="AB416" i="19"/>
  <c r="AF416" i="19"/>
  <c r="AC403" i="19"/>
  <c r="AG403" i="19"/>
  <c r="AB2691" i="19"/>
  <c r="AF2691" i="19"/>
  <c r="Z1190" i="19"/>
  <c r="AD1190" i="19"/>
  <c r="AC1053" i="19"/>
  <c r="AG1053" i="19"/>
  <c r="AD1945" i="19"/>
  <c r="AF2218" i="19"/>
  <c r="AD2966" i="19"/>
  <c r="AE721" i="19"/>
  <c r="AF2499" i="19"/>
  <c r="AB2548" i="19"/>
  <c r="AF2548" i="19"/>
  <c r="AF3054" i="19"/>
  <c r="AG937" i="19"/>
  <c r="AA2820" i="19"/>
  <c r="AE2820" i="19"/>
  <c r="AD2573" i="19"/>
  <c r="AG1304" i="19"/>
  <c r="Z2638" i="19"/>
  <c r="AD2638" i="19"/>
  <c r="AB2249" i="19"/>
  <c r="AF2249" i="19"/>
  <c r="Z1634" i="19"/>
  <c r="AD1634" i="19"/>
  <c r="Z2793" i="19"/>
  <c r="AD2793" i="19"/>
  <c r="AB429" i="19"/>
  <c r="AF429" i="19"/>
  <c r="AB761" i="19"/>
  <c r="AF761" i="19"/>
  <c r="AC1602" i="19"/>
  <c r="AF3016" i="19"/>
  <c r="AE2884" i="19"/>
  <c r="AD2906" i="19"/>
  <c r="AD2809" i="19"/>
  <c r="AF2606" i="19"/>
  <c r="AG2657" i="19"/>
  <c r="AD2440" i="19"/>
  <c r="AG3175" i="19"/>
  <c r="AG1765" i="19"/>
  <c r="AE623" i="19"/>
  <c r="AF3056" i="19"/>
  <c r="AG2646" i="19"/>
  <c r="AD2584" i="19"/>
  <c r="AG2405" i="19"/>
  <c r="AE2917" i="19"/>
  <c r="AB2848" i="19"/>
  <c r="AF2848" i="19"/>
  <c r="AG2734" i="19"/>
  <c r="AE2792" i="19"/>
  <c r="AD499" i="19"/>
  <c r="AG389" i="19"/>
  <c r="AE2006" i="19"/>
  <c r="AB2910" i="19"/>
  <c r="AF2910" i="19"/>
  <c r="AE579" i="19"/>
  <c r="AF3090" i="19"/>
  <c r="AE2852" i="19"/>
  <c r="AE2702" i="19"/>
  <c r="AD2503" i="19"/>
  <c r="AD1410" i="19"/>
  <c r="AG2089" i="19"/>
  <c r="Z261" i="19"/>
  <c r="Z1951" i="19"/>
  <c r="AD1951" i="19"/>
  <c r="AC1278" i="19"/>
  <c r="AG1278" i="19"/>
  <c r="AF2045" i="19"/>
  <c r="AG2246" i="19"/>
  <c r="AG1685" i="19"/>
  <c r="AC769" i="19"/>
  <c r="AG849" i="19"/>
  <c r="AG511" i="19"/>
  <c r="AE3149" i="19"/>
  <c r="AF2917" i="19"/>
  <c r="AE2942" i="19"/>
  <c r="AA3136" i="19"/>
  <c r="AE3136" i="19"/>
  <c r="AG1640" i="19"/>
  <c r="AE1450" i="19"/>
  <c r="AG2086" i="19"/>
  <c r="AE2130" i="19"/>
  <c r="AD3056" i="19"/>
  <c r="AF2216" i="19"/>
  <c r="AF1892" i="19"/>
  <c r="AF3003" i="19"/>
  <c r="AB828" i="19"/>
  <c r="AF828" i="19"/>
  <c r="AD1382" i="19"/>
  <c r="AE2530" i="19"/>
  <c r="AD2198" i="19"/>
  <c r="AF1281" i="19"/>
  <c r="AB2187" i="19"/>
  <c r="AE3160" i="19"/>
  <c r="AG2088" i="19"/>
  <c r="AE1692" i="19"/>
  <c r="AF3080" i="19"/>
  <c r="Z242" i="19"/>
  <c r="AF1989" i="19"/>
  <c r="AE1496" i="19"/>
  <c r="AE3017" i="19"/>
  <c r="AG796" i="19"/>
  <c r="AF516" i="19"/>
  <c r="AE645" i="19"/>
  <c r="AB397" i="19"/>
  <c r="AF397" i="19"/>
  <c r="AB910" i="19"/>
  <c r="AF910" i="19"/>
  <c r="AC1401" i="19"/>
  <c r="AG1401" i="19"/>
  <c r="Z1921" i="19"/>
  <c r="AD1921" i="19"/>
  <c r="AA1996" i="19"/>
  <c r="AE1996" i="19"/>
  <c r="AC426" i="19"/>
  <c r="AG426" i="19"/>
  <c r="AA2076" i="19"/>
  <c r="AE2076" i="19"/>
  <c r="AF1062" i="19"/>
  <c r="AC520" i="19"/>
  <c r="AG520" i="19"/>
  <c r="AC2066" i="19"/>
  <c r="AG2066" i="19"/>
  <c r="AA416" i="19"/>
  <c r="AE416" i="19"/>
  <c r="Z1867" i="19"/>
  <c r="AD1867" i="19"/>
  <c r="AC1506" i="19"/>
  <c r="AG1506" i="19"/>
  <c r="AA1949" i="19"/>
  <c r="AE1949" i="19"/>
  <c r="AB1397" i="19"/>
  <c r="AF1397" i="19"/>
  <c r="Z562" i="19"/>
  <c r="AD562" i="19"/>
  <c r="AC606" i="19"/>
  <c r="AG606" i="19"/>
  <c r="Z1726" i="19"/>
  <c r="AD1726" i="19"/>
  <c r="Z1184" i="19"/>
  <c r="AD1184" i="19"/>
  <c r="Z1709" i="19"/>
  <c r="AD1709" i="19"/>
  <c r="AE2971" i="19"/>
  <c r="Z284" i="19"/>
  <c r="AD284" i="19"/>
  <c r="AC2384" i="19"/>
  <c r="AG2384" i="19"/>
  <c r="Z1128" i="19"/>
  <c r="AD1128" i="19"/>
  <c r="AB2106" i="19"/>
  <c r="AF2106" i="19"/>
  <c r="Z3008" i="19"/>
  <c r="AD3008" i="19"/>
  <c r="AA267" i="19"/>
  <c r="AE267" i="19"/>
  <c r="AC2626" i="19"/>
  <c r="AG2626" i="19"/>
  <c r="AC546" i="19"/>
  <c r="AG546" i="19"/>
  <c r="AA2041" i="19"/>
  <c r="AE2041" i="19"/>
  <c r="AB2070" i="19"/>
  <c r="AF2070" i="19"/>
  <c r="AA2366" i="19"/>
  <c r="AE2366" i="19"/>
  <c r="AE519" i="19"/>
  <c r="AE2849" i="19"/>
  <c r="AE2596" i="19"/>
  <c r="AD1875" i="19"/>
  <c r="AD1249" i="19"/>
  <c r="AG3185" i="19"/>
  <c r="AF420" i="19"/>
  <c r="AD2317" i="19"/>
  <c r="AF2677" i="19"/>
  <c r="AA1281" i="19"/>
  <c r="AE1281" i="19"/>
  <c r="AA2391" i="19"/>
  <c r="AE2391" i="19"/>
  <c r="AC1570" i="19"/>
  <c r="AG1570" i="19"/>
  <c r="AB1442" i="19"/>
  <c r="AF1442" i="19"/>
  <c r="AD595" i="19"/>
  <c r="AD576" i="19"/>
  <c r="AD2953" i="19"/>
  <c r="AG2433" i="19"/>
  <c r="AB3117" i="19"/>
  <c r="AF3117" i="19"/>
  <c r="AD2183" i="19"/>
  <c r="AE2328" i="19"/>
  <c r="AE2573" i="19"/>
  <c r="AB2347" i="19"/>
  <c r="AF2347" i="19"/>
  <c r="AG2677" i="19"/>
  <c r="AG2606" i="19"/>
  <c r="AE2537" i="19"/>
  <c r="AF2016" i="19"/>
  <c r="AD2710" i="19"/>
  <c r="AE2697" i="19"/>
  <c r="AD2271" i="19"/>
  <c r="AF1619" i="19"/>
  <c r="AE492" i="19"/>
  <c r="AE3185" i="19"/>
  <c r="AD2549" i="19"/>
  <c r="AG1928" i="19"/>
  <c r="AE2316" i="19"/>
  <c r="AD2944" i="19"/>
  <c r="AG2848" i="19"/>
  <c r="AF364" i="19"/>
  <c r="AE1398" i="19"/>
  <c r="AB460" i="19"/>
  <c r="AF460" i="19"/>
  <c r="AF936" i="19"/>
  <c r="AD502" i="19"/>
  <c r="AD2885" i="19"/>
  <c r="AF2722" i="19"/>
  <c r="AG1352" i="19"/>
  <c r="AD579" i="19"/>
  <c r="AD2852" i="19"/>
  <c r="AD1265" i="19"/>
  <c r="AC2373" i="19"/>
  <c r="AG2373" i="19"/>
  <c r="AB1149" i="19"/>
  <c r="AF1149" i="19"/>
  <c r="AA1465" i="19"/>
  <c r="AE1465" i="19"/>
  <c r="AG2339" i="19"/>
  <c r="AF517" i="19"/>
  <c r="AC2882" i="19"/>
  <c r="AG2882" i="19"/>
  <c r="AE2982" i="19"/>
  <c r="AG2205" i="19"/>
  <c r="AG1973" i="19"/>
  <c r="AD1623" i="19"/>
  <c r="AF2583" i="19"/>
  <c r="AD3136" i="19"/>
  <c r="AB2924" i="19"/>
  <c r="AF2924" i="19"/>
  <c r="AD1743" i="19"/>
  <c r="AG1512" i="19"/>
  <c r="AE2168" i="19"/>
  <c r="AD2501" i="19"/>
  <c r="AA467" i="19"/>
  <c r="AE467" i="19"/>
  <c r="AC1582" i="19"/>
  <c r="AG1582" i="19"/>
  <c r="AF2968" i="19"/>
  <c r="AE802" i="19"/>
  <c r="AD1113" i="19"/>
  <c r="AF2884" i="19"/>
  <c r="AA606" i="19"/>
  <c r="AE606" i="19"/>
  <c r="AD1368" i="19"/>
  <c r="AD2363" i="19"/>
  <c r="AE3150" i="19"/>
  <c r="AE1811" i="19"/>
  <c r="AA2951" i="19"/>
  <c r="AE2951" i="19"/>
  <c r="Z3181" i="19"/>
  <c r="AD3181" i="19"/>
  <c r="AA1652" i="19"/>
  <c r="AE1652" i="19"/>
  <c r="Z1467" i="19"/>
  <c r="AD1467" i="19"/>
  <c r="AB1548" i="19"/>
  <c r="AF1548" i="19"/>
  <c r="AE968" i="19"/>
  <c r="AB2179" i="19"/>
  <c r="AF2179" i="19"/>
  <c r="AB1612" i="19"/>
  <c r="AF1612" i="19"/>
  <c r="AC275" i="19"/>
  <c r="AG275" i="19"/>
  <c r="AF1510" i="19"/>
  <c r="AB821" i="19"/>
  <c r="AF821" i="19"/>
  <c r="AE898" i="19"/>
  <c r="AG303" i="19"/>
  <c r="AG1682" i="19"/>
  <c r="AG254" i="19"/>
  <c r="AA1846" i="19"/>
  <c r="AE1846" i="19"/>
  <c r="AG659" i="19"/>
  <c r="AB1502" i="19"/>
  <c r="AF1502" i="19"/>
  <c r="AC199" i="19"/>
  <c r="AG199" i="19"/>
  <c r="AC1341" i="19"/>
  <c r="AG1341" i="19"/>
  <c r="AB1702" i="19"/>
  <c r="AF1702" i="19"/>
  <c r="AB1813" i="19"/>
  <c r="AF1813" i="19"/>
  <c r="AA822" i="19"/>
  <c r="AE822" i="19"/>
  <c r="AA584" i="19"/>
  <c r="AE584" i="19"/>
  <c r="AB1132" i="19"/>
  <c r="AF1132" i="19"/>
  <c r="AD981" i="19"/>
  <c r="AB2450" i="19"/>
  <c r="AF2450" i="19"/>
  <c r="AB974" i="19"/>
  <c r="AF974" i="19"/>
  <c r="Z2971" i="19"/>
  <c r="AD2971" i="19"/>
  <c r="AA284" i="19"/>
  <c r="AE284" i="19"/>
  <c r="Z800" i="19"/>
  <c r="AD800" i="19"/>
  <c r="AF3122" i="19"/>
  <c r="AD2189" i="19"/>
  <c r="AF2159" i="19"/>
  <c r="AF1160" i="19"/>
  <c r="AF2738" i="19"/>
  <c r="Z2736" i="19"/>
  <c r="AD2736" i="19"/>
  <c r="AG2927" i="19"/>
  <c r="AA2768" i="19"/>
  <c r="AE2768" i="19"/>
  <c r="AD2902" i="19"/>
  <c r="AD2524" i="19"/>
  <c r="AE2746" i="19"/>
  <c r="AE1824" i="19"/>
  <c r="AD1928" i="19"/>
  <c r="AE2761" i="19"/>
  <c r="AD2637" i="19"/>
  <c r="AE1351" i="19"/>
  <c r="AD475" i="19"/>
  <c r="AD207" i="19"/>
  <c r="AE2031" i="19"/>
  <c r="AE1263" i="19"/>
  <c r="AD1298" i="19"/>
  <c r="Z2468" i="19"/>
  <c r="AD2468" i="19"/>
  <c r="Z201" i="19"/>
  <c r="AC2411" i="19"/>
  <c r="AG2411" i="19"/>
  <c r="AD2879" i="19"/>
  <c r="AF2734" i="19"/>
  <c r="AE499" i="19"/>
  <c r="AB1063" i="19"/>
  <c r="AF1063" i="19"/>
  <c r="AE2471" i="19"/>
  <c r="AG2722" i="19"/>
  <c r="AG2477" i="19"/>
  <c r="AD2544" i="19"/>
  <c r="AE2605" i="19"/>
  <c r="AF2778" i="19"/>
  <c r="AF325" i="19"/>
  <c r="AE2350" i="19"/>
  <c r="AD2767" i="19"/>
  <c r="AF2585" i="19"/>
  <c r="AE2205" i="19"/>
  <c r="AG1754" i="19"/>
  <c r="AD1901" i="19"/>
  <c r="AF678" i="19"/>
  <c r="AF812" i="19"/>
  <c r="AF1737" i="19"/>
  <c r="AG3050" i="19"/>
  <c r="AC2732" i="19"/>
  <c r="AG2732" i="19"/>
  <c r="AG1134" i="19"/>
  <c r="AD363" i="19"/>
  <c r="AG484" i="19"/>
  <c r="AB3173" i="19"/>
  <c r="AF3173" i="19"/>
  <c r="AF2661" i="19"/>
  <c r="AG2328" i="19"/>
  <c r="AD2168" i="19"/>
  <c r="AB860" i="19"/>
  <c r="AF860" i="19"/>
  <c r="Z529" i="19"/>
  <c r="AD529" i="19"/>
  <c r="AE2423" i="19"/>
  <c r="AA1877" i="19"/>
  <c r="AE1877" i="19"/>
  <c r="Z1042" i="19"/>
  <c r="AG2187" i="19"/>
  <c r="AG2293" i="19"/>
  <c r="AB1830" i="19"/>
  <c r="AF1830" i="19"/>
  <c r="AF2830" i="19"/>
  <c r="AC1680" i="19"/>
  <c r="AG1680" i="19"/>
  <c r="Z2177" i="19"/>
  <c r="AD2177" i="19"/>
  <c r="AA517" i="19"/>
  <c r="AE517" i="19"/>
  <c r="AA1302" i="19"/>
  <c r="AE1302" i="19"/>
  <c r="AB887" i="19"/>
  <c r="AF887" i="19"/>
  <c r="AC2116" i="19"/>
  <c r="AG2116" i="19"/>
  <c r="Z293" i="19"/>
  <c r="AD293" i="19"/>
  <c r="AD716" i="19"/>
  <c r="AB1907" i="19"/>
  <c r="AF1907" i="19"/>
  <c r="Z919" i="19"/>
  <c r="AD919" i="19"/>
  <c r="AB2010" i="19"/>
  <c r="AF2010" i="19"/>
  <c r="AF1021" i="19"/>
  <c r="Z292" i="19"/>
  <c r="AD292" i="19"/>
  <c r="AB1057" i="19"/>
  <c r="AF1057" i="19"/>
  <c r="AC2600" i="19"/>
  <c r="AG2600" i="19"/>
  <c r="AA1488" i="19"/>
  <c r="AE1488" i="19"/>
  <c r="Z191" i="19"/>
  <c r="AD191" i="19"/>
  <c r="AB1866" i="19"/>
  <c r="AF1866" i="19"/>
  <c r="Z1930" i="19"/>
  <c r="AD1930" i="19"/>
  <c r="AA237" i="19"/>
  <c r="AE237" i="19"/>
  <c r="AA2212" i="19"/>
  <c r="AE2212" i="19"/>
  <c r="AC974" i="19"/>
  <c r="AG974" i="19"/>
  <c r="AA963" i="19"/>
  <c r="AE963" i="19"/>
  <c r="AD2507" i="19"/>
  <c r="AD2407" i="19"/>
  <c r="AB276" i="19"/>
  <c r="AF276" i="19"/>
  <c r="AG2901" i="19"/>
  <c r="AG2666" i="19"/>
  <c r="AG2702" i="19"/>
  <c r="AF607" i="19"/>
  <c r="AG352" i="19"/>
  <c r="AD2421" i="19"/>
  <c r="AB1581" i="19"/>
  <c r="AF1581" i="19"/>
  <c r="AE2452" i="19"/>
  <c r="AG2528" i="19"/>
  <c r="AB2574" i="19"/>
  <c r="AF2574" i="19"/>
  <c r="AA3186" i="19"/>
  <c r="AE3186" i="19"/>
  <c r="AG3143" i="19"/>
  <c r="AE2698" i="19"/>
  <c r="AE3179" i="19"/>
  <c r="AE947" i="19"/>
  <c r="AF989" i="19"/>
  <c r="AB2510" i="19"/>
  <c r="AF2510" i="19"/>
  <c r="AD1738" i="19"/>
  <c r="AF1744" i="19"/>
  <c r="AB3042" i="19"/>
  <c r="AF3042" i="19"/>
  <c r="AD1386" i="19"/>
  <c r="AG812" i="19"/>
  <c r="AD1782" i="19"/>
  <c r="AG1796" i="19"/>
  <c r="AA2449" i="19"/>
  <c r="AE2449" i="19"/>
  <c r="AF2255" i="19"/>
  <c r="AA2775" i="19"/>
  <c r="AD1642" i="19"/>
  <c r="AF2495" i="19"/>
  <c r="AG1622" i="19"/>
  <c r="AG2524" i="19"/>
  <c r="AG2839" i="19"/>
  <c r="AF3096" i="19"/>
  <c r="AF598" i="19"/>
  <c r="AE2367" i="19"/>
  <c r="AG2697" i="19"/>
  <c r="AF1362" i="19"/>
  <c r="AA1919" i="19"/>
  <c r="AE1919" i="19"/>
  <c r="AC2830" i="19"/>
  <c r="AG2830" i="19"/>
  <c r="Z2601" i="19"/>
  <c r="AD2601" i="19"/>
  <c r="AB3156" i="19"/>
  <c r="AF3156" i="19"/>
  <c r="AC2534" i="19"/>
  <c r="AG2534" i="19"/>
  <c r="AE3181" i="19"/>
  <c r="AA2663" i="19"/>
  <c r="AE2663" i="19"/>
  <c r="AE2139" i="19"/>
  <c r="AB260" i="19"/>
  <c r="AF260" i="19"/>
  <c r="Z332" i="19"/>
  <c r="AD332" i="19"/>
  <c r="AE1214" i="19"/>
  <c r="AF624" i="19"/>
  <c r="AE677" i="19"/>
  <c r="AC2195" i="19"/>
  <c r="AG2195" i="19"/>
  <c r="AD2336" i="19"/>
  <c r="Z1835" i="19"/>
  <c r="AD1835" i="19"/>
  <c r="Z633" i="19"/>
  <c r="AD633" i="19"/>
  <c r="AC315" i="19"/>
  <c r="AG315" i="19"/>
  <c r="AG1116" i="19"/>
  <c r="AA938" i="19"/>
  <c r="AE938" i="19"/>
  <c r="AA481" i="19"/>
  <c r="AE481" i="19"/>
  <c r="Z927" i="19"/>
  <c r="AD927" i="19"/>
  <c r="AB2491" i="19"/>
  <c r="AF2491" i="19"/>
  <c r="AB763" i="19"/>
  <c r="AF763" i="19"/>
  <c r="AC1057" i="19"/>
  <c r="AG1057" i="19"/>
  <c r="Z1001" i="19"/>
  <c r="AD1001" i="19"/>
  <c r="AB1588" i="19"/>
  <c r="AF1588" i="19"/>
  <c r="AB1717" i="19"/>
  <c r="AF1717" i="19"/>
  <c r="AC1881" i="19"/>
  <c r="AG1881" i="19"/>
  <c r="AB1653" i="19"/>
  <c r="AF1653" i="19"/>
  <c r="AB1329" i="19"/>
  <c r="AF1329" i="19"/>
  <c r="Z237" i="19"/>
  <c r="AD237" i="19"/>
  <c r="Z758" i="19"/>
  <c r="AD758" i="19"/>
  <c r="AB2111" i="19"/>
  <c r="AF2111" i="19"/>
  <c r="Z1411" i="19"/>
  <c r="AD1411" i="19"/>
  <c r="AA1956" i="19"/>
  <c r="AE1956" i="19"/>
  <c r="AB671" i="19"/>
  <c r="AF671" i="19"/>
  <c r="Z2061" i="19"/>
  <c r="AD2061" i="19"/>
  <c r="AB2442" i="19"/>
  <c r="AF2442" i="19"/>
  <c r="AA1091" i="19"/>
  <c r="AE1091" i="19"/>
  <c r="Z322" i="19"/>
  <c r="AD322" i="19"/>
  <c r="Z2382" i="19"/>
  <c r="AD2382" i="19"/>
  <c r="AA1372" i="19"/>
  <c r="AE1372" i="19"/>
  <c r="AA1941" i="19"/>
  <c r="AE1941" i="19"/>
  <c r="AG2350" i="19"/>
  <c r="AB2236" i="19"/>
  <c r="AF2236" i="19"/>
  <c r="AD2362" i="19"/>
  <c r="AB2864" i="19"/>
  <c r="AF2864" i="19"/>
  <c r="AE2552" i="19"/>
  <c r="AE1845" i="19"/>
  <c r="AC1883" i="19"/>
  <c r="AG1883" i="19"/>
  <c r="AC3032" i="19"/>
  <c r="AG3032" i="19"/>
  <c r="AE875" i="19"/>
  <c r="AA2866" i="19"/>
  <c r="AE2866" i="19"/>
  <c r="AE1106" i="19"/>
  <c r="AC442" i="19"/>
  <c r="AG442" i="19"/>
  <c r="AB957" i="19"/>
  <c r="AF957" i="19"/>
  <c r="Z2155" i="19"/>
  <c r="AD2155" i="19"/>
  <c r="Z916" i="19"/>
  <c r="AD916" i="19"/>
  <c r="AG1627" i="19"/>
  <c r="Z2569" i="19"/>
  <c r="AD2569" i="19"/>
  <c r="AC1642" i="19"/>
  <c r="AG1642" i="19"/>
  <c r="AD1154" i="19"/>
  <c r="Z1154" i="19"/>
  <c r="AF1754" i="19"/>
  <c r="Z2582" i="19"/>
  <c r="AD2582" i="19"/>
  <c r="AC1267" i="19"/>
  <c r="AG1267" i="19"/>
  <c r="Z209" i="19"/>
  <c r="AD209" i="19"/>
  <c r="AG2993" i="19"/>
  <c r="AG2239" i="19"/>
  <c r="AE2453" i="19"/>
  <c r="AE1376" i="19"/>
  <c r="AB1587" i="19"/>
  <c r="AF1587" i="19"/>
  <c r="Z1750" i="19"/>
  <c r="AD1750" i="19"/>
  <c r="AB471" i="19"/>
  <c r="AF471" i="19"/>
  <c r="AB445" i="19"/>
  <c r="AF445" i="19"/>
  <c r="AB1323" i="19"/>
  <c r="AF1323" i="19"/>
  <c r="AC1148" i="19"/>
  <c r="AG1148" i="19"/>
  <c r="AC497" i="19"/>
  <c r="AG497" i="19"/>
  <c r="AB803" i="19"/>
  <c r="AF803" i="19"/>
  <c r="Z308" i="19"/>
  <c r="AD308" i="19"/>
  <c r="AC335" i="19"/>
  <c r="AG335" i="19"/>
  <c r="AC2022" i="19"/>
  <c r="AG2022" i="19"/>
  <c r="AC429" i="19"/>
  <c r="AG429" i="19"/>
  <c r="Z368" i="19"/>
  <c r="AD368" i="19"/>
  <c r="AB371" i="19"/>
  <c r="AF371" i="19"/>
  <c r="AE3133" i="19"/>
  <c r="AG2478" i="19"/>
  <c r="AG1534" i="19"/>
  <c r="AD717" i="19"/>
  <c r="AE3001" i="19"/>
  <c r="AG2260" i="19"/>
  <c r="AE2634" i="19"/>
  <c r="AA2122" i="19"/>
  <c r="AE2122" i="19"/>
  <c r="AA1298" i="19"/>
  <c r="AE1298" i="19"/>
  <c r="AG1435" i="19"/>
  <c r="AD2452" i="19"/>
  <c r="AD243" i="19"/>
  <c r="AF1777" i="19"/>
  <c r="AF2932" i="19"/>
  <c r="AC2394" i="19"/>
  <c r="AG2394" i="19"/>
  <c r="AE3093" i="19"/>
  <c r="AE323" i="19"/>
  <c r="AF1367" i="19"/>
  <c r="AE1341" i="19"/>
  <c r="AG2320" i="19"/>
  <c r="AF3162" i="19"/>
  <c r="AD2795" i="19"/>
  <c r="AG756" i="19"/>
  <c r="Z1909" i="19"/>
  <c r="AD1909" i="19"/>
  <c r="AA1138" i="19"/>
  <c r="AE1138" i="19"/>
  <c r="AD751" i="19"/>
  <c r="AG1744" i="19"/>
  <c r="AG1753" i="19"/>
  <c r="AD2807" i="19"/>
  <c r="Z1349" i="19"/>
  <c r="AD2344" i="19"/>
  <c r="AF2538" i="19"/>
  <c r="AE2284" i="19"/>
  <c r="AF2134" i="19"/>
  <c r="AE1386" i="19"/>
  <c r="AD2822" i="19"/>
  <c r="AB1518" i="19"/>
  <c r="AD2762" i="19"/>
  <c r="AG1714" i="19"/>
  <c r="AC2911" i="19"/>
  <c r="AG2911" i="19"/>
  <c r="AG2169" i="19"/>
  <c r="AF1384" i="19"/>
  <c r="AE2411" i="19"/>
  <c r="AC2495" i="19"/>
  <c r="AG2495" i="19"/>
  <c r="AB1677" i="19"/>
  <c r="AF1677" i="19"/>
  <c r="AG1628" i="19"/>
  <c r="AA2538" i="19"/>
  <c r="AE2538" i="19"/>
  <c r="Z2333" i="19"/>
  <c r="AD2333" i="19"/>
  <c r="AE3034" i="19"/>
  <c r="Z2696" i="19"/>
  <c r="AD2696" i="19"/>
  <c r="Z1919" i="19"/>
  <c r="AD1919" i="19"/>
  <c r="AB602" i="19"/>
  <c r="AF602" i="19"/>
  <c r="AG1296" i="19"/>
  <c r="AB2936" i="19"/>
  <c r="AF2936" i="19"/>
  <c r="AB780" i="19"/>
  <c r="AF780" i="19"/>
  <c r="AC430" i="19"/>
  <c r="AG430" i="19"/>
  <c r="AF373" i="19"/>
  <c r="AA901" i="19"/>
  <c r="AE901" i="19"/>
  <c r="AA265" i="19"/>
  <c r="AE265" i="19"/>
  <c r="AD1255" i="19"/>
  <c r="AF2253" i="19"/>
  <c r="AE423" i="19"/>
  <c r="Z2403" i="19"/>
  <c r="AD2403" i="19"/>
  <c r="Z440" i="19"/>
  <c r="AD440" i="19"/>
  <c r="Z1345" i="19"/>
  <c r="AD1345" i="19"/>
  <c r="AD708" i="19"/>
  <c r="AG1717" i="19"/>
  <c r="Z240" i="19"/>
  <c r="AD240" i="19"/>
  <c r="AC1090" i="19"/>
  <c r="AG1090" i="19"/>
  <c r="AD2018" i="19"/>
  <c r="AE335" i="19"/>
  <c r="AC1653" i="19"/>
  <c r="AG1653" i="19"/>
  <c r="AB1042" i="19"/>
  <c r="AF1042" i="19"/>
  <c r="Z1611" i="19"/>
  <c r="AD1611" i="19"/>
  <c r="AB1255" i="19"/>
  <c r="AF1255" i="19"/>
  <c r="AF241" i="19"/>
  <c r="AB554" i="19"/>
  <c r="AF554" i="19"/>
  <c r="AB603" i="19"/>
  <c r="AF603" i="19"/>
  <c r="AF2463" i="19"/>
  <c r="AD2331" i="19"/>
  <c r="AA624" i="19"/>
  <c r="AE624" i="19"/>
  <c r="AF2118" i="19"/>
  <c r="AG1588" i="19"/>
  <c r="AF1425" i="19"/>
  <c r="AB1902" i="19"/>
  <c r="AF1902" i="19"/>
  <c r="Z438" i="19"/>
  <c r="AD438" i="19"/>
  <c r="AB1045" i="19"/>
  <c r="AF1045" i="19"/>
  <c r="AE520" i="19"/>
  <c r="AC949" i="19"/>
  <c r="AG949" i="19"/>
  <c r="Z959" i="19"/>
  <c r="AD959" i="19"/>
  <c r="AA485" i="19"/>
  <c r="AE485" i="19"/>
  <c r="AA502" i="19"/>
  <c r="AE502" i="19"/>
  <c r="AA737" i="19"/>
  <c r="AE737" i="19"/>
  <c r="AB1361" i="19"/>
  <c r="AF1361" i="19"/>
  <c r="AA1791" i="19"/>
  <c r="AE1791" i="19"/>
  <c r="AB615" i="19"/>
  <c r="AF615" i="19"/>
  <c r="AA1653" i="19"/>
  <c r="AE1653" i="19"/>
  <c r="AE1254" i="19"/>
  <c r="AA1254" i="19"/>
  <c r="Z1189" i="19"/>
  <c r="AD1189" i="19"/>
  <c r="AD2939" i="19"/>
  <c r="AC613" i="19"/>
  <c r="AG613" i="19"/>
  <c r="Z1157" i="19"/>
  <c r="AD1157" i="19"/>
  <c r="Z2225" i="19"/>
  <c r="AD2225" i="19"/>
  <c r="AF831" i="19"/>
  <c r="Z1187" i="19"/>
  <c r="AD1187" i="19"/>
  <c r="AB1758" i="19"/>
  <c r="AF1758" i="19"/>
  <c r="Z1408" i="19"/>
  <c r="AD1408" i="19"/>
  <c r="AC1242" i="19"/>
  <c r="AG1242" i="19"/>
  <c r="AA1779" i="19"/>
  <c r="AE1779" i="19"/>
  <c r="Z1112" i="19"/>
  <c r="AD1112" i="19"/>
  <c r="AC927" i="19"/>
  <c r="AG927" i="19"/>
  <c r="Z501" i="19"/>
  <c r="AD501" i="19"/>
  <c r="AA902" i="19"/>
  <c r="AE902" i="19"/>
  <c r="AA313" i="19"/>
  <c r="AE313" i="19"/>
  <c r="AB565" i="19"/>
  <c r="AF565" i="19"/>
  <c r="AF925" i="19"/>
  <c r="Z2512" i="19"/>
  <c r="AD2512" i="19"/>
  <c r="Z3063" i="19"/>
  <c r="AD3063" i="19"/>
  <c r="AB931" i="19"/>
  <c r="AF931" i="19"/>
  <c r="Z1809" i="19"/>
  <c r="AD1809" i="19"/>
  <c r="AA2728" i="19"/>
  <c r="AE2728" i="19"/>
  <c r="AC2027" i="19"/>
  <c r="AG2027" i="19"/>
  <c r="AA487" i="19"/>
  <c r="AE487" i="19"/>
  <c r="AG1708" i="19"/>
  <c r="AD1802" i="19"/>
  <c r="AD2430" i="19"/>
  <c r="AD817" i="19"/>
  <c r="AD2496" i="19"/>
  <c r="AE1993" i="19"/>
  <c r="AG638" i="19"/>
  <c r="AG1667" i="19"/>
  <c r="AA1726" i="19"/>
  <c r="AE1726" i="19"/>
  <c r="Z2834" i="19"/>
  <c r="AD2834" i="19"/>
  <c r="AA1611" i="19"/>
  <c r="AE1611" i="19"/>
  <c r="AB2492" i="19"/>
  <c r="AF2492" i="19"/>
  <c r="Z685" i="19"/>
  <c r="AD685" i="19"/>
  <c r="AG1177" i="19"/>
  <c r="AA1136" i="19"/>
  <c r="AE1136" i="19"/>
  <c r="AD1330" i="19"/>
  <c r="AA317" i="19"/>
  <c r="AE317" i="19"/>
  <c r="AB2919" i="19"/>
  <c r="AF2919" i="19"/>
  <c r="AF2835" i="19"/>
  <c r="AD1337" i="19"/>
  <c r="AC735" i="19"/>
  <c r="AG735" i="19"/>
  <c r="Z1256" i="19"/>
  <c r="AD1256" i="19"/>
  <c r="Z2481" i="19"/>
  <c r="AD2481" i="19"/>
  <c r="Z1812" i="19"/>
  <c r="AD1812" i="19"/>
  <c r="AA1015" i="19"/>
  <c r="AE1015" i="19"/>
  <c r="AC1031" i="19"/>
  <c r="AG1031" i="19"/>
  <c r="AA452" i="19"/>
  <c r="AE452" i="19"/>
  <c r="AA1930" i="19"/>
  <c r="AE1930" i="19"/>
  <c r="AC938" i="19"/>
  <c r="AG938" i="19"/>
  <c r="AC1844" i="19"/>
  <c r="AG1844" i="19"/>
  <c r="AC1377" i="19"/>
  <c r="AG1377" i="19"/>
  <c r="Z690" i="19"/>
  <c r="AD690" i="19"/>
  <c r="AA1101" i="19"/>
  <c r="AE1101" i="19"/>
  <c r="AD2086" i="19"/>
  <c r="AG2869" i="19"/>
  <c r="AD2477" i="19"/>
  <c r="AF696" i="19"/>
  <c r="AD1341" i="19"/>
  <c r="AE1225" i="19"/>
  <c r="AD2788" i="19"/>
  <c r="AD2413" i="19"/>
  <c r="AE2622" i="19"/>
  <c r="AG2281" i="19"/>
  <c r="AD2405" i="19"/>
  <c r="AD444" i="19"/>
  <c r="AD2082" i="19"/>
  <c r="AE2900" i="19"/>
  <c r="AE3003" i="19"/>
  <c r="AG2840" i="19"/>
  <c r="AG1046" i="19"/>
  <c r="AE1305" i="19"/>
  <c r="AE2907" i="19"/>
  <c r="AG3010" i="19"/>
  <c r="AE3010" i="19"/>
  <c r="AD723" i="19"/>
  <c r="AE2895" i="19"/>
  <c r="AE1862" i="19"/>
  <c r="AG2544" i="19"/>
  <c r="AF939" i="19"/>
  <c r="AE252" i="19"/>
  <c r="AF3109" i="19"/>
  <c r="AD2912" i="19"/>
  <c r="AF1569" i="19"/>
  <c r="AF470" i="19"/>
  <c r="AD2217" i="19"/>
  <c r="AB2081" i="19"/>
  <c r="AD3129" i="19"/>
  <c r="AE2315" i="19"/>
  <c r="AG2273" i="19"/>
  <c r="AE2001" i="19"/>
  <c r="AE1043" i="19"/>
  <c r="AF1983" i="19"/>
  <c r="AG3019" i="19"/>
  <c r="AF1334" i="19"/>
  <c r="AG2896" i="19"/>
  <c r="AD907" i="19"/>
  <c r="AE1063" i="19"/>
  <c r="AE2424" i="19"/>
  <c r="AF1489" i="19"/>
  <c r="AG2618" i="19"/>
  <c r="AG990" i="19"/>
  <c r="Z1533" i="19"/>
  <c r="AD1533" i="19"/>
  <c r="AC313" i="19"/>
  <c r="AG313" i="19"/>
  <c r="AE2632" i="19"/>
  <c r="AE660" i="19"/>
  <c r="AC1954" i="19"/>
  <c r="AG1954" i="19"/>
  <c r="AF2298" i="19"/>
  <c r="AE613" i="19"/>
  <c r="AF963" i="19"/>
  <c r="AG2464" i="19"/>
  <c r="AD1612" i="19"/>
  <c r="AG496" i="19"/>
  <c r="AE514" i="19"/>
  <c r="AE2447" i="19"/>
  <c r="AF861" i="19"/>
  <c r="AG1509" i="19"/>
  <c r="AD375" i="19"/>
  <c r="AC2456" i="19"/>
  <c r="AG2456" i="19"/>
  <c r="AF1819" i="19"/>
  <c r="AG1890" i="19"/>
  <c r="Z3044" i="19"/>
  <c r="AD3044" i="19"/>
  <c r="AF1148" i="19"/>
  <c r="AG1778" i="19"/>
  <c r="AF1429" i="19"/>
  <c r="AB1429" i="19"/>
  <c r="AE532" i="19"/>
  <c r="AE1899" i="19"/>
  <c r="AG1287" i="19"/>
  <c r="AC1403" i="19"/>
  <c r="AG1403" i="19"/>
  <c r="AG1413" i="19"/>
  <c r="AA895" i="19"/>
  <c r="AE895" i="19"/>
  <c r="AC941" i="19"/>
  <c r="AG941" i="19"/>
  <c r="AC362" i="19"/>
  <c r="AG362" i="19"/>
  <c r="Z2656" i="19"/>
  <c r="AD2656" i="19"/>
  <c r="AC942" i="19"/>
  <c r="AG942" i="19"/>
  <c r="AB2084" i="19"/>
  <c r="AF2084" i="19"/>
  <c r="AD1357" i="19"/>
  <c r="AB2172" i="19"/>
  <c r="AF2172" i="19"/>
  <c r="AA690" i="19"/>
  <c r="AE690" i="19"/>
  <c r="AC1309" i="19"/>
  <c r="AG1309" i="19"/>
  <c r="AE1095" i="19"/>
  <c r="AF1883" i="19"/>
  <c r="AD2384" i="19"/>
  <c r="AF2732" i="19"/>
  <c r="AD2591" i="19"/>
  <c r="AE1283" i="19"/>
  <c r="AD491" i="19"/>
  <c r="AF1962" i="19"/>
  <c r="AE734" i="19"/>
  <c r="AE2517" i="19"/>
  <c r="AF2232" i="19"/>
  <c r="AG1692" i="19"/>
  <c r="AF406" i="19"/>
  <c r="AD3068" i="19"/>
  <c r="AF2883" i="19"/>
  <c r="AG1820" i="19"/>
  <c r="AE723" i="19"/>
  <c r="AG2941" i="19"/>
  <c r="AE1377" i="19"/>
  <c r="AD2667" i="19"/>
  <c r="AD1920" i="19"/>
  <c r="AA2681" i="19"/>
  <c r="AE2681" i="19"/>
  <c r="AF1353" i="19"/>
  <c r="Z923" i="19"/>
  <c r="AD923" i="19"/>
  <c r="AF404" i="19"/>
  <c r="AE2309" i="19"/>
  <c r="AD2858" i="19"/>
  <c r="AC652" i="19"/>
  <c r="AG652" i="19"/>
  <c r="AE2926" i="19"/>
  <c r="AG1739" i="19"/>
  <c r="AB1678" i="19"/>
  <c r="AF1678" i="19"/>
  <c r="AF1283" i="19"/>
  <c r="AG1407" i="19"/>
  <c r="AE1590" i="19"/>
  <c r="AA855" i="19"/>
  <c r="AE855" i="19"/>
  <c r="AE713" i="19"/>
  <c r="AG213" i="19"/>
  <c r="AB699" i="19"/>
  <c r="AF699" i="19"/>
  <c r="AA446" i="19"/>
  <c r="AE446" i="19"/>
  <c r="AF246" i="19"/>
  <c r="AE2514" i="19"/>
  <c r="AG861" i="19"/>
  <c r="AC385" i="19"/>
  <c r="AG385" i="19"/>
  <c r="Z1176" i="19"/>
  <c r="AD1176" i="19"/>
  <c r="AF395" i="19"/>
  <c r="AE202" i="19"/>
  <c r="AF658" i="19"/>
  <c r="AE229" i="19"/>
  <c r="AG2842" i="19"/>
  <c r="AF589" i="19"/>
  <c r="AD250" i="19"/>
  <c r="AB1767" i="19"/>
  <c r="AF1767" i="19"/>
  <c r="AF789" i="19"/>
  <c r="AF2948" i="19"/>
  <c r="AD1993" i="19"/>
  <c r="AC2013" i="19"/>
  <c r="AG2013" i="19"/>
  <c r="AA1741" i="19"/>
  <c r="AE1741" i="19"/>
  <c r="AF1037" i="19"/>
  <c r="AB366" i="19"/>
  <c r="AF366" i="19"/>
  <c r="Z2233" i="19"/>
  <c r="AD2233" i="19"/>
  <c r="AA1211" i="19"/>
  <c r="AE1211" i="19"/>
  <c r="AB2268" i="19"/>
  <c r="AF2268" i="19"/>
  <c r="AF813" i="19"/>
  <c r="AC2950" i="19"/>
  <c r="AG2950" i="19"/>
  <c r="AF1417" i="19"/>
  <c r="Z978" i="19"/>
  <c r="AD978" i="19"/>
  <c r="AB1309" i="19"/>
  <c r="AF1309" i="19"/>
  <c r="AC238" i="19"/>
  <c r="AG238" i="19"/>
  <c r="AA2040" i="19"/>
  <c r="AE2040" i="19"/>
  <c r="AC526" i="19"/>
  <c r="AG526" i="19"/>
  <c r="AB3163" i="19"/>
  <c r="AF3163" i="19"/>
  <c r="Z3030" i="19"/>
  <c r="AD3030" i="19"/>
  <c r="AC2139" i="19"/>
  <c r="AG2139" i="19"/>
  <c r="AB668" i="19"/>
  <c r="AF668" i="19"/>
  <c r="Z398" i="19"/>
  <c r="AD398" i="19"/>
  <c r="AC891" i="19"/>
  <c r="AG891" i="19"/>
  <c r="AD513" i="19"/>
  <c r="Z513" i="19"/>
  <c r="AA2781" i="19"/>
  <c r="AE2781" i="19"/>
  <c r="Z2401" i="19"/>
  <c r="AD2401" i="19"/>
  <c r="AC1745" i="19"/>
  <c r="AG1745" i="19"/>
  <c r="AF1128" i="19"/>
  <c r="AB1128" i="19"/>
  <c r="AE234" i="19"/>
  <c r="AB793" i="19"/>
  <c r="AF793" i="19"/>
  <c r="AA1102" i="19"/>
  <c r="AE1102" i="19"/>
  <c r="AB1761" i="19"/>
  <c r="AF1761" i="19"/>
  <c r="Z407" i="19"/>
  <c r="AD407" i="19"/>
  <c r="Z2679" i="19"/>
  <c r="AD2679" i="19"/>
  <c r="AC1236" i="19"/>
  <c r="AG1236" i="19"/>
  <c r="AA369" i="19"/>
  <c r="AE369" i="19"/>
  <c r="Z818" i="19"/>
  <c r="AD818" i="19"/>
  <c r="AB238" i="19"/>
  <c r="AF238" i="19"/>
  <c r="Z1032" i="19"/>
  <c r="AD1032" i="19"/>
  <c r="AE2556" i="19"/>
  <c r="AF1195" i="19"/>
  <c r="AG3067" i="19"/>
  <c r="Z1855" i="19"/>
  <c r="AD1855" i="19"/>
  <c r="AF2436" i="19"/>
  <c r="Z1943" i="19"/>
  <c r="AD1943" i="19"/>
  <c r="AF1704" i="19"/>
  <c r="AG3142" i="19"/>
  <c r="AG1671" i="19"/>
  <c r="Z1977" i="19"/>
  <c r="AD1977" i="19"/>
  <c r="AC1665" i="19"/>
  <c r="AG1665" i="19"/>
  <c r="AG2418" i="19"/>
  <c r="AB1467" i="19"/>
  <c r="AF1467" i="19"/>
  <c r="AC1879" i="19"/>
  <c r="AG1879" i="19"/>
  <c r="AE2638" i="19"/>
  <c r="Z1227" i="19"/>
  <c r="AD1227" i="19"/>
  <c r="AB1543" i="19"/>
  <c r="AF1543" i="19"/>
  <c r="AA2048" i="19"/>
  <c r="AE2048" i="19"/>
  <c r="AB1076" i="19"/>
  <c r="AF1076" i="19"/>
  <c r="AG1130" i="19"/>
  <c r="AE376" i="19"/>
  <c r="AB3115" i="19"/>
  <c r="AF3115" i="19"/>
  <c r="AA1581" i="19"/>
  <c r="AE1581" i="19"/>
  <c r="Z1908" i="19"/>
  <c r="AD1908" i="19"/>
  <c r="AE762" i="19"/>
  <c r="AB830" i="19"/>
  <c r="AF830" i="19"/>
  <c r="Z852" i="19"/>
  <c r="AD852" i="19"/>
  <c r="AA1554" i="19"/>
  <c r="AE1554" i="19"/>
  <c r="AC1467" i="19"/>
  <c r="AG1467" i="19"/>
  <c r="AC1723" i="19"/>
  <c r="AG1723" i="19"/>
  <c r="AA1294" i="19"/>
  <c r="AE1294" i="19"/>
  <c r="AF473" i="19"/>
  <c r="AC225" i="19"/>
  <c r="AG225" i="19"/>
  <c r="Z1261" i="19"/>
  <c r="AD1261" i="19"/>
  <c r="AC1793" i="19"/>
  <c r="AG1793" i="19"/>
  <c r="AB2633" i="19"/>
  <c r="AF2633" i="19"/>
  <c r="AB515" i="19"/>
  <c r="AF515" i="19"/>
  <c r="AA852" i="19"/>
  <c r="AE852" i="19"/>
  <c r="AA1757" i="19"/>
  <c r="AE1757" i="19"/>
  <c r="AA1357" i="19"/>
  <c r="AE1357" i="19"/>
  <c r="AA888" i="19"/>
  <c r="AE888" i="19"/>
  <c r="AD2005" i="19"/>
  <c r="AB937" i="19"/>
  <c r="AF937" i="19"/>
  <c r="AE2200" i="19"/>
  <c r="AG2115" i="19"/>
  <c r="AA2233" i="19"/>
  <c r="AE2233" i="19"/>
  <c r="AF418" i="19"/>
  <c r="AB418" i="19"/>
  <c r="AA1625" i="19"/>
  <c r="AE1625" i="19"/>
  <c r="Z920" i="19"/>
  <c r="AD920" i="19"/>
  <c r="AB1298" i="19"/>
  <c r="AF1298" i="19"/>
  <c r="AC832" i="19"/>
  <c r="AG832" i="19"/>
  <c r="AE1844" i="19"/>
  <c r="AE918" i="19"/>
  <c r="AA918" i="19"/>
  <c r="AA2512" i="19"/>
  <c r="AE2512" i="19"/>
  <c r="AG1991" i="19"/>
  <c r="AF1252" i="19"/>
  <c r="AF1708" i="19"/>
  <c r="AD2831" i="19"/>
  <c r="AE2081" i="19"/>
  <c r="AD2434" i="19"/>
  <c r="AA1688" i="19"/>
  <c r="AE1688" i="19"/>
  <c r="AD2994" i="19"/>
  <c r="AA920" i="19"/>
  <c r="AE920" i="19"/>
  <c r="AD2170" i="19"/>
  <c r="AG222" i="19"/>
  <c r="AF1643" i="19"/>
  <c r="AC477" i="19"/>
  <c r="AG477" i="19"/>
  <c r="AD260" i="19"/>
  <c r="AD1295" i="19"/>
  <c r="AE3025" i="19"/>
  <c r="AD1996" i="19"/>
  <c r="AG3027" i="19"/>
  <c r="AD386" i="19"/>
  <c r="AD906" i="19"/>
  <c r="AF2956" i="19"/>
  <c r="AF915" i="19"/>
  <c r="AF1454" i="19"/>
  <c r="AD812" i="19"/>
  <c r="AE2026" i="19"/>
  <c r="AF745" i="19"/>
  <c r="AD2210" i="19"/>
  <c r="AD2051" i="19"/>
  <c r="AE533" i="19"/>
  <c r="AD1328" i="19"/>
  <c r="AD3012" i="19"/>
  <c r="AE736" i="19"/>
  <c r="AG2251" i="19"/>
  <c r="AG1300" i="19"/>
  <c r="AG775" i="19"/>
  <c r="AG1285" i="19"/>
  <c r="AF439" i="19"/>
  <c r="AD1960" i="19"/>
  <c r="AF415" i="19"/>
  <c r="AF355" i="19"/>
  <c r="AC719" i="19"/>
  <c r="AG719" i="19"/>
  <c r="Z370" i="19"/>
  <c r="AD370" i="19"/>
  <c r="AG2412" i="19"/>
  <c r="AE2302" i="19"/>
  <c r="AE1897" i="19"/>
  <c r="AF379" i="19"/>
  <c r="AF250" i="19"/>
  <c r="AE870" i="19"/>
  <c r="AE566" i="19"/>
  <c r="AG736" i="19"/>
  <c r="AG1048" i="19"/>
  <c r="AG1525" i="19"/>
  <c r="AC1525" i="19"/>
  <c r="AE207" i="19"/>
  <c r="AF3185" i="19"/>
  <c r="AE2063" i="19"/>
  <c r="AG1197" i="19"/>
  <c r="AF2808" i="19"/>
  <c r="AD508" i="19"/>
  <c r="AF2507" i="19"/>
  <c r="AG1914" i="19"/>
  <c r="AG1320" i="19"/>
  <c r="AE2467" i="19"/>
  <c r="AD3145" i="19"/>
  <c r="AF2801" i="19"/>
  <c r="AD1059" i="19"/>
  <c r="AE2574" i="19"/>
  <c r="AG1190" i="19"/>
  <c r="AE3047" i="19"/>
  <c r="AD2951" i="19"/>
  <c r="AD283" i="19"/>
  <c r="AF1477" i="19"/>
  <c r="AE2177" i="19"/>
  <c r="AE1622" i="19"/>
  <c r="AE2804" i="19"/>
  <c r="AE1783" i="19"/>
  <c r="AG2790" i="19"/>
  <c r="AG1816" i="19"/>
  <c r="AE1307" i="19"/>
  <c r="AF1216" i="19"/>
  <c r="AE1006" i="19"/>
  <c r="AE2502" i="19"/>
  <c r="AD564" i="19"/>
  <c r="AF1393" i="19"/>
  <c r="AD1278" i="19"/>
  <c r="AD1882" i="19"/>
  <c r="AE986" i="19"/>
  <c r="AE842" i="19"/>
  <c r="AD804" i="19"/>
  <c r="AF2484" i="19"/>
  <c r="AF3058" i="19"/>
  <c r="AF1591" i="19"/>
  <c r="AF1444" i="19"/>
  <c r="AD876" i="19"/>
  <c r="AF333" i="19"/>
  <c r="AE2670" i="19"/>
  <c r="AE440" i="19"/>
  <c r="AF1032" i="19"/>
  <c r="AF725" i="19"/>
  <c r="AD1534" i="19"/>
  <c r="AE455" i="19"/>
  <c r="AE1800" i="19"/>
  <c r="AE1836" i="19"/>
  <c r="AE3059" i="19"/>
  <c r="AG2824" i="19"/>
  <c r="AF1946" i="19"/>
  <c r="AF597" i="19"/>
  <c r="AD533" i="19"/>
  <c r="AD1658" i="19"/>
  <c r="AG1751" i="19"/>
  <c r="AD550" i="19"/>
  <c r="AE853" i="19"/>
  <c r="AG386" i="19"/>
  <c r="AE2387" i="19"/>
  <c r="AF1811" i="19"/>
  <c r="AD2300" i="19"/>
  <c r="AF775" i="19"/>
  <c r="AE1197" i="19"/>
  <c r="AE1209" i="19"/>
  <c r="AF1285" i="19"/>
  <c r="AF2860" i="19"/>
  <c r="AD807" i="19"/>
  <c r="AE2222" i="19"/>
  <c r="AF2013" i="19"/>
  <c r="AG2747" i="19"/>
  <c r="AD580" i="19"/>
  <c r="AE2290" i="19"/>
  <c r="AD2728" i="19"/>
  <c r="AG307" i="19"/>
  <c r="AG1233" i="19"/>
  <c r="AF1476" i="19"/>
  <c r="AE1472" i="19"/>
  <c r="AD985" i="19"/>
  <c r="AD198" i="19"/>
  <c r="AF741" i="19"/>
  <c r="AG1080" i="19"/>
  <c r="Z822" i="19"/>
  <c r="AD822" i="19"/>
  <c r="AA370" i="19"/>
  <c r="AE370" i="19"/>
  <c r="AG733" i="19"/>
  <c r="AD460" i="19"/>
  <c r="AG2130" i="19"/>
  <c r="AG1327" i="19"/>
  <c r="AG2777" i="19"/>
  <c r="AG379" i="19"/>
  <c r="AD282" i="19"/>
  <c r="AD941" i="19"/>
  <c r="AE1673" i="19"/>
  <c r="AD2383" i="19"/>
  <c r="AF286" i="19"/>
  <c r="AF754" i="19"/>
  <c r="AF736" i="19"/>
  <c r="AF1654" i="19"/>
  <c r="AD949" i="19"/>
  <c r="AG1567" i="19"/>
  <c r="AD2494" i="19"/>
  <c r="AG433" i="19"/>
  <c r="AG1227" i="19"/>
  <c r="AG1597" i="19"/>
  <c r="Z1211" i="19"/>
  <c r="AD1211" i="19"/>
  <c r="AE2837" i="19"/>
  <c r="AG932" i="19"/>
  <c r="AF2928" i="19"/>
  <c r="AG1328" i="19"/>
  <c r="AG2422" i="19"/>
  <c r="AG2152" i="19"/>
  <c r="AD2314" i="19"/>
  <c r="AE2159" i="19"/>
  <c r="AG1164" i="19"/>
  <c r="AE556" i="19"/>
  <c r="AF1379" i="19"/>
  <c r="AD588" i="19"/>
  <c r="AG984" i="19"/>
  <c r="AF1710" i="19"/>
  <c r="AE312" i="19"/>
  <c r="AD677" i="19"/>
  <c r="AG1591" i="19"/>
  <c r="AE1840" i="19"/>
  <c r="AE1853" i="19"/>
  <c r="AG2119" i="19"/>
  <c r="AF1844" i="19"/>
  <c r="AG281" i="19"/>
  <c r="AC281" i="19"/>
  <c r="AD452" i="19"/>
  <c r="AG906" i="19"/>
  <c r="AD412" i="19"/>
  <c r="AB1136" i="19"/>
  <c r="AF1136" i="19"/>
  <c r="AG467" i="19"/>
  <c r="AF2011" i="19"/>
  <c r="AE634" i="19"/>
  <c r="AD2950" i="19"/>
  <c r="AF1778" i="19"/>
  <c r="AF461" i="19"/>
  <c r="AF386" i="19"/>
  <c r="AE224" i="19"/>
  <c r="AG1191" i="19"/>
  <c r="AE213" i="19"/>
  <c r="AG2002" i="19"/>
  <c r="AF2750" i="19"/>
  <c r="AD2847" i="19"/>
  <c r="AD541" i="19"/>
  <c r="Z458" i="19"/>
  <c r="AD458" i="19"/>
  <c r="AA549" i="19"/>
  <c r="AE549" i="19"/>
  <c r="AB1006" i="19"/>
  <c r="AF1006" i="19"/>
  <c r="AA298" i="19"/>
  <c r="AE298" i="19"/>
  <c r="AD760" i="19"/>
  <c r="AD1079" i="19"/>
  <c r="AE1522" i="19"/>
  <c r="AF288" i="19"/>
  <c r="Z1706" i="19"/>
  <c r="AD1706" i="19"/>
  <c r="AF2554" i="19"/>
  <c r="AE2549" i="19"/>
  <c r="AE2584" i="19"/>
  <c r="AF1468" i="19"/>
  <c r="Z2268" i="19"/>
  <c r="AD2268" i="19"/>
  <c r="AE1868" i="19"/>
  <c r="AD2916" i="19"/>
  <c r="AE2640" i="19"/>
  <c r="AC2465" i="19"/>
  <c r="AG2465" i="19"/>
  <c r="AD1134" i="19"/>
  <c r="AC3083" i="19"/>
  <c r="AG3083" i="19"/>
  <c r="Z2370" i="19"/>
  <c r="AD2370" i="19"/>
  <c r="AB1229" i="19"/>
  <c r="AF1229" i="19"/>
  <c r="AA2915" i="19"/>
  <c r="AE2915" i="19"/>
  <c r="AE2353" i="19"/>
  <c r="AD1628" i="19"/>
  <c r="Z1040" i="19"/>
  <c r="AD1040" i="19"/>
  <c r="AG3161" i="19"/>
  <c r="AG2554" i="19"/>
  <c r="AD913" i="19"/>
  <c r="AE1565" i="19"/>
  <c r="AD1327" i="19"/>
  <c r="AB2954" i="19"/>
  <c r="AF2954" i="19"/>
  <c r="AC824" i="19"/>
  <c r="AG824" i="19"/>
  <c r="AC1904" i="19"/>
  <c r="AG1904" i="19"/>
  <c r="Z2631" i="19"/>
  <c r="AD2631" i="19"/>
  <c r="AC2619" i="19"/>
  <c r="AG2619" i="19"/>
  <c r="AD1692" i="19"/>
  <c r="AA3108" i="19"/>
  <c r="AE3108" i="19"/>
  <c r="AC1108" i="19"/>
  <c r="AG1108" i="19"/>
  <c r="Z1957" i="19"/>
  <c r="AD1957" i="19"/>
  <c r="Z3039" i="19"/>
  <c r="AD3039" i="19"/>
  <c r="AE1672" i="19"/>
  <c r="AG3133" i="19"/>
  <c r="AD1868" i="19"/>
  <c r="AA2627" i="19"/>
  <c r="AE2627" i="19"/>
  <c r="AB2310" i="19"/>
  <c r="AF2310" i="19"/>
  <c r="AA1437" i="19"/>
  <c r="AE1437" i="19"/>
  <c r="Z2585" i="19"/>
  <c r="AD2585" i="19"/>
  <c r="AA1164" i="19"/>
  <c r="AE1164" i="19"/>
  <c r="AC3005" i="19"/>
  <c r="AG3005" i="19"/>
  <c r="AC3009" i="19"/>
  <c r="AG3009" i="19"/>
  <c r="AE2509" i="19"/>
  <c r="AE3173" i="19"/>
  <c r="AD1263" i="19"/>
  <c r="AA3036" i="19"/>
  <c r="AE3036" i="19"/>
  <c r="AB3017" i="19"/>
  <c r="AF3017" i="19"/>
  <c r="AD2054" i="19"/>
  <c r="Z2148" i="19"/>
  <c r="AD2148" i="19"/>
  <c r="AD2364" i="19"/>
  <c r="AF1224" i="19"/>
  <c r="AG3021" i="19"/>
  <c r="AC3068" i="19"/>
  <c r="AG3068" i="19"/>
  <c r="AE1511" i="19"/>
  <c r="AC888" i="19"/>
  <c r="AG888" i="19"/>
  <c r="AD2780" i="19"/>
  <c r="AC1564" i="19"/>
  <c r="AG1564" i="19"/>
  <c r="Z1717" i="19"/>
  <c r="AD1717" i="19"/>
  <c r="AF1108" i="19"/>
  <c r="AG2770" i="19"/>
  <c r="Z1547" i="19"/>
  <c r="AD1547" i="19"/>
  <c r="AF777" i="19"/>
  <c r="AC1580" i="19"/>
  <c r="AG1580" i="19"/>
  <c r="AF2267" i="19"/>
  <c r="AE2621" i="19"/>
  <c r="AF2590" i="19"/>
  <c r="AB2351" i="19"/>
  <c r="AF2351" i="19"/>
  <c r="Z2813" i="19"/>
  <c r="AD2813" i="19"/>
  <c r="AC2312" i="19"/>
  <c r="AG2312" i="19"/>
  <c r="AB2596" i="19"/>
  <c r="AF2596" i="19"/>
  <c r="AB902" i="19"/>
  <c r="AF902" i="19"/>
  <c r="Z1576" i="19"/>
  <c r="AD1576" i="19"/>
  <c r="AB1263" i="19"/>
  <c r="AF1263" i="19"/>
  <c r="AD426" i="19"/>
  <c r="Z426" i="19"/>
  <c r="Z1836" i="19"/>
  <c r="AD1836" i="19"/>
  <c r="Z3059" i="19"/>
  <c r="AD3059" i="19"/>
  <c r="AD400" i="19"/>
  <c r="AD865" i="19"/>
  <c r="Z865" i="19"/>
  <c r="AC3168" i="19"/>
  <c r="AG3168" i="19"/>
  <c r="AA817" i="19"/>
  <c r="AE817" i="19"/>
  <c r="AB1041" i="19"/>
  <c r="AF1041" i="19"/>
  <c r="AA1318" i="19"/>
  <c r="AE1318" i="19"/>
  <c r="Z3084" i="19"/>
  <c r="AD3084" i="19"/>
  <c r="AA2564" i="19"/>
  <c r="AE2564" i="19"/>
  <c r="AB2643" i="19"/>
  <c r="AF2643" i="19"/>
  <c r="AA2710" i="19"/>
  <c r="AE2710" i="19"/>
  <c r="AD2777" i="19"/>
  <c r="AE1595" i="19"/>
  <c r="AE731" i="19"/>
  <c r="AF2966" i="19"/>
  <c r="AF3116" i="19"/>
  <c r="AE3121" i="19"/>
  <c r="AD3036" i="19"/>
  <c r="AA2230" i="19"/>
  <c r="AE2230" i="19"/>
  <c r="AE1764" i="19"/>
  <c r="AE2577" i="19"/>
  <c r="AD448" i="19"/>
  <c r="AF3141" i="19"/>
  <c r="AE2485" i="19"/>
  <c r="AG2469" i="19"/>
  <c r="AE2228" i="19"/>
  <c r="AA1447" i="19"/>
  <c r="AE1447" i="19"/>
  <c r="AB1790" i="19"/>
  <c r="AF1790" i="19"/>
  <c r="AB1877" i="19"/>
  <c r="AF1877" i="19"/>
  <c r="AC948" i="19"/>
  <c r="AG948" i="19"/>
  <c r="AD572" i="19"/>
  <c r="AG2500" i="19"/>
  <c r="AD1397" i="19"/>
  <c r="AD1510" i="19"/>
  <c r="AG2171" i="19"/>
  <c r="AG2596" i="19"/>
  <c r="Z2160" i="19"/>
  <c r="AD2160" i="19"/>
  <c r="AB1016" i="19"/>
  <c r="AF1016" i="19"/>
  <c r="AG1274" i="19"/>
  <c r="AC3042" i="19"/>
  <c r="AG3042" i="19"/>
  <c r="AF2886" i="19"/>
  <c r="AB2906" i="19"/>
  <c r="AF2906" i="19"/>
  <c r="Z2171" i="19"/>
  <c r="AD2171" i="19"/>
  <c r="AC2359" i="19"/>
  <c r="AG2359" i="19"/>
  <c r="AG265" i="19"/>
  <c r="AA2550" i="19"/>
  <c r="AE2550" i="19"/>
  <c r="Z2411" i="19"/>
  <c r="AD2411" i="19"/>
  <c r="AB2513" i="19"/>
  <c r="AF2513" i="19"/>
  <c r="AE2615" i="19"/>
  <c r="Z781" i="19"/>
  <c r="AD781" i="19"/>
  <c r="AE2947" i="19"/>
  <c r="AA3050" i="19"/>
  <c r="AE3050" i="19"/>
  <c r="Z2658" i="19"/>
  <c r="AD2658" i="19"/>
  <c r="AG474" i="19"/>
  <c r="AC3156" i="19"/>
  <c r="AG3156" i="19"/>
  <c r="AA1350" i="19"/>
  <c r="AE1350" i="19"/>
  <c r="AE1279" i="19"/>
  <c r="AB3019" i="19"/>
  <c r="AF3019" i="19"/>
  <c r="AE655" i="19"/>
  <c r="AB997" i="19"/>
  <c r="AF997" i="19"/>
  <c r="Z1162" i="19"/>
  <c r="AD1162" i="19"/>
  <c r="AB2241" i="19"/>
  <c r="AF2241" i="19"/>
  <c r="AC1159" i="19"/>
  <c r="AG1159" i="19"/>
  <c r="AA861" i="19"/>
  <c r="AE861" i="19"/>
  <c r="AA1114" i="19"/>
  <c r="AE1114" i="19"/>
  <c r="AA1620" i="19"/>
  <c r="AE1620" i="19"/>
  <c r="AB2393" i="19"/>
  <c r="AF2393" i="19"/>
  <c r="Z1160" i="19"/>
  <c r="AD1160" i="19"/>
  <c r="AB1741" i="19"/>
  <c r="AF1741" i="19"/>
  <c r="AA2760" i="19"/>
  <c r="AE2760" i="19"/>
  <c r="AB307" i="19"/>
  <c r="AF307" i="19"/>
  <c r="AB488" i="19"/>
  <c r="AF488" i="19"/>
  <c r="AA1349" i="19"/>
  <c r="AE1349" i="19"/>
  <c r="AF2901" i="19"/>
  <c r="AD2564" i="19"/>
  <c r="AE2513" i="19"/>
  <c r="AD1631" i="19"/>
  <c r="AF2469" i="19"/>
  <c r="AD2228" i="19"/>
  <c r="AC1790" i="19"/>
  <c r="AG1790" i="19"/>
  <c r="Z699" i="19"/>
  <c r="AD699" i="19"/>
  <c r="AD3186" i="19"/>
  <c r="AG2799" i="19"/>
  <c r="AE1397" i="19"/>
  <c r="AE1510" i="19"/>
  <c r="AE576" i="19"/>
  <c r="Z1292" i="19"/>
  <c r="AD1292" i="19"/>
  <c r="AB427" i="19"/>
  <c r="AF427" i="19"/>
  <c r="AA2597" i="19"/>
  <c r="AE2597" i="19"/>
  <c r="AD2849" i="19"/>
  <c r="AG2676" i="19"/>
  <c r="AD1998" i="19"/>
  <c r="AC3140" i="19"/>
  <c r="AG3140" i="19"/>
  <c r="AA2110" i="19"/>
  <c r="AE2110" i="19"/>
  <c r="AF604" i="19"/>
  <c r="AA546" i="19"/>
  <c r="AE546" i="19"/>
  <c r="AA2493" i="19"/>
  <c r="AE2493" i="19"/>
  <c r="AG1518" i="19"/>
  <c r="AC1067" i="19"/>
  <c r="AG1067" i="19"/>
  <c r="AC2928" i="19"/>
  <c r="AG2928" i="19"/>
  <c r="AC3013" i="19"/>
  <c r="AG3013" i="19"/>
  <c r="Z2947" i="19"/>
  <c r="AD2947" i="19"/>
  <c r="AD3050" i="19"/>
  <c r="AC3129" i="19"/>
  <c r="AG3129" i="19"/>
  <c r="AG3079" i="19"/>
  <c r="AA3063" i="19"/>
  <c r="AE3063" i="19"/>
  <c r="AA1220" i="19"/>
  <c r="AE1220" i="19"/>
  <c r="AB507" i="19"/>
  <c r="AF507" i="19"/>
  <c r="Z1178" i="19"/>
  <c r="AD1178" i="19"/>
  <c r="Z289" i="19"/>
  <c r="AD289" i="19"/>
  <c r="AA783" i="19"/>
  <c r="AE783" i="19"/>
  <c r="AC610" i="19"/>
  <c r="AG610" i="19"/>
  <c r="AA2920" i="19"/>
  <c r="AE2920" i="19"/>
  <c r="AB2551" i="19"/>
  <c r="AF2551" i="19"/>
  <c r="AB995" i="19"/>
  <c r="AF995" i="19"/>
  <c r="AB1637" i="19"/>
  <c r="AF1637" i="19"/>
  <c r="AB1538" i="19"/>
  <c r="AF1538" i="19"/>
  <c r="AA1826" i="19"/>
  <c r="AE1826" i="19"/>
  <c r="AB2230" i="19"/>
  <c r="AF2230" i="19"/>
  <c r="AE580" i="19"/>
  <c r="AA580" i="19"/>
  <c r="AB1104" i="19"/>
  <c r="AF1104" i="19"/>
  <c r="Z706" i="19"/>
  <c r="AD706" i="19"/>
  <c r="AG2643" i="19"/>
  <c r="Z515" i="19"/>
  <c r="AD515" i="19"/>
  <c r="AC1626" i="19"/>
  <c r="AG1626" i="19"/>
  <c r="AG2864" i="19"/>
  <c r="AF3052" i="19"/>
  <c r="Z1389" i="19"/>
  <c r="AD1389" i="19"/>
  <c r="AG1877" i="19"/>
  <c r="AD2949" i="19"/>
  <c r="Z2285" i="19"/>
  <c r="AD2285" i="19"/>
  <c r="AC2256" i="19"/>
  <c r="AG2256" i="19"/>
  <c r="AG1016" i="19"/>
  <c r="AA239" i="19"/>
  <c r="AE239" i="19"/>
  <c r="AB555" i="19"/>
  <c r="AF555" i="19"/>
  <c r="AC2337" i="19"/>
  <c r="AG2337" i="19"/>
  <c r="AA1268" i="19"/>
  <c r="AB3050" i="19"/>
  <c r="AF3050" i="19"/>
  <c r="AG2906" i="19"/>
  <c r="AB1520" i="19"/>
  <c r="AF1520" i="19"/>
  <c r="AF905" i="19"/>
  <c r="AB1262" i="19"/>
  <c r="AF1262" i="19"/>
  <c r="AA1378" i="19"/>
  <c r="AE1378" i="19"/>
  <c r="AC2322" i="19"/>
  <c r="AG2322" i="19"/>
  <c r="AA1249" i="19"/>
  <c r="AE1249" i="19"/>
  <c r="AB3149" i="19"/>
  <c r="AF3149" i="19"/>
  <c r="AG2274" i="19"/>
  <c r="AC2211" i="19"/>
  <c r="AG2211" i="19"/>
  <c r="Z1966" i="19"/>
  <c r="AD1966" i="19"/>
  <c r="AC2768" i="19"/>
  <c r="AG2768" i="19"/>
  <c r="AD2681" i="19"/>
  <c r="Z3140" i="19"/>
  <c r="AD3140" i="19"/>
  <c r="Z3131" i="19"/>
  <c r="AD3131" i="19"/>
  <c r="AB2080" i="19"/>
  <c r="AF2080" i="19"/>
  <c r="AE1974" i="19"/>
  <c r="AF652" i="19"/>
  <c r="AB1808" i="19"/>
  <c r="AF1808" i="19"/>
  <c r="Z1849" i="19"/>
  <c r="AD1849" i="19"/>
  <c r="AC2081" i="19"/>
  <c r="AG2081" i="19"/>
  <c r="AA560" i="19"/>
  <c r="AE560" i="19"/>
  <c r="AB853" i="19"/>
  <c r="AF853" i="19"/>
  <c r="AB367" i="19"/>
  <c r="AF367" i="19"/>
  <c r="AB2053" i="19"/>
  <c r="AF2053" i="19"/>
  <c r="AB504" i="19"/>
  <c r="AF504" i="19"/>
  <c r="Z2693" i="19"/>
  <c r="AD2693" i="19"/>
  <c r="AB1268" i="19"/>
  <c r="AF1268" i="19"/>
  <c r="Z2404" i="19"/>
  <c r="AD2404" i="19"/>
  <c r="AB3036" i="19"/>
  <c r="AF3036" i="19"/>
  <c r="AC423" i="19"/>
  <c r="AG423" i="19"/>
  <c r="Z303" i="19"/>
  <c r="AD303" i="19"/>
  <c r="AB2237" i="19"/>
  <c r="AF2237" i="19"/>
  <c r="Z3118" i="19"/>
  <c r="AD3118" i="19"/>
  <c r="AA3088" i="19"/>
  <c r="AE3088" i="19"/>
  <c r="Z1065" i="19"/>
  <c r="AD1065" i="19"/>
  <c r="AA2000" i="19"/>
  <c r="AE2000" i="19"/>
  <c r="AA599" i="19"/>
  <c r="AE599" i="19"/>
  <c r="AA1782" i="19"/>
  <c r="AE1782" i="19"/>
  <c r="AC1103" i="19"/>
  <c r="AG1103" i="19"/>
  <c r="AA769" i="19"/>
  <c r="AE769" i="19"/>
  <c r="AC468" i="19"/>
  <c r="AG468" i="19"/>
  <c r="AD1912" i="19"/>
  <c r="AG636" i="19"/>
  <c r="AA2138" i="19"/>
  <c r="AE2138" i="19"/>
  <c r="Z1747" i="19"/>
  <c r="AD1747" i="19"/>
  <c r="AA397" i="19"/>
  <c r="AE397" i="19"/>
  <c r="AF412" i="19"/>
  <c r="AF524" i="19"/>
  <c r="AA437" i="19"/>
  <c r="AE437" i="19"/>
  <c r="AB1094" i="19"/>
  <c r="AF1094" i="19"/>
  <c r="AA2784" i="19"/>
  <c r="AE2784" i="19"/>
  <c r="Z1002" i="19"/>
  <c r="AD1002" i="19"/>
  <c r="AA1754" i="19"/>
  <c r="AE1754" i="19"/>
  <c r="AA1259" i="19"/>
  <c r="AE1259" i="19"/>
  <c r="Z229" i="19"/>
  <c r="AD229" i="19"/>
  <c r="AC290" i="19"/>
  <c r="AG290" i="19"/>
  <c r="AE2637" i="19"/>
  <c r="AG2016" i="19"/>
  <c r="AB2518" i="19"/>
  <c r="AF2518" i="19"/>
  <c r="Z2419" i="19"/>
  <c r="AD2419" i="19"/>
  <c r="AC551" i="19"/>
  <c r="AG551" i="19"/>
  <c r="AB1352" i="19"/>
  <c r="AF1352" i="19"/>
  <c r="AG2628" i="19"/>
  <c r="AE3024" i="19"/>
  <c r="AG2007" i="19"/>
  <c r="AF1536" i="19"/>
  <c r="AC3029" i="19"/>
  <c r="AG3029" i="19"/>
  <c r="AB572" i="19"/>
  <c r="AF572" i="19"/>
  <c r="AB1705" i="19"/>
  <c r="AF1705" i="19"/>
  <c r="Z1871" i="19"/>
  <c r="AD1871" i="19"/>
  <c r="AF1046" i="19"/>
  <c r="AB3121" i="19"/>
  <c r="AF3121" i="19"/>
  <c r="AA2162" i="19"/>
  <c r="AE2162" i="19"/>
  <c r="AD2520" i="19"/>
  <c r="AG2314" i="19"/>
  <c r="AA1971" i="19"/>
  <c r="AE1971" i="19"/>
  <c r="AB1950" i="19"/>
  <c r="AF1950" i="19"/>
  <c r="AA2371" i="19"/>
  <c r="AE2371" i="19"/>
  <c r="Z279" i="19"/>
  <c r="AD279" i="19"/>
  <c r="AA2049" i="19"/>
  <c r="AE2049" i="19"/>
  <c r="AD2761" i="19"/>
  <c r="AD1468" i="19"/>
  <c r="Z3067" i="19"/>
  <c r="AD3067" i="19"/>
  <c r="AB2983" i="19"/>
  <c r="AF2983" i="19"/>
  <c r="AG1931" i="19"/>
  <c r="AE2267" i="19"/>
  <c r="AE763" i="19"/>
  <c r="AF2000" i="19"/>
  <c r="Z559" i="19"/>
  <c r="AD559" i="19"/>
  <c r="AC2076" i="19"/>
  <c r="AG2076" i="19"/>
  <c r="AB2341" i="19"/>
  <c r="AF2341" i="19"/>
  <c r="AA1382" i="19"/>
  <c r="AE1382" i="19"/>
  <c r="AG1483" i="19"/>
  <c r="AE1952" i="19"/>
  <c r="AC2468" i="19"/>
  <c r="AG2468" i="19"/>
  <c r="Z855" i="19"/>
  <c r="AD855" i="19"/>
  <c r="AA3135" i="19"/>
  <c r="AE3135" i="19"/>
  <c r="Z2371" i="19"/>
  <c r="AD2371" i="19"/>
  <c r="AC1209" i="19"/>
  <c r="AG1209" i="19"/>
  <c r="AC195" i="19"/>
  <c r="AG195" i="19"/>
  <c r="AA3057" i="19"/>
  <c r="AE3057" i="19"/>
  <c r="Z3053" i="19"/>
  <c r="AD3053" i="19"/>
  <c r="AC1126" i="19"/>
  <c r="AG1126" i="19"/>
  <c r="AB2485" i="19"/>
  <c r="AF2485" i="19"/>
  <c r="AB531" i="19"/>
  <c r="AF531" i="19"/>
  <c r="AA1778" i="19"/>
  <c r="AE1778" i="19"/>
  <c r="AF1430" i="19"/>
  <c r="AB1430" i="19"/>
  <c r="AB1956" i="19"/>
  <c r="AF1956" i="19"/>
  <c r="AA882" i="19"/>
  <c r="AE882" i="19"/>
  <c r="AE859" i="19"/>
  <c r="AB2242" i="19"/>
  <c r="AF2242" i="19"/>
  <c r="AF1437" i="19"/>
  <c r="AB1928" i="19"/>
  <c r="AF1928" i="19"/>
  <c r="AF1527" i="19"/>
  <c r="AC2940" i="19"/>
  <c r="AG2940" i="19"/>
  <c r="AC1022" i="19"/>
  <c r="AG1022" i="19"/>
  <c r="Z1175" i="19"/>
  <c r="AD1175" i="19"/>
  <c r="Z1605" i="19"/>
  <c r="AD1605" i="19"/>
  <c r="AC827" i="19"/>
  <c r="AG827" i="19"/>
  <c r="Z276" i="19"/>
  <c r="AD276" i="19"/>
  <c r="AC989" i="19"/>
  <c r="AG989" i="19"/>
  <c r="AE2752" i="19"/>
  <c r="AA2752" i="19"/>
  <c r="AA839" i="19"/>
  <c r="AE839" i="19"/>
  <c r="AC2773" i="19"/>
  <c r="AG2773" i="19"/>
  <c r="AD1607" i="19"/>
  <c r="AE1444" i="19"/>
  <c r="Z1401" i="19"/>
  <c r="AD1401" i="19"/>
  <c r="AD1477" i="19"/>
  <c r="AE2649" i="19"/>
  <c r="Z1775" i="19"/>
  <c r="AD1775" i="19"/>
  <c r="AA515" i="19"/>
  <c r="AE515" i="19"/>
  <c r="AD2265" i="19"/>
  <c r="AF2062" i="19"/>
  <c r="AF188" i="19"/>
  <c r="AE2358" i="19"/>
  <c r="AF2324" i="19"/>
  <c r="AA2087" i="19"/>
  <c r="AE2087" i="19"/>
  <c r="AD1845" i="19"/>
  <c r="AE670" i="19"/>
  <c r="AE2949" i="19"/>
  <c r="AC1342" i="19"/>
  <c r="AG1342" i="19"/>
  <c r="AB3147" i="19"/>
  <c r="AF3147" i="19"/>
  <c r="Z1632" i="19"/>
  <c r="AD1632" i="19"/>
  <c r="AG2569" i="19"/>
  <c r="AB756" i="19"/>
  <c r="AF756" i="19"/>
  <c r="AA320" i="19"/>
  <c r="AE320" i="19"/>
  <c r="Z2428" i="19"/>
  <c r="AD2428" i="19"/>
  <c r="AC3132" i="19"/>
  <c r="AG3132" i="19"/>
  <c r="AF1753" i="19"/>
  <c r="AG2868" i="19"/>
  <c r="AG2582" i="19"/>
  <c r="AG2291" i="19"/>
  <c r="Z3159" i="19"/>
  <c r="AD3159" i="19"/>
  <c r="AE2341" i="19"/>
  <c r="AD1078" i="19"/>
  <c r="AB2509" i="19"/>
  <c r="AF2509" i="19"/>
  <c r="AC1033" i="19"/>
  <c r="AG1033" i="19"/>
  <c r="AE2446" i="19"/>
  <c r="Z1730" i="19"/>
  <c r="AD1730" i="19"/>
  <c r="AB1383" i="19"/>
  <c r="AF1383" i="19"/>
  <c r="Z2068" i="19"/>
  <c r="AD2068" i="19"/>
  <c r="AD3035" i="19"/>
  <c r="AB2970" i="19"/>
  <c r="AF2970" i="19"/>
  <c r="Z427" i="19"/>
  <c r="AD427" i="19"/>
  <c r="AA3131" i="19"/>
  <c r="AE3131" i="19"/>
  <c r="Z2460" i="19"/>
  <c r="AD2460" i="19"/>
  <c r="AD2456" i="19"/>
  <c r="Z1543" i="19"/>
  <c r="AD1543" i="19"/>
  <c r="AF2592" i="19"/>
  <c r="AE2903" i="19"/>
  <c r="Z1911" i="19"/>
  <c r="AD1911" i="19"/>
  <c r="AC1552" i="19"/>
  <c r="AG1552" i="19"/>
  <c r="AE720" i="19"/>
  <c r="AA720" i="19"/>
  <c r="AE1906" i="19"/>
  <c r="AB682" i="19"/>
  <c r="AF682" i="19"/>
  <c r="Z2142" i="19"/>
  <c r="AD2142" i="19"/>
  <c r="AB2205" i="19"/>
  <c r="AF2205" i="19"/>
  <c r="Z1082" i="19"/>
  <c r="AD1082" i="19"/>
  <c r="AF2189" i="19"/>
  <c r="AB1812" i="19"/>
  <c r="AF1812" i="19"/>
  <c r="AB2655" i="19"/>
  <c r="AF2655" i="19"/>
  <c r="AC1196" i="19"/>
  <c r="AG1196" i="19"/>
  <c r="AB3071" i="19"/>
  <c r="AF3071" i="19"/>
  <c r="AC2039" i="19"/>
  <c r="AG2039" i="19"/>
  <c r="Z557" i="19"/>
  <c r="AD557" i="19"/>
  <c r="AB716" i="19"/>
  <c r="AF716" i="19"/>
  <c r="Z1058" i="19"/>
  <c r="AD1058" i="19"/>
  <c r="AB1081" i="19"/>
  <c r="AF1081" i="19"/>
  <c r="Z3141" i="19"/>
  <c r="AD3141" i="19"/>
  <c r="Z347" i="19"/>
  <c r="AD347" i="19"/>
  <c r="AG282" i="19"/>
  <c r="AF2603" i="19"/>
  <c r="AB1775" i="19"/>
  <c r="AF1775" i="19"/>
  <c r="AA3100" i="19"/>
  <c r="AE3100" i="19"/>
  <c r="AF1658" i="19"/>
  <c r="AB2453" i="19"/>
  <c r="AF2453" i="19"/>
  <c r="AC2994" i="19"/>
  <c r="AG2994" i="19"/>
  <c r="AA222" i="19"/>
  <c r="AE222" i="19"/>
  <c r="AC548" i="19"/>
  <c r="AG548" i="19"/>
  <c r="AC2555" i="19"/>
  <c r="AG2555" i="19"/>
  <c r="AG2542" i="19"/>
  <c r="Z1686" i="19"/>
  <c r="AD1686" i="19"/>
  <c r="AA794" i="19"/>
  <c r="AE794" i="19"/>
  <c r="AA1227" i="19"/>
  <c r="AE1227" i="19"/>
  <c r="AE906" i="19"/>
  <c r="AA906" i="19"/>
  <c r="AB485" i="19"/>
  <c r="AF485" i="19"/>
  <c r="AG1661" i="19"/>
  <c r="AC1661" i="19"/>
  <c r="AB874" i="19"/>
  <c r="AF874" i="19"/>
  <c r="AG966" i="19"/>
  <c r="AC966" i="19"/>
  <c r="AC273" i="19"/>
  <c r="AG273" i="19"/>
  <c r="AF338" i="19"/>
  <c r="AB338" i="19"/>
  <c r="AG923" i="19"/>
  <c r="AC923" i="19"/>
  <c r="AC1719" i="19"/>
  <c r="AG1719" i="19"/>
  <c r="AA1864" i="19"/>
  <c r="AE1864" i="19"/>
  <c r="AB1975" i="19"/>
  <c r="AF1975" i="19"/>
  <c r="AA1484" i="19"/>
  <c r="AE1484" i="19"/>
  <c r="AA1056" i="19"/>
  <c r="AE1056" i="19"/>
  <c r="AB1728" i="19"/>
  <c r="AF1728" i="19"/>
  <c r="AG1371" i="19"/>
  <c r="Z2163" i="19"/>
  <c r="AD2163" i="19"/>
  <c r="AD2669" i="19"/>
  <c r="AD1639" i="19"/>
  <c r="AG2032" i="19"/>
  <c r="AB1523" i="19"/>
  <c r="AF1523" i="19"/>
  <c r="AA943" i="19"/>
  <c r="AE943" i="19"/>
  <c r="Z1463" i="19"/>
  <c r="AD1463" i="19"/>
  <c r="AE3161" i="19"/>
  <c r="AG2285" i="19"/>
  <c r="AB551" i="19"/>
  <c r="AF551" i="19"/>
  <c r="AC1728" i="19"/>
  <c r="AG1728" i="19"/>
  <c r="Z1795" i="19"/>
  <c r="AD1795" i="19"/>
  <c r="AC2504" i="19"/>
  <c r="AG2504" i="19"/>
  <c r="AD674" i="19"/>
  <c r="AB2730" i="19"/>
  <c r="AF2730" i="19"/>
  <c r="Z2915" i="19"/>
  <c r="AD2915" i="19"/>
  <c r="Z704" i="19"/>
  <c r="AD704" i="19"/>
  <c r="AA2097" i="19"/>
  <c r="AE2097" i="19"/>
  <c r="AF2314" i="19"/>
  <c r="AA1416" i="19"/>
  <c r="AE1416" i="19"/>
  <c r="AB779" i="19"/>
  <c r="AF779" i="19"/>
  <c r="AB647" i="19"/>
  <c r="AF647" i="19"/>
  <c r="AA1085" i="19"/>
  <c r="AE1085" i="19"/>
  <c r="AB2458" i="19"/>
  <c r="AF2458" i="19"/>
  <c r="AG529" i="19"/>
  <c r="AC529" i="19"/>
  <c r="Z532" i="19"/>
  <c r="AD532" i="19"/>
  <c r="Z500" i="19"/>
  <c r="AD500" i="19"/>
  <c r="AE2234" i="19"/>
  <c r="AF1288" i="19"/>
  <c r="AF2285" i="19"/>
  <c r="AG1492" i="19"/>
  <c r="AD1311" i="19"/>
  <c r="Z1283" i="19"/>
  <c r="AD1283" i="19"/>
  <c r="AD1037" i="19"/>
  <c r="AC2344" i="19"/>
  <c r="AG2344" i="19"/>
  <c r="AF529" i="19"/>
  <c r="AG1897" i="19"/>
  <c r="AC897" i="19"/>
  <c r="AG897" i="19"/>
  <c r="AC2225" i="19"/>
  <c r="AG2225" i="19"/>
  <c r="AA1603" i="19"/>
  <c r="AE1603" i="19"/>
  <c r="AC1959" i="19"/>
  <c r="AG1959" i="19"/>
  <c r="Z2066" i="19"/>
  <c r="AD2066" i="19"/>
  <c r="AC2223" i="19"/>
  <c r="AG2223" i="19"/>
  <c r="AA830" i="19"/>
  <c r="AE830" i="19"/>
  <c r="AC1146" i="19"/>
  <c r="AG1146" i="19"/>
  <c r="Z287" i="19"/>
  <c r="AD287" i="19"/>
  <c r="AC531" i="19"/>
  <c r="AG531" i="19"/>
  <c r="Z1778" i="19"/>
  <c r="AD1778" i="19"/>
  <c r="AF243" i="19"/>
  <c r="AB243" i="19"/>
  <c r="AC2718" i="19"/>
  <c r="AG2718" i="19"/>
  <c r="AA562" i="19"/>
  <c r="AE562" i="19"/>
  <c r="AE2797" i="19"/>
  <c r="AE2648" i="19"/>
  <c r="Z2144" i="19"/>
  <c r="AD2144" i="19"/>
  <c r="AG1224" i="19"/>
  <c r="AA559" i="19"/>
  <c r="AE559" i="19"/>
  <c r="AB2882" i="19"/>
  <c r="AF2882" i="19"/>
  <c r="AG316" i="19"/>
  <c r="AC1113" i="19"/>
  <c r="AG1113" i="19"/>
  <c r="AE1304" i="19"/>
  <c r="AA2244" i="19"/>
  <c r="AE2244" i="19"/>
  <c r="AD431" i="19"/>
  <c r="AF2058" i="19"/>
  <c r="AA834" i="19"/>
  <c r="AE834" i="19"/>
  <c r="Z1917" i="19"/>
  <c r="AD1917" i="19"/>
  <c r="AA864" i="19"/>
  <c r="AE864" i="19"/>
  <c r="AB1209" i="19"/>
  <c r="AF1209" i="19"/>
  <c r="AB1725" i="19"/>
  <c r="AF1725" i="19"/>
  <c r="AC597" i="19"/>
  <c r="AG597" i="19"/>
  <c r="AD2954" i="19"/>
  <c r="AF1389" i="19"/>
  <c r="Z1491" i="19"/>
  <c r="AD1491" i="19"/>
  <c r="AA3176" i="19"/>
  <c r="AE3176" i="19"/>
  <c r="AB440" i="19"/>
  <c r="AF440" i="19"/>
  <c r="Z1540" i="19"/>
  <c r="AD1540" i="19"/>
  <c r="AB3172" i="19"/>
  <c r="AF3172" i="19"/>
  <c r="AA2953" i="19"/>
  <c r="AE2953" i="19"/>
  <c r="AC3147" i="19"/>
  <c r="AG3147" i="19"/>
  <c r="AB2373" i="19"/>
  <c r="AF2373" i="19"/>
  <c r="AA1329" i="19"/>
  <c r="AE1329" i="19"/>
  <c r="AD565" i="19"/>
  <c r="AB1810" i="19"/>
  <c r="AF1810" i="19"/>
  <c r="AB3132" i="19"/>
  <c r="AF3132" i="19"/>
  <c r="AA1213" i="19"/>
  <c r="AE1213" i="19"/>
  <c r="Z2576" i="19"/>
  <c r="AD2576" i="19"/>
  <c r="AA3159" i="19"/>
  <c r="AE3159" i="19"/>
  <c r="AB1205" i="19"/>
  <c r="AF1205" i="19"/>
  <c r="AB2371" i="19"/>
  <c r="AF2371" i="19"/>
  <c r="AC2265" i="19"/>
  <c r="AG2265" i="19"/>
  <c r="AA3068" i="19"/>
  <c r="AE3068" i="19"/>
  <c r="AA3155" i="19"/>
  <c r="AE3155" i="19"/>
  <c r="AC1922" i="19"/>
  <c r="AG1922" i="19"/>
  <c r="AD3041" i="19"/>
  <c r="AC2106" i="19"/>
  <c r="AG2106" i="19"/>
  <c r="AC1276" i="19"/>
  <c r="AG1276" i="19"/>
  <c r="Z3025" i="19"/>
  <c r="AD3025" i="19"/>
  <c r="AC510" i="19"/>
  <c r="AG510" i="19"/>
  <c r="Z720" i="19"/>
  <c r="AD720" i="19"/>
  <c r="AG1575" i="19"/>
  <c r="AC1575" i="19"/>
  <c r="AA2142" i="19"/>
  <c r="AE2142" i="19"/>
  <c r="AB327" i="19"/>
  <c r="AF327" i="19"/>
  <c r="AB1401" i="19"/>
  <c r="AF1401" i="19"/>
  <c r="Z946" i="19"/>
  <c r="AD946" i="19"/>
  <c r="AC1010" i="19"/>
  <c r="AG1010" i="19"/>
  <c r="AC2189" i="19"/>
  <c r="AG2189" i="19"/>
  <c r="AC734" i="19"/>
  <c r="AG734" i="19"/>
  <c r="AB223" i="19"/>
  <c r="AF223" i="19"/>
  <c r="Z2060" i="19"/>
  <c r="AD2060" i="19"/>
  <c r="AA1561" i="19"/>
  <c r="AE1561" i="19"/>
  <c r="AB889" i="19"/>
  <c r="AF889" i="19"/>
  <c r="Z1233" i="19"/>
  <c r="AD1233" i="19"/>
  <c r="AB399" i="19"/>
  <c r="AF399" i="19"/>
  <c r="Z1702" i="19"/>
  <c r="AD1702" i="19"/>
  <c r="Z829" i="19"/>
  <c r="AD829" i="19"/>
  <c r="AB859" i="19"/>
  <c r="AF859" i="19"/>
  <c r="AB2039" i="19"/>
  <c r="AF2039" i="19"/>
  <c r="AA2547" i="19"/>
  <c r="AE2547" i="19"/>
  <c r="AC1464" i="19"/>
  <c r="AG1464" i="19"/>
  <c r="AB484" i="19"/>
  <c r="AF484" i="19"/>
  <c r="AB2994" i="19"/>
  <c r="AF2994" i="19"/>
  <c r="AB1965" i="19"/>
  <c r="AF1965" i="19"/>
  <c r="AC3092" i="19"/>
  <c r="AG3092" i="19"/>
  <c r="AB1901" i="19"/>
  <c r="AF1901" i="19"/>
  <c r="AA774" i="19"/>
  <c r="AE774" i="19"/>
  <c r="AB1509" i="19"/>
  <c r="AF1509" i="19"/>
  <c r="AB965" i="19"/>
  <c r="AF965" i="19"/>
  <c r="AE208" i="19"/>
  <c r="AA208" i="19"/>
  <c r="AD676" i="19"/>
  <c r="Z676" i="19"/>
  <c r="Z1091" i="19"/>
  <c r="AD1091" i="19"/>
  <c r="AA886" i="19"/>
  <c r="AE886" i="19"/>
  <c r="AB1508" i="19"/>
  <c r="AF1508" i="19"/>
  <c r="AC2608" i="19"/>
  <c r="AG2608" i="19"/>
  <c r="AE806" i="19"/>
  <c r="AA806" i="19"/>
  <c r="AA682" i="19"/>
  <c r="AE682" i="19"/>
  <c r="AC1975" i="19"/>
  <c r="AG1975" i="19"/>
  <c r="AG585" i="19"/>
  <c r="AE706" i="19"/>
  <c r="AF1277" i="19"/>
  <c r="AA2364" i="19"/>
  <c r="AE2364" i="19"/>
  <c r="AG2101" i="19"/>
  <c r="AC681" i="19"/>
  <c r="AG681" i="19"/>
  <c r="AF2815" i="19"/>
  <c r="AD2857" i="19"/>
  <c r="AE1725" i="19"/>
  <c r="AD3173" i="19"/>
  <c r="Z1887" i="19"/>
  <c r="AD1887" i="19"/>
  <c r="Z2702" i="19"/>
  <c r="AD2702" i="19"/>
  <c r="AD1575" i="19"/>
  <c r="AA1222" i="19"/>
  <c r="AE1222" i="19"/>
  <c r="AC1974" i="19"/>
  <c r="AG1974" i="19"/>
  <c r="AA2780" i="19"/>
  <c r="AE2780" i="19"/>
  <c r="Z3104" i="19"/>
  <c r="AD3104" i="19"/>
  <c r="AA2402" i="19"/>
  <c r="AE2402" i="19"/>
  <c r="AB1756" i="19"/>
  <c r="AF1756" i="19"/>
  <c r="Z489" i="19"/>
  <c r="AD489" i="19"/>
  <c r="AA1241" i="19"/>
  <c r="AE1241" i="19"/>
  <c r="AD2913" i="19"/>
  <c r="AC1430" i="19"/>
  <c r="AG1430" i="19"/>
  <c r="AC3014" i="19"/>
  <c r="AG3014" i="19"/>
  <c r="AF2367" i="19"/>
  <c r="AE2440" i="19"/>
  <c r="AB1245" i="19"/>
  <c r="AF1245" i="19"/>
  <c r="AE1477" i="19"/>
  <c r="Z2465" i="19"/>
  <c r="AD2465" i="19"/>
  <c r="AE512" i="19"/>
  <c r="AA1858" i="19"/>
  <c r="AE1858" i="19"/>
  <c r="AF1803" i="19"/>
  <c r="AE1707" i="19"/>
  <c r="AD323" i="19"/>
  <c r="AB1984" i="19"/>
  <c r="AF1984" i="19"/>
  <c r="AD1219" i="19"/>
  <c r="AD571" i="19"/>
  <c r="AB2669" i="19"/>
  <c r="AF2669" i="19"/>
  <c r="AE1435" i="19"/>
  <c r="AE1540" i="19"/>
  <c r="AC3176" i="19"/>
  <c r="AG3176" i="19"/>
  <c r="AE2469" i="19"/>
  <c r="AD2759" i="19"/>
  <c r="AD1865" i="19"/>
  <c r="AG628" i="19"/>
  <c r="AF376" i="19"/>
  <c r="AE1503" i="19"/>
  <c r="AA2988" i="19"/>
  <c r="AE2988" i="19"/>
  <c r="AE444" i="19"/>
  <c r="AD1158" i="19"/>
  <c r="AB2868" i="19"/>
  <c r="AF2868" i="19"/>
  <c r="AA2204" i="19"/>
  <c r="AE2204" i="19"/>
  <c r="AF1562" i="19"/>
  <c r="AC2185" i="19"/>
  <c r="AG2185" i="19"/>
  <c r="AD1905" i="19"/>
  <c r="AA1188" i="19"/>
  <c r="AE1188" i="19"/>
  <c r="AG2271" i="19"/>
  <c r="AG612" i="19"/>
  <c r="AB393" i="19"/>
  <c r="AF393" i="19"/>
  <c r="AF1125" i="19"/>
  <c r="Z867" i="19"/>
  <c r="AD867" i="19"/>
  <c r="AF2598" i="19"/>
  <c r="AB2110" i="19"/>
  <c r="AF2110" i="19"/>
  <c r="AB1109" i="19"/>
  <c r="AF1109" i="19"/>
  <c r="Z2156" i="19"/>
  <c r="AD2156" i="19"/>
  <c r="AA1650" i="19"/>
  <c r="AE1650" i="19"/>
  <c r="AB964" i="19"/>
  <c r="AF964" i="19"/>
  <c r="AD862" i="19"/>
  <c r="AA973" i="19"/>
  <c r="AE973" i="19"/>
  <c r="AF1276" i="19"/>
  <c r="AD3146" i="19"/>
  <c r="AC668" i="19"/>
  <c r="AG668" i="19"/>
  <c r="AB2670" i="19"/>
  <c r="AF2670" i="19"/>
  <c r="AB2739" i="19"/>
  <c r="AF2739" i="19"/>
  <c r="AE2812" i="19"/>
  <c r="AB2810" i="19"/>
  <c r="AF2810" i="19"/>
  <c r="AB405" i="19"/>
  <c r="AF405" i="19"/>
  <c r="AC327" i="19"/>
  <c r="AG327" i="19"/>
  <c r="AD2391" i="19"/>
  <c r="Z2391" i="19"/>
  <c r="AC2201" i="19"/>
  <c r="AG2201" i="19"/>
  <c r="AA946" i="19"/>
  <c r="AE946" i="19"/>
  <c r="AA197" i="19"/>
  <c r="AE197" i="19"/>
  <c r="AC2919" i="19"/>
  <c r="AG2919" i="19"/>
  <c r="AC1603" i="19"/>
  <c r="AG1603" i="19"/>
  <c r="AC611" i="19"/>
  <c r="AG611" i="19"/>
  <c r="Z679" i="19"/>
  <c r="AD679" i="19"/>
  <c r="AC1469" i="19"/>
  <c r="AG1469" i="19"/>
  <c r="Z858" i="19"/>
  <c r="AD858" i="19"/>
  <c r="AB3169" i="19"/>
  <c r="AF3169" i="19"/>
  <c r="AB2826" i="19"/>
  <c r="AF2826" i="19"/>
  <c r="AC399" i="19"/>
  <c r="AG399" i="19"/>
  <c r="AC395" i="19"/>
  <c r="AG395" i="19"/>
  <c r="Z2412" i="19"/>
  <c r="AD2412" i="19"/>
  <c r="AC314" i="19"/>
  <c r="AG314" i="19"/>
  <c r="Z2734" i="19"/>
  <c r="AD2734" i="19"/>
  <c r="AE230" i="19"/>
  <c r="AA230" i="19"/>
  <c r="AC2556" i="19"/>
  <c r="AG2556" i="19"/>
  <c r="AA2687" i="19"/>
  <c r="AE2687" i="19"/>
  <c r="AC968" i="19"/>
  <c r="AG968" i="19"/>
  <c r="AB698" i="19"/>
  <c r="AF698" i="19"/>
  <c r="Z3094" i="19"/>
  <c r="AD3094" i="19"/>
  <c r="Z1476" i="19"/>
  <c r="AD1476" i="19"/>
  <c r="AC1104" i="19"/>
  <c r="AG1104" i="19"/>
  <c r="AF2767" i="19"/>
  <c r="AA3119" i="19"/>
  <c r="AE3119" i="19"/>
  <c r="Z2439" i="19"/>
  <c r="AD2439" i="19"/>
  <c r="Z1874" i="19"/>
  <c r="AD1874" i="19"/>
  <c r="AD1703" i="19"/>
  <c r="AD3024" i="19"/>
  <c r="AC1147" i="19"/>
  <c r="AG1147" i="19"/>
  <c r="AA1311" i="19"/>
  <c r="AE1311" i="19"/>
  <c r="AE2748" i="19"/>
  <c r="AB1917" i="19"/>
  <c r="AF1917" i="19"/>
  <c r="AB283" i="19"/>
  <c r="AF283" i="19"/>
  <c r="AE1888" i="19"/>
  <c r="AB1707" i="19"/>
  <c r="AF1707" i="19"/>
  <c r="AD763" i="19"/>
  <c r="Z2800" i="19"/>
  <c r="AD2800" i="19"/>
  <c r="AA1407" i="19"/>
  <c r="AE1407" i="19"/>
  <c r="AC2518" i="19"/>
  <c r="AG2518" i="19"/>
  <c r="AA2630" i="19"/>
  <c r="AE2630" i="19"/>
  <c r="AF2807" i="19"/>
  <c r="AA2144" i="19"/>
  <c r="AE2144" i="19"/>
  <c r="Z1696" i="19"/>
  <c r="AD1696" i="19"/>
  <c r="AA2422" i="19"/>
  <c r="AE2422" i="19"/>
  <c r="AA2016" i="19"/>
  <c r="AE2016" i="19"/>
  <c r="AD1437" i="19"/>
  <c r="AD2776" i="19"/>
  <c r="AA2585" i="19"/>
  <c r="AE2585" i="19"/>
  <c r="AC2772" i="19"/>
  <c r="AG2772" i="19"/>
  <c r="AB1275" i="19"/>
  <c r="AF1275" i="19"/>
  <c r="AC1089" i="19"/>
  <c r="AG1089" i="19"/>
  <c r="AA1917" i="19"/>
  <c r="AE1917" i="19"/>
  <c r="AB313" i="19"/>
  <c r="AF313" i="19"/>
  <c r="AB961" i="19"/>
  <c r="AF961" i="19"/>
  <c r="Z1229" i="19"/>
  <c r="AD1229" i="19"/>
  <c r="AC1843" i="19"/>
  <c r="AG1843" i="19"/>
  <c r="Z2810" i="19"/>
  <c r="AD2810" i="19"/>
  <c r="Z635" i="19"/>
  <c r="AD635" i="19"/>
  <c r="AB1564" i="19"/>
  <c r="AF1564" i="19"/>
  <c r="AC2585" i="19"/>
  <c r="AG2585" i="19"/>
  <c r="AB2202" i="19"/>
  <c r="AF2202" i="19"/>
  <c r="AA1547" i="19"/>
  <c r="AE1547" i="19"/>
  <c r="AC2661" i="19"/>
  <c r="AG2661" i="19"/>
  <c r="Z355" i="19"/>
  <c r="AD355" i="19"/>
  <c r="AC2974" i="19"/>
  <c r="AG2974" i="19"/>
  <c r="AF1483" i="19"/>
  <c r="AB474" i="19"/>
  <c r="AF474" i="19"/>
  <c r="AB1089" i="19"/>
  <c r="AF1089" i="19"/>
  <c r="AA1460" i="19"/>
  <c r="AE1460" i="19"/>
  <c r="AA1446" i="19"/>
  <c r="AE1446" i="19"/>
  <c r="AF2897" i="19"/>
  <c r="AF922" i="19"/>
  <c r="AG764" i="19"/>
  <c r="AC876" i="19"/>
  <c r="AG876" i="19"/>
  <c r="Z1317" i="19"/>
  <c r="AD1317" i="19"/>
  <c r="AB2758" i="19"/>
  <c r="AF2758" i="19"/>
  <c r="AD339" i="19"/>
  <c r="AD2442" i="19"/>
  <c r="AC2669" i="19"/>
  <c r="AG2669" i="19"/>
  <c r="Z773" i="19"/>
  <c r="AG1083" i="19"/>
  <c r="AF2625" i="19"/>
  <c r="AB940" i="19"/>
  <c r="AF940" i="19"/>
  <c r="AD977" i="19"/>
  <c r="AB2978" i="19"/>
  <c r="AF2978" i="19"/>
  <c r="AF1664" i="19"/>
  <c r="Z2988" i="19"/>
  <c r="AD2988" i="19"/>
  <c r="AD721" i="19"/>
  <c r="AB2927" i="19"/>
  <c r="AF2927" i="19"/>
  <c r="AA866" i="19"/>
  <c r="AE866" i="19"/>
  <c r="AG1746" i="19"/>
  <c r="AF1264" i="19"/>
  <c r="AD1188" i="19"/>
  <c r="Z1665" i="19"/>
  <c r="AD1665" i="19"/>
  <c r="Z2433" i="19"/>
  <c r="AD2433" i="19"/>
  <c r="AC2579" i="19"/>
  <c r="AG2579" i="19"/>
  <c r="AC2991" i="19"/>
  <c r="AG2991" i="19"/>
  <c r="AB2909" i="19"/>
  <c r="AF2909" i="19"/>
  <c r="AF3010" i="19"/>
  <c r="AB1929" i="19"/>
  <c r="AF1929" i="19"/>
  <c r="AA2589" i="19"/>
  <c r="AE2589" i="19"/>
  <c r="AC1998" i="19"/>
  <c r="AG1998" i="19"/>
  <c r="AG2843" i="19"/>
  <c r="AA1815" i="19"/>
  <c r="AE1815" i="19"/>
  <c r="AB487" i="19"/>
  <c r="AF487" i="19"/>
  <c r="AB2890" i="19"/>
  <c r="AF2890" i="19"/>
  <c r="AC2784" i="19"/>
  <c r="AG2784" i="19"/>
  <c r="AB772" i="19"/>
  <c r="AF772" i="19"/>
  <c r="AC642" i="19"/>
  <c r="AG642" i="19"/>
  <c r="Z1523" i="19"/>
  <c r="AD1523" i="19"/>
  <c r="AF2703" i="19"/>
  <c r="AB2703" i="19"/>
  <c r="AA469" i="19"/>
  <c r="AE469" i="19"/>
  <c r="AF230" i="19"/>
  <c r="AB230" i="19"/>
  <c r="AC881" i="19"/>
  <c r="AG881" i="19"/>
  <c r="AA1029" i="19"/>
  <c r="AE1029" i="19"/>
  <c r="Z665" i="19"/>
  <c r="AD665" i="19"/>
  <c r="AA1902" i="19"/>
  <c r="AE1902" i="19"/>
  <c r="Z2594" i="19"/>
  <c r="AD2594" i="19"/>
  <c r="AC2075" i="19"/>
  <c r="AG2075" i="19"/>
  <c r="AC246" i="19"/>
  <c r="AG246" i="19"/>
  <c r="AC1510" i="19"/>
  <c r="AG1510" i="19"/>
  <c r="AC929" i="19"/>
  <c r="AG929" i="19"/>
  <c r="AC2182" i="19"/>
  <c r="AG2182" i="19"/>
  <c r="AA664" i="19"/>
  <c r="AE664" i="19"/>
  <c r="AB2362" i="19"/>
  <c r="AF2362" i="19"/>
  <c r="AB1249" i="19"/>
  <c r="AF1249" i="19"/>
  <c r="Z2725" i="19"/>
  <c r="AD2725" i="19"/>
  <c r="AF1047" i="19"/>
  <c r="AB1047" i="19"/>
  <c r="AB1796" i="19"/>
  <c r="AF1796" i="19"/>
  <c r="Z224" i="19"/>
  <c r="AD224" i="19"/>
  <c r="AA1797" i="19"/>
  <c r="AE1797" i="19"/>
  <c r="Z2957" i="19"/>
  <c r="AD2957" i="19"/>
  <c r="Z747" i="19"/>
  <c r="AD747" i="19"/>
  <c r="AA1598" i="19"/>
  <c r="AE1598" i="19"/>
  <c r="AA1440" i="19"/>
  <c r="AE1440" i="19"/>
  <c r="AC2063" i="19"/>
  <c r="AG2063" i="19"/>
  <c r="AC420" i="19"/>
  <c r="AG420" i="19"/>
  <c r="AA2101" i="19"/>
  <c r="AE2101" i="19"/>
  <c r="AC999" i="19"/>
  <c r="AG999" i="19"/>
  <c r="AC591" i="19"/>
  <c r="AG591" i="19"/>
  <c r="AB1661" i="19"/>
  <c r="AF1661" i="19"/>
  <c r="Z1028" i="19"/>
  <c r="AD1028" i="19"/>
  <c r="AD3139" i="19"/>
  <c r="AC1271" i="19"/>
  <c r="AG1271" i="19"/>
  <c r="AD2308" i="19"/>
  <c r="AA2767" i="19"/>
  <c r="AE2767" i="19"/>
  <c r="AE2240" i="19"/>
  <c r="AF2793" i="19"/>
  <c r="AG2862" i="19"/>
  <c r="AA1999" i="19"/>
  <c r="AE1999" i="19"/>
  <c r="Z1892" i="19"/>
  <c r="AD1892" i="19"/>
  <c r="AC844" i="19"/>
  <c r="AG844" i="19"/>
  <c r="AA1586" i="19"/>
  <c r="AE1586" i="19"/>
  <c r="AB1584" i="19"/>
  <c r="AF1584" i="19"/>
  <c r="AB585" i="19"/>
  <c r="AF585" i="19"/>
  <c r="AA386" i="19"/>
  <c r="AE386" i="19"/>
  <c r="AA1814" i="19"/>
  <c r="AE1814" i="19"/>
  <c r="AB2571" i="19"/>
  <c r="AF2571" i="19"/>
  <c r="Z806" i="19"/>
  <c r="AD806" i="19"/>
  <c r="AB3043" i="19"/>
  <c r="AF3043" i="19"/>
  <c r="AG1574" i="19"/>
  <c r="AA1391" i="19"/>
  <c r="AE1391" i="19"/>
  <c r="AG3040" i="19"/>
  <c r="AB1221" i="19"/>
  <c r="AF1221" i="19"/>
  <c r="AG436" i="19"/>
  <c r="AE1204" i="19"/>
  <c r="AE2356" i="19"/>
  <c r="Z2019" i="19"/>
  <c r="AD2019" i="19"/>
  <c r="AB3070" i="19"/>
  <c r="AF3070" i="19"/>
  <c r="Z3108" i="19"/>
  <c r="AD3108" i="19"/>
  <c r="AF2419" i="19"/>
  <c r="AC2042" i="19"/>
  <c r="AG2042" i="19"/>
  <c r="AC1863" i="19"/>
  <c r="AG1863" i="19"/>
  <c r="Z2636" i="19"/>
  <c r="AD2636" i="19"/>
  <c r="AD743" i="19"/>
  <c r="Z743" i="19"/>
  <c r="AC1019" i="19"/>
  <c r="AG1019" i="19"/>
  <c r="AC970" i="19"/>
  <c r="AG970" i="19"/>
  <c r="AA1532" i="19"/>
  <c r="AE1532" i="19"/>
  <c r="AC485" i="19"/>
  <c r="AG485" i="19"/>
  <c r="AA2442" i="19"/>
  <c r="AE2442" i="19"/>
  <c r="Z1021" i="19"/>
  <c r="AD1021" i="19"/>
  <c r="AB233" i="19"/>
  <c r="AF233" i="19"/>
  <c r="AC2571" i="19"/>
  <c r="AG2571" i="19"/>
  <c r="AA1080" i="19"/>
  <c r="AE1080" i="19"/>
  <c r="Z772" i="19"/>
  <c r="AD772" i="19"/>
  <c r="AC1214" i="19"/>
  <c r="AG1214" i="19"/>
  <c r="Z215" i="19"/>
  <c r="AD215" i="19"/>
  <c r="AA1991" i="19"/>
  <c r="AE1991" i="19"/>
  <c r="AC700" i="19"/>
  <c r="AG700" i="19"/>
  <c r="AA210" i="19"/>
  <c r="AE210" i="19"/>
  <c r="AA228" i="19"/>
  <c r="AE228" i="19"/>
  <c r="AB519" i="19"/>
  <c r="AF519" i="19"/>
  <c r="AG3165" i="19"/>
  <c r="AF2350" i="19"/>
  <c r="AE2247" i="19"/>
  <c r="AG2224" i="19"/>
  <c r="AA2249" i="19"/>
  <c r="AE2249" i="19"/>
  <c r="AC2156" i="19"/>
  <c r="AG2156" i="19"/>
  <c r="AE1299" i="19"/>
  <c r="AE2425" i="19"/>
  <c r="Z2458" i="19"/>
  <c r="AD2458" i="19"/>
  <c r="AC1659" i="19"/>
  <c r="AG1659" i="19"/>
  <c r="AD2624" i="19"/>
  <c r="AG2603" i="19"/>
  <c r="AD2533" i="19"/>
  <c r="AE2567" i="19"/>
  <c r="AG2236" i="19"/>
  <c r="AF3164" i="19"/>
  <c r="AD1398" i="19"/>
  <c r="AE1432" i="19"/>
  <c r="AG1513" i="19"/>
  <c r="AE3032" i="19"/>
  <c r="AG1856" i="19"/>
  <c r="AF2733" i="19"/>
  <c r="AD2345" i="19"/>
  <c r="AG2355" i="19"/>
  <c r="AF684" i="19"/>
  <c r="AF1955" i="19"/>
  <c r="AA977" i="19"/>
  <c r="AE977" i="19"/>
  <c r="AD2448" i="19"/>
  <c r="AB2150" i="19"/>
  <c r="AF2150" i="19"/>
  <c r="AC376" i="19"/>
  <c r="AG376" i="19"/>
  <c r="AF811" i="19"/>
  <c r="AA1901" i="19"/>
  <c r="AE1901" i="19"/>
  <c r="Z866" i="19"/>
  <c r="AD866" i="19"/>
  <c r="AE2404" i="19"/>
  <c r="AA819" i="19"/>
  <c r="AE819" i="19"/>
  <c r="AF3181" i="19"/>
  <c r="AB2529" i="19"/>
  <c r="AF2529" i="19"/>
  <c r="Z1601" i="19"/>
  <c r="AD1601" i="19"/>
  <c r="AA747" i="19"/>
  <c r="AE747" i="19"/>
  <c r="AG1265" i="19"/>
  <c r="AA2275" i="19"/>
  <c r="AE2275" i="19"/>
  <c r="AD222" i="19"/>
  <c r="AD2758" i="19"/>
  <c r="AE3141" i="19"/>
  <c r="Z3087" i="19"/>
  <c r="AD3087" i="19"/>
  <c r="AC2486" i="19"/>
  <c r="AG2486" i="19"/>
  <c r="AE1892" i="19"/>
  <c r="AG3036" i="19"/>
  <c r="Z1786" i="19"/>
  <c r="AD1786" i="19"/>
  <c r="AD2733" i="19"/>
  <c r="AB3006" i="19"/>
  <c r="AF3006" i="19"/>
  <c r="AD1586" i="19"/>
  <c r="AG2616" i="19"/>
  <c r="AB999" i="19"/>
  <c r="AF999" i="19"/>
  <c r="AC2817" i="19"/>
  <c r="AG2817" i="19"/>
  <c r="AC1901" i="19"/>
  <c r="AG1901" i="19"/>
  <c r="AA2472" i="19"/>
  <c r="AE2472" i="19"/>
  <c r="AC1884" i="19"/>
  <c r="AG1884" i="19"/>
  <c r="AC558" i="19"/>
  <c r="AG558" i="19"/>
  <c r="AA730" i="19"/>
  <c r="AE730" i="19"/>
  <c r="Z1902" i="19"/>
  <c r="AD1902" i="19"/>
  <c r="AG322" i="19"/>
  <c r="AB496" i="19"/>
  <c r="AF496" i="19"/>
  <c r="AF2138" i="19"/>
  <c r="AB2138" i="19"/>
  <c r="Z1126" i="19"/>
  <c r="AD1126" i="19"/>
  <c r="AG437" i="19"/>
  <c r="Z938" i="19"/>
  <c r="AD938" i="19"/>
  <c r="AA1206" i="19"/>
  <c r="AE1206" i="19"/>
  <c r="AG1249" i="19"/>
  <c r="AG618" i="19"/>
  <c r="AC3124" i="19"/>
  <c r="AG3124" i="19"/>
  <c r="AA1422" i="19"/>
  <c r="AE1422" i="19"/>
  <c r="AB2522" i="19"/>
  <c r="AF2522" i="19"/>
  <c r="AA2733" i="19"/>
  <c r="AE2733" i="19"/>
  <c r="Z979" i="19"/>
  <c r="AD979" i="19"/>
  <c r="AA1463" i="19"/>
  <c r="AE1463" i="19"/>
  <c r="AC2295" i="19"/>
  <c r="AG2295" i="19"/>
  <c r="AB548" i="19"/>
  <c r="AF548" i="19"/>
  <c r="AA1393" i="19"/>
  <c r="AE1393" i="19"/>
  <c r="AA3077" i="19"/>
  <c r="AE3077" i="19"/>
  <c r="AC1968" i="19"/>
  <c r="AG1968" i="19"/>
  <c r="AC3151" i="19"/>
  <c r="AG3151" i="19"/>
  <c r="AC2229" i="19"/>
  <c r="AG2229" i="19"/>
  <c r="AA1415" i="19"/>
  <c r="AE1415" i="19"/>
  <c r="AA411" i="19"/>
  <c r="AE411" i="19"/>
  <c r="Z2181" i="19"/>
  <c r="AD2181" i="19"/>
  <c r="AA1649" i="19"/>
  <c r="AE1649" i="19"/>
  <c r="AB2468" i="19"/>
  <c r="AF2468" i="19"/>
  <c r="AA295" i="19"/>
  <c r="AE295" i="19"/>
  <c r="Z294" i="19"/>
  <c r="AD294" i="19"/>
  <c r="AB1407" i="19"/>
  <c r="AF1407" i="19"/>
  <c r="Z366" i="19"/>
  <c r="AD366" i="19"/>
  <c r="AB1022" i="19"/>
  <c r="AF1022" i="19"/>
  <c r="AB681" i="19"/>
  <c r="AF681" i="19"/>
  <c r="AC270" i="19"/>
  <c r="AG270" i="19"/>
  <c r="AA360" i="19"/>
  <c r="AE360" i="19"/>
  <c r="AA359" i="19"/>
  <c r="AE359" i="19"/>
  <c r="Z730" i="19"/>
  <c r="AD730" i="19"/>
  <c r="AB1909" i="19"/>
  <c r="AF1909" i="19"/>
  <c r="AC2380" i="19"/>
  <c r="AG2380" i="19"/>
  <c r="AC2903" i="19"/>
  <c r="AG2903" i="19"/>
  <c r="AC482" i="19"/>
  <c r="AG482" i="19"/>
  <c r="AB563" i="19"/>
  <c r="AF563" i="19"/>
  <c r="AB714" i="19"/>
  <c r="AF714" i="19"/>
  <c r="Z1083" i="19"/>
  <c r="AD1083" i="19"/>
  <c r="AG3071" i="19"/>
  <c r="AD1114" i="19"/>
  <c r="AA1158" i="19"/>
  <c r="AE1158" i="19"/>
  <c r="AC2485" i="19"/>
  <c r="AG2485" i="19"/>
  <c r="AC879" i="19"/>
  <c r="AG879" i="19"/>
  <c r="AB1452" i="19"/>
  <c r="AF1452" i="19"/>
  <c r="AG567" i="19"/>
  <c r="AC567" i="19"/>
  <c r="Z1109" i="19"/>
  <c r="AD1109" i="19"/>
  <c r="Z2049" i="19"/>
  <c r="AD2049" i="19"/>
  <c r="AA586" i="19"/>
  <c r="AE586" i="19"/>
  <c r="AA1912" i="19"/>
  <c r="AE1912" i="19"/>
  <c r="Z933" i="19"/>
  <c r="AD933" i="19"/>
  <c r="AA885" i="19"/>
  <c r="AE885" i="19"/>
  <c r="Z1209" i="19"/>
  <c r="AD1209" i="19"/>
  <c r="AB2795" i="19"/>
  <c r="AF2795" i="19"/>
  <c r="AB1218" i="19"/>
  <c r="AF1218" i="19"/>
  <c r="AA565" i="19"/>
  <c r="AE565" i="19"/>
  <c r="AA216" i="19"/>
  <c r="AE216" i="19"/>
  <c r="Z2528" i="19"/>
  <c r="AD2528" i="19"/>
  <c r="AA1262" i="19"/>
  <c r="AE1262" i="19"/>
  <c r="Z278" i="19"/>
  <c r="AD278" i="19"/>
  <c r="Z409" i="19"/>
  <c r="AD409" i="19"/>
  <c r="AA689" i="19"/>
  <c r="AE689" i="19"/>
  <c r="AB482" i="19"/>
  <c r="AF482" i="19"/>
  <c r="Z1958" i="19"/>
  <c r="AD1958" i="19"/>
  <c r="AA2898" i="19"/>
  <c r="AE2898" i="19"/>
  <c r="AB2103" i="19"/>
  <c r="AF2103" i="19"/>
  <c r="AA710" i="19"/>
  <c r="AE710" i="19"/>
  <c r="AC648" i="19"/>
  <c r="AG648" i="19"/>
  <c r="AG714" i="19"/>
  <c r="AC714" i="19"/>
  <c r="AC678" i="19"/>
  <c r="AG678" i="19"/>
  <c r="Z2920" i="19"/>
  <c r="AD2920" i="19"/>
  <c r="AC447" i="19"/>
  <c r="AG447" i="19"/>
  <c r="AA217" i="19"/>
  <c r="AE217" i="19"/>
  <c r="AB2420" i="19"/>
  <c r="AF2420" i="19"/>
  <c r="Z1520" i="19"/>
  <c r="AD1520" i="19"/>
  <c r="AB822" i="19"/>
  <c r="AF822" i="19"/>
  <c r="AA1396" i="19"/>
  <c r="AE1396" i="19"/>
  <c r="AA2783" i="19"/>
  <c r="AE2783" i="19"/>
  <c r="AE240" i="19"/>
  <c r="AC1997" i="19"/>
  <c r="AG1997" i="19"/>
  <c r="AA2116" i="19"/>
  <c r="AE2116" i="19"/>
  <c r="AE3070" i="19"/>
  <c r="AF2519" i="19"/>
  <c r="AE1734" i="19"/>
  <c r="AE1172" i="19"/>
  <c r="AF1117" i="19"/>
  <c r="AF1198" i="19"/>
  <c r="AD1318" i="19"/>
  <c r="AD2991" i="19"/>
  <c r="AF2729" i="19"/>
  <c r="AG1157" i="19"/>
  <c r="AE913" i="19"/>
  <c r="AG1106" i="19"/>
  <c r="AD2872" i="19"/>
  <c r="AE1705" i="19"/>
  <c r="AF2610" i="19"/>
  <c r="AD2327" i="19"/>
  <c r="AE3151" i="19"/>
  <c r="AE3007" i="19"/>
  <c r="AE3167" i="19"/>
  <c r="AG2190" i="19"/>
  <c r="AG632" i="19"/>
  <c r="AF3103" i="19"/>
  <c r="AD2065" i="19"/>
  <c r="AE3002" i="19"/>
  <c r="AD861" i="19"/>
  <c r="AE1841" i="19"/>
  <c r="AG1786" i="19"/>
  <c r="AD3149" i="19"/>
  <c r="AD2900" i="19"/>
  <c r="AA2818" i="19"/>
  <c r="AE2818" i="19"/>
  <c r="AE2985" i="19"/>
  <c r="AG1133" i="19"/>
  <c r="AF1134" i="19"/>
  <c r="AE2708" i="19"/>
  <c r="AG996" i="19"/>
  <c r="AE2261" i="19"/>
  <c r="AE3184" i="19"/>
  <c r="AE1730" i="19"/>
  <c r="AC679" i="19"/>
  <c r="AG679" i="19"/>
  <c r="AE3005" i="19"/>
  <c r="AG2881" i="19"/>
  <c r="AA3132" i="19"/>
  <c r="AE3132" i="19"/>
  <c r="AE939" i="19"/>
  <c r="AF3144" i="19"/>
  <c r="AA589" i="19"/>
  <c r="AE589" i="19"/>
  <c r="AG1593" i="19"/>
  <c r="AG241" i="19"/>
  <c r="Z2010" i="19"/>
  <c r="AD2010" i="19"/>
  <c r="AB2615" i="19"/>
  <c r="AF2615" i="19"/>
  <c r="Z2574" i="19"/>
  <c r="AD2574" i="19"/>
  <c r="AB743" i="19"/>
  <c r="AF743" i="19"/>
  <c r="AF2178" i="19"/>
  <c r="AB1424" i="19"/>
  <c r="AF1424" i="19"/>
  <c r="AC644" i="19"/>
  <c r="AG644" i="19"/>
  <c r="AC1660" i="19"/>
  <c r="AG1660" i="19"/>
  <c r="AD346" i="19"/>
  <c r="AA1182" i="19"/>
  <c r="AE1182" i="19"/>
  <c r="AC898" i="19"/>
  <c r="AG898" i="19"/>
  <c r="AE669" i="19"/>
  <c r="AD1443" i="19"/>
  <c r="Z1443" i="19"/>
  <c r="AA472" i="19"/>
  <c r="AE472" i="19"/>
  <c r="AE982" i="19"/>
  <c r="AC1070" i="19"/>
  <c r="AG1070" i="19"/>
  <c r="AB280" i="19"/>
  <c r="AF280" i="19"/>
  <c r="Z1191" i="19"/>
  <c r="AD1191" i="19"/>
  <c r="AE922" i="19"/>
  <c r="AA922" i="19"/>
  <c r="AG1140" i="19"/>
  <c r="AC1140" i="19"/>
  <c r="AA1646" i="19"/>
  <c r="AE1646" i="19"/>
  <c r="AD936" i="19"/>
  <c r="AC1878" i="19"/>
  <c r="AG1878" i="19"/>
  <c r="AE1579" i="19"/>
  <c r="AE454" i="19"/>
  <c r="AC2907" i="19"/>
  <c r="AG2907" i="19"/>
  <c r="AG552" i="19"/>
  <c r="AC926" i="19"/>
  <c r="AG926" i="19"/>
  <c r="AC903" i="19"/>
  <c r="AG903" i="19"/>
  <c r="AC2114" i="19"/>
  <c r="AG2114" i="19"/>
  <c r="AC831" i="19"/>
  <c r="AG831" i="19"/>
  <c r="AG889" i="19"/>
  <c r="AA498" i="19"/>
  <c r="AE498" i="19"/>
  <c r="AG1049" i="19"/>
  <c r="AC1049" i="19"/>
  <c r="AB2456" i="19"/>
  <c r="AF2456" i="19"/>
  <c r="AC1121" i="19"/>
  <c r="AG1121" i="19"/>
  <c r="AC2067" i="19"/>
  <c r="AG2067" i="19"/>
  <c r="AB1993" i="19"/>
  <c r="AF1993" i="19"/>
  <c r="Z362" i="19"/>
  <c r="AD362" i="19"/>
  <c r="AA2075" i="19"/>
  <c r="AE2075" i="19"/>
  <c r="AB2317" i="19"/>
  <c r="AF2317" i="19"/>
  <c r="AC2658" i="19"/>
  <c r="AG2658" i="19"/>
  <c r="AD2948" i="19"/>
  <c r="AA3098" i="19"/>
  <c r="AE3098" i="19"/>
  <c r="AC190" i="19"/>
  <c r="AG190" i="19"/>
  <c r="AG2750" i="19"/>
  <c r="AB2747" i="19"/>
  <c r="AF2747" i="19"/>
  <c r="AC1059" i="19"/>
  <c r="AG1059" i="19"/>
  <c r="AC1343" i="19"/>
  <c r="AG1343" i="19"/>
  <c r="AG915" i="19"/>
  <c r="AG1657" i="19"/>
  <c r="AG3126" i="19"/>
  <c r="AG2753" i="19"/>
  <c r="AD2745" i="19"/>
  <c r="AG3043" i="19"/>
  <c r="AD2249" i="19"/>
  <c r="AD1479" i="19"/>
  <c r="AE2600" i="19"/>
  <c r="AD2955" i="19"/>
  <c r="AE2104" i="19"/>
  <c r="AF1112" i="19"/>
  <c r="AE2991" i="19"/>
  <c r="AG2800" i="19"/>
  <c r="AG2390" i="19"/>
  <c r="AF2761" i="19"/>
  <c r="AF1871" i="19"/>
  <c r="AF1681" i="19"/>
  <c r="AD2974" i="19"/>
  <c r="AF2630" i="19"/>
  <c r="AE2268" i="19"/>
  <c r="AE2147" i="19"/>
  <c r="AG2932" i="19"/>
  <c r="AD418" i="19"/>
  <c r="AG1385" i="19"/>
  <c r="AG716" i="19"/>
  <c r="AG295" i="19"/>
  <c r="AE2885" i="19"/>
  <c r="AE3123" i="19"/>
  <c r="AF2999" i="19"/>
  <c r="AF1374" i="19"/>
  <c r="AF1210" i="19"/>
  <c r="AE2921" i="19"/>
  <c r="AE1700" i="19"/>
  <c r="AF2651" i="19"/>
  <c r="AF2708" i="19"/>
  <c r="AE1704" i="19"/>
  <c r="AD2150" i="19"/>
  <c r="AE336" i="19"/>
  <c r="AG2946" i="19"/>
  <c r="AD1215" i="19"/>
  <c r="AE2154" i="19"/>
  <c r="AE3091" i="19"/>
  <c r="AE2541" i="19"/>
  <c r="AD2769" i="19"/>
  <c r="AD2116" i="19"/>
  <c r="AF244" i="19"/>
  <c r="AE2135" i="19"/>
  <c r="AD2617" i="19"/>
  <c r="AE883" i="19"/>
  <c r="AF1360" i="19"/>
  <c r="AE1717" i="19"/>
  <c r="AF2392" i="19"/>
  <c r="AD1074" i="19"/>
  <c r="AD1514" i="19"/>
  <c r="AA1577" i="19"/>
  <c r="AE1577" i="19"/>
  <c r="Z2059" i="19"/>
  <c r="AD2059" i="19"/>
  <c r="AF1685" i="19"/>
  <c r="AF2873" i="19"/>
  <c r="AG1720" i="19"/>
  <c r="AF1786" i="19"/>
  <c r="AD1701" i="19"/>
  <c r="AB2779" i="19"/>
  <c r="AF2779" i="19"/>
  <c r="AE2817" i="19"/>
  <c r="AD1760" i="19"/>
  <c r="AE833" i="19"/>
  <c r="AG1442" i="19"/>
  <c r="AG3015" i="19"/>
  <c r="AD2933" i="19"/>
  <c r="AG2232" i="19"/>
  <c r="AE2252" i="19"/>
  <c r="AF1512" i="19"/>
  <c r="AG1547" i="19"/>
  <c r="AF1123" i="19"/>
  <c r="AA640" i="19"/>
  <c r="AE640" i="19"/>
  <c r="AF2893" i="19"/>
  <c r="AF1880" i="19"/>
  <c r="AE2598" i="19"/>
  <c r="AF1675" i="19"/>
  <c r="AE3064" i="19"/>
  <c r="AF1494" i="19"/>
  <c r="AA3180" i="19"/>
  <c r="AE3180" i="19"/>
  <c r="AG2933" i="19"/>
  <c r="AF2023" i="19"/>
  <c r="AE1854" i="19"/>
  <c r="AF1404" i="19"/>
  <c r="AE683" i="19"/>
  <c r="AC470" i="19"/>
  <c r="AG470" i="19"/>
  <c r="AF1595" i="19"/>
  <c r="AD2560" i="19"/>
  <c r="AB713" i="19"/>
  <c r="AF713" i="19"/>
  <c r="AE2673" i="19"/>
  <c r="AF815" i="19"/>
  <c r="AG2865" i="19"/>
  <c r="AC1952" i="19"/>
  <c r="AG1952" i="19"/>
  <c r="Z2004" i="19"/>
  <c r="AD2004" i="19"/>
  <c r="Z754" i="19"/>
  <c r="AE2659" i="19"/>
  <c r="AC2270" i="19"/>
  <c r="AG2270" i="19"/>
  <c r="AC2217" i="19"/>
  <c r="AG2217" i="19"/>
  <c r="AB644" i="19"/>
  <c r="AF644" i="19"/>
  <c r="AB1700" i="19"/>
  <c r="AF1700" i="19"/>
  <c r="AF1068" i="19"/>
  <c r="AE346" i="19"/>
  <c r="AE373" i="19"/>
  <c r="AF2689" i="19"/>
  <c r="AA1030" i="19"/>
  <c r="AE1030" i="19"/>
  <c r="Z1869" i="19"/>
  <c r="AD1869" i="19"/>
  <c r="AB2467" i="19"/>
  <c r="AF2467" i="19"/>
  <c r="AE1443" i="19"/>
  <c r="AA1443" i="19"/>
  <c r="AD982" i="19"/>
  <c r="AB1099" i="19"/>
  <c r="AF1099" i="19"/>
  <c r="AF1070" i="19"/>
  <c r="AB1070" i="19"/>
  <c r="AG1386" i="19"/>
  <c r="AA225" i="19"/>
  <c r="AE225" i="19"/>
  <c r="Z336" i="19"/>
  <c r="AD336" i="19"/>
  <c r="AG1697" i="19"/>
  <c r="AA349" i="19"/>
  <c r="AE349" i="19"/>
  <c r="AA1191" i="19"/>
  <c r="AE1191" i="19"/>
  <c r="AG729" i="19"/>
  <c r="AB1387" i="19"/>
  <c r="AF1387" i="19"/>
  <c r="AD1579" i="19"/>
  <c r="Z1579" i="19"/>
  <c r="AD454" i="19"/>
  <c r="Z454" i="19"/>
  <c r="Z1870" i="19"/>
  <c r="AD1870" i="19"/>
  <c r="AC1845" i="19"/>
  <c r="AG1845" i="19"/>
  <c r="Z1513" i="19"/>
  <c r="AD1513" i="19"/>
  <c r="AB1821" i="19"/>
  <c r="AF1821" i="19"/>
  <c r="AA2046" i="19"/>
  <c r="AE2046" i="19"/>
  <c r="Z1509" i="19"/>
  <c r="AD1509" i="19"/>
  <c r="AB1348" i="19"/>
  <c r="AF1348" i="19"/>
  <c r="AE812" i="19"/>
  <c r="AG2442" i="19"/>
  <c r="AA1517" i="19"/>
  <c r="AE1517" i="19"/>
  <c r="AB1121" i="19"/>
  <c r="AF1121" i="19"/>
  <c r="AA1060" i="19"/>
  <c r="AE1060" i="19"/>
  <c r="AB739" i="19"/>
  <c r="AF739" i="19"/>
  <c r="AA2861" i="19"/>
  <c r="AE2861" i="19"/>
  <c r="AE362" i="19"/>
  <c r="AC1350" i="19"/>
  <c r="AG1350" i="19"/>
  <c r="AE2948" i="19"/>
  <c r="AB1428" i="19"/>
  <c r="AF1428" i="19"/>
  <c r="AB533" i="19"/>
  <c r="AF533" i="19"/>
  <c r="AF2293" i="19"/>
  <c r="AA1563" i="19"/>
  <c r="AE1563" i="19"/>
  <c r="AA1545" i="19"/>
  <c r="AE1545" i="19"/>
  <c r="AC1058" i="19"/>
  <c r="AG1058" i="19"/>
  <c r="AB2974" i="19"/>
  <c r="AF2974" i="19"/>
  <c r="AA704" i="19"/>
  <c r="AE704" i="19"/>
  <c r="AB898" i="19"/>
  <c r="AF898" i="19"/>
  <c r="Z472" i="19"/>
  <c r="AD472" i="19"/>
  <c r="AC507" i="19"/>
  <c r="AG507" i="19"/>
  <c r="AC910" i="19"/>
  <c r="AG910" i="19"/>
  <c r="AF1087" i="19"/>
  <c r="AB1087" i="19"/>
  <c r="AA1354" i="19"/>
  <c r="AE1354" i="19"/>
  <c r="AC2241" i="19"/>
  <c r="AG2241" i="19"/>
  <c r="AC2737" i="19"/>
  <c r="AG2737" i="19"/>
  <c r="AA1210" i="19"/>
  <c r="AE1210" i="19"/>
  <c r="AB1103" i="19"/>
  <c r="AF1103" i="19"/>
  <c r="AC2835" i="19"/>
  <c r="AG2835" i="19"/>
  <c r="AC2276" i="19"/>
  <c r="AG2276" i="19"/>
  <c r="AA2060" i="19"/>
  <c r="AE2060" i="19"/>
  <c r="AC1294" i="19"/>
  <c r="AG1294" i="19"/>
  <c r="AE609" i="19"/>
  <c r="AA609" i="19"/>
  <c r="Z1384" i="19"/>
  <c r="AD1384" i="19"/>
  <c r="AA1506" i="19"/>
  <c r="AE1506" i="19"/>
  <c r="AB2067" i="19"/>
  <c r="AF2067" i="19"/>
  <c r="AD823" i="19"/>
  <c r="Z823" i="19"/>
  <c r="Z2121" i="19"/>
  <c r="AD2121" i="19"/>
  <c r="AC2780" i="19"/>
  <c r="AG2780" i="19"/>
  <c r="AC226" i="19"/>
  <c r="AG226" i="19"/>
  <c r="AB638" i="19"/>
  <c r="AF638" i="19"/>
  <c r="AC1493" i="19"/>
  <c r="AG1493" i="19"/>
  <c r="AD2884" i="19"/>
  <c r="AF2753" i="19"/>
  <c r="AF2657" i="19"/>
  <c r="AF2325" i="19"/>
  <c r="AD2697" i="19"/>
  <c r="AG538" i="19"/>
  <c r="AD926" i="19"/>
  <c r="AE1946" i="19"/>
  <c r="AG1741" i="19"/>
  <c r="AG3107" i="19"/>
  <c r="AD2276" i="19"/>
  <c r="AD1647" i="19"/>
  <c r="AF1726" i="19"/>
  <c r="AD2843" i="19"/>
  <c r="AE387" i="19"/>
  <c r="AG1020" i="19"/>
  <c r="AE1024" i="19"/>
  <c r="AG2705" i="19"/>
  <c r="AF1555" i="19"/>
  <c r="AD3102" i="19"/>
  <c r="AG2630" i="19"/>
  <c r="AD2147" i="19"/>
  <c r="AF2528" i="19"/>
  <c r="AF1419" i="19"/>
  <c r="AD1289" i="19"/>
  <c r="AG1143" i="19"/>
  <c r="AE2058" i="19"/>
  <c r="AG2613" i="19"/>
  <c r="AE333" i="19"/>
  <c r="AB314" i="19"/>
  <c r="AE849" i="19"/>
  <c r="AD2471" i="19"/>
  <c r="AE2715" i="19"/>
  <c r="AF2482" i="19"/>
  <c r="AD2153" i="19"/>
  <c r="AG3111" i="19"/>
  <c r="AG3113" i="19"/>
  <c r="AD3055" i="19"/>
  <c r="AD2996" i="19"/>
  <c r="AE1959" i="19"/>
  <c r="AD1319" i="19"/>
  <c r="AG1600" i="19"/>
  <c r="AD2339" i="19"/>
  <c r="AF1645" i="19"/>
  <c r="AE1580" i="19"/>
  <c r="AF2515" i="19"/>
  <c r="AG1686" i="19"/>
  <c r="AE2386" i="19"/>
  <c r="AD367" i="19"/>
  <c r="AG1841" i="19"/>
  <c r="AG2438" i="19"/>
  <c r="AF2320" i="19"/>
  <c r="AE1986" i="19"/>
  <c r="AD947" i="19"/>
  <c r="AD1225" i="19"/>
  <c r="AF2805" i="19"/>
  <c r="AD2972" i="19"/>
  <c r="AA2646" i="19"/>
  <c r="AE2646" i="19"/>
  <c r="AF2752" i="19"/>
  <c r="AF1867" i="19"/>
  <c r="AD2791" i="19"/>
  <c r="AD2135" i="19"/>
  <c r="AD2258" i="19"/>
  <c r="AG1971" i="19"/>
  <c r="AF773" i="19"/>
  <c r="AE1448" i="19"/>
  <c r="AE956" i="19"/>
  <c r="AG1372" i="19"/>
  <c r="AB2877" i="19"/>
  <c r="AF2877" i="19"/>
  <c r="AE2613" i="19"/>
  <c r="AF2982" i="19"/>
  <c r="AF3089" i="19"/>
  <c r="AE1148" i="19"/>
  <c r="AE1232" i="19"/>
  <c r="AG2538" i="19"/>
  <c r="AE1374" i="19"/>
  <c r="AF2825" i="19"/>
  <c r="AG1874" i="19"/>
  <c r="AF709" i="19"/>
  <c r="AG3004" i="19"/>
  <c r="AE2525" i="19"/>
  <c r="AF2622" i="19"/>
  <c r="AG2674" i="19"/>
  <c r="AE1751" i="19"/>
  <c r="AF1648" i="19"/>
  <c r="AE1792" i="19"/>
  <c r="AC1774" i="19"/>
  <c r="AG1774" i="19"/>
  <c r="Z621" i="19"/>
  <c r="AF2900" i="19"/>
  <c r="AE483" i="19"/>
  <c r="AB988" i="19"/>
  <c r="AF988" i="19"/>
  <c r="AG348" i="19"/>
  <c r="AD640" i="19"/>
  <c r="AD3081" i="19"/>
  <c r="AE2431" i="19"/>
  <c r="AD1585" i="19"/>
  <c r="AD2706" i="19"/>
  <c r="AF1530" i="19"/>
  <c r="AA1716" i="19"/>
  <c r="AE1716" i="19"/>
  <c r="AF332" i="19"/>
  <c r="AC1817" i="19"/>
  <c r="AG1817" i="19"/>
  <c r="AB2736" i="19"/>
  <c r="AF2736" i="19"/>
  <c r="AD1847" i="19"/>
  <c r="Z2012" i="19"/>
  <c r="AD2012" i="19"/>
  <c r="Z2651" i="19"/>
  <c r="AD2651" i="19"/>
  <c r="AE2899" i="19"/>
  <c r="AE896" i="19"/>
  <c r="AG1569" i="19"/>
  <c r="AA2526" i="19"/>
  <c r="AE2526" i="19"/>
  <c r="Z683" i="19"/>
  <c r="AD683" i="19"/>
  <c r="AF2180" i="19"/>
  <c r="AC2847" i="19"/>
  <c r="AG2847" i="19"/>
  <c r="AB2632" i="19"/>
  <c r="AF2632" i="19"/>
  <c r="AD1252" i="19"/>
  <c r="AD1980" i="19"/>
  <c r="AF1486" i="19"/>
  <c r="Z2337" i="19"/>
  <c r="AD2337" i="19"/>
  <c r="AA2451" i="19"/>
  <c r="AC1440" i="19"/>
  <c r="AG1440" i="19"/>
  <c r="AA594" i="19"/>
  <c r="AD594" i="19"/>
  <c r="AG2821" i="19"/>
  <c r="AD3013" i="19"/>
  <c r="Z1307" i="19"/>
  <c r="AD1307" i="19"/>
  <c r="AB2626" i="19"/>
  <c r="AF2626" i="19"/>
  <c r="Z2014" i="19"/>
  <c r="AD2014" i="19"/>
  <c r="AC1463" i="19"/>
  <c r="AG1463" i="19"/>
  <c r="AB593" i="19"/>
  <c r="AF593" i="19"/>
  <c r="Z518" i="19"/>
  <c r="AD518" i="19"/>
  <c r="Z1077" i="19"/>
  <c r="AD1077" i="19"/>
  <c r="AB1092" i="19"/>
  <c r="AF1092" i="19"/>
  <c r="AA1761" i="19"/>
  <c r="AE1761" i="19"/>
  <c r="AD948" i="19"/>
  <c r="AD383" i="19"/>
  <c r="Z383" i="19"/>
  <c r="AG2602" i="19"/>
  <c r="AA2070" i="19"/>
  <c r="AE2070" i="19"/>
  <c r="AA741" i="19"/>
  <c r="AE741" i="19"/>
  <c r="AB704" i="19"/>
  <c r="AF704" i="19"/>
  <c r="AB267" i="19"/>
  <c r="AF267" i="19"/>
  <c r="AB950" i="19"/>
  <c r="AF950" i="19"/>
  <c r="AC688" i="19"/>
  <c r="AG688" i="19"/>
  <c r="AA1637" i="19"/>
  <c r="AE1637" i="19"/>
  <c r="AD1931" i="19"/>
  <c r="AG1558" i="19"/>
  <c r="AA1452" i="19"/>
  <c r="AE1452" i="19"/>
  <c r="AG1011" i="19"/>
  <c r="AC1011" i="19"/>
  <c r="AD2738" i="19"/>
  <c r="AC321" i="19"/>
  <c r="AG321" i="19"/>
  <c r="AC933" i="19"/>
  <c r="AG933" i="19"/>
  <c r="AB275" i="19"/>
  <c r="AF275" i="19"/>
  <c r="AC1846" i="19"/>
  <c r="AG1846" i="19"/>
  <c r="Z688" i="19"/>
  <c r="AD688" i="19"/>
  <c r="AC2841" i="19"/>
  <c r="AG2841" i="19"/>
  <c r="AB870" i="19"/>
  <c r="AF870" i="19"/>
  <c r="AD449" i="19"/>
  <c r="AC2164" i="19"/>
  <c r="AG2164" i="19"/>
  <c r="AG2099" i="19"/>
  <c r="AB1086" i="19"/>
  <c r="AF1086" i="19"/>
  <c r="AD1111" i="19"/>
  <c r="AE1072" i="19"/>
  <c r="AA754" i="19"/>
  <c r="AE754" i="19"/>
  <c r="AC561" i="19"/>
  <c r="AG561" i="19"/>
  <c r="AE2873" i="19"/>
  <c r="AA2873" i="19"/>
  <c r="AB2444" i="19"/>
  <c r="AF2444" i="19"/>
  <c r="Z1942" i="19"/>
  <c r="AD1942" i="19"/>
  <c r="AB1478" i="19"/>
  <c r="AF1478" i="19"/>
  <c r="Z2064" i="19"/>
  <c r="AD2064" i="19"/>
  <c r="AD3057" i="19"/>
  <c r="AA1560" i="19"/>
  <c r="AE1560" i="19"/>
  <c r="AC525" i="19"/>
  <c r="AG525" i="19"/>
  <c r="AB2049" i="19"/>
  <c r="AF2049" i="19"/>
  <c r="AF456" i="19"/>
  <c r="AB456" i="19"/>
  <c r="Z2368" i="19"/>
  <c r="AD2368" i="19"/>
  <c r="AC2742" i="19"/>
  <c r="AG2742" i="19"/>
  <c r="AA3104" i="19"/>
  <c r="AE3104" i="19"/>
  <c r="AB3024" i="19"/>
  <c r="AF3024" i="19"/>
  <c r="Z2446" i="19"/>
  <c r="AD2446" i="19"/>
  <c r="AB2265" i="19"/>
  <c r="AF2265" i="19"/>
  <c r="AA1399" i="19"/>
  <c r="AE1399" i="19"/>
  <c r="AB1660" i="19"/>
  <c r="AF1660" i="19"/>
  <c r="AC2335" i="19"/>
  <c r="AG2335" i="19"/>
  <c r="AA2571" i="19"/>
  <c r="AE2571" i="19"/>
  <c r="Z3040" i="19"/>
  <c r="AD3040" i="19"/>
  <c r="AA990" i="19"/>
  <c r="AE990" i="19"/>
  <c r="AB2217" i="19"/>
  <c r="AF2217" i="19"/>
  <c r="AA425" i="19"/>
  <c r="AE425" i="19"/>
  <c r="Z2070" i="19"/>
  <c r="AD2070" i="19"/>
  <c r="AA1809" i="19"/>
  <c r="AE1809" i="19"/>
  <c r="AC1691" i="19"/>
  <c r="AG1691" i="19"/>
  <c r="Z463" i="19"/>
  <c r="AD463" i="19"/>
  <c r="Z3148" i="19"/>
  <c r="AD3148" i="19"/>
  <c r="AC800" i="19"/>
  <c r="AG800" i="19"/>
  <c r="AB655" i="19"/>
  <c r="AF655" i="19"/>
  <c r="Z820" i="19"/>
  <c r="AD820" i="19"/>
  <c r="AA2869" i="19"/>
  <c r="AE2869" i="19"/>
  <c r="AC2948" i="19"/>
  <c r="AG2948" i="19"/>
  <c r="AG533" i="19"/>
  <c r="AF2260" i="19"/>
  <c r="AE2276" i="19"/>
  <c r="AD1804" i="19"/>
  <c r="AF1783" i="19"/>
  <c r="AD1196" i="19"/>
  <c r="AD2771" i="19"/>
  <c r="AD835" i="19"/>
  <c r="AE1931" i="19"/>
  <c r="AF2112" i="19"/>
  <c r="AG312" i="19"/>
  <c r="AD2712" i="19"/>
  <c r="AE2540" i="19"/>
  <c r="AF2818" i="19"/>
  <c r="AC2787" i="19"/>
  <c r="AG2787" i="19"/>
  <c r="AC1920" i="19"/>
  <c r="AG1920" i="19"/>
  <c r="AD1934" i="19"/>
  <c r="AD251" i="19"/>
  <c r="AD1494" i="19"/>
  <c r="AG2502" i="19"/>
  <c r="AE1419" i="19"/>
  <c r="AG2982" i="19"/>
  <c r="AG3089" i="19"/>
  <c r="AG1073" i="19"/>
  <c r="AF1279" i="19"/>
  <c r="AA1953" i="19"/>
  <c r="AE1953" i="19"/>
  <c r="AD710" i="19"/>
  <c r="AG1763" i="19"/>
  <c r="AA3031" i="19"/>
  <c r="AE3031" i="19"/>
  <c r="AG2637" i="19"/>
  <c r="AF1752" i="19"/>
  <c r="AD2385" i="19"/>
  <c r="AC2871" i="19"/>
  <c r="AG2871" i="19"/>
  <c r="AE2737" i="19"/>
  <c r="Z2209" i="19"/>
  <c r="AD2209" i="19"/>
  <c r="AD1460" i="19"/>
  <c r="AE419" i="19"/>
  <c r="Z896" i="19"/>
  <c r="AD896" i="19"/>
  <c r="Z3130" i="19"/>
  <c r="AD3130" i="19"/>
  <c r="AG2939" i="19"/>
  <c r="AA2473" i="19"/>
  <c r="AE2473" i="19"/>
  <c r="Z1755" i="19"/>
  <c r="AD1755" i="19"/>
  <c r="Z1525" i="19"/>
  <c r="AD1525" i="19"/>
  <c r="AB1297" i="19"/>
  <c r="AG1486" i="19"/>
  <c r="AA2464" i="19"/>
  <c r="AE2464" i="19"/>
  <c r="AC2759" i="19"/>
  <c r="AG2759" i="19"/>
  <c r="AE3013" i="19"/>
  <c r="AA395" i="19"/>
  <c r="AE395" i="19"/>
  <c r="AC1490" i="19"/>
  <c r="AG1490" i="19"/>
  <c r="AC2385" i="19"/>
  <c r="AG2385" i="19"/>
  <c r="AG1333" i="19"/>
  <c r="AC1333" i="19"/>
  <c r="AE1201" i="19"/>
  <c r="AE2014" i="19"/>
  <c r="AA2014" i="19"/>
  <c r="AB1463" i="19"/>
  <c r="AF1463" i="19"/>
  <c r="AC593" i="19"/>
  <c r="AG593" i="19"/>
  <c r="AE518" i="19"/>
  <c r="AA518" i="19"/>
  <c r="Z1682" i="19"/>
  <c r="AD1682" i="19"/>
  <c r="AB341" i="19"/>
  <c r="AF341" i="19"/>
  <c r="AE383" i="19"/>
  <c r="AA383" i="19"/>
  <c r="AB2201" i="19"/>
  <c r="AF2201" i="19"/>
  <c r="AF499" i="19"/>
  <c r="AB499" i="19"/>
  <c r="Z2497" i="19"/>
  <c r="AD2497" i="19"/>
  <c r="AD334" i="19"/>
  <c r="AA1528" i="19"/>
  <c r="AE1528" i="19"/>
  <c r="AA318" i="19"/>
  <c r="AE318" i="19"/>
  <c r="AD962" i="19"/>
  <c r="AE1111" i="19"/>
  <c r="AA1111" i="19"/>
  <c r="AF712" i="19"/>
  <c r="AB712" i="19"/>
  <c r="AA2650" i="19"/>
  <c r="AE2650" i="19"/>
  <c r="AC839" i="19"/>
  <c r="AG839" i="19"/>
  <c r="AC2444" i="19"/>
  <c r="AG2444" i="19"/>
  <c r="AB210" i="19"/>
  <c r="AF210" i="19"/>
  <c r="AB408" i="19"/>
  <c r="AF408" i="19"/>
  <c r="AC1064" i="19"/>
  <c r="AG1064" i="19"/>
  <c r="AA709" i="19"/>
  <c r="AE709" i="19"/>
  <c r="AB2684" i="19"/>
  <c r="AF2684" i="19"/>
  <c r="AB2108" i="19"/>
  <c r="AF2108" i="19"/>
  <c r="AB1822" i="19"/>
  <c r="AF1822" i="19"/>
  <c r="Z871" i="19"/>
  <c r="AD871" i="19"/>
  <c r="AD1700" i="19"/>
  <c r="Z1777" i="19"/>
  <c r="AD1777" i="19"/>
  <c r="Z2772" i="19"/>
  <c r="AD2772" i="19"/>
  <c r="AA269" i="19"/>
  <c r="AE269" i="19"/>
  <c r="AA1828" i="19"/>
  <c r="AE1828" i="19"/>
  <c r="AA2347" i="19"/>
  <c r="AE2347" i="19"/>
  <c r="Z2803" i="19"/>
  <c r="AD2803" i="19"/>
  <c r="AA1527" i="19"/>
  <c r="AE1527" i="19"/>
  <c r="AA779" i="19"/>
  <c r="AE779" i="19"/>
  <c r="AC2029" i="19"/>
  <c r="AG2029" i="19"/>
  <c r="AC1700" i="19"/>
  <c r="AG1700" i="19"/>
  <c r="AA1869" i="19"/>
  <c r="AE1869" i="19"/>
  <c r="AE254" i="19"/>
  <c r="AA254" i="19"/>
  <c r="AA1057" i="19"/>
  <c r="AE1057" i="19"/>
  <c r="AA342" i="19"/>
  <c r="AE342" i="19"/>
  <c r="AB914" i="19"/>
  <c r="AF914" i="19"/>
  <c r="Z236" i="19"/>
  <c r="AD236" i="19"/>
  <c r="AC1587" i="19"/>
  <c r="AG1587" i="19"/>
  <c r="AB561" i="19"/>
  <c r="AF561" i="19"/>
  <c r="Z568" i="19"/>
  <c r="AD568" i="19"/>
  <c r="AG2987" i="19"/>
  <c r="AE2253" i="19"/>
  <c r="AF1895" i="19"/>
  <c r="AF212" i="19"/>
  <c r="AG1391" i="19"/>
  <c r="AF2091" i="19"/>
  <c r="AG1839" i="19"/>
  <c r="AG460" i="19"/>
  <c r="AD2076" i="19"/>
  <c r="AG1084" i="19"/>
  <c r="AE2739" i="19"/>
  <c r="AD2878" i="19"/>
  <c r="AG692" i="19"/>
  <c r="AE2500" i="19"/>
  <c r="AD1222" i="19"/>
  <c r="AG1266" i="19"/>
  <c r="AG760" i="19"/>
  <c r="AE2174" i="19"/>
  <c r="AD371" i="19"/>
  <c r="AF2074" i="19"/>
  <c r="AF1058" i="19"/>
  <c r="AG572" i="19"/>
  <c r="AD1374" i="19"/>
  <c r="AE2124" i="19"/>
  <c r="AC965" i="19"/>
  <c r="AG965" i="19"/>
  <c r="AA3023" i="19"/>
  <c r="AE3023" i="19"/>
  <c r="AE2579" i="19"/>
  <c r="AB740" i="19"/>
  <c r="AF740" i="19"/>
  <c r="AG649" i="19"/>
  <c r="AE2928" i="19"/>
  <c r="AG3138" i="19"/>
  <c r="AG2127" i="19"/>
  <c r="AG2024" i="19"/>
  <c r="Z2999" i="19"/>
  <c r="AD2999" i="19"/>
  <c r="AA2840" i="19"/>
  <c r="AE2840" i="19"/>
  <c r="Z478" i="19"/>
  <c r="AD478" i="19"/>
  <c r="AC201" i="19"/>
  <c r="AG201" i="19"/>
  <c r="AC1830" i="19"/>
  <c r="AG1830" i="19"/>
  <c r="AC2435" i="19"/>
  <c r="AG2435" i="19"/>
  <c r="AA1486" i="19"/>
  <c r="AE1486" i="19"/>
  <c r="AB1333" i="19"/>
  <c r="AF1333" i="19"/>
  <c r="AB378" i="19"/>
  <c r="AF378" i="19"/>
  <c r="AE1834" i="19"/>
  <c r="AA1834" i="19"/>
  <c r="AE639" i="19"/>
  <c r="AA639" i="19"/>
  <c r="Z1133" i="19"/>
  <c r="AD1133" i="19"/>
  <c r="AA1682" i="19"/>
  <c r="AE1682" i="19"/>
  <c r="AE650" i="19"/>
  <c r="AA650" i="19"/>
  <c r="Z268" i="19"/>
  <c r="AD268" i="19"/>
  <c r="AA231" i="19"/>
  <c r="AE231" i="19"/>
  <c r="AC2258" i="19"/>
  <c r="AG2258" i="19"/>
  <c r="AA605" i="19"/>
  <c r="AE605" i="19"/>
  <c r="AA262" i="19"/>
  <c r="AE262" i="19"/>
  <c r="AC674" i="19"/>
  <c r="AG674" i="19"/>
  <c r="Z836" i="19"/>
  <c r="AD836" i="19"/>
  <c r="Z488" i="19"/>
  <c r="AD488" i="19"/>
  <c r="AA361" i="19"/>
  <c r="AE361" i="19"/>
  <c r="Z214" i="19"/>
  <c r="AD214" i="19"/>
  <c r="Z2169" i="19"/>
  <c r="AD2169" i="19"/>
  <c r="Z838" i="19"/>
  <c r="AD838" i="19"/>
  <c r="AA2401" i="19"/>
  <c r="AE2401" i="19"/>
  <c r="Z783" i="19"/>
  <c r="AD783" i="19"/>
  <c r="Z680" i="19"/>
  <c r="AD680" i="19"/>
  <c r="AB2005" i="19"/>
  <c r="AF2005" i="19"/>
  <c r="AC2153" i="19"/>
  <c r="AG2153" i="19"/>
  <c r="AC2253" i="19"/>
  <c r="AG2253" i="19"/>
  <c r="AB1175" i="19"/>
  <c r="AF1175" i="19"/>
  <c r="Z1445" i="19"/>
  <c r="AD1445" i="19"/>
  <c r="Z1853" i="19"/>
  <c r="AD1853" i="19"/>
  <c r="AA927" i="19"/>
  <c r="AE927" i="19"/>
  <c r="Z2650" i="19"/>
  <c r="AD2650" i="19"/>
  <c r="AB1373" i="19"/>
  <c r="AF1373" i="19"/>
  <c r="AA809" i="19"/>
  <c r="AE809" i="19"/>
  <c r="AC408" i="19"/>
  <c r="AG408" i="19"/>
  <c r="AC232" i="19"/>
  <c r="AG232" i="19"/>
  <c r="AD770" i="19"/>
  <c r="AB1818" i="19"/>
  <c r="AF1818" i="19"/>
  <c r="AC1043" i="19"/>
  <c r="AG1043" i="19"/>
  <c r="AD2600" i="19"/>
  <c r="Z2130" i="19"/>
  <c r="AD2130" i="19"/>
  <c r="AB3118" i="19"/>
  <c r="AF3118" i="19"/>
  <c r="AA2786" i="19"/>
  <c r="AE2786" i="19"/>
  <c r="AA1242" i="19"/>
  <c r="AE1242" i="19"/>
  <c r="AC2467" i="19"/>
  <c r="AG2467" i="19"/>
  <c r="AA1651" i="19"/>
  <c r="AE1651" i="19"/>
  <c r="Z1036" i="19"/>
  <c r="AD1036" i="19"/>
  <c r="AE2906" i="19"/>
  <c r="AD2253" i="19"/>
  <c r="AF2512" i="19"/>
  <c r="AD1991" i="19"/>
  <c r="AE1589" i="19"/>
  <c r="AG1679" i="19"/>
  <c r="AE347" i="19"/>
  <c r="AF980" i="19"/>
  <c r="AF666" i="19"/>
  <c r="AF1391" i="19"/>
  <c r="AF2945" i="19"/>
  <c r="AE2151" i="19"/>
  <c r="AG2407" i="19"/>
  <c r="AG1544" i="19"/>
  <c r="AG1726" i="19"/>
  <c r="AG2959" i="19"/>
  <c r="AD2908" i="19"/>
  <c r="AD1011" i="19"/>
  <c r="AG1990" i="19"/>
  <c r="AF2077" i="19"/>
  <c r="AG2454" i="19"/>
  <c r="AF2093" i="19"/>
  <c r="AD2677" i="19"/>
  <c r="AD1831" i="19"/>
  <c r="AD2967" i="19"/>
  <c r="AG1500" i="19"/>
  <c r="AD1580" i="19"/>
  <c r="AF2357" i="19"/>
  <c r="AF2667" i="19"/>
  <c r="AE1088" i="19"/>
  <c r="AD2455" i="19"/>
  <c r="AF2850" i="19"/>
  <c r="AG1792" i="19"/>
  <c r="AE1632" i="19"/>
  <c r="AD1801" i="19"/>
  <c r="AF2433" i="19"/>
  <c r="AG2738" i="19"/>
  <c r="AF2147" i="19"/>
  <c r="AD2616" i="19"/>
  <c r="AA1156" i="19"/>
  <c r="AE1156" i="19"/>
  <c r="AC2074" i="19"/>
  <c r="AG2074" i="19"/>
  <c r="AE1821" i="19"/>
  <c r="AF2962" i="19"/>
  <c r="AE2507" i="19"/>
  <c r="AG2631" i="19"/>
  <c r="AD2124" i="19"/>
  <c r="AE1574" i="19"/>
  <c r="AC740" i="19"/>
  <c r="AG740" i="19"/>
  <c r="AD1420" i="19"/>
  <c r="AB1253" i="19"/>
  <c r="AF1253" i="19"/>
  <c r="Z2238" i="19"/>
  <c r="AD2238" i="19"/>
  <c r="AA1718" i="19"/>
  <c r="AE1718" i="19"/>
  <c r="AE738" i="19"/>
  <c r="AE2272" i="19"/>
  <c r="AA478" i="19"/>
  <c r="AE478" i="19"/>
  <c r="AE2036" i="19"/>
  <c r="AE798" i="19"/>
  <c r="AA1573" i="19"/>
  <c r="AE1573" i="19"/>
  <c r="AD1500" i="19"/>
  <c r="AB2988" i="19"/>
  <c r="AF2988" i="19"/>
  <c r="AD2828" i="19"/>
  <c r="AF1448" i="19"/>
  <c r="AC3134" i="19"/>
  <c r="AG3134" i="19"/>
  <c r="AF2819" i="19"/>
  <c r="Z2318" i="19"/>
  <c r="AD2318" i="19"/>
  <c r="AF3076" i="19"/>
  <c r="Z2257" i="19"/>
  <c r="AD2257" i="19"/>
  <c r="AE2136" i="19"/>
  <c r="AC2472" i="19"/>
  <c r="AG2472" i="19"/>
  <c r="Z1652" i="19"/>
  <c r="AD1652" i="19"/>
  <c r="AF2685" i="19"/>
  <c r="AC378" i="19"/>
  <c r="AG378" i="19"/>
  <c r="Z1834" i="19"/>
  <c r="AD1834" i="19"/>
  <c r="AD639" i="19"/>
  <c r="Z639" i="19"/>
  <c r="AA2235" i="19"/>
  <c r="AE2235" i="19"/>
  <c r="AB885" i="19"/>
  <c r="AF885" i="19"/>
  <c r="AA1629" i="19"/>
  <c r="AE1629" i="19"/>
  <c r="AA2905" i="19"/>
  <c r="AE2905" i="19"/>
  <c r="AB623" i="19"/>
  <c r="AF623" i="19"/>
  <c r="AC1507" i="19"/>
  <c r="AG1507" i="19"/>
  <c r="AA2061" i="19"/>
  <c r="AE2061" i="19"/>
  <c r="AG2692" i="19"/>
  <c r="AA1248" i="19"/>
  <c r="AE1248" i="19"/>
  <c r="AC1107" i="19"/>
  <c r="AG1107" i="19"/>
  <c r="Z2529" i="19"/>
  <c r="AD2529" i="19"/>
  <c r="Z1094" i="19"/>
  <c r="AD1094" i="19"/>
  <c r="AE264" i="19"/>
  <c r="AB296" i="19"/>
  <c r="AF296" i="19"/>
  <c r="Z2193" i="19"/>
  <c r="AD2193" i="19"/>
  <c r="Z628" i="19"/>
  <c r="AD628" i="19"/>
  <c r="AB1542" i="19"/>
  <c r="AF1542" i="19"/>
  <c r="Z2701" i="19"/>
  <c r="AD2701" i="19"/>
  <c r="AA2516" i="19"/>
  <c r="AE2516" i="19"/>
  <c r="AE2831" i="19"/>
  <c r="Z1149" i="19"/>
  <c r="AD1149" i="19"/>
  <c r="AB1083" i="19"/>
  <c r="AF1083" i="19"/>
  <c r="AB232" i="19"/>
  <c r="AF232" i="19"/>
  <c r="Z714" i="19"/>
  <c r="AD714" i="19"/>
  <c r="Z2366" i="19"/>
  <c r="AD2366" i="19"/>
  <c r="AA2134" i="19"/>
  <c r="AE2134" i="19"/>
  <c r="AB662" i="19"/>
  <c r="AF662" i="19"/>
  <c r="AC2334" i="19"/>
  <c r="AG2334" i="19"/>
  <c r="AC2214" i="19"/>
  <c r="AG2214" i="19"/>
  <c r="Z1573" i="19"/>
  <c r="AD1573" i="19"/>
  <c r="Z1765" i="19"/>
  <c r="AD1765" i="19"/>
  <c r="AD2320" i="19"/>
  <c r="AE2897" i="19"/>
  <c r="AD1423" i="19"/>
  <c r="AD1799" i="19"/>
  <c r="Z3021" i="19"/>
  <c r="AD3021" i="19"/>
  <c r="Z2688" i="19"/>
  <c r="AD2688" i="19"/>
  <c r="AB2290" i="19"/>
  <c r="AF2290" i="19"/>
  <c r="AF2273" i="19"/>
  <c r="AC396" i="19"/>
  <c r="AG396" i="19"/>
  <c r="AB1003" i="19"/>
  <c r="AF1003" i="19"/>
  <c r="AB2132" i="19"/>
  <c r="AF2132" i="19"/>
  <c r="AG2128" i="19"/>
  <c r="AC2128" i="19"/>
  <c r="AB691" i="19"/>
  <c r="AF691" i="19"/>
  <c r="AB2100" i="19"/>
  <c r="AF2100" i="19"/>
  <c r="AD231" i="19"/>
  <c r="Z231" i="19"/>
  <c r="AB2258" i="19"/>
  <c r="AF2258" i="19"/>
  <c r="Z1315" i="19"/>
  <c r="AD1315" i="19"/>
  <c r="Z1150" i="19"/>
  <c r="AD1150" i="19"/>
  <c r="AD262" i="19"/>
  <c r="AE958" i="19"/>
  <c r="AB1604" i="19"/>
  <c r="AF1604" i="19"/>
  <c r="Z1763" i="19"/>
  <c r="AD1763" i="19"/>
  <c r="AC1729" i="19"/>
  <c r="AG1729" i="19"/>
  <c r="AC2125" i="19"/>
  <c r="AG2125" i="19"/>
  <c r="AB448" i="19"/>
  <c r="AF448" i="19"/>
  <c r="Z528" i="19"/>
  <c r="AD528" i="19"/>
  <c r="AA897" i="19"/>
  <c r="AE897" i="19"/>
  <c r="AA1848" i="19"/>
  <c r="AE1848" i="19"/>
  <c r="Z413" i="19"/>
  <c r="AD413" i="19"/>
  <c r="AA430" i="19"/>
  <c r="AE430" i="19"/>
  <c r="Z1323" i="19"/>
  <c r="AD1323" i="19"/>
  <c r="AB1878" i="19"/>
  <c r="AF1878" i="19"/>
  <c r="AE1830" i="19"/>
  <c r="AG664" i="19"/>
  <c r="Z705" i="19"/>
  <c r="AD705" i="19"/>
  <c r="Z904" i="19"/>
  <c r="AD904" i="19"/>
  <c r="AB1227" i="19"/>
  <c r="AF1227" i="19"/>
  <c r="AB951" i="19"/>
  <c r="AF951" i="19"/>
  <c r="AB189" i="19"/>
  <c r="AF189" i="19"/>
  <c r="AC234" i="19"/>
  <c r="AG234" i="19"/>
  <c r="AB2939" i="19"/>
  <c r="AF2939" i="19"/>
  <c r="AA1186" i="19"/>
  <c r="AE1186" i="19"/>
  <c r="AC801" i="19"/>
  <c r="AG801" i="19"/>
  <c r="AC725" i="19"/>
  <c r="AG725" i="19"/>
  <c r="AD1072" i="19"/>
  <c r="AE844" i="19"/>
  <c r="AA844" i="19"/>
  <c r="Z1772" i="19"/>
  <c r="AD1772" i="19"/>
  <c r="AC1942" i="19"/>
  <c r="AG1942" i="19"/>
  <c r="AD1797" i="19"/>
  <c r="AC432" i="19"/>
  <c r="AG432" i="19"/>
  <c r="AE389" i="19"/>
  <c r="AA2607" i="19"/>
  <c r="AE2607" i="19"/>
  <c r="AA2496" i="19"/>
  <c r="AE2496" i="19"/>
  <c r="AF1053" i="19"/>
  <c r="AF543" i="19"/>
  <c r="Z1488" i="19"/>
  <c r="AD1488" i="19"/>
  <c r="AB792" i="19"/>
  <c r="AF792" i="19"/>
  <c r="AB841" i="19"/>
  <c r="AF841" i="19"/>
  <c r="Z3034" i="19"/>
  <c r="AD3034" i="19"/>
  <c r="AC1325" i="19"/>
  <c r="AG1325" i="19"/>
  <c r="AB3102" i="19"/>
  <c r="AF3102" i="19"/>
  <c r="Z2032" i="19"/>
  <c r="AD2032" i="19"/>
  <c r="AC2132" i="19"/>
  <c r="AG2132" i="19"/>
  <c r="AA743" i="19"/>
  <c r="AE743" i="19"/>
  <c r="AB2128" i="19"/>
  <c r="AF2128" i="19"/>
  <c r="AA1787" i="19"/>
  <c r="AE1787" i="19"/>
  <c r="AC1185" i="19"/>
  <c r="AG1185" i="19"/>
  <c r="AB2618" i="19"/>
  <c r="AF2618" i="19"/>
  <c r="AC2100" i="19"/>
  <c r="AG2100" i="19"/>
  <c r="AC766" i="19"/>
  <c r="AG766" i="19"/>
  <c r="AC1094" i="19"/>
  <c r="AG1094" i="19"/>
  <c r="AA1150" i="19"/>
  <c r="AE1150" i="19"/>
  <c r="AA1218" i="19"/>
  <c r="AE1218" i="19"/>
  <c r="AC448" i="19"/>
  <c r="AG448" i="19"/>
  <c r="AC957" i="19"/>
  <c r="AG957" i="19"/>
  <c r="AA604" i="19"/>
  <c r="AE604" i="19"/>
  <c r="AC2570" i="19"/>
  <c r="AG2570" i="19"/>
  <c r="AB1842" i="19"/>
  <c r="AF1842" i="19"/>
  <c r="AB2375" i="19"/>
  <c r="AF2375" i="19"/>
  <c r="AA1145" i="19"/>
  <c r="AE1145" i="19"/>
  <c r="AB1845" i="19"/>
  <c r="AF1845" i="19"/>
  <c r="AC1579" i="19"/>
  <c r="AG1579" i="19"/>
  <c r="AC647" i="19"/>
  <c r="AG647" i="19"/>
  <c r="AF866" i="19"/>
  <c r="AB866" i="19"/>
  <c r="AB894" i="19"/>
  <c r="AF894" i="19"/>
  <c r="AA1229" i="19"/>
  <c r="AE1229" i="19"/>
  <c r="AB394" i="19"/>
  <c r="AF394" i="19"/>
  <c r="AC2826" i="19"/>
  <c r="AG2826" i="19"/>
  <c r="AB1051" i="19"/>
  <c r="AF1051" i="19"/>
  <c r="AB1196" i="19"/>
  <c r="AF1196" i="19"/>
  <c r="AC853" i="19"/>
  <c r="AG853" i="19"/>
  <c r="AB735" i="19"/>
  <c r="AF735" i="19"/>
  <c r="Z365" i="19"/>
  <c r="AD365" i="19"/>
  <c r="AC1358" i="19"/>
  <c r="AG1358" i="19"/>
  <c r="AC1924" i="19"/>
  <c r="AG1924" i="19"/>
  <c r="AC2011" i="19"/>
  <c r="AG2011" i="19"/>
  <c r="AC1021" i="19"/>
  <c r="AG1021" i="19"/>
  <c r="AB2251" i="19"/>
  <c r="AF2251" i="19"/>
  <c r="Z1103" i="19"/>
  <c r="AD1103" i="19"/>
  <c r="AB432" i="19"/>
  <c r="AF432" i="19"/>
  <c r="AB518" i="19"/>
  <c r="AF518" i="19"/>
  <c r="Z693" i="19"/>
  <c r="AD693" i="19"/>
  <c r="Z1064" i="19"/>
  <c r="AD1064" i="19"/>
  <c r="AC2594" i="19"/>
  <c r="AG2594" i="19"/>
  <c r="Z745" i="19"/>
  <c r="AD745" i="19"/>
  <c r="AB199" i="19"/>
  <c r="AF199" i="19"/>
  <c r="AA1007" i="19"/>
  <c r="AE1007" i="19"/>
  <c r="AB2721" i="19"/>
  <c r="AF2721" i="19"/>
  <c r="Z2519" i="19"/>
  <c r="AD2519" i="19"/>
  <c r="AE2333" i="19"/>
  <c r="AA1507" i="19"/>
  <c r="AE1507" i="19"/>
  <c r="AG3059" i="19"/>
  <c r="AF2235" i="19"/>
  <c r="AG2550" i="19"/>
  <c r="AA2311" i="19"/>
  <c r="AE2311" i="19"/>
  <c r="AC2591" i="19"/>
  <c r="AG2591" i="19"/>
  <c r="AC1036" i="19"/>
  <c r="AG1036" i="19"/>
  <c r="Z1193" i="19"/>
  <c r="AD1193" i="19"/>
  <c r="Z1758" i="19"/>
  <c r="AD1758" i="19"/>
  <c r="AA1851" i="19"/>
  <c r="AE1851" i="19"/>
  <c r="AB715" i="19"/>
  <c r="AF715" i="19"/>
  <c r="AA854" i="19"/>
  <c r="AE854" i="19"/>
  <c r="AG2541" i="19"/>
  <c r="AC2541" i="19"/>
  <c r="AB1879" i="19"/>
  <c r="AF1879" i="19"/>
  <c r="AC1299" i="19"/>
  <c r="AG1299" i="19"/>
  <c r="AB634" i="19"/>
  <c r="AF634" i="19"/>
  <c r="AA728" i="19"/>
  <c r="AE728" i="19"/>
  <c r="AD922" i="19"/>
  <c r="Z922" i="19"/>
  <c r="AC283" i="19"/>
  <c r="AG283" i="19"/>
  <c r="AC230" i="19"/>
  <c r="AG230" i="19"/>
  <c r="AC1612" i="19"/>
  <c r="AG1612" i="19"/>
  <c r="AA2463" i="19"/>
  <c r="AE2463" i="19"/>
  <c r="AC1710" i="19"/>
  <c r="AG1710" i="19"/>
  <c r="AC1131" i="19"/>
  <c r="AG1131" i="19"/>
  <c r="AC2094" i="19"/>
  <c r="AG2094" i="19"/>
  <c r="Z1270" i="19"/>
  <c r="AD1270" i="19"/>
  <c r="AB2503" i="19"/>
  <c r="AF2503" i="19"/>
  <c r="AC1062" i="19"/>
  <c r="AG1062" i="19"/>
  <c r="AG1757" i="19"/>
  <c r="AC1757" i="19"/>
  <c r="AB443" i="19"/>
  <c r="AF443" i="19"/>
  <c r="AB2020" i="19"/>
  <c r="AF2020" i="19"/>
  <c r="AC896" i="19"/>
  <c r="AG896" i="19"/>
  <c r="AB512" i="19"/>
  <c r="AF512" i="19"/>
  <c r="AA2331" i="19"/>
  <c r="AE2331" i="19"/>
  <c r="AA2816" i="19"/>
  <c r="AE2816" i="19"/>
  <c r="AA831" i="19"/>
  <c r="AE831" i="19"/>
  <c r="AG815" i="19"/>
  <c r="AC815" i="19"/>
  <c r="AC2070" i="19"/>
  <c r="AG2070" i="19"/>
  <c r="AC1135" i="19"/>
  <c r="AG1135" i="19"/>
  <c r="Z972" i="19"/>
  <c r="AD972" i="19"/>
  <c r="AB3171" i="19"/>
  <c r="AF3171" i="19"/>
  <c r="AC2051" i="19"/>
  <c r="AG2051" i="19"/>
  <c r="AB677" i="19"/>
  <c r="AF677" i="19"/>
  <c r="AB2766" i="19"/>
  <c r="AF2766" i="19"/>
  <c r="Z1544" i="19"/>
  <c r="AD1544" i="19"/>
  <c r="AA2747" i="19"/>
  <c r="AE2747" i="19"/>
  <c r="Z1164" i="19"/>
  <c r="AD1164" i="19"/>
  <c r="AA2665" i="19"/>
  <c r="AE2665" i="19"/>
  <c r="Z802" i="19"/>
  <c r="AD802" i="19"/>
  <c r="AE1303" i="19"/>
  <c r="AC1576" i="19"/>
  <c r="AG1576" i="19"/>
  <c r="AG2431" i="19"/>
  <c r="Z1185" i="19"/>
  <c r="AD1185" i="19"/>
  <c r="AA1843" i="19"/>
  <c r="AE1843" i="19"/>
  <c r="AF1674" i="19"/>
  <c r="AE2893" i="19"/>
  <c r="AB2823" i="19"/>
  <c r="AB2576" i="19"/>
  <c r="AF2576" i="19"/>
  <c r="AE2429" i="19"/>
  <c r="AF2226" i="19"/>
  <c r="AG1453" i="19"/>
  <c r="AB1798" i="19"/>
  <c r="AF1798" i="19"/>
  <c r="AC1485" i="19"/>
  <c r="AG1485" i="19"/>
  <c r="AC1015" i="19"/>
  <c r="AG1015" i="19"/>
  <c r="AA1193" i="19"/>
  <c r="AE1193" i="19"/>
  <c r="AC971" i="19"/>
  <c r="AG971" i="19"/>
  <c r="AA1758" i="19"/>
  <c r="AE1758" i="19"/>
  <c r="Z1851" i="19"/>
  <c r="AD1851" i="19"/>
  <c r="AC715" i="19"/>
  <c r="AG715" i="19"/>
  <c r="Z854" i="19"/>
  <c r="AD854" i="19"/>
  <c r="AB464" i="19"/>
  <c r="AF464" i="19"/>
  <c r="AF430" i="19"/>
  <c r="AB361" i="19"/>
  <c r="AF361" i="19"/>
  <c r="AC958" i="19"/>
  <c r="AG958" i="19"/>
  <c r="AC2415" i="19"/>
  <c r="AG2415" i="19"/>
  <c r="AB1299" i="19"/>
  <c r="AF1299" i="19"/>
  <c r="AC634" i="19"/>
  <c r="AG634" i="19"/>
  <c r="AB1849" i="19"/>
  <c r="AF1849" i="19"/>
  <c r="AC2263" i="19"/>
  <c r="AG2263" i="19"/>
  <c r="Z873" i="19"/>
  <c r="AD873" i="19"/>
  <c r="AB1862" i="19"/>
  <c r="AF1862" i="19"/>
  <c r="AD620" i="19"/>
  <c r="AC997" i="19"/>
  <c r="AG997" i="19"/>
  <c r="Z816" i="19"/>
  <c r="AD816" i="19"/>
  <c r="AG631" i="19"/>
  <c r="AC631" i="19"/>
  <c r="AC306" i="19"/>
  <c r="AG306" i="19"/>
  <c r="AA289" i="19"/>
  <c r="AE289" i="19"/>
  <c r="AB1131" i="19"/>
  <c r="AF1131" i="19"/>
  <c r="AD945" i="19"/>
  <c r="AC699" i="19"/>
  <c r="AG699" i="19"/>
  <c r="AB424" i="19"/>
  <c r="AF424" i="19"/>
  <c r="Z1502" i="19"/>
  <c r="AD1502" i="19"/>
  <c r="AC2155" i="19"/>
  <c r="AG2155" i="19"/>
  <c r="Z1857" i="19"/>
  <c r="AD1857" i="19"/>
  <c r="AG595" i="19"/>
  <c r="AB1757" i="19"/>
  <c r="AF1757" i="19"/>
  <c r="Z2841" i="19"/>
  <c r="AD2841" i="19"/>
  <c r="AC2087" i="19"/>
  <c r="AG2087" i="19"/>
  <c r="AC622" i="19"/>
  <c r="AG622" i="19"/>
  <c r="AB1916" i="19"/>
  <c r="AF1916" i="19"/>
  <c r="AG2020" i="19"/>
  <c r="AC2020" i="19"/>
  <c r="AB896" i="19"/>
  <c r="AF896" i="19"/>
  <c r="AC2136" i="19"/>
  <c r="AG2136" i="19"/>
  <c r="AA1984" i="19"/>
  <c r="AE1984" i="19"/>
  <c r="AA2569" i="19"/>
  <c r="AE2569" i="19"/>
  <c r="AC512" i="19"/>
  <c r="AG512" i="19"/>
  <c r="Z2123" i="19"/>
  <c r="AD2123" i="19"/>
  <c r="Z1499" i="19"/>
  <c r="AD1499" i="19"/>
  <c r="AB513" i="19"/>
  <c r="AF513" i="19"/>
  <c r="AF1158" i="19"/>
  <c r="AA1566" i="19"/>
  <c r="AE1566" i="19"/>
  <c r="AF1331" i="19"/>
  <c r="AD1221" i="19"/>
  <c r="Z702" i="19"/>
  <c r="AD702" i="19"/>
  <c r="Z846" i="19"/>
  <c r="AD846" i="19"/>
  <c r="AE568" i="19"/>
  <c r="AA568" i="19"/>
  <c r="AB1521" i="19"/>
  <c r="AF1521" i="19"/>
  <c r="Z1306" i="19"/>
  <c r="AD1306" i="19"/>
  <c r="AC2365" i="19"/>
  <c r="AG2365" i="19"/>
  <c r="AA2460" i="19"/>
  <c r="AE2460" i="19"/>
  <c r="AF2605" i="19"/>
  <c r="AB2152" i="19"/>
  <c r="AF2152" i="19"/>
  <c r="AF2052" i="19"/>
  <c r="Z3128" i="19"/>
  <c r="AD3128" i="19"/>
  <c r="AB2277" i="19"/>
  <c r="AF2277" i="19"/>
  <c r="AE1666" i="19"/>
  <c r="AF2680" i="19"/>
  <c r="AE3027" i="19"/>
  <c r="AG2410" i="19"/>
  <c r="AA2851" i="19"/>
  <c r="AE2851" i="19"/>
  <c r="AA598" i="19"/>
  <c r="AE598" i="19"/>
  <c r="AB809" i="19"/>
  <c r="AF809" i="19"/>
  <c r="AF971" i="19"/>
  <c r="AA1490" i="19"/>
  <c r="AE1490" i="19"/>
  <c r="AC934" i="19"/>
  <c r="AG934" i="19"/>
  <c r="AG537" i="19"/>
  <c r="AC537" i="19"/>
  <c r="AB2498" i="19"/>
  <c r="AF2498" i="19"/>
  <c r="Z740" i="19"/>
  <c r="AD740" i="19"/>
  <c r="AC1491" i="19"/>
  <c r="AG1491" i="19"/>
  <c r="AG1283" i="19"/>
  <c r="AC1283" i="19"/>
  <c r="AB979" i="19"/>
  <c r="AF979" i="19"/>
  <c r="AB2415" i="19"/>
  <c r="AF2415" i="19"/>
  <c r="AC1075" i="19"/>
  <c r="AG1075" i="19"/>
  <c r="AA1330" i="19"/>
  <c r="AE1330" i="19"/>
  <c r="AC1849" i="19"/>
  <c r="AG1849" i="19"/>
  <c r="AC1503" i="19"/>
  <c r="AG1503" i="19"/>
  <c r="AB2263" i="19"/>
  <c r="AF2263" i="19"/>
  <c r="AC2158" i="19"/>
  <c r="AG2158" i="19"/>
  <c r="Z1987" i="19"/>
  <c r="AD1987" i="19"/>
  <c r="AA1972" i="19"/>
  <c r="AE1972" i="19"/>
  <c r="Z468" i="19"/>
  <c r="AD468" i="19"/>
  <c r="AC2257" i="19"/>
  <c r="AG2257" i="19"/>
  <c r="AA2232" i="19"/>
  <c r="AE2232" i="19"/>
  <c r="AB2604" i="19"/>
  <c r="AF2604" i="19"/>
  <c r="Z2611" i="19"/>
  <c r="AD2611" i="19"/>
  <c r="AA945" i="19"/>
  <c r="AE945" i="19"/>
  <c r="AC353" i="19"/>
  <c r="AG353" i="19"/>
  <c r="AA937" i="19"/>
  <c r="AE937" i="19"/>
  <c r="AB2155" i="19"/>
  <c r="AF2155" i="19"/>
  <c r="AC1770" i="19"/>
  <c r="AG1770" i="19"/>
  <c r="Z2670" i="19"/>
  <c r="AD2670" i="19"/>
  <c r="AD788" i="19"/>
  <c r="AC1169" i="19"/>
  <c r="AG1169" i="19"/>
  <c r="AC770" i="19"/>
  <c r="AG770" i="19"/>
  <c r="AE2051" i="19"/>
  <c r="AC2481" i="19"/>
  <c r="AG2481" i="19"/>
  <c r="AF2802" i="19"/>
  <c r="AE550" i="19"/>
  <c r="AA550" i="19"/>
  <c r="Z672" i="19"/>
  <c r="AD672" i="19"/>
  <c r="AC2895" i="19"/>
  <c r="AG2895" i="19"/>
  <c r="AB1366" i="19"/>
  <c r="AF1366" i="19"/>
  <c r="AD280" i="19"/>
  <c r="Z825" i="19"/>
  <c r="AD825" i="19"/>
  <c r="AC1171" i="19"/>
  <c r="AG1171" i="19"/>
  <c r="AF1470" i="19"/>
  <c r="AF1576" i="19"/>
  <c r="AE3086" i="19"/>
  <c r="AB532" i="19"/>
  <c r="AF532" i="19"/>
  <c r="AC1194" i="19"/>
  <c r="AG1194" i="19"/>
  <c r="Z2445" i="19"/>
  <c r="AD2445" i="19"/>
  <c r="AB796" i="19"/>
  <c r="AF796" i="19"/>
  <c r="AD1666" i="19"/>
  <c r="AG916" i="19"/>
  <c r="AG2942" i="19"/>
  <c r="AD2301" i="19"/>
  <c r="AD2039" i="19"/>
  <c r="AE2322" i="19"/>
  <c r="AD1492" i="19"/>
  <c r="Z659" i="19"/>
  <c r="AD659" i="19"/>
  <c r="AB491" i="19"/>
  <c r="AF491" i="19"/>
  <c r="AB2029" i="19"/>
  <c r="AF2029" i="19"/>
  <c r="Z2009" i="19"/>
  <c r="AD2009" i="19"/>
  <c r="AA2323" i="19"/>
  <c r="AE2323" i="19"/>
  <c r="AC817" i="19"/>
  <c r="AG817" i="19"/>
  <c r="Z598" i="19"/>
  <c r="AD598" i="19"/>
  <c r="AC809" i="19"/>
  <c r="AG809" i="19"/>
  <c r="AB1019" i="19"/>
  <c r="AF1019" i="19"/>
  <c r="AD1490" i="19"/>
  <c r="Z1490" i="19"/>
  <c r="AF2043" i="19"/>
  <c r="AB2043" i="19"/>
  <c r="AB642" i="19"/>
  <c r="AF642" i="19"/>
  <c r="Z2220" i="19"/>
  <c r="AD2220" i="19"/>
  <c r="AF442" i="19"/>
  <c r="AB2613" i="19"/>
  <c r="AF2613" i="19"/>
  <c r="AB539" i="19"/>
  <c r="AF539" i="19"/>
  <c r="AA1194" i="19"/>
  <c r="AE1194" i="19"/>
  <c r="AC1940" i="19"/>
  <c r="AG1940" i="19"/>
  <c r="AB1503" i="19"/>
  <c r="AF1503" i="19"/>
  <c r="Z432" i="19"/>
  <c r="AD432" i="19"/>
  <c r="AA1987" i="19"/>
  <c r="AE1987" i="19"/>
  <c r="AE665" i="19"/>
  <c r="Z1608" i="19"/>
  <c r="AD1608" i="19"/>
  <c r="AA2024" i="19"/>
  <c r="AE2024" i="19"/>
  <c r="Z1715" i="19"/>
  <c r="AD1715" i="19"/>
  <c r="AB653" i="19"/>
  <c r="AF653" i="19"/>
  <c r="Z442" i="19"/>
  <c r="AD442" i="19"/>
  <c r="AB2748" i="19"/>
  <c r="AF2748" i="19"/>
  <c r="AB1627" i="19"/>
  <c r="AF1627" i="19"/>
  <c r="AB1669" i="19"/>
  <c r="AF1669" i="19"/>
  <c r="AB1172" i="19"/>
  <c r="AF1172" i="19"/>
  <c r="AF1116" i="19"/>
  <c r="AB1116" i="19"/>
  <c r="AA220" i="19"/>
  <c r="AE220" i="19"/>
  <c r="Z318" i="19"/>
  <c r="AD318" i="19"/>
  <c r="AD193" i="19"/>
  <c r="AE426" i="19"/>
  <c r="AA426" i="19"/>
  <c r="AB1146" i="19"/>
  <c r="AF1146" i="19"/>
  <c r="AC569" i="19"/>
  <c r="AG569" i="19"/>
  <c r="Z416" i="19"/>
  <c r="AD416" i="19"/>
  <c r="AC2547" i="19"/>
  <c r="AG2547" i="19"/>
  <c r="Z321" i="19"/>
  <c r="AD321" i="19"/>
  <c r="AE2700" i="19"/>
  <c r="AC2802" i="19"/>
  <c r="AG2802" i="19"/>
  <c r="AG793" i="19"/>
  <c r="AC793" i="19"/>
  <c r="AA1388" i="19"/>
  <c r="AE1388" i="19"/>
  <c r="AC2317" i="19"/>
  <c r="AG2317" i="19"/>
  <c r="Z1776" i="19"/>
  <c r="AD1776" i="19"/>
  <c r="AD1070" i="19"/>
  <c r="AA1885" i="19"/>
  <c r="AE1885" i="19"/>
  <c r="Z2943" i="19"/>
  <c r="AD2943" i="19"/>
  <c r="AE2068" i="19"/>
  <c r="AE3048" i="19"/>
  <c r="AE2209" i="19"/>
  <c r="AG196" i="19"/>
  <c r="AE2071" i="19"/>
  <c r="AF1832" i="19"/>
  <c r="AF2543" i="19"/>
  <c r="AE290" i="19"/>
  <c r="AD3160" i="19"/>
  <c r="AG3159" i="19"/>
  <c r="AF2697" i="19"/>
  <c r="AD3150" i="19"/>
  <c r="AF1052" i="19"/>
  <c r="AF1190" i="19"/>
  <c r="Z3000" i="19"/>
  <c r="AD3000" i="19"/>
  <c r="AC2398" i="19"/>
  <c r="AG2398" i="19"/>
  <c r="AC1808" i="19"/>
  <c r="AG1808" i="19"/>
  <c r="AB1485" i="19"/>
  <c r="AF1485" i="19"/>
  <c r="Z1787" i="19"/>
  <c r="AD1787" i="19"/>
  <c r="AE1077" i="19"/>
  <c r="AA1077" i="19"/>
  <c r="Z2393" i="19"/>
  <c r="AD2393" i="19"/>
  <c r="AB2219" i="19"/>
  <c r="AF2219" i="19"/>
  <c r="AC960" i="19"/>
  <c r="AG960" i="19"/>
  <c r="Z741" i="19"/>
  <c r="AD741" i="19"/>
  <c r="AC1099" i="19"/>
  <c r="AG1099" i="19"/>
  <c r="AC1170" i="19"/>
  <c r="AG1170" i="19"/>
  <c r="AG466" i="19"/>
  <c r="AD834" i="19"/>
  <c r="AC1950" i="19"/>
  <c r="AG1950" i="19"/>
  <c r="AC382" i="19"/>
  <c r="AG382" i="19"/>
  <c r="Z1259" i="19"/>
  <c r="AD1259" i="19"/>
  <c r="AE553" i="19"/>
  <c r="AG814" i="19"/>
  <c r="AA330" i="19"/>
  <c r="AE330" i="19"/>
  <c r="AE1021" i="19"/>
  <c r="AA527" i="19"/>
  <c r="AE527" i="19"/>
  <c r="AA413" i="19"/>
  <c r="AE413" i="19"/>
  <c r="Z312" i="19"/>
  <c r="AD312" i="19"/>
  <c r="AE1715" i="19"/>
  <c r="AB357" i="19"/>
  <c r="AF357" i="19"/>
  <c r="AA596" i="19"/>
  <c r="AE596" i="19"/>
  <c r="AC1610" i="19"/>
  <c r="AG1610" i="19"/>
  <c r="AC3028" i="19"/>
  <c r="AG3028" i="19"/>
  <c r="AB2079" i="19"/>
  <c r="AF2079" i="19"/>
  <c r="AB1159" i="19"/>
  <c r="AF1159" i="19"/>
  <c r="Z1528" i="19"/>
  <c r="AD1528" i="19"/>
  <c r="AB693" i="19"/>
  <c r="AF693" i="19"/>
  <c r="AB583" i="19"/>
  <c r="AF583" i="19"/>
  <c r="AA712" i="19"/>
  <c r="AE712" i="19"/>
  <c r="AE874" i="19"/>
  <c r="AA874" i="19"/>
  <c r="AB1455" i="19"/>
  <c r="AF1455" i="19"/>
  <c r="AC3045" i="19"/>
  <c r="AG3045" i="19"/>
  <c r="AC930" i="19"/>
  <c r="AG930" i="19"/>
  <c r="AA1171" i="19"/>
  <c r="AE1171" i="19"/>
  <c r="Z900" i="19"/>
  <c r="AD900" i="19"/>
  <c r="AG2071" i="19"/>
  <c r="AC2071" i="19"/>
  <c r="AA1203" i="19"/>
  <c r="AE1203" i="19"/>
  <c r="AB2288" i="19"/>
  <c r="AF2288" i="19"/>
  <c r="AB1951" i="19"/>
  <c r="AF1951" i="19"/>
  <c r="AA2018" i="19"/>
  <c r="AE2018" i="19"/>
  <c r="AA1040" i="19"/>
  <c r="AE1040" i="19"/>
  <c r="AD2778" i="19"/>
  <c r="AD2978" i="19"/>
  <c r="AD1367" i="19"/>
  <c r="AD2050" i="19"/>
  <c r="AG1192" i="19"/>
  <c r="AE3079" i="19"/>
  <c r="AG1896" i="19"/>
  <c r="AD1598" i="19"/>
  <c r="AD739" i="19"/>
  <c r="AF732" i="19"/>
  <c r="AG2765" i="19"/>
  <c r="AF2894" i="19"/>
  <c r="AD1286" i="19"/>
  <c r="AE2868" i="19"/>
  <c r="AG939" i="19"/>
  <c r="AF1074" i="19"/>
  <c r="AF2839" i="19"/>
  <c r="AD299" i="19"/>
  <c r="AG2845" i="19"/>
  <c r="AE1731" i="19"/>
  <c r="AF3160" i="19"/>
  <c r="AD2741" i="19"/>
  <c r="AF1742" i="19"/>
  <c r="AE508" i="19"/>
  <c r="AG2228" i="19"/>
  <c r="AD1501" i="19"/>
  <c r="AF2303" i="19"/>
  <c r="AA667" i="19"/>
  <c r="AE667" i="19"/>
  <c r="AC532" i="19"/>
  <c r="AG532" i="19"/>
  <c r="AE2489" i="19"/>
  <c r="AE1819" i="19"/>
  <c r="AA1562" i="19"/>
  <c r="AE1562" i="19"/>
  <c r="AB2233" i="19"/>
  <c r="AF2233" i="19"/>
  <c r="AC1321" i="19"/>
  <c r="AG1321" i="19"/>
  <c r="AG3051" i="19"/>
  <c r="AD2159" i="19"/>
  <c r="AB2588" i="19"/>
  <c r="AF2588" i="19"/>
  <c r="AD1181" i="19"/>
  <c r="AE917" i="19"/>
  <c r="AA663" i="19"/>
  <c r="AE663" i="19"/>
  <c r="AB2539" i="19"/>
  <c r="AF2539" i="19"/>
  <c r="AA1133" i="19"/>
  <c r="AE1133" i="19"/>
  <c r="Z1063" i="19"/>
  <c r="AD1063" i="19"/>
  <c r="AG1092" i="19"/>
  <c r="AC1092" i="19"/>
  <c r="AD1147" i="19"/>
  <c r="AE766" i="19"/>
  <c r="AA766" i="19"/>
  <c r="AB537" i="19"/>
  <c r="AF537" i="19"/>
  <c r="AC682" i="19"/>
  <c r="AG682" i="19"/>
  <c r="AD551" i="19"/>
  <c r="Z1062" i="19"/>
  <c r="AD1062" i="19"/>
  <c r="AC704" i="19"/>
  <c r="AG704" i="19"/>
  <c r="AC267" i="19"/>
  <c r="AG267" i="19"/>
  <c r="AA932" i="19"/>
  <c r="AE932" i="19"/>
  <c r="AE294" i="19"/>
  <c r="AA294" i="19"/>
  <c r="AE297" i="19"/>
  <c r="AA489" i="19"/>
  <c r="AE489" i="19"/>
  <c r="AC559" i="19"/>
  <c r="AG559" i="19"/>
  <c r="AF1337" i="19"/>
  <c r="AC1934" i="19"/>
  <c r="AG1934" i="19"/>
  <c r="AG2611" i="19"/>
  <c r="AD359" i="19"/>
  <c r="AD1075" i="19"/>
  <c r="AG887" i="19"/>
  <c r="AC887" i="19"/>
  <c r="AA1174" i="19"/>
  <c r="AE1174" i="19"/>
  <c r="Z1321" i="19"/>
  <c r="AD1321" i="19"/>
  <c r="AF2683" i="19"/>
  <c r="AB306" i="19"/>
  <c r="AF306" i="19"/>
  <c r="AB345" i="19"/>
  <c r="AF345" i="19"/>
  <c r="AA2494" i="19"/>
  <c r="AE2494" i="19"/>
  <c r="AD1262" i="19"/>
  <c r="AB221" i="19"/>
  <c r="AF221" i="19"/>
  <c r="Z1073" i="19"/>
  <c r="AD1073" i="19"/>
  <c r="AA248" i="19"/>
  <c r="AE248" i="19"/>
  <c r="AE1157" i="19"/>
  <c r="AB2449" i="19"/>
  <c r="AF2449" i="19"/>
  <c r="AC1812" i="19"/>
  <c r="AG1812" i="19"/>
  <c r="Z1530" i="19"/>
  <c r="AD1530" i="19"/>
  <c r="AF1150" i="19"/>
  <c r="AD880" i="19"/>
  <c r="AG2004" i="19"/>
  <c r="AG2621" i="19"/>
  <c r="Z1400" i="19"/>
  <c r="AD1400" i="19"/>
  <c r="AA375" i="19"/>
  <c r="AE375" i="19"/>
  <c r="AA2287" i="19"/>
  <c r="AE2287" i="19"/>
  <c r="AF614" i="19"/>
  <c r="AG1819" i="19"/>
  <c r="Z925" i="19"/>
  <c r="AD925" i="19"/>
  <c r="AA1322" i="19"/>
  <c r="AE1322" i="19"/>
  <c r="AF569" i="19"/>
  <c r="AE1109" i="19"/>
  <c r="AC296" i="19"/>
  <c r="AG296" i="19"/>
  <c r="AE2123" i="19"/>
  <c r="Z2816" i="19"/>
  <c r="AD2816" i="19"/>
  <c r="AG1767" i="19"/>
  <c r="AC1767" i="19"/>
  <c r="AB1751" i="19"/>
  <c r="AF1751" i="19"/>
  <c r="AE285" i="19"/>
  <c r="AB2756" i="19"/>
  <c r="AF2756" i="19"/>
  <c r="AA2725" i="19"/>
  <c r="AE2725" i="19"/>
  <c r="AE1873" i="19"/>
  <c r="AF3085" i="19"/>
  <c r="AB2170" i="19"/>
  <c r="AF2170" i="19"/>
  <c r="AC2018" i="19"/>
  <c r="AG2018" i="19"/>
  <c r="AC2206" i="19"/>
  <c r="AG2206" i="19"/>
  <c r="AG1521" i="19"/>
  <c r="AF562" i="19"/>
  <c r="AG2400" i="19"/>
  <c r="AG677" i="19"/>
  <c r="AF2404" i="19"/>
  <c r="AE525" i="19"/>
  <c r="AD2389" i="19"/>
  <c r="AF1402" i="19"/>
  <c r="AE1544" i="19"/>
  <c r="AD1536" i="19"/>
  <c r="AE2373" i="19"/>
  <c r="AG2008" i="19"/>
  <c r="AF1368" i="19"/>
  <c r="AE1569" i="19"/>
  <c r="AG2001" i="19"/>
  <c r="AE2361" i="19"/>
  <c r="AD380" i="19"/>
  <c r="AD892" i="19"/>
  <c r="AD1431" i="19"/>
  <c r="AD2689" i="19"/>
  <c r="AE2400" i="19"/>
  <c r="AG1495" i="19"/>
  <c r="AG1615" i="19"/>
  <c r="AD2992" i="19"/>
  <c r="AF1321" i="19"/>
  <c r="AC1356" i="19"/>
  <c r="AG1356" i="19"/>
  <c r="AE2838" i="19"/>
  <c r="AC1312" i="19"/>
  <c r="AG1312" i="19"/>
  <c r="AE2821" i="19"/>
  <c r="AD1995" i="19"/>
  <c r="AC1688" i="19"/>
  <c r="AG1688" i="19"/>
  <c r="AE2009" i="19"/>
  <c r="Z663" i="19"/>
  <c r="AD663" i="19"/>
  <c r="AB1958" i="19"/>
  <c r="AF1958" i="19"/>
  <c r="AA903" i="19"/>
  <c r="AE903" i="19"/>
  <c r="AC1035" i="19"/>
  <c r="AG1035" i="19"/>
  <c r="AF2222" i="19"/>
  <c r="Z766" i="19"/>
  <c r="AD766" i="19"/>
  <c r="AF368" i="19"/>
  <c r="AD324" i="19"/>
  <c r="AE1062" i="19"/>
  <c r="AA1062" i="19"/>
  <c r="AD935" i="19"/>
  <c r="Z935" i="19"/>
  <c r="AB2215" i="19"/>
  <c r="AF2215" i="19"/>
  <c r="AD537" i="19"/>
  <c r="Z297" i="19"/>
  <c r="AD297" i="19"/>
  <c r="AE1046" i="19"/>
  <c r="AA1046" i="19"/>
  <c r="AF1919" i="19"/>
  <c r="AG545" i="19"/>
  <c r="AC1167" i="19"/>
  <c r="AG1167" i="19"/>
  <c r="AB959" i="19"/>
  <c r="AF959" i="19"/>
  <c r="AC1337" i="19"/>
  <c r="AG1337" i="19"/>
  <c r="AF2364" i="19"/>
  <c r="AB1567" i="19"/>
  <c r="AF1567" i="19"/>
  <c r="AC722" i="19"/>
  <c r="AG722" i="19"/>
  <c r="AF375" i="19"/>
  <c r="AB2403" i="19"/>
  <c r="AF2403" i="19"/>
  <c r="AF640" i="19"/>
  <c r="AD2905" i="19"/>
  <c r="AA1321" i="19"/>
  <c r="AE1321" i="19"/>
  <c r="AA2497" i="19"/>
  <c r="AE2497" i="19"/>
  <c r="Z2030" i="19"/>
  <c r="AD2030" i="19"/>
  <c r="AB1446" i="19"/>
  <c r="AF1446" i="19"/>
  <c r="AF211" i="19"/>
  <c r="AC345" i="19"/>
  <c r="AG345" i="19"/>
  <c r="AB613" i="19"/>
  <c r="AF613" i="19"/>
  <c r="AA3028" i="19"/>
  <c r="AE3028" i="19"/>
  <c r="Z877" i="19"/>
  <c r="AD877" i="19"/>
  <c r="AC2449" i="19"/>
  <c r="AG2449" i="19"/>
  <c r="AA1530" i="19"/>
  <c r="AE1530" i="19"/>
  <c r="AA1429" i="19"/>
  <c r="AE1429" i="19"/>
  <c r="AG227" i="19"/>
  <c r="AC227" i="19"/>
  <c r="AG630" i="19"/>
  <c r="AD1402" i="19"/>
  <c r="AE249" i="19"/>
  <c r="AD204" i="19"/>
  <c r="AG944" i="19"/>
  <c r="AE953" i="19"/>
  <c r="AA847" i="19"/>
  <c r="AE847" i="19"/>
  <c r="AF318" i="19"/>
  <c r="AG192" i="19"/>
  <c r="AB1193" i="19"/>
  <c r="AF1193" i="19"/>
  <c r="AE2545" i="19"/>
  <c r="AC2073" i="19"/>
  <c r="AG2073" i="19"/>
  <c r="Z455" i="19"/>
  <c r="AD455" i="19"/>
  <c r="AC509" i="19"/>
  <c r="AG509" i="19"/>
  <c r="AE2412" i="19"/>
  <c r="AC2170" i="19"/>
  <c r="AG2170" i="19"/>
  <c r="Z196" i="19"/>
  <c r="AD196" i="19"/>
  <c r="AD895" i="19"/>
  <c r="Z895" i="19"/>
  <c r="AB941" i="19"/>
  <c r="AF941" i="19"/>
  <c r="AC415" i="19"/>
  <c r="AG415" i="19"/>
  <c r="AA541" i="19"/>
  <c r="AE541" i="19"/>
  <c r="AC472" i="19"/>
  <c r="AG472" i="19"/>
  <c r="AC819" i="19"/>
  <c r="AG819" i="19"/>
  <c r="AC550" i="19"/>
  <c r="AG550" i="19"/>
  <c r="AD211" i="19"/>
  <c r="AB2160" i="19"/>
  <c r="AF2160" i="19"/>
  <c r="AB1611" i="19"/>
  <c r="AF1611" i="19"/>
  <c r="AB858" i="19"/>
  <c r="AF858" i="19"/>
  <c r="AB1936" i="19"/>
  <c r="AF1936" i="19"/>
  <c r="AC2549" i="19"/>
  <c r="AG2549" i="19"/>
  <c r="AA2484" i="19"/>
  <c r="AE2484" i="19"/>
  <c r="AC1431" i="19"/>
  <c r="AG1431" i="19"/>
  <c r="Z999" i="19"/>
  <c r="AD999" i="19"/>
  <c r="AB297" i="19"/>
  <c r="AF297" i="19"/>
  <c r="AC1958" i="19"/>
  <c r="AG1958" i="19"/>
  <c r="Z903" i="19"/>
  <c r="AD903" i="19"/>
  <c r="AB1035" i="19"/>
  <c r="AF1035" i="19"/>
  <c r="AC702" i="19"/>
  <c r="AG702" i="19"/>
  <c r="AG1847" i="19"/>
  <c r="AC1847" i="19"/>
  <c r="AC2215" i="19"/>
  <c r="AG2215" i="19"/>
  <c r="AB1257" i="19"/>
  <c r="AF1257" i="19"/>
  <c r="Z1046" i="19"/>
  <c r="AD1046" i="19"/>
  <c r="AB1217" i="19"/>
  <c r="AF1217" i="19"/>
  <c r="AB2194" i="19"/>
  <c r="AF2194" i="19"/>
  <c r="AA2459" i="19"/>
  <c r="AE2459" i="19"/>
  <c r="AC1644" i="19"/>
  <c r="AG1644" i="19"/>
  <c r="AB1038" i="19"/>
  <c r="AF1038" i="19"/>
  <c r="AA1770" i="19"/>
  <c r="AE1770" i="19"/>
  <c r="AA2475" i="19"/>
  <c r="AE2475" i="19"/>
  <c r="AC459" i="19"/>
  <c r="AG459" i="19"/>
  <c r="AF545" i="19"/>
  <c r="AE3158" i="19"/>
  <c r="AE558" i="19"/>
  <c r="AF1691" i="19"/>
  <c r="AB536" i="19"/>
  <c r="AF536" i="19"/>
  <c r="AG2642" i="19"/>
  <c r="AE2864" i="19"/>
  <c r="AG1852" i="19"/>
  <c r="AA975" i="19"/>
  <c r="AE975" i="19"/>
  <c r="Z1429" i="19"/>
  <c r="AD1429" i="19"/>
  <c r="AB675" i="19"/>
  <c r="AF675" i="19"/>
  <c r="AC928" i="19"/>
  <c r="AG928" i="19"/>
  <c r="AF2004" i="19"/>
  <c r="AG594" i="19"/>
  <c r="AD953" i="19"/>
  <c r="AB1208" i="19"/>
  <c r="AF1208" i="19"/>
  <c r="AE1104" i="19"/>
  <c r="AG318" i="19"/>
  <c r="AF192" i="19"/>
  <c r="AD1010" i="19"/>
  <c r="AA1308" i="19"/>
  <c r="AE1308" i="19"/>
  <c r="AF1240" i="19"/>
  <c r="AD2330" i="19"/>
  <c r="AB509" i="19"/>
  <c r="AF509" i="19"/>
  <c r="AF839" i="19"/>
  <c r="AG882" i="19"/>
  <c r="AB1137" i="19"/>
  <c r="AF1137" i="19"/>
  <c r="AE238" i="19"/>
  <c r="Z2775" i="19"/>
  <c r="AD2775" i="19"/>
  <c r="AF1533" i="19"/>
  <c r="Z1899" i="19"/>
  <c r="AD1899" i="19"/>
  <c r="Z1873" i="19"/>
  <c r="AD1873" i="19"/>
  <c r="AD1728" i="19"/>
  <c r="AF1676" i="19"/>
  <c r="AB2266" i="19"/>
  <c r="AF2266" i="19"/>
  <c r="AG1184" i="19"/>
  <c r="AE1064" i="19"/>
  <c r="AC3099" i="19"/>
  <c r="AG3099" i="19"/>
  <c r="AC1531" i="19"/>
  <c r="AG1531" i="19"/>
  <c r="AE557" i="19"/>
  <c r="AC1731" i="19"/>
  <c r="AG1731" i="19"/>
  <c r="AA1564" i="19"/>
  <c r="AE1564" i="19"/>
  <c r="AA2094" i="19"/>
  <c r="AE2094" i="19"/>
  <c r="AF838" i="19"/>
  <c r="AF550" i="19"/>
  <c r="AG588" i="19"/>
  <c r="AD2889" i="19"/>
  <c r="AE331" i="19"/>
  <c r="AE3111" i="19"/>
  <c r="AF2845" i="19"/>
  <c r="AF2168" i="19"/>
  <c r="AF2710" i="19"/>
  <c r="AG1127" i="19"/>
  <c r="AG2307" i="19"/>
  <c r="AE2855" i="19"/>
  <c r="AE1973" i="19"/>
  <c r="AE1120" i="19"/>
  <c r="AG3081" i="19"/>
  <c r="AF329" i="19"/>
  <c r="AE2836" i="19"/>
  <c r="AF854" i="19"/>
  <c r="AE2534" i="19"/>
  <c r="AF2712" i="19"/>
  <c r="AG2452" i="19"/>
  <c r="AD1507" i="19"/>
  <c r="AD2531" i="19"/>
  <c r="AD2328" i="19"/>
  <c r="AD2437" i="19"/>
  <c r="AE2657" i="19"/>
  <c r="AE2565" i="19"/>
  <c r="AF284" i="19"/>
  <c r="AE2055" i="19"/>
  <c r="AE3015" i="19"/>
  <c r="Z1794" i="19"/>
  <c r="AD1794" i="19"/>
  <c r="AG388" i="19"/>
  <c r="AF3038" i="19"/>
  <c r="AE2557" i="19"/>
  <c r="AE2588" i="19"/>
  <c r="AF2549" i="19"/>
  <c r="AG2395" i="19"/>
  <c r="AD1813" i="19"/>
  <c r="AD403" i="19"/>
  <c r="AF2472" i="19"/>
  <c r="AG1174" i="19"/>
  <c r="AG2889" i="19"/>
  <c r="AE523" i="19"/>
  <c r="AC1427" i="19"/>
  <c r="AG1427" i="19"/>
  <c r="AC203" i="19"/>
  <c r="AG203" i="19"/>
  <c r="AB1097" i="19"/>
  <c r="AF1097" i="19"/>
  <c r="AD2609" i="19"/>
  <c r="Z2609" i="19"/>
  <c r="AA1130" i="19"/>
  <c r="AE1130" i="19"/>
  <c r="AC2222" i="19"/>
  <c r="AG2222" i="19"/>
  <c r="Z1182" i="19"/>
  <c r="AD1182" i="19"/>
  <c r="AE602" i="19"/>
  <c r="AB663" i="19"/>
  <c r="AF663" i="19"/>
  <c r="AB1847" i="19"/>
  <c r="AF1847" i="19"/>
  <c r="AF967" i="19"/>
  <c r="AB251" i="19"/>
  <c r="AF251" i="19"/>
  <c r="AB2321" i="19"/>
  <c r="AF2321" i="19"/>
  <c r="AB259" i="19"/>
  <c r="AF259" i="19"/>
  <c r="AB1644" i="19"/>
  <c r="AF1644" i="19"/>
  <c r="AC2204" i="19"/>
  <c r="AG2204" i="19"/>
  <c r="AG375" i="19"/>
  <c r="AC375" i="19"/>
  <c r="AE632" i="19"/>
  <c r="Z1331" i="19"/>
  <c r="AD1331" i="19"/>
  <c r="AG1370" i="19"/>
  <c r="AG1162" i="19"/>
  <c r="AG211" i="19"/>
  <c r="AC211" i="19"/>
  <c r="Z761" i="19"/>
  <c r="AD761" i="19"/>
  <c r="AA1162" i="19"/>
  <c r="AE1162" i="19"/>
  <c r="AE277" i="19"/>
  <c r="Z1369" i="19"/>
  <c r="AD1369" i="19"/>
  <c r="AA2066" i="19"/>
  <c r="AE2066" i="19"/>
  <c r="AA2225" i="19"/>
  <c r="AE2225" i="19"/>
  <c r="Z378" i="19"/>
  <c r="AD378" i="19"/>
  <c r="Z1308" i="19"/>
  <c r="AD1308" i="19"/>
  <c r="AG1240" i="19"/>
  <c r="AC1240" i="19"/>
  <c r="AE790" i="19"/>
  <c r="AA790" i="19"/>
  <c r="AC2786" i="19"/>
  <c r="AG2786" i="19"/>
  <c r="AB1545" i="19"/>
  <c r="AF1545" i="19"/>
  <c r="AB1570" i="19"/>
  <c r="AF1570" i="19"/>
  <c r="AE1094" i="19"/>
  <c r="AF2769" i="19"/>
  <c r="AG1533" i="19"/>
  <c r="AE1167" i="19"/>
  <c r="Z1084" i="19"/>
  <c r="AD1084" i="19"/>
  <c r="AD271" i="19"/>
  <c r="AC2345" i="19"/>
  <c r="AG2345" i="19"/>
  <c r="AA2203" i="19"/>
  <c r="AE2203" i="19"/>
  <c r="AE575" i="19"/>
  <c r="AB1519" i="19"/>
  <c r="AF1519" i="19"/>
  <c r="AC1676" i="19"/>
  <c r="AG1676" i="19"/>
  <c r="AA2300" i="19"/>
  <c r="AE2300" i="19"/>
  <c r="AC1573" i="19"/>
  <c r="AG1573" i="19"/>
  <c r="AA233" i="19"/>
  <c r="AE233" i="19"/>
  <c r="AA263" i="19"/>
  <c r="AE263" i="19"/>
  <c r="AD2826" i="19"/>
  <c r="AG886" i="19"/>
  <c r="AB1731" i="19"/>
  <c r="AF1731" i="19"/>
  <c r="AE2692" i="19"/>
  <c r="AA1022" i="19"/>
  <c r="AE1022" i="19"/>
  <c r="AA1235" i="19"/>
  <c r="AE1235" i="19"/>
  <c r="AG1892" i="19"/>
  <c r="AF588" i="19"/>
  <c r="AF1922" i="19"/>
  <c r="AE3117" i="19"/>
  <c r="AG2888" i="19"/>
  <c r="AF2997" i="19"/>
  <c r="AG2809" i="19"/>
  <c r="AD2548" i="19"/>
  <c r="AG2710" i="19"/>
  <c r="AD1377" i="19"/>
  <c r="AD2538" i="19"/>
  <c r="AF969" i="19"/>
  <c r="AD2836" i="19"/>
  <c r="AG1069" i="19"/>
  <c r="AD2114" i="19"/>
  <c r="AF2695" i="19"/>
  <c r="AC3039" i="19"/>
  <c r="AG3039" i="19"/>
  <c r="AC3093" i="19"/>
  <c r="AG3093" i="19"/>
  <c r="AF2702" i="19"/>
  <c r="AE2476" i="19"/>
  <c r="AF2759" i="19"/>
  <c r="AG3038" i="19"/>
  <c r="AD1489" i="19"/>
  <c r="AG1980" i="19"/>
  <c r="AB2416" i="19"/>
  <c r="AF2416" i="19"/>
  <c r="AF2395" i="19"/>
  <c r="AF1598" i="19"/>
  <c r="AE1813" i="19"/>
  <c r="AD1043" i="19"/>
  <c r="AE2626" i="19"/>
  <c r="AA2709" i="19"/>
  <c r="AE2709" i="19"/>
  <c r="AB203" i="19"/>
  <c r="AF203" i="19"/>
  <c r="AC1097" i="19"/>
  <c r="AG1097" i="19"/>
  <c r="AA2609" i="19"/>
  <c r="AE2609" i="19"/>
  <c r="Z1130" i="19"/>
  <c r="AD1130" i="19"/>
  <c r="AB510" i="19"/>
  <c r="AF510" i="19"/>
  <c r="Z1242" i="19"/>
  <c r="AD1242" i="19"/>
  <c r="AB2387" i="19"/>
  <c r="AF2387" i="19"/>
  <c r="Z2553" i="19"/>
  <c r="AD2553" i="19"/>
  <c r="AC2498" i="19"/>
  <c r="AG2498" i="19"/>
  <c r="AC998" i="19"/>
  <c r="AG998" i="19"/>
  <c r="AA1352" i="19"/>
  <c r="AE1352" i="19"/>
  <c r="AA1315" i="19"/>
  <c r="AE1315" i="19"/>
  <c r="AG869" i="19"/>
  <c r="AC869" i="19"/>
  <c r="AG1275" i="19"/>
  <c r="AC251" i="19"/>
  <c r="AG251" i="19"/>
  <c r="AB723" i="19"/>
  <c r="AF723" i="19"/>
  <c r="AE1882" i="19"/>
  <c r="AE694" i="19"/>
  <c r="AC259" i="19"/>
  <c r="AG259" i="19"/>
  <c r="AF2975" i="19"/>
  <c r="AG1917" i="19"/>
  <c r="AD696" i="19"/>
  <c r="AA2082" i="19"/>
  <c r="AE2082" i="19"/>
  <c r="AG2921" i="19"/>
  <c r="AD1452" i="19"/>
  <c r="AB781" i="19"/>
  <c r="AF781" i="19"/>
  <c r="Z724" i="19"/>
  <c r="AD724" i="19"/>
  <c r="Z216" i="19"/>
  <c r="AD216" i="19"/>
  <c r="AE214" i="19"/>
  <c r="AE278" i="19"/>
  <c r="AA278" i="19"/>
  <c r="AA679" i="19"/>
  <c r="AE679" i="19"/>
  <c r="AB2692" i="19"/>
  <c r="AF2692" i="19"/>
  <c r="AF2094" i="19"/>
  <c r="AE876" i="19"/>
  <c r="AB2223" i="19"/>
  <c r="AF2223" i="19"/>
  <c r="AE1049" i="19"/>
  <c r="AC1176" i="19"/>
  <c r="AG1176" i="19"/>
  <c r="Z790" i="19"/>
  <c r="AD790" i="19"/>
  <c r="Z1800" i="19"/>
  <c r="AD1800" i="19"/>
  <c r="AB1529" i="19"/>
  <c r="AF1529" i="19"/>
  <c r="AC2463" i="19"/>
  <c r="AG2463" i="19"/>
  <c r="Z2504" i="19"/>
  <c r="AD2504" i="19"/>
  <c r="AG243" i="19"/>
  <c r="AC243" i="19"/>
  <c r="AB2718" i="19"/>
  <c r="AF2718" i="19"/>
  <c r="Z600" i="19"/>
  <c r="AD600" i="19"/>
  <c r="AE2064" i="19"/>
  <c r="AA2064" i="19"/>
  <c r="AC1519" i="19"/>
  <c r="AG1519" i="19"/>
  <c r="AD263" i="19"/>
  <c r="AG2814" i="19"/>
  <c r="AA2867" i="19"/>
  <c r="AE2867" i="19"/>
  <c r="Z1022" i="19"/>
  <c r="AD1022" i="19"/>
  <c r="AD1473" i="19"/>
  <c r="AF825" i="19"/>
  <c r="AA1075" i="19"/>
  <c r="AE1075" i="19"/>
  <c r="AC671" i="19"/>
  <c r="AG671" i="19"/>
  <c r="AA873" i="19"/>
  <c r="AE873" i="19"/>
  <c r="AC264" i="19"/>
  <c r="AG264" i="19"/>
  <c r="AG499" i="19"/>
  <c r="AC499" i="19"/>
  <c r="AA797" i="19"/>
  <c r="AE797" i="19"/>
  <c r="AC874" i="19"/>
  <c r="AG874" i="19"/>
  <c r="AE394" i="19"/>
  <c r="AA394" i="19"/>
  <c r="Z1539" i="19"/>
  <c r="AD1539" i="19"/>
  <c r="AE680" i="19"/>
  <c r="AA680" i="19"/>
  <c r="AE534" i="19"/>
  <c r="AA534" i="19"/>
  <c r="Z342" i="19"/>
  <c r="AD342" i="19"/>
  <c r="AD481" i="19"/>
  <c r="AG739" i="19"/>
  <c r="AC739" i="19"/>
  <c r="AE406" i="19"/>
  <c r="AA406" i="19"/>
  <c r="AD1846" i="19"/>
  <c r="Z1846" i="19"/>
  <c r="AG1471" i="19"/>
  <c r="AE2312" i="19"/>
  <c r="Z2709" i="19"/>
  <c r="AD2709" i="19"/>
  <c r="AB1427" i="19"/>
  <c r="AF1427" i="19"/>
  <c r="AA999" i="19"/>
  <c r="AE999" i="19"/>
  <c r="AC2539" i="19"/>
  <c r="AG2539" i="19"/>
  <c r="AB2541" i="19"/>
  <c r="AF2541" i="19"/>
  <c r="AB1575" i="19"/>
  <c r="AF1575" i="19"/>
  <c r="AD556" i="19"/>
  <c r="AA1065" i="19"/>
  <c r="AE1065" i="19"/>
  <c r="AC2387" i="19"/>
  <c r="AG2387" i="19"/>
  <c r="AA2553" i="19"/>
  <c r="AE2553" i="19"/>
  <c r="AE332" i="19"/>
  <c r="AA332" i="19"/>
  <c r="AA1082" i="19"/>
  <c r="AE1082" i="19"/>
  <c r="AF674" i="19"/>
  <c r="AB674" i="19"/>
  <c r="AF688" i="19"/>
  <c r="AB591" i="19"/>
  <c r="AF591" i="19"/>
  <c r="AD317" i="19"/>
  <c r="Z908" i="19"/>
  <c r="AD908" i="19"/>
  <c r="AA488" i="19"/>
  <c r="AE488" i="19"/>
  <c r="AG623" i="19"/>
  <c r="AF216" i="19"/>
  <c r="AF903" i="19"/>
  <c r="AG1217" i="19"/>
  <c r="AG570" i="19"/>
  <c r="AB1579" i="19"/>
  <c r="AF1579" i="19"/>
  <c r="AA711" i="19"/>
  <c r="AE711" i="19"/>
  <c r="AE334" i="19"/>
  <c r="AF2930" i="19"/>
  <c r="AF1852" i="19"/>
  <c r="AG3098" i="19"/>
  <c r="AF227" i="19"/>
  <c r="AG1142" i="19"/>
  <c r="AC1142" i="19"/>
  <c r="AE788" i="19"/>
  <c r="AF1363" i="19"/>
  <c r="AG367" i="19"/>
  <c r="AC367" i="19"/>
  <c r="AD1984" i="19"/>
  <c r="AD1291" i="19"/>
  <c r="AG483" i="19"/>
  <c r="AC483" i="19"/>
  <c r="AE1803" i="19"/>
  <c r="AE662" i="19"/>
  <c r="AA662" i="19"/>
  <c r="AB289" i="19"/>
  <c r="AF289" i="19"/>
  <c r="AC2036" i="19"/>
  <c r="AG2036" i="19"/>
  <c r="AB1836" i="19"/>
  <c r="AF1836" i="19"/>
  <c r="AB766" i="19"/>
  <c r="AF766" i="19"/>
  <c r="Z510" i="19"/>
  <c r="AD510" i="19"/>
  <c r="AG755" i="19"/>
  <c r="AC755" i="19"/>
  <c r="AC494" i="19"/>
  <c r="AG494" i="19"/>
  <c r="AB413" i="19"/>
  <c r="AF413" i="19"/>
  <c r="Z728" i="19"/>
  <c r="AD728" i="19"/>
  <c r="AB827" i="19"/>
  <c r="AF827" i="19"/>
  <c r="AC1909" i="19"/>
  <c r="AG1909" i="19"/>
  <c r="Z2781" i="19"/>
  <c r="AD2781" i="19"/>
  <c r="AB208" i="19"/>
  <c r="AF208" i="19"/>
  <c r="AG370" i="19"/>
  <c r="AF929" i="19"/>
  <c r="AF1049" i="19"/>
  <c r="AF3053" i="19"/>
  <c r="AD311" i="19"/>
  <c r="Z311" i="19"/>
  <c r="AG2551" i="19"/>
  <c r="AE2193" i="19"/>
  <c r="AD2873" i="19"/>
  <c r="AF2547" i="19"/>
  <c r="AF2145" i="19"/>
  <c r="AD1936" i="19"/>
  <c r="AE1257" i="19"/>
  <c r="AG210" i="19"/>
  <c r="AD1108" i="19"/>
  <c r="AD561" i="19"/>
  <c r="AE3183" i="19"/>
  <c r="AD2794" i="19"/>
  <c r="AF2121" i="19"/>
  <c r="AF1394" i="19"/>
  <c r="AD631" i="19"/>
  <c r="AE470" i="19"/>
  <c r="AF255" i="19"/>
  <c r="AE1600" i="19"/>
  <c r="AF2031" i="19"/>
  <c r="AB2031" i="19"/>
  <c r="AD538" i="19"/>
  <c r="AD2869" i="19"/>
  <c r="AD2523" i="19"/>
  <c r="AF1972" i="19"/>
  <c r="AF1413" i="19"/>
  <c r="AD2990" i="19"/>
  <c r="AE642" i="19"/>
  <c r="AF1642" i="19"/>
  <c r="AG2633" i="19"/>
  <c r="AD2081" i="19"/>
  <c r="AE283" i="19"/>
  <c r="AD779" i="19"/>
  <c r="AD2484" i="19"/>
  <c r="AG2588" i="19"/>
  <c r="AF396" i="19"/>
  <c r="Z662" i="19"/>
  <c r="AD662" i="19"/>
  <c r="Z2323" i="19"/>
  <c r="AD2323" i="19"/>
  <c r="AB817" i="19"/>
  <c r="AF817" i="19"/>
  <c r="AG297" i="19"/>
  <c r="AC289" i="19"/>
  <c r="AG289" i="19"/>
  <c r="AB2036" i="19"/>
  <c r="AF2036" i="19"/>
  <c r="Z1030" i="19"/>
  <c r="AD1030" i="19"/>
  <c r="AC1836" i="19"/>
  <c r="AG1836" i="19"/>
  <c r="AF960" i="19"/>
  <c r="AB960" i="19"/>
  <c r="AD669" i="19"/>
  <c r="AE510" i="19"/>
  <c r="AA510" i="19"/>
  <c r="AC464" i="19"/>
  <c r="AG464" i="19"/>
  <c r="Z1352" i="19"/>
  <c r="AD1352" i="19"/>
  <c r="AE1661" i="19"/>
  <c r="AF755" i="19"/>
  <c r="AB755" i="19"/>
  <c r="AG979" i="19"/>
  <c r="AC979" i="19"/>
  <c r="AG723" i="19"/>
  <c r="AA2155" i="19"/>
  <c r="AE2155" i="19"/>
  <c r="Z1537" i="19"/>
  <c r="AD1537" i="19"/>
  <c r="AE588" i="19"/>
  <c r="AA588" i="19"/>
  <c r="AA2611" i="19"/>
  <c r="AE2611" i="19"/>
  <c r="AF611" i="19"/>
  <c r="AB353" i="19"/>
  <c r="AF353" i="19"/>
  <c r="AD2934" i="19"/>
  <c r="AF195" i="19"/>
  <c r="AG1669" i="19"/>
  <c r="AE242" i="19"/>
  <c r="AG189" i="19"/>
  <c r="AD1104" i="19"/>
  <c r="AG1051" i="19"/>
  <c r="AF1027" i="19"/>
  <c r="AF801" i="19"/>
  <c r="AE201" i="19"/>
  <c r="AF2269" i="19"/>
  <c r="AE464" i="19"/>
  <c r="AA464" i="19"/>
  <c r="AF2786" i="19"/>
  <c r="AE1936" i="19"/>
  <c r="AF1418" i="19"/>
  <c r="AC2031" i="19"/>
  <c r="AG2031" i="19"/>
  <c r="AG890" i="19"/>
  <c r="AD2845" i="19"/>
  <c r="AF1191" i="19"/>
  <c r="AD1121" i="19"/>
  <c r="AF256" i="19"/>
  <c r="AF2051" i="19"/>
  <c r="AD1381" i="19"/>
  <c r="AD1409" i="19"/>
  <c r="AE841" i="19"/>
  <c r="AG1737" i="19"/>
  <c r="AC1737" i="19"/>
  <c r="AE1361" i="19"/>
  <c r="AE212" i="19"/>
  <c r="AF2142" i="19"/>
  <c r="AD2290" i="19"/>
  <c r="AF323" i="19"/>
  <c r="AF2244" i="19"/>
  <c r="AG2455" i="19"/>
  <c r="AE3044" i="19"/>
  <c r="AE1406" i="19"/>
  <c r="AE2504" i="19"/>
  <c r="AG1554" i="19"/>
  <c r="AD686" i="19"/>
  <c r="AF1409" i="19"/>
  <c r="AG1478" i="19"/>
  <c r="AF890" i="19"/>
  <c r="AE2326" i="19"/>
  <c r="AE2845" i="19"/>
  <c r="AG2426" i="19"/>
  <c r="AF1772" i="19"/>
  <c r="AG1972" i="19"/>
  <c r="AD642" i="19"/>
  <c r="AF305" i="19"/>
  <c r="AD535" i="19"/>
  <c r="AG256" i="19"/>
  <c r="AG1397" i="19"/>
  <c r="AG1655" i="19"/>
  <c r="AG414" i="19"/>
  <c r="AE1154" i="19"/>
  <c r="AD2222" i="19"/>
  <c r="AE504" i="19"/>
  <c r="AD1361" i="19"/>
  <c r="AF1059" i="19"/>
  <c r="AD212" i="19"/>
  <c r="AG2961" i="19"/>
  <c r="AD2798" i="19"/>
  <c r="AE618" i="19"/>
  <c r="AA618" i="19"/>
  <c r="AF1135" i="19"/>
  <c r="AG2266" i="19"/>
  <c r="AG305" i="19"/>
  <c r="AC305" i="19"/>
  <c r="AF2905" i="19"/>
  <c r="AF1782" i="19"/>
  <c r="AG1425" i="19"/>
  <c r="AE2188" i="19"/>
  <c r="AF1531" i="19"/>
  <c r="AG217" i="19"/>
  <c r="AC217" i="19"/>
  <c r="AF2163" i="19"/>
  <c r="AF2002" i="19"/>
  <c r="AF1233" i="19"/>
  <c r="Z2756" i="19"/>
  <c r="AD2756" i="19"/>
  <c r="Z1725" i="19"/>
  <c r="AD1725" i="19"/>
  <c r="AA2416" i="19"/>
  <c r="AE2416" i="19"/>
  <c r="AB2800" i="19"/>
  <c r="AF2800" i="19"/>
  <c r="AA1212" i="19"/>
  <c r="AE1212" i="19"/>
  <c r="AA2131" i="19"/>
  <c r="AE2131" i="19"/>
  <c r="AB1492" i="19"/>
  <c r="AF1492" i="19"/>
  <c r="AC1656" i="19"/>
  <c r="AG1656" i="19"/>
  <c r="Z2058" i="19"/>
  <c r="AD2058" i="19"/>
  <c r="AA1054" i="19"/>
  <c r="AE1054" i="19"/>
  <c r="AA2771" i="19"/>
  <c r="AE2771" i="19"/>
  <c r="Z1707" i="19"/>
  <c r="AD1707" i="19"/>
  <c r="AB2984" i="19"/>
  <c r="AF2984" i="19"/>
  <c r="AB2313" i="19"/>
  <c r="AF2313" i="19"/>
  <c r="AA1140" i="19"/>
  <c r="AE1140" i="19"/>
  <c r="AA1219" i="19"/>
  <c r="AE1219" i="19"/>
  <c r="AB2799" i="19"/>
  <c r="AF2799" i="19"/>
  <c r="Z2224" i="19"/>
  <c r="AD2224" i="19"/>
  <c r="AB2275" i="19"/>
  <c r="AF2275" i="19"/>
  <c r="AC517" i="19"/>
  <c r="AG517" i="19"/>
  <c r="Z2982" i="19"/>
  <c r="AD2982" i="19"/>
  <c r="Z1148" i="19"/>
  <c r="AD1148" i="19"/>
  <c r="Z1260" i="19"/>
  <c r="AD1260" i="19"/>
  <c r="AA1413" i="19"/>
  <c r="AE1413" i="19"/>
  <c r="AC3020" i="19"/>
  <c r="AG3020" i="19"/>
  <c r="Z3079" i="19"/>
  <c r="AD3079" i="19"/>
  <c r="Z2886" i="19"/>
  <c r="AD2886" i="19"/>
  <c r="AC2894" i="19"/>
  <c r="AG2894" i="19"/>
  <c r="AC2143" i="19"/>
  <c r="AG2143" i="19"/>
  <c r="AC3016" i="19"/>
  <c r="AG3016" i="19"/>
  <c r="AF3161" i="19"/>
  <c r="AE2119" i="19"/>
  <c r="AG1978" i="19"/>
  <c r="AG1245" i="19"/>
  <c r="AF1441" i="19"/>
  <c r="AG340" i="19"/>
  <c r="AG794" i="19"/>
  <c r="AG1549" i="19"/>
  <c r="Z2749" i="19"/>
  <c r="AD2749" i="19"/>
  <c r="AF3034" i="19"/>
  <c r="AG3167" i="19"/>
  <c r="AF2056" i="19"/>
  <c r="AA2465" i="19"/>
  <c r="AE2465" i="19"/>
  <c r="AE1781" i="19"/>
  <c r="AE3052" i="19"/>
  <c r="AD1968" i="19"/>
  <c r="AC1681" i="19"/>
  <c r="AG1681" i="19"/>
  <c r="AA2908" i="19"/>
  <c r="AE2908" i="19"/>
  <c r="AA1011" i="19"/>
  <c r="AE1011" i="19"/>
  <c r="AE418" i="19"/>
  <c r="Z1054" i="19"/>
  <c r="AD1054" i="19"/>
  <c r="AA1907" i="19"/>
  <c r="AE1907" i="19"/>
  <c r="AB1762" i="19"/>
  <c r="AF1762" i="19"/>
  <c r="AC204" i="19"/>
  <c r="AG204" i="19"/>
  <c r="AC2068" i="19"/>
  <c r="AG2068" i="19"/>
  <c r="AC2984" i="19"/>
  <c r="AG2984" i="19"/>
  <c r="AF2869" i="19"/>
  <c r="AC2879" i="19"/>
  <c r="AG2879" i="19"/>
  <c r="AB2967" i="19"/>
  <c r="AF2967" i="19"/>
  <c r="AA1319" i="19"/>
  <c r="AE1319" i="19"/>
  <c r="AD2547" i="19"/>
  <c r="AC2065" i="19"/>
  <c r="AG2065" i="19"/>
  <c r="AD461" i="19"/>
  <c r="AB1077" i="19"/>
  <c r="AF1077" i="19"/>
  <c r="AA1777" i="19"/>
  <c r="AE1777" i="19"/>
  <c r="Z2661" i="19"/>
  <c r="AD2661" i="19"/>
  <c r="AC2388" i="19"/>
  <c r="AG2388" i="19"/>
  <c r="AE2595" i="19"/>
  <c r="Z627" i="19"/>
  <c r="AD627" i="19"/>
  <c r="AC2275" i="19"/>
  <c r="AG2275" i="19"/>
  <c r="Z203" i="19"/>
  <c r="AD203" i="19"/>
  <c r="Z2152" i="19"/>
  <c r="AD2152" i="19"/>
  <c r="AA1260" i="19"/>
  <c r="AE1260" i="19"/>
  <c r="Z3096" i="19"/>
  <c r="AD3096" i="19"/>
  <c r="AB2789" i="19"/>
  <c r="AF2789" i="19"/>
  <c r="Z3080" i="19"/>
  <c r="AD3080" i="19"/>
  <c r="AA2892" i="19"/>
  <c r="AE2892" i="19"/>
  <c r="Z1312" i="19"/>
  <c r="AD1312" i="19"/>
  <c r="AA739" i="19"/>
  <c r="AE739" i="19"/>
  <c r="Z1662" i="19"/>
  <c r="AD1662" i="19"/>
  <c r="Z2946" i="19"/>
  <c r="AD2946" i="19"/>
  <c r="Z2747" i="19"/>
  <c r="AD2747" i="19"/>
  <c r="Z1983" i="19"/>
  <c r="AD1983" i="19"/>
  <c r="AG260" i="19"/>
  <c r="AF3165" i="19"/>
  <c r="AE2756" i="19"/>
  <c r="AD2247" i="19"/>
  <c r="AG2512" i="19"/>
  <c r="AD2119" i="19"/>
  <c r="AB1376" i="19"/>
  <c r="AF1376" i="19"/>
  <c r="AA2955" i="19"/>
  <c r="AE2955" i="19"/>
  <c r="AF1978" i="19"/>
  <c r="AD2513" i="19"/>
  <c r="AA987" i="19"/>
  <c r="AE987" i="19"/>
  <c r="AG2242" i="19"/>
  <c r="AG1441" i="19"/>
  <c r="AG852" i="19"/>
  <c r="AF340" i="19"/>
  <c r="AE3039" i="19"/>
  <c r="Z414" i="19"/>
  <c r="AD414" i="19"/>
  <c r="AE926" i="19"/>
  <c r="Z1788" i="19"/>
  <c r="AD1788" i="19"/>
  <c r="AG3034" i="19"/>
  <c r="AE2796" i="19"/>
  <c r="AB3167" i="19"/>
  <c r="AF3167" i="19"/>
  <c r="AG2056" i="19"/>
  <c r="AB1416" i="19"/>
  <c r="AF1416" i="19"/>
  <c r="Z3052" i="19"/>
  <c r="AD3052" i="19"/>
  <c r="AG2159" i="19"/>
  <c r="AF1291" i="19"/>
  <c r="AD2630" i="19"/>
  <c r="AD1027" i="19"/>
  <c r="AC2986" i="19"/>
  <c r="AG2986" i="19"/>
  <c r="AA1968" i="19"/>
  <c r="AE1968" i="19"/>
  <c r="Z1597" i="19"/>
  <c r="AD1597" i="19"/>
  <c r="AD2230" i="19"/>
  <c r="Z2989" i="19"/>
  <c r="AD2989" i="19"/>
  <c r="AF1656" i="19"/>
  <c r="AG1999" i="19"/>
  <c r="AE2279" i="19"/>
  <c r="AD755" i="19"/>
  <c r="Z2462" i="19"/>
  <c r="AD2462" i="19"/>
  <c r="AF901" i="19"/>
  <c r="AD2705" i="19"/>
  <c r="AD1907" i="19"/>
  <c r="AD2577" i="19"/>
  <c r="AC2482" i="19"/>
  <c r="AG2482" i="19"/>
  <c r="Z3032" i="19"/>
  <c r="AD3032" i="19"/>
  <c r="AD2739" i="19"/>
  <c r="AC2967" i="19"/>
  <c r="AG2967" i="19"/>
  <c r="AB2899" i="19"/>
  <c r="AF2899" i="19"/>
  <c r="AC568" i="19"/>
  <c r="AG568" i="19"/>
  <c r="AA461" i="19"/>
  <c r="AE461" i="19"/>
  <c r="AC2610" i="19"/>
  <c r="AG2610" i="19"/>
  <c r="AA1951" i="19"/>
  <c r="AE1951" i="19"/>
  <c r="AB2104" i="19"/>
  <c r="AF2104" i="19"/>
  <c r="AC1077" i="19"/>
  <c r="AG1077" i="19"/>
  <c r="AF2254" i="19"/>
  <c r="AA2281" i="19"/>
  <c r="AE2281" i="19"/>
  <c r="AA2722" i="19"/>
  <c r="AE2722" i="19"/>
  <c r="Z1503" i="19"/>
  <c r="AD1503" i="19"/>
  <c r="Z2113" i="19"/>
  <c r="AD2113" i="19"/>
  <c r="AA627" i="19"/>
  <c r="AE627" i="19"/>
  <c r="AA203" i="19"/>
  <c r="AE203" i="19"/>
  <c r="AA764" i="19"/>
  <c r="AE764" i="19"/>
  <c r="Z2555" i="19"/>
  <c r="AD2555" i="19"/>
  <c r="AC2859" i="19"/>
  <c r="AG2859" i="19"/>
  <c r="AE1701" i="19"/>
  <c r="AE563" i="19"/>
  <c r="AF1718" i="19"/>
  <c r="AA3096" i="19"/>
  <c r="AE3096" i="19"/>
  <c r="AC2141" i="19"/>
  <c r="AG2141" i="19"/>
  <c r="AB1261" i="19"/>
  <c r="AF1261" i="19"/>
  <c r="Z2244" i="19"/>
  <c r="AD2244" i="19"/>
  <c r="Z2248" i="19"/>
  <c r="AD2248" i="19"/>
  <c r="AC1768" i="19"/>
  <c r="AG1768" i="19"/>
  <c r="Z1180" i="19"/>
  <c r="AD1180" i="19"/>
  <c r="AC1402" i="19"/>
  <c r="AG1402" i="19"/>
  <c r="Z2556" i="19"/>
  <c r="AD2556" i="19"/>
  <c r="AD611" i="19"/>
  <c r="Z1538" i="19"/>
  <c r="AD1538" i="19"/>
  <c r="AA414" i="19"/>
  <c r="AE414" i="19"/>
  <c r="AA3009" i="19"/>
  <c r="AE3009" i="19"/>
  <c r="AF1600" i="19"/>
  <c r="AA2248" i="19"/>
  <c r="AE2248" i="19"/>
  <c r="Z3133" i="19"/>
  <c r="AD3133" i="19"/>
  <c r="AE3069" i="19"/>
  <c r="AE2954" i="19"/>
  <c r="AG2958" i="19"/>
  <c r="AD3161" i="19"/>
  <c r="AG2519" i="19"/>
  <c r="AG1760" i="19"/>
  <c r="AE2857" i="19"/>
  <c r="AB1679" i="19"/>
  <c r="AF1679" i="19"/>
  <c r="AE219" i="19"/>
  <c r="AF724" i="19"/>
  <c r="AA2074" i="19"/>
  <c r="AE2074" i="19"/>
  <c r="AB538" i="19"/>
  <c r="AF538" i="19"/>
  <c r="AG1050" i="19"/>
  <c r="AA1900" i="19"/>
  <c r="AE1900" i="19"/>
  <c r="AD2833" i="19"/>
  <c r="AE2439" i="19"/>
  <c r="AD2031" i="19"/>
  <c r="AD1519" i="19"/>
  <c r="AG2581" i="19"/>
  <c r="AE899" i="19"/>
  <c r="AF2620" i="19"/>
  <c r="AG508" i="19"/>
  <c r="AD2034" i="19"/>
  <c r="AC2567" i="19"/>
  <c r="AG2567" i="19"/>
  <c r="AA1887" i="19"/>
  <c r="AE1887" i="19"/>
  <c r="AF1709" i="19"/>
  <c r="AD1925" i="19"/>
  <c r="AC2095" i="19"/>
  <c r="AG2095" i="19"/>
  <c r="AG1652" i="19"/>
  <c r="AB1106" i="19"/>
  <c r="AF1106" i="19"/>
  <c r="Z1432" i="19"/>
  <c r="AD1432" i="19"/>
  <c r="AC3002" i="19"/>
  <c r="AG3002" i="19"/>
  <c r="AD2797" i="19"/>
  <c r="AC2120" i="19"/>
  <c r="AG2120" i="19"/>
  <c r="AB2154" i="19"/>
  <c r="AF2154" i="19"/>
  <c r="AF3133" i="19"/>
  <c r="AB2623" i="19"/>
  <c r="AF2623" i="19"/>
  <c r="AA1703" i="19"/>
  <c r="AE1703" i="19"/>
  <c r="AD1704" i="19"/>
  <c r="AA315" i="19"/>
  <c r="AE315" i="19"/>
  <c r="AA2542" i="19"/>
  <c r="AE2542" i="19"/>
  <c r="AF1606" i="19"/>
  <c r="Z2993" i="19"/>
  <c r="AD2993" i="19"/>
  <c r="AB1211" i="19"/>
  <c r="AF1211" i="19"/>
  <c r="AA2972" i="19"/>
  <c r="AE2972" i="19"/>
  <c r="AD2541" i="19"/>
  <c r="AC2638" i="19"/>
  <c r="AG2638" i="19"/>
  <c r="AD1674" i="19"/>
  <c r="AE1744" i="19"/>
  <c r="AD1710" i="19"/>
  <c r="AG2202" i="19"/>
  <c r="AB3030" i="19"/>
  <c r="AF3030" i="19"/>
  <c r="AA2535" i="19"/>
  <c r="AE2535" i="19"/>
  <c r="AB2384" i="19"/>
  <c r="AF2384" i="19"/>
  <c r="AC1648" i="19"/>
  <c r="AG1648" i="19"/>
  <c r="Z2361" i="19"/>
  <c r="AD2361" i="19"/>
  <c r="AA2689" i="19"/>
  <c r="AE2689" i="19"/>
  <c r="AB2213" i="19"/>
  <c r="AF2213" i="19"/>
  <c r="AB2422" i="19"/>
  <c r="AF2422" i="19"/>
  <c r="Z1236" i="19"/>
  <c r="AD1236" i="19"/>
  <c r="AA1535" i="19"/>
  <c r="AE1535" i="19"/>
  <c r="AA2286" i="19"/>
  <c r="AE2286" i="19"/>
  <c r="AC1888" i="19"/>
  <c r="AG1888" i="19"/>
  <c r="AF2083" i="19"/>
  <c r="AA1965" i="19"/>
  <c r="AE1965" i="19"/>
  <c r="AE3014" i="19"/>
  <c r="AF2958" i="19"/>
  <c r="AE2381" i="19"/>
  <c r="AE2914" i="19"/>
  <c r="AF1888" i="19"/>
  <c r="AE2165" i="19"/>
  <c r="Z2226" i="19"/>
  <c r="AD2226" i="19"/>
  <c r="AG2083" i="19"/>
  <c r="AF410" i="19"/>
  <c r="AF3097" i="19"/>
  <c r="Z3121" i="19"/>
  <c r="AD3121" i="19"/>
  <c r="Z3073" i="19"/>
  <c r="AD3073" i="19"/>
  <c r="AD2293" i="19"/>
  <c r="AG2755" i="19"/>
  <c r="AE1519" i="19"/>
  <c r="AE2189" i="19"/>
  <c r="AA1483" i="19"/>
  <c r="AE1483" i="19"/>
  <c r="AF636" i="19"/>
  <c r="AA2533" i="19"/>
  <c r="AE2533" i="19"/>
  <c r="Z1474" i="19"/>
  <c r="AD1474" i="19"/>
  <c r="AC1029" i="19"/>
  <c r="AG1029" i="19"/>
  <c r="Z333" i="19"/>
  <c r="AD333" i="19"/>
  <c r="AF2506" i="19"/>
  <c r="AB3002" i="19"/>
  <c r="AF3002" i="19"/>
  <c r="AE2727" i="19"/>
  <c r="AC2200" i="19"/>
  <c r="AG2200" i="19"/>
  <c r="AD1839" i="19"/>
  <c r="AD2801" i="19"/>
  <c r="AB2477" i="19"/>
  <c r="AF2477" i="19"/>
  <c r="AC3090" i="19"/>
  <c r="AG3090" i="19"/>
  <c r="AG2623" i="19"/>
  <c r="AB2460" i="19"/>
  <c r="AF2460" i="19"/>
  <c r="AG2983" i="19"/>
  <c r="Z315" i="19"/>
  <c r="AD315" i="19"/>
  <c r="Z1439" i="19"/>
  <c r="AD1439" i="19"/>
  <c r="AB1592" i="19"/>
  <c r="AF1592" i="19"/>
  <c r="AB2638" i="19"/>
  <c r="AF2638" i="19"/>
  <c r="AG1780" i="19"/>
  <c r="AB632" i="19"/>
  <c r="AF632" i="19"/>
  <c r="AC1346" i="19"/>
  <c r="AG1346" i="19"/>
  <c r="AA2103" i="19"/>
  <c r="AE2103" i="19"/>
  <c r="AB1662" i="19"/>
  <c r="AF1662" i="19"/>
  <c r="AD2535" i="19"/>
  <c r="AA2409" i="19"/>
  <c r="AE2409" i="19"/>
  <c r="AD2612" i="19"/>
  <c r="Z2985" i="19"/>
  <c r="AD2985" i="19"/>
  <c r="Z3003" i="19"/>
  <c r="AD3003" i="19"/>
  <c r="AB2092" i="19"/>
  <c r="AF2092" i="19"/>
  <c r="AD2587" i="19"/>
  <c r="Z734" i="19"/>
  <c r="AD734" i="19"/>
  <c r="AC1074" i="19"/>
  <c r="AG1074" i="19"/>
  <c r="AC828" i="19"/>
  <c r="AG828" i="19"/>
  <c r="Z3016" i="19"/>
  <c r="AD3016" i="19"/>
  <c r="AC3160" i="19"/>
  <c r="AG3160" i="19"/>
  <c r="AC1207" i="19"/>
  <c r="AG1207" i="19"/>
  <c r="AC2213" i="19"/>
  <c r="AG2213" i="19"/>
  <c r="AG1742" i="19"/>
  <c r="Z2158" i="19"/>
  <c r="AD2158" i="19"/>
  <c r="AG2180" i="19"/>
  <c r="AA1051" i="19"/>
  <c r="AE1051" i="19"/>
  <c r="AA1168" i="19"/>
  <c r="AE1168" i="19"/>
  <c r="AA2675" i="19"/>
  <c r="AE2675" i="19"/>
  <c r="AA2745" i="19"/>
  <c r="AE2745" i="19"/>
  <c r="AF2224" i="19"/>
  <c r="AD1351" i="19"/>
  <c r="AB1760" i="19"/>
  <c r="AF1760" i="19"/>
  <c r="AD2033" i="19"/>
  <c r="AG2511" i="19"/>
  <c r="AD2104" i="19"/>
  <c r="AE1401" i="19"/>
  <c r="AD731" i="19"/>
  <c r="AF1258" i="19"/>
  <c r="AB596" i="19"/>
  <c r="AF596" i="19"/>
  <c r="AE2853" i="19"/>
  <c r="AG1198" i="19"/>
  <c r="AD1900" i="19"/>
  <c r="AD3185" i="19"/>
  <c r="AB2681" i="19"/>
  <c r="AF2681" i="19"/>
  <c r="AF2390" i="19"/>
  <c r="AD2649" i="19"/>
  <c r="AE1903" i="19"/>
  <c r="AG2537" i="19"/>
  <c r="AG1288" i="19"/>
  <c r="AB508" i="19"/>
  <c r="AF508" i="19"/>
  <c r="AG1183" i="19"/>
  <c r="AE2034" i="19"/>
  <c r="AG1775" i="19"/>
  <c r="AF2797" i="19"/>
  <c r="AG2533" i="19"/>
  <c r="AB2095" i="19"/>
  <c r="AF2095" i="19"/>
  <c r="AC1063" i="19"/>
  <c r="AG1063" i="19"/>
  <c r="AA1245" i="19"/>
  <c r="AE1245" i="19"/>
  <c r="Z2732" i="19"/>
  <c r="AD2732" i="19"/>
  <c r="AB3123" i="19"/>
  <c r="AF3123" i="19"/>
  <c r="AE1583" i="19"/>
  <c r="AC1374" i="19"/>
  <c r="AG1374" i="19"/>
  <c r="AD2214" i="19"/>
  <c r="AE2503" i="19"/>
  <c r="AG2460" i="19"/>
  <c r="AB948" i="19"/>
  <c r="AF948" i="19"/>
  <c r="Z2542" i="19"/>
  <c r="AD2542" i="19"/>
  <c r="AC3110" i="19"/>
  <c r="AG3110" i="19"/>
  <c r="AD2635" i="19"/>
  <c r="AD691" i="19"/>
  <c r="AG1211" i="19"/>
  <c r="AC3048" i="19"/>
  <c r="AG3048" i="19"/>
  <c r="AB1650" i="19"/>
  <c r="AF1650" i="19"/>
  <c r="AB760" i="19"/>
  <c r="AF760" i="19"/>
  <c r="Z1395" i="19"/>
  <c r="AD1395" i="19"/>
  <c r="AD2818" i="19"/>
  <c r="AG2238" i="19"/>
  <c r="AB1571" i="19"/>
  <c r="AF1571" i="19"/>
  <c r="Z546" i="19"/>
  <c r="AD546" i="19"/>
  <c r="AC2267" i="19"/>
  <c r="AG2267" i="19"/>
  <c r="AA1501" i="19"/>
  <c r="AE1501" i="19"/>
  <c r="AB2012" i="19"/>
  <c r="AF2012" i="19"/>
  <c r="AA2983" i="19"/>
  <c r="AE2983" i="19"/>
  <c r="Z2796" i="19"/>
  <c r="AD2796" i="19"/>
  <c r="AA2824" i="19"/>
  <c r="AE2824" i="19"/>
  <c r="AC3031" i="19"/>
  <c r="AG3031" i="19"/>
  <c r="AA339" i="19"/>
  <c r="AE339" i="19"/>
  <c r="AC2899" i="19"/>
  <c r="AG2899" i="19"/>
  <c r="AB1841" i="19"/>
  <c r="AF1841" i="19"/>
  <c r="Z3157" i="19"/>
  <c r="AD3157" i="19"/>
  <c r="AC1854" i="19"/>
  <c r="AG1854" i="19"/>
  <c r="AB2859" i="19"/>
  <c r="AF2859" i="19"/>
  <c r="AA1905" i="19"/>
  <c r="AE1905" i="19"/>
  <c r="AC1261" i="19"/>
  <c r="AG1261" i="19"/>
  <c r="AB2716" i="19"/>
  <c r="AF2716" i="19"/>
  <c r="AC1833" i="19"/>
  <c r="AG1833" i="19"/>
  <c r="AE1788" i="19"/>
  <c r="AG1416" i="19"/>
  <c r="AE1636" i="19"/>
  <c r="AE1597" i="19"/>
  <c r="Z3029" i="19"/>
  <c r="AD3029" i="19"/>
  <c r="AE2989" i="19"/>
  <c r="AA755" i="19"/>
  <c r="AE755" i="19"/>
  <c r="Z2727" i="19"/>
  <c r="AD2727" i="19"/>
  <c r="AF2443" i="19"/>
  <c r="AA2967" i="19"/>
  <c r="AE2967" i="19"/>
  <c r="AB1472" i="19"/>
  <c r="AF1472" i="19"/>
  <c r="AF3068" i="19"/>
  <c r="AB1186" i="19"/>
  <c r="AF1186" i="19"/>
  <c r="AF3124" i="19"/>
  <c r="AA2790" i="19"/>
  <c r="AE2790" i="19"/>
  <c r="Z2215" i="19"/>
  <c r="AD2215" i="19"/>
  <c r="Z636" i="19"/>
  <c r="AD636" i="19"/>
  <c r="AA2332" i="19"/>
  <c r="AE2332" i="19"/>
  <c r="AF2555" i="19"/>
  <c r="AA2581" i="19"/>
  <c r="AE2581" i="19"/>
  <c r="AC1308" i="19"/>
  <c r="AG1308" i="19"/>
  <c r="Z1553" i="19"/>
  <c r="AD1553" i="19"/>
  <c r="AB1423" i="19"/>
  <c r="AF1423" i="19"/>
  <c r="AC2969" i="19"/>
  <c r="AG2969" i="19"/>
  <c r="AA2304" i="19"/>
  <c r="AE2304" i="19"/>
  <c r="Z1207" i="19"/>
  <c r="AD1207" i="19"/>
  <c r="AA1395" i="19"/>
  <c r="AE1395" i="19"/>
  <c r="AC1992" i="19"/>
  <c r="AG1992" i="19"/>
  <c r="Z2003" i="19"/>
  <c r="AD2003" i="19"/>
  <c r="Z707" i="19"/>
  <c r="AD707" i="19"/>
  <c r="AG3087" i="19"/>
  <c r="Z2079" i="19"/>
  <c r="AD2079" i="19"/>
  <c r="AC1976" i="19"/>
  <c r="AG1976" i="19"/>
  <c r="AA2407" i="19"/>
  <c r="AE2407" i="19"/>
  <c r="Z1606" i="19"/>
  <c r="AD1606" i="19"/>
  <c r="AB1953" i="19"/>
  <c r="AF1953" i="19"/>
  <c r="AC406" i="19"/>
  <c r="AG406" i="19"/>
  <c r="AC1241" i="19"/>
  <c r="AG1241" i="19"/>
  <c r="AA2242" i="19"/>
  <c r="AE2242" i="19"/>
  <c r="Z589" i="19"/>
  <c r="AD589" i="19"/>
  <c r="AF852" i="19"/>
  <c r="AC922" i="19"/>
  <c r="AG922" i="19"/>
  <c r="AC1400" i="19"/>
  <c r="AG1400" i="19"/>
  <c r="Z2279" i="19"/>
  <c r="AD2279" i="19"/>
  <c r="AA2086" i="19"/>
  <c r="AE2086" i="19"/>
  <c r="Z832" i="19"/>
  <c r="AD832" i="19"/>
  <c r="AB2141" i="19"/>
  <c r="AF2141" i="19"/>
  <c r="AB612" i="19"/>
  <c r="AF612" i="19"/>
  <c r="AA1789" i="19"/>
  <c r="AE1789" i="19"/>
  <c r="AA1671" i="19"/>
  <c r="AE1671" i="19"/>
  <c r="AA2887" i="19"/>
  <c r="AE2887" i="19"/>
  <c r="AB876" i="19"/>
  <c r="AF876" i="19"/>
  <c r="AA2705" i="19"/>
  <c r="AE2705" i="19"/>
  <c r="AA1317" i="19"/>
  <c r="AE1317" i="19"/>
  <c r="AG1254" i="19"/>
  <c r="AC2693" i="19"/>
  <c r="AG2693" i="19"/>
  <c r="Z1089" i="19"/>
  <c r="AD1089" i="19"/>
  <c r="AC3148" i="19"/>
  <c r="AG3148" i="19"/>
  <c r="AB3100" i="19"/>
  <c r="AF3100" i="19"/>
  <c r="AB3104" i="19"/>
  <c r="AF3104" i="19"/>
  <c r="AC2785" i="19"/>
  <c r="AG2785" i="19"/>
  <c r="AG2531" i="19"/>
  <c r="AB1012" i="19"/>
  <c r="AF1012" i="19"/>
  <c r="AB2771" i="19"/>
  <c r="AF2771" i="19"/>
  <c r="AA2394" i="19"/>
  <c r="AE2394" i="19"/>
  <c r="AB1133" i="19"/>
  <c r="AF1133" i="19"/>
  <c r="AD2914" i="19"/>
  <c r="AG212" i="19"/>
  <c r="AB1050" i="19"/>
  <c r="AF1050" i="19"/>
  <c r="AG1291" i="19"/>
  <c r="AB1652" i="19"/>
  <c r="AF1652" i="19"/>
  <c r="AA2544" i="19"/>
  <c r="AE2544" i="19"/>
  <c r="AA443" i="19"/>
  <c r="AE443" i="19"/>
  <c r="AC1606" i="19"/>
  <c r="AG1606" i="19"/>
  <c r="AC3100" i="19"/>
  <c r="AG3100" i="19"/>
  <c r="AB1848" i="19"/>
  <c r="AF1848" i="19"/>
  <c r="AC884" i="19"/>
  <c r="AG884" i="19"/>
  <c r="AB1346" i="19"/>
  <c r="AF1346" i="19"/>
  <c r="AC2771" i="19"/>
  <c r="AG2771" i="19"/>
  <c r="Z2394" i="19"/>
  <c r="AD2394" i="19"/>
  <c r="AC811" i="19"/>
  <c r="AG811" i="19"/>
  <c r="AB1265" i="19"/>
  <c r="AF1265" i="19"/>
  <c r="AC1523" i="19"/>
  <c r="AG1523" i="19"/>
  <c r="AC1461" i="19"/>
  <c r="AG1461" i="19"/>
  <c r="Z1811" i="19"/>
  <c r="AD1811" i="19"/>
  <c r="Z2663" i="19"/>
  <c r="AD2663" i="19"/>
  <c r="AA2809" i="19"/>
  <c r="AE2809" i="19"/>
  <c r="AB2511" i="19"/>
  <c r="AF2511" i="19"/>
  <c r="AA1886" i="19"/>
  <c r="AE1886" i="19"/>
  <c r="Z1288" i="19"/>
  <c r="AD1288" i="19"/>
  <c r="AA2958" i="19"/>
  <c r="AE2958" i="19"/>
  <c r="AF1157" i="19"/>
  <c r="Z2122" i="19"/>
  <c r="AD2122" i="19"/>
  <c r="AD1024" i="19"/>
  <c r="AB1933" i="19"/>
  <c r="AF1933" i="19"/>
  <c r="AB2243" i="19"/>
  <c r="AF2243" i="19"/>
  <c r="AC1777" i="19"/>
  <c r="AG1777" i="19"/>
  <c r="AB1626" i="19"/>
  <c r="AF1626" i="19"/>
  <c r="AB1385" i="19"/>
  <c r="AF1385" i="19"/>
  <c r="AA448" i="19"/>
  <c r="AE448" i="19"/>
  <c r="AA2652" i="19"/>
  <c r="AE2652" i="19"/>
  <c r="Z1593" i="19"/>
  <c r="AD1593" i="19"/>
  <c r="AB3180" i="19"/>
  <c r="AF3180" i="19"/>
  <c r="AA1410" i="19"/>
  <c r="AE1410" i="19"/>
  <c r="AB1500" i="19"/>
  <c r="AF1500" i="19"/>
  <c r="AC2708" i="19"/>
  <c r="AG2708" i="19"/>
  <c r="AG3075" i="19"/>
  <c r="AF3126" i="19"/>
  <c r="AF3014" i="19"/>
  <c r="AD1863" i="19"/>
  <c r="AE3043" i="19"/>
  <c r="AG1632" i="19"/>
  <c r="AB1534" i="19"/>
  <c r="AF1534" i="19"/>
  <c r="AD1274" i="19"/>
  <c r="AD1659" i="19"/>
  <c r="AG596" i="19"/>
  <c r="AF2813" i="19"/>
  <c r="AB2788" i="19"/>
  <c r="AF2788" i="19"/>
  <c r="AB2262" i="19"/>
  <c r="AF2262" i="19"/>
  <c r="AG1800" i="19"/>
  <c r="Z3092" i="19"/>
  <c r="AD3092" i="19"/>
  <c r="AD1677" i="19"/>
  <c r="AD2310" i="19"/>
  <c r="AD401" i="19"/>
  <c r="AE2277" i="19"/>
  <c r="AE2944" i="19"/>
  <c r="AD542" i="19"/>
  <c r="AF1740" i="19"/>
  <c r="AA1593" i="19"/>
  <c r="AE1593" i="19"/>
  <c r="AF2488" i="19"/>
  <c r="AC820" i="19"/>
  <c r="AG820" i="19"/>
  <c r="Z2469" i="19"/>
  <c r="AD2469" i="19"/>
  <c r="Z1889" i="19"/>
  <c r="AD1889" i="19"/>
  <c r="Z3006" i="19"/>
  <c r="AD3006" i="19"/>
  <c r="AC1268" i="19"/>
  <c r="AG1268" i="19"/>
  <c r="Z1481" i="19"/>
  <c r="AD1481" i="19"/>
  <c r="Z1156" i="19"/>
  <c r="AD1156" i="19"/>
  <c r="AA1711" i="19"/>
  <c r="AE1711" i="19"/>
  <c r="AA2003" i="19"/>
  <c r="AE2003" i="19"/>
  <c r="Z3051" i="19"/>
  <c r="AD3051" i="19"/>
  <c r="AB1976" i="19"/>
  <c r="AF1976" i="19"/>
  <c r="Z3023" i="19"/>
  <c r="AD3023" i="19"/>
  <c r="AC2331" i="19"/>
  <c r="AG2331" i="19"/>
  <c r="AC1520" i="19"/>
  <c r="AG1520" i="19"/>
  <c r="AB1771" i="19"/>
  <c r="AF1771" i="19"/>
  <c r="AA2273" i="19"/>
  <c r="AE2273" i="19"/>
  <c r="AA1471" i="19"/>
  <c r="AE1471" i="19"/>
  <c r="Z2598" i="19"/>
  <c r="AD2598" i="19"/>
  <c r="Z960" i="19"/>
  <c r="AD960" i="19"/>
  <c r="Z2740" i="19"/>
  <c r="AD2740" i="19"/>
  <c r="AF2912" i="19"/>
  <c r="Z3043" i="19"/>
  <c r="AD3043" i="19"/>
  <c r="AC2325" i="19"/>
  <c r="AG2325" i="19"/>
  <c r="AF1632" i="19"/>
  <c r="AB2315" i="19"/>
  <c r="AF2315" i="19"/>
  <c r="AC3026" i="19"/>
  <c r="AG3026" i="19"/>
  <c r="AE1274" i="19"/>
  <c r="AA1659" i="19"/>
  <c r="AE1659" i="19"/>
  <c r="AC1112" i="19"/>
  <c r="AG1112" i="19"/>
  <c r="AD2583" i="19"/>
  <c r="AD1886" i="19"/>
  <c r="AC2111" i="19"/>
  <c r="AG2111" i="19"/>
  <c r="AE717" i="19"/>
  <c r="AG1437" i="19"/>
  <c r="AD2102" i="19"/>
  <c r="AC3056" i="19"/>
  <c r="AG3056" i="19"/>
  <c r="AG2813" i="19"/>
  <c r="AG2788" i="19"/>
  <c r="AF2405" i="19"/>
  <c r="AD1391" i="19"/>
  <c r="AD1926" i="19"/>
  <c r="AD1346" i="19"/>
  <c r="AE3092" i="19"/>
  <c r="AB2466" i="19"/>
  <c r="AF2466" i="19"/>
  <c r="AB1020" i="19"/>
  <c r="AF1020" i="19"/>
  <c r="AE2310" i="19"/>
  <c r="AG2327" i="19"/>
  <c r="Z512" i="19"/>
  <c r="AD512" i="19"/>
  <c r="Z2277" i="19"/>
  <c r="AD2277" i="19"/>
  <c r="AA1631" i="19"/>
  <c r="AE1631" i="19"/>
  <c r="AC364" i="19"/>
  <c r="AG364" i="19"/>
  <c r="AD2754" i="19"/>
  <c r="AB2394" i="19"/>
  <c r="AF2394" i="19"/>
  <c r="Z1883" i="19"/>
  <c r="AD1883" i="19"/>
  <c r="Z768" i="19"/>
  <c r="AD768" i="19"/>
  <c r="AB2318" i="19"/>
  <c r="AF2318" i="19"/>
  <c r="AE1265" i="19"/>
  <c r="AA2435" i="19"/>
  <c r="AE2435" i="19"/>
  <c r="AC2856" i="19"/>
  <c r="AG2856" i="19"/>
  <c r="AA3139" i="19"/>
  <c r="AE3139" i="19"/>
  <c r="AB1843" i="19"/>
  <c r="AF1843" i="19"/>
  <c r="AB3105" i="19"/>
  <c r="AF3105" i="19"/>
  <c r="AF1408" i="19"/>
  <c r="Z1465" i="19"/>
  <c r="AD1465" i="19"/>
  <c r="AA2620" i="19"/>
  <c r="AE2620" i="19"/>
  <c r="AA2617" i="19"/>
  <c r="AE2617" i="19"/>
  <c r="AG1004" i="19"/>
  <c r="AF1372" i="19"/>
  <c r="AA3051" i="19"/>
  <c r="AE3051" i="19"/>
  <c r="AE2079" i="19"/>
  <c r="AB2331" i="19"/>
  <c r="AF2331" i="19"/>
  <c r="AE2454" i="19"/>
  <c r="AA960" i="19"/>
  <c r="AE960" i="19"/>
  <c r="Z1824" i="19"/>
  <c r="AD1824" i="19"/>
  <c r="AA700" i="19"/>
  <c r="AE700" i="19"/>
  <c r="AA3175" i="19"/>
  <c r="AE3175" i="19"/>
  <c r="AB2773" i="19"/>
  <c r="AF2773" i="19"/>
  <c r="AA3107" i="19"/>
  <c r="AE3107" i="19"/>
  <c r="AG2897" i="19"/>
  <c r="AD1735" i="19"/>
  <c r="AF2156" i="19"/>
  <c r="Z1299" i="19"/>
  <c r="AD1299" i="19"/>
  <c r="AD603" i="19"/>
  <c r="AC2396" i="19"/>
  <c r="AG2396" i="19"/>
  <c r="AF2407" i="19"/>
  <c r="AE1926" i="19"/>
  <c r="AE1346" i="19"/>
  <c r="AD643" i="19"/>
  <c r="AG2466" i="19"/>
  <c r="AG252" i="19"/>
  <c r="AF1339" i="19"/>
  <c r="AB2327" i="19"/>
  <c r="AF2327" i="19"/>
  <c r="AG3017" i="19"/>
  <c r="AC2782" i="19"/>
  <c r="AG2782" i="19"/>
  <c r="AA2819" i="19"/>
  <c r="AE2819" i="19"/>
  <c r="AE2419" i="19"/>
  <c r="AE845" i="19"/>
  <c r="AC2113" i="19"/>
  <c r="AG2113" i="19"/>
  <c r="AA2148" i="19"/>
  <c r="AE2148" i="19"/>
  <c r="AE768" i="19"/>
  <c r="AC2318" i="19"/>
  <c r="AG2318" i="19"/>
  <c r="Z2799" i="19"/>
  <c r="AD2799" i="19"/>
  <c r="Z1990" i="19"/>
  <c r="AD1990" i="19"/>
  <c r="AB1355" i="19"/>
  <c r="AF1355" i="19"/>
  <c r="AC2357" i="19"/>
  <c r="AG2357" i="19"/>
  <c r="AC1556" i="19"/>
  <c r="AG1556" i="19"/>
  <c r="Z2859" i="19"/>
  <c r="AD2859" i="19"/>
  <c r="AA1626" i="19"/>
  <c r="AE1626" i="19"/>
  <c r="AC2048" i="19"/>
  <c r="AG2048" i="19"/>
  <c r="AE635" i="19"/>
  <c r="AF1736" i="19"/>
  <c r="AC1658" i="19"/>
  <c r="AG1658" i="19"/>
  <c r="AE2653" i="19"/>
  <c r="AC2779" i="19"/>
  <c r="AG2779" i="19"/>
  <c r="AA2699" i="19"/>
  <c r="AE2699" i="19"/>
  <c r="AA2077" i="19"/>
  <c r="AE2077" i="19"/>
  <c r="AD2511" i="19"/>
  <c r="Z1719" i="19"/>
  <c r="AD1719" i="19"/>
  <c r="AA2941" i="19"/>
  <c r="AE2941" i="19"/>
  <c r="AA1551" i="19"/>
  <c r="AE1551" i="19"/>
  <c r="AC696" i="19"/>
  <c r="AG696" i="19"/>
  <c r="AE2226" i="19"/>
  <c r="AC1738" i="19"/>
  <c r="AG1738" i="19"/>
  <c r="AC2966" i="19"/>
  <c r="AG2966" i="19"/>
  <c r="AE2833" i="19"/>
  <c r="AB2755" i="19"/>
  <c r="AF2755" i="19"/>
  <c r="AD387" i="19"/>
  <c r="AB2774" i="19"/>
  <c r="AF2774" i="19"/>
  <c r="AB2898" i="19"/>
  <c r="AF2898" i="19"/>
  <c r="AG2815" i="19"/>
  <c r="Z1888" i="19"/>
  <c r="AD1888" i="19"/>
  <c r="Z1172" i="19"/>
  <c r="AD1172" i="19"/>
  <c r="AG2123" i="19"/>
  <c r="AG1389" i="19"/>
  <c r="AD1441" i="19"/>
  <c r="AB1765" i="19"/>
  <c r="AF1765" i="19"/>
  <c r="AA2583" i="19"/>
  <c r="AE2583" i="19"/>
  <c r="AA205" i="19"/>
  <c r="AE205" i="19"/>
  <c r="Z3119" i="19"/>
  <c r="AD3119" i="19"/>
  <c r="Z3001" i="19"/>
  <c r="AD3001" i="19"/>
  <c r="AD1155" i="19"/>
  <c r="AB1659" i="19"/>
  <c r="AF1659" i="19"/>
  <c r="AE2054" i="19"/>
  <c r="AE1462" i="19"/>
  <c r="AB1462" i="19"/>
  <c r="AF1462" i="19"/>
  <c r="AC1707" i="19"/>
  <c r="AG1707" i="19"/>
  <c r="AF2113" i="19"/>
  <c r="AF2992" i="19"/>
  <c r="AC1803" i="19"/>
  <c r="AG1803" i="19"/>
  <c r="Z2028" i="19"/>
  <c r="AD2028" i="19"/>
  <c r="AF3120" i="19"/>
  <c r="Z2358" i="19"/>
  <c r="AD2358" i="19"/>
  <c r="AB2437" i="19"/>
  <c r="AF2437" i="19"/>
  <c r="AE2799" i="19"/>
  <c r="AE1990" i="19"/>
  <c r="AC1355" i="19"/>
  <c r="AG1355" i="19"/>
  <c r="AE879" i="19"/>
  <c r="AF3143" i="19"/>
  <c r="AE2859" i="19"/>
  <c r="AB2007" i="19"/>
  <c r="AF2007" i="19"/>
  <c r="AC684" i="19"/>
  <c r="AG684" i="19"/>
  <c r="AA1865" i="19"/>
  <c r="AE1865" i="19"/>
  <c r="Z1626" i="19"/>
  <c r="AD1626" i="19"/>
  <c r="AB2171" i="19"/>
  <c r="AF2171" i="19"/>
  <c r="AB2048" i="19"/>
  <c r="AF2048" i="19"/>
  <c r="AC2150" i="19"/>
  <c r="AG2150" i="19"/>
  <c r="Z2015" i="19"/>
  <c r="AD2015" i="19"/>
  <c r="AG2040" i="19"/>
  <c r="AE3040" i="19"/>
  <c r="AB2337" i="19"/>
  <c r="AF2337" i="19"/>
  <c r="Z1455" i="19"/>
  <c r="AD1455" i="19"/>
  <c r="AC1480" i="19"/>
  <c r="AG1480" i="19"/>
  <c r="AD451" i="19"/>
  <c r="AC1081" i="19"/>
  <c r="AG1081" i="19"/>
  <c r="AC2509" i="19"/>
  <c r="AG2509" i="19"/>
  <c r="AE3154" i="19"/>
  <c r="AC3137" i="19"/>
  <c r="AG3137" i="19"/>
  <c r="Z2962" i="19"/>
  <c r="AD2962" i="19"/>
  <c r="Z2517" i="19"/>
  <c r="AD2517" i="19"/>
  <c r="AG220" i="19"/>
  <c r="Z2077" i="19"/>
  <c r="AD2077" i="19"/>
  <c r="AA2385" i="19"/>
  <c r="AE2385" i="19"/>
  <c r="Z2558" i="19"/>
  <c r="AD2558" i="19"/>
  <c r="AD2381" i="19"/>
  <c r="AC2367" i="19"/>
  <c r="AG2367" i="19"/>
  <c r="AA1479" i="19"/>
  <c r="AE1479" i="19"/>
  <c r="AB3175" i="19"/>
  <c r="AF3175" i="19"/>
  <c r="AC410" i="19"/>
  <c r="AG410" i="19"/>
  <c r="AG2945" i="19"/>
  <c r="AG2729" i="19"/>
  <c r="Z2316" i="19"/>
  <c r="AD2316" i="19"/>
  <c r="AC1709" i="19"/>
  <c r="AG1709" i="19"/>
  <c r="AC2429" i="19"/>
  <c r="AG2429" i="19"/>
  <c r="AE832" i="19"/>
  <c r="AC2506" i="19"/>
  <c r="AG2506" i="19"/>
  <c r="AG1221" i="19"/>
  <c r="AC308" i="19"/>
  <c r="AG308" i="19"/>
  <c r="AF3148" i="19"/>
  <c r="AC2976" i="19"/>
  <c r="AG2976" i="19"/>
  <c r="AD3070" i="19"/>
  <c r="AG2898" i="19"/>
  <c r="AE2392" i="19"/>
  <c r="AA1735" i="19"/>
  <c r="AE1735" i="19"/>
  <c r="AD1734" i="19"/>
  <c r="AB2123" i="19"/>
  <c r="AF2123" i="19"/>
  <c r="Z1117" i="19"/>
  <c r="AD1117" i="19"/>
  <c r="AA603" i="19"/>
  <c r="AE603" i="19"/>
  <c r="AF2396" i="19"/>
  <c r="AB1574" i="19"/>
  <c r="AF1574" i="19"/>
  <c r="AG980" i="19"/>
  <c r="AF468" i="19"/>
  <c r="AD2425" i="19"/>
  <c r="AD316" i="19"/>
  <c r="AD828" i="19"/>
  <c r="AE2924" i="19"/>
  <c r="AD2779" i="19"/>
  <c r="AD2151" i="19"/>
  <c r="AE1775" i="19"/>
  <c r="AD1212" i="19"/>
  <c r="AC1581" i="19"/>
  <c r="AG1581" i="19"/>
  <c r="AE1804" i="19"/>
  <c r="AE1155" i="19"/>
  <c r="AE1468" i="19"/>
  <c r="AD2131" i="19"/>
  <c r="AB2959" i="19"/>
  <c r="AF2959" i="19"/>
  <c r="AE3102" i="19"/>
  <c r="AE2974" i="19"/>
  <c r="AE1375" i="19"/>
  <c r="AC1912" i="19"/>
  <c r="AG1912" i="19"/>
  <c r="AA1289" i="19"/>
  <c r="AE1289" i="19"/>
  <c r="AE209" i="19"/>
  <c r="AE2260" i="19"/>
  <c r="AC2077" i="19"/>
  <c r="AG2077" i="19"/>
  <c r="Z1568" i="19"/>
  <c r="AD1568" i="19"/>
  <c r="AA2028" i="19"/>
  <c r="AE2028" i="19"/>
  <c r="AB700" i="19"/>
  <c r="AF700" i="19"/>
  <c r="AB2727" i="19"/>
  <c r="AF2727" i="19"/>
  <c r="Z2921" i="19"/>
  <c r="AD2921" i="19"/>
  <c r="AA3172" i="19"/>
  <c r="AE3172" i="19"/>
  <c r="AA2207" i="19"/>
  <c r="AE2207" i="19"/>
  <c r="AB2197" i="19"/>
  <c r="AF2197" i="19"/>
  <c r="AB692" i="19"/>
  <c r="AF692" i="19"/>
  <c r="AC2625" i="19"/>
  <c r="AG2625" i="19"/>
  <c r="AB1342" i="19"/>
  <c r="AF1342" i="19"/>
  <c r="AA435" i="19"/>
  <c r="AE435" i="19"/>
  <c r="AB2546" i="19"/>
  <c r="AF2546" i="19"/>
  <c r="AC1280" i="19"/>
  <c r="AG1280" i="19"/>
  <c r="AE3049" i="19"/>
  <c r="AA1292" i="19"/>
  <c r="AE1292" i="19"/>
  <c r="AA2015" i="19"/>
  <c r="AE2015" i="19"/>
  <c r="Z2399" i="19"/>
  <c r="AD2399" i="19"/>
  <c r="AD1577" i="19"/>
  <c r="Z195" i="19"/>
  <c r="AD195" i="19"/>
  <c r="AB3032" i="19"/>
  <c r="AF3032" i="19"/>
  <c r="AC2614" i="19"/>
  <c r="AG2614" i="19"/>
  <c r="AB2332" i="19"/>
  <c r="AF2332" i="19"/>
  <c r="AC2577" i="19"/>
  <c r="AG2577" i="19"/>
  <c r="AC901" i="19"/>
  <c r="AG901" i="19"/>
  <c r="Z2572" i="19"/>
  <c r="AD2572" i="19"/>
  <c r="AA2089" i="19"/>
  <c r="AE2089" i="19"/>
  <c r="Z2597" i="19"/>
  <c r="AD2597" i="19"/>
  <c r="Z1819" i="19"/>
  <c r="AD1819" i="19"/>
  <c r="AG1277" i="19"/>
  <c r="AB1286" i="19"/>
  <c r="AF1286" i="19"/>
  <c r="Z2392" i="19"/>
  <c r="AD2392" i="19"/>
  <c r="AC1504" i="19"/>
  <c r="AG1504" i="19"/>
  <c r="AE1117" i="19"/>
  <c r="AA475" i="19"/>
  <c r="AE475" i="19"/>
  <c r="AE2749" i="19"/>
  <c r="AE316" i="19"/>
  <c r="AG1619" i="19"/>
  <c r="AD2924" i="19"/>
  <c r="AE2779" i="19"/>
  <c r="Z1781" i="19"/>
  <c r="AD1781" i="19"/>
  <c r="AF764" i="19"/>
  <c r="Z610" i="19"/>
  <c r="AD610" i="19"/>
  <c r="AF1435" i="19"/>
  <c r="AA3156" i="19"/>
  <c r="AE3156" i="19"/>
  <c r="AC2361" i="19"/>
  <c r="AG2361" i="19"/>
  <c r="AF645" i="19"/>
  <c r="AC2992" i="19"/>
  <c r="AG2992" i="19"/>
  <c r="AD1269" i="19"/>
  <c r="AB3170" i="19"/>
  <c r="AF3170" i="19"/>
  <c r="AC2727" i="19"/>
  <c r="AG2727" i="19"/>
  <c r="AC2313" i="19"/>
  <c r="AG2313" i="19"/>
  <c r="AC2197" i="19"/>
  <c r="AG2197" i="19"/>
  <c r="AF1371" i="19"/>
  <c r="AF1219" i="19"/>
  <c r="AF1088" i="19"/>
  <c r="Z1705" i="19"/>
  <c r="AD1705" i="19"/>
  <c r="AB1920" i="19"/>
  <c r="AF1920" i="19"/>
  <c r="AB1280" i="19"/>
  <c r="AF1280" i="19"/>
  <c r="AC2012" i="19"/>
  <c r="AG2012" i="19"/>
  <c r="AD1759" i="19"/>
  <c r="Z930" i="19"/>
  <c r="AD930" i="19"/>
  <c r="AE2152" i="19"/>
  <c r="AB1359" i="19"/>
  <c r="AF1359" i="19"/>
  <c r="AA195" i="19"/>
  <c r="AE195" i="19"/>
  <c r="AA2388" i="19"/>
  <c r="AE2388" i="19"/>
  <c r="Z1081" i="19"/>
  <c r="AD1081" i="19"/>
  <c r="AG1487" i="19"/>
  <c r="AB1378" i="19"/>
  <c r="AF1378" i="19"/>
  <c r="AG2789" i="19"/>
  <c r="AB2915" i="19"/>
  <c r="AF2915" i="19"/>
  <c r="AA1037" i="19"/>
  <c r="AE1037" i="19"/>
  <c r="AC2332" i="19"/>
  <c r="AG2332" i="19"/>
  <c r="AA2782" i="19"/>
  <c r="AE2782" i="19"/>
  <c r="AC2423" i="19"/>
  <c r="AG2423" i="19"/>
  <c r="AC3128" i="19"/>
  <c r="AG3128" i="19"/>
  <c r="AA3081" i="19"/>
  <c r="AE3081" i="19"/>
  <c r="AG1496" i="19"/>
  <c r="Z2162" i="19"/>
  <c r="AD2162" i="19"/>
  <c r="AB2454" i="19"/>
  <c r="AF2454" i="19"/>
  <c r="AC2443" i="19"/>
  <c r="AG2443" i="19"/>
  <c r="AA1269" i="19"/>
  <c r="AE1269" i="19"/>
  <c r="AA2996" i="19"/>
  <c r="AE2996" i="19"/>
  <c r="AC2437" i="19"/>
  <c r="AG2437" i="19"/>
  <c r="AC1645" i="19"/>
  <c r="AG1645" i="19"/>
  <c r="AC1219" i="19"/>
  <c r="AG1219" i="19"/>
  <c r="AA2730" i="19"/>
  <c r="AE2730" i="19"/>
  <c r="AB2434" i="19"/>
  <c r="AF2434" i="19"/>
  <c r="Z1088" i="19"/>
  <c r="AD1088" i="19"/>
  <c r="AC2401" i="19"/>
  <c r="AG2401" i="19"/>
  <c r="AC1408" i="19"/>
  <c r="AG1408" i="19"/>
  <c r="AC504" i="19"/>
  <c r="AG504" i="19"/>
  <c r="AE1759" i="19"/>
  <c r="AA3006" i="19"/>
  <c r="AE3006" i="19"/>
  <c r="AF1004" i="19"/>
  <c r="AA2428" i="19"/>
  <c r="AE2428" i="19"/>
  <c r="Z239" i="19"/>
  <c r="AD239" i="19"/>
  <c r="AA1207" i="19"/>
  <c r="AE1207" i="19"/>
  <c r="Z2103" i="19"/>
  <c r="AD2103" i="19"/>
  <c r="Z1711" i="19"/>
  <c r="AD1711" i="19"/>
  <c r="AC1736" i="19"/>
  <c r="AG1736" i="19"/>
  <c r="AE2639" i="19"/>
  <c r="AB2861" i="19"/>
  <c r="AF2861" i="19"/>
  <c r="AC2774" i="19"/>
  <c r="AG2774" i="19"/>
  <c r="AB1487" i="19"/>
  <c r="AF1487" i="19"/>
  <c r="AA2970" i="19"/>
  <c r="AE2970" i="19"/>
  <c r="Z2264" i="19"/>
  <c r="AD2264" i="19"/>
  <c r="Z2449" i="19"/>
  <c r="AD2449" i="19"/>
  <c r="Z1953" i="19"/>
  <c r="AD1953" i="19"/>
  <c r="AB521" i="19"/>
  <c r="AF521" i="19"/>
  <c r="AC3024" i="19"/>
  <c r="AG3024" i="19"/>
  <c r="Z2273" i="19"/>
  <c r="AD2273" i="19"/>
  <c r="Z2091" i="19"/>
  <c r="AD2091" i="19"/>
  <c r="Z1656" i="19"/>
  <c r="AD1656" i="19"/>
  <c r="Z3180" i="19"/>
  <c r="AD3180" i="19"/>
  <c r="Z2744" i="19"/>
  <c r="AD2744" i="19"/>
  <c r="Z2746" i="19"/>
  <c r="AD2746" i="19"/>
  <c r="AD2234" i="19"/>
  <c r="AE401" i="19"/>
  <c r="AB204" i="19"/>
  <c r="AF204" i="19"/>
  <c r="AC3123" i="19"/>
  <c r="AG3123" i="19"/>
  <c r="AA2214" i="19"/>
  <c r="AE2214" i="19"/>
  <c r="AA354" i="19"/>
  <c r="AE354" i="19"/>
  <c r="AA1831" i="19"/>
  <c r="AE1831" i="19"/>
  <c r="Z1435" i="19"/>
  <c r="AD1435" i="19"/>
  <c r="AC1088" i="19"/>
  <c r="AG1088" i="19"/>
  <c r="AA1695" i="19"/>
  <c r="AE1695" i="19"/>
  <c r="AC2104" i="19"/>
  <c r="AG2104" i="19"/>
  <c r="Z2722" i="19"/>
  <c r="AD2722" i="19"/>
  <c r="Z3049" i="19"/>
  <c r="AD3049" i="19"/>
  <c r="AB2969" i="19"/>
  <c r="AF2969" i="19"/>
  <c r="AA2405" i="19"/>
  <c r="AE2405" i="19"/>
  <c r="Z2595" i="19"/>
  <c r="AD2595" i="19"/>
  <c r="AB1480" i="19"/>
  <c r="AF1480" i="19"/>
  <c r="AB2304" i="19"/>
  <c r="AF2304" i="19"/>
  <c r="AB453" i="19"/>
  <c r="AF453" i="19"/>
  <c r="AC1378" i="19"/>
  <c r="AG1378" i="19"/>
  <c r="Z2653" i="19"/>
  <c r="AD2653" i="19"/>
  <c r="AC2716" i="19"/>
  <c r="AG2716" i="19"/>
  <c r="AA1300" i="19"/>
  <c r="AE1300" i="19"/>
  <c r="AB220" i="19"/>
  <c r="AF220" i="19"/>
  <c r="Z2111" i="19"/>
  <c r="AD2111" i="19"/>
  <c r="Z2941" i="19"/>
  <c r="AD2941" i="19"/>
  <c r="AC2605" i="19"/>
  <c r="AG2605" i="19"/>
  <c r="Z2675" i="19"/>
  <c r="AD2675" i="19"/>
  <c r="Z1798" i="19"/>
  <c r="AD1798" i="19"/>
  <c r="AA2118" i="19"/>
  <c r="AE2118" i="19"/>
  <c r="AB540" i="19"/>
  <c r="AF540" i="19"/>
  <c r="AC3102" i="19"/>
  <c r="AG3102" i="19"/>
  <c r="AC2739" i="19"/>
  <c r="AG2739" i="19"/>
  <c r="AA1236" i="19"/>
  <c r="AE1236" i="19"/>
  <c r="Z2695" i="19"/>
  <c r="AD2695" i="19"/>
  <c r="Z2485" i="19"/>
  <c r="AD2485" i="19"/>
  <c r="AB1864" i="19"/>
  <c r="AF1864" i="19"/>
  <c r="Z1392" i="19"/>
  <c r="AD1392" i="19"/>
  <c r="Z2488" i="19"/>
  <c r="AD2488" i="19"/>
  <c r="AC3180" i="19"/>
  <c r="AG3180" i="19"/>
  <c r="AC2741" i="19"/>
  <c r="AG2741" i="19"/>
  <c r="Z2207" i="19"/>
  <c r="AD2207" i="19"/>
  <c r="AC1472" i="19"/>
  <c r="AG1472" i="19"/>
  <c r="AF2908" i="19"/>
  <c r="AA1516" i="19"/>
  <c r="AE1516" i="19"/>
  <c r="Z955" i="19"/>
  <c r="AD955" i="19"/>
  <c r="AB564" i="19"/>
  <c r="AF564" i="19"/>
  <c r="AD2202" i="19"/>
  <c r="AF312" i="19"/>
  <c r="AC3105" i="19"/>
  <c r="AG3105" i="19"/>
  <c r="AB2531" i="19"/>
  <c r="AF2531" i="19"/>
  <c r="Z2622" i="19"/>
  <c r="AD2622" i="19"/>
  <c r="AA507" i="19"/>
  <c r="AE507" i="19"/>
  <c r="AB3150" i="19"/>
  <c r="AF3150" i="19"/>
  <c r="Z2927" i="19"/>
  <c r="AD2927" i="19"/>
  <c r="AB1854" i="19"/>
  <c r="AF1854" i="19"/>
  <c r="AA2113" i="19"/>
  <c r="AE2113" i="19"/>
  <c r="AB2668" i="19"/>
  <c r="AF2668" i="19"/>
  <c r="AB1101" i="19"/>
  <c r="AF1101" i="19"/>
  <c r="AC836" i="19"/>
  <c r="AG836" i="19"/>
  <c r="Z2731" i="19"/>
  <c r="AD2731" i="19"/>
  <c r="Z2388" i="19"/>
  <c r="AD2388" i="19"/>
  <c r="AA1081" i="19"/>
  <c r="AE1081" i="19"/>
  <c r="AC2825" i="19"/>
  <c r="AG2825" i="19"/>
  <c r="AD465" i="19"/>
  <c r="AF2034" i="19"/>
  <c r="AC3181" i="19"/>
  <c r="AG3181" i="19"/>
  <c r="AB2173" i="19"/>
  <c r="AF2173" i="19"/>
  <c r="AG1962" i="19"/>
  <c r="AA1134" i="19"/>
  <c r="AE1134" i="19"/>
  <c r="AC2522" i="19"/>
  <c r="AG2522" i="19"/>
  <c r="AA2238" i="19"/>
  <c r="AE2238" i="19"/>
  <c r="Z1280" i="19"/>
  <c r="AD1280" i="19"/>
  <c r="AC2499" i="19"/>
  <c r="AG2499" i="19"/>
  <c r="AA1591" i="19"/>
  <c r="AE1591" i="19"/>
  <c r="Z2593" i="19"/>
  <c r="AD2593" i="19"/>
  <c r="AB2487" i="19"/>
  <c r="AF2487" i="19"/>
  <c r="Z1551" i="19"/>
  <c r="AD1551" i="19"/>
  <c r="AC1404" i="19"/>
  <c r="AG1404" i="19"/>
  <c r="AC1868" i="19"/>
  <c r="AG1868" i="19"/>
  <c r="AG2447" i="19"/>
  <c r="AE2808" i="19"/>
  <c r="AG2559" i="19"/>
  <c r="AD2856" i="19"/>
  <c r="AF2887" i="19"/>
  <c r="AG2025" i="19"/>
  <c r="AG2746" i="19"/>
  <c r="AG1468" i="19"/>
  <c r="AG1933" i="19"/>
  <c r="AF2783" i="19"/>
  <c r="AD2567" i="19"/>
  <c r="AF1143" i="19"/>
  <c r="AE2754" i="19"/>
  <c r="AA2695" i="19"/>
  <c r="AE2695" i="19"/>
  <c r="AB807" i="19"/>
  <c r="AF807" i="19"/>
  <c r="AA2153" i="19"/>
  <c r="AE2153" i="19"/>
  <c r="Z3163" i="19"/>
  <c r="AD3163" i="19"/>
  <c r="AA827" i="19"/>
  <c r="AE827" i="19"/>
  <c r="AA1856" i="19"/>
  <c r="AE1856" i="19"/>
  <c r="Z1933" i="19"/>
  <c r="AD1933" i="19"/>
  <c r="AC1683" i="19"/>
  <c r="AG1683" i="19"/>
  <c r="AC428" i="19"/>
  <c r="AG428" i="19"/>
  <c r="AC325" i="19"/>
  <c r="AG325" i="19"/>
  <c r="AF2787" i="19"/>
  <c r="AA2448" i="19"/>
  <c r="AE2448" i="19"/>
  <c r="AA1151" i="19"/>
  <c r="AE1151" i="19"/>
  <c r="Z507" i="19"/>
  <c r="AD507" i="19"/>
  <c r="AC3150" i="19"/>
  <c r="AG3150" i="19"/>
  <c r="AE2791" i="19"/>
  <c r="AA1619" i="19"/>
  <c r="AE1619" i="19"/>
  <c r="Z2986" i="19"/>
  <c r="AD2986" i="19"/>
  <c r="AC1101" i="19"/>
  <c r="AG1101" i="19"/>
  <c r="AC2392" i="19"/>
  <c r="AG2392" i="19"/>
  <c r="AF836" i="19"/>
  <c r="AA1074" i="19"/>
  <c r="AE1074" i="19"/>
  <c r="AA2731" i="19"/>
  <c r="AE2731" i="19"/>
  <c r="AE2215" i="19"/>
  <c r="AA2555" i="19"/>
  <c r="AE2555" i="19"/>
  <c r="AB2656" i="19"/>
  <c r="AF2656" i="19"/>
  <c r="Z1232" i="19"/>
  <c r="AD1232" i="19"/>
  <c r="AB2465" i="19"/>
  <c r="AF2465" i="19"/>
  <c r="AA1823" i="19"/>
  <c r="AE1823" i="19"/>
  <c r="Z2726" i="19"/>
  <c r="AD2726" i="19"/>
  <c r="AF2032" i="19"/>
  <c r="AB1392" i="19"/>
  <c r="AF1392" i="19"/>
  <c r="Z1003" i="19"/>
  <c r="AD1003" i="19"/>
  <c r="AC1253" i="19"/>
  <c r="AG1253" i="19"/>
  <c r="Z2561" i="19"/>
  <c r="AD2561" i="19"/>
  <c r="Z2365" i="19"/>
  <c r="AD2365" i="19"/>
  <c r="Z1591" i="19"/>
  <c r="AD1591" i="19"/>
  <c r="AA2156" i="19"/>
  <c r="AE2156" i="19"/>
  <c r="AA843" i="19"/>
  <c r="AE843" i="19"/>
  <c r="Z2899" i="19"/>
  <c r="AD2899" i="19"/>
  <c r="Z2013" i="19"/>
  <c r="AD2013" i="19"/>
  <c r="AA1252" i="19"/>
  <c r="AE1252" i="19"/>
  <c r="AF3127" i="19"/>
  <c r="AB3039" i="19"/>
  <c r="AF3039" i="19"/>
  <c r="AB2979" i="19"/>
  <c r="AF2979" i="19"/>
  <c r="AF1549" i="19"/>
  <c r="AD205" i="19"/>
  <c r="AD2976" i="19"/>
  <c r="AF3073" i="19"/>
  <c r="AD2936" i="19"/>
  <c r="AD2808" i="19"/>
  <c r="AF3182" i="19"/>
  <c r="AF2989" i="19"/>
  <c r="AD2294" i="19"/>
  <c r="AF2559" i="19"/>
  <c r="AE2856" i="19"/>
  <c r="AE2164" i="19"/>
  <c r="AG2887" i="19"/>
  <c r="AG2203" i="19"/>
  <c r="AF1672" i="19"/>
  <c r="AD2917" i="19"/>
  <c r="AG2761" i="19"/>
  <c r="AF2025" i="19"/>
  <c r="AG1436" i="19"/>
  <c r="AE2843" i="19"/>
  <c r="AE1992" i="19"/>
  <c r="AD771" i="19"/>
  <c r="AD259" i="19"/>
  <c r="AF2131" i="19"/>
  <c r="AF892" i="19"/>
  <c r="AF380" i="19"/>
  <c r="AE2468" i="19"/>
  <c r="AD2959" i="19"/>
  <c r="AE610" i="19"/>
  <c r="AE3029" i="19"/>
  <c r="AF1400" i="19"/>
  <c r="AD1764" i="19"/>
  <c r="AF1141" i="19"/>
  <c r="AD1604" i="19"/>
  <c r="AF2429" i="19"/>
  <c r="Z2221" i="19"/>
  <c r="AD2221" i="19"/>
  <c r="AF972" i="19"/>
  <c r="AC807" i="19"/>
  <c r="AG807" i="19"/>
  <c r="AE3182" i="19"/>
  <c r="AA1327" i="19"/>
  <c r="AE1327" i="19"/>
  <c r="AF3111" i="19"/>
  <c r="AD2605" i="19"/>
  <c r="AC2192" i="19"/>
  <c r="AG2192" i="19"/>
  <c r="AC1344" i="19"/>
  <c r="AG1344" i="19"/>
  <c r="AB1935" i="19"/>
  <c r="AF1935" i="19"/>
  <c r="AF1213" i="19"/>
  <c r="AA2192" i="19"/>
  <c r="AE2192" i="19"/>
  <c r="AD1516" i="19"/>
  <c r="Z827" i="19"/>
  <c r="AD827" i="19"/>
  <c r="AD1856" i="19"/>
  <c r="AF436" i="19"/>
  <c r="AA2202" i="19"/>
  <c r="AE2202" i="19"/>
  <c r="AA1933" i="19"/>
  <c r="AE1933" i="19"/>
  <c r="AF3176" i="19"/>
  <c r="AF3166" i="19"/>
  <c r="AE3042" i="19"/>
  <c r="AC2699" i="19"/>
  <c r="AG2699" i="19"/>
  <c r="AB428" i="19"/>
  <c r="AF428" i="19"/>
  <c r="AC1955" i="19"/>
  <c r="AG1955" i="19"/>
  <c r="AA2916" i="19"/>
  <c r="AE2916" i="19"/>
  <c r="AB2743" i="19"/>
  <c r="AF2743" i="19"/>
  <c r="AD1151" i="19"/>
  <c r="AF500" i="19"/>
  <c r="Z2466" i="19"/>
  <c r="AD2466" i="19"/>
  <c r="Z1329" i="19"/>
  <c r="AD1329" i="19"/>
  <c r="AB236" i="19"/>
  <c r="AF236" i="19"/>
  <c r="AA2986" i="19"/>
  <c r="AE2986" i="19"/>
  <c r="AC1433" i="19"/>
  <c r="AG1433" i="19"/>
  <c r="AA465" i="19"/>
  <c r="AE465" i="19"/>
  <c r="AA2007" i="19"/>
  <c r="AE2007" i="19"/>
  <c r="AA3124" i="19"/>
  <c r="AE3124" i="19"/>
  <c r="Z2252" i="19"/>
  <c r="AD2252" i="19"/>
  <c r="Z1615" i="19"/>
  <c r="AD1615" i="19"/>
  <c r="AB2328" i="19"/>
  <c r="AF2328" i="19"/>
  <c r="AB918" i="19"/>
  <c r="AF918" i="19"/>
  <c r="AA2365" i="19"/>
  <c r="AE2365" i="19"/>
  <c r="AB2356" i="19"/>
  <c r="AF2356" i="19"/>
  <c r="AA188" i="19"/>
  <c r="AE188" i="19"/>
  <c r="AC1448" i="19"/>
  <c r="AG1448" i="19"/>
  <c r="AA2922" i="19"/>
  <c r="AE2922" i="19"/>
  <c r="Z2673" i="19"/>
  <c r="AD2673" i="19"/>
  <c r="Z1687" i="19"/>
  <c r="AD1687" i="19"/>
  <c r="AC2615" i="19"/>
  <c r="AG2615" i="19"/>
  <c r="AB3142" i="19"/>
  <c r="AF3142" i="19"/>
  <c r="AC2662" i="19"/>
  <c r="AG2662" i="19"/>
  <c r="AB2663" i="19"/>
  <c r="AF2663" i="19"/>
  <c r="AE1288" i="19"/>
  <c r="AE2976" i="19"/>
  <c r="AG3073" i="19"/>
  <c r="AE2936" i="19"/>
  <c r="AG3182" i="19"/>
  <c r="AG2989" i="19"/>
  <c r="AD2164" i="19"/>
  <c r="AF2203" i="19"/>
  <c r="AG1672" i="19"/>
  <c r="AF1436" i="19"/>
  <c r="AE771" i="19"/>
  <c r="AE259" i="19"/>
  <c r="AG2131" i="19"/>
  <c r="AG892" i="19"/>
  <c r="AG380" i="19"/>
  <c r="AE2959" i="19"/>
  <c r="AG2797" i="19"/>
  <c r="AF1999" i="19"/>
  <c r="AB3031" i="19"/>
  <c r="AF3031" i="19"/>
  <c r="AG972" i="19"/>
  <c r="AA3067" i="19"/>
  <c r="AE3067" i="19"/>
  <c r="Z3182" i="19"/>
  <c r="AD3182" i="19"/>
  <c r="AE2362" i="19"/>
  <c r="Z1858" i="19"/>
  <c r="AD1858" i="19"/>
  <c r="AC2999" i="19"/>
  <c r="AG2999" i="19"/>
  <c r="AF444" i="19"/>
  <c r="AG2954" i="19"/>
  <c r="AF3037" i="19"/>
  <c r="AA2477" i="19"/>
  <c r="AE2477" i="19"/>
  <c r="AA2878" i="19"/>
  <c r="AE2878" i="19"/>
  <c r="AF2192" i="19"/>
  <c r="AD2087" i="19"/>
  <c r="AB1344" i="19"/>
  <c r="AF1344" i="19"/>
  <c r="AC1935" i="19"/>
  <c r="AG1935" i="19"/>
  <c r="AG1213" i="19"/>
  <c r="AD2192" i="19"/>
  <c r="AD2056" i="19"/>
  <c r="AG952" i="19"/>
  <c r="AA2150" i="19"/>
  <c r="AE2150" i="19"/>
  <c r="AG3166" i="19"/>
  <c r="AB1336" i="19"/>
  <c r="AF1336" i="19"/>
  <c r="AE1696" i="19"/>
  <c r="AC2250" i="19"/>
  <c r="AG2250" i="19"/>
  <c r="AA2788" i="19"/>
  <c r="AE2788" i="19"/>
  <c r="AG2938" i="19"/>
  <c r="AD2854" i="19"/>
  <c r="Z2023" i="19"/>
  <c r="AD2023" i="19"/>
  <c r="AA1383" i="19"/>
  <c r="AE1383" i="19"/>
  <c r="AC1722" i="19"/>
  <c r="AG1722" i="19"/>
  <c r="AE1934" i="19"/>
  <c r="AA1019" i="19"/>
  <c r="AE1019" i="19"/>
  <c r="AC500" i="19"/>
  <c r="AG500" i="19"/>
  <c r="AE2466" i="19"/>
  <c r="Z3101" i="19"/>
  <c r="AD3101" i="19"/>
  <c r="AC2146" i="19"/>
  <c r="AG2146" i="19"/>
  <c r="AC2000" i="19"/>
  <c r="AG2000" i="19"/>
  <c r="AA1453" i="19"/>
  <c r="AE1453" i="19"/>
  <c r="AC2866" i="19"/>
  <c r="AG2866" i="19"/>
  <c r="AB1433" i="19"/>
  <c r="AF1433" i="19"/>
  <c r="Z256" i="19"/>
  <c r="AD256" i="19"/>
  <c r="AD1567" i="19"/>
  <c r="Z2007" i="19"/>
  <c r="AD2007" i="19"/>
  <c r="AB1774" i="19"/>
  <c r="AF1774" i="19"/>
  <c r="AA2933" i="19"/>
  <c r="AE2933" i="19"/>
  <c r="AA1487" i="19"/>
  <c r="AE1487" i="19"/>
  <c r="AA1747" i="19"/>
  <c r="AE1747" i="19"/>
  <c r="AC918" i="19"/>
  <c r="AG918" i="19"/>
  <c r="AC2341" i="19"/>
  <c r="AG2341" i="19"/>
  <c r="AB1872" i="19"/>
  <c r="AF1872" i="19"/>
  <c r="AA1683" i="19"/>
  <c r="AE1683" i="19"/>
  <c r="Z188" i="19"/>
  <c r="AD188" i="19"/>
  <c r="AA1687" i="19"/>
  <c r="AE1687" i="19"/>
  <c r="AA2265" i="19"/>
  <c r="AE2265" i="19"/>
  <c r="Z1324" i="19"/>
  <c r="AD1324" i="19"/>
  <c r="AG3077" i="19"/>
  <c r="AC2093" i="19"/>
  <c r="AG2093" i="19"/>
  <c r="AE2470" i="19"/>
  <c r="AC1695" i="19"/>
  <c r="AG1695" i="19"/>
  <c r="AB3113" i="19"/>
  <c r="AF3113" i="19"/>
  <c r="AA1555" i="19"/>
  <c r="AE1555" i="19"/>
  <c r="Z3100" i="19"/>
  <c r="AD3100" i="19"/>
  <c r="AF1553" i="19"/>
  <c r="AB3177" i="19"/>
  <c r="AF3177" i="19"/>
  <c r="AC581" i="19"/>
  <c r="AG581" i="19"/>
  <c r="AC3112" i="19"/>
  <c r="AG3112" i="19"/>
  <c r="AB2938" i="19"/>
  <c r="AF2938" i="19"/>
  <c r="AC1577" i="19"/>
  <c r="AG1577" i="19"/>
  <c r="AA2616" i="19"/>
  <c r="AE2616" i="19"/>
  <c r="AG773" i="19"/>
  <c r="AB2296" i="19"/>
  <c r="AF2296" i="19"/>
  <c r="Z459" i="19"/>
  <c r="AD459" i="19"/>
  <c r="AA1514" i="19"/>
  <c r="AE1514" i="19"/>
  <c r="AG3119" i="19"/>
  <c r="AA2860" i="19"/>
  <c r="AE2860" i="19"/>
  <c r="AB2582" i="19"/>
  <c r="AF2582" i="19"/>
  <c r="AB956" i="19"/>
  <c r="AF956" i="19"/>
  <c r="AA256" i="19"/>
  <c r="AE256" i="19"/>
  <c r="AE1067" i="19"/>
  <c r="AA2384" i="19"/>
  <c r="AE2384" i="19"/>
  <c r="AC2366" i="19"/>
  <c r="AG2366" i="19"/>
  <c r="AD2554" i="19"/>
  <c r="AD3124" i="19"/>
  <c r="AC1551" i="19"/>
  <c r="AG1551" i="19"/>
  <c r="AC2583" i="19"/>
  <c r="AG2583" i="19"/>
  <c r="AA3087" i="19"/>
  <c r="AE3087" i="19"/>
  <c r="Z1487" i="19"/>
  <c r="AD1487" i="19"/>
  <c r="AC278" i="19"/>
  <c r="AG278" i="19"/>
  <c r="AB3157" i="19"/>
  <c r="AF3157" i="19"/>
  <c r="AC3149" i="19"/>
  <c r="AG3149" i="19"/>
  <c r="AC2736" i="19"/>
  <c r="AG2736" i="19"/>
  <c r="AA3187" i="19"/>
  <c r="AE3187" i="19"/>
  <c r="Z1683" i="19"/>
  <c r="AD1683" i="19"/>
  <c r="AC2294" i="19"/>
  <c r="AG2294" i="19"/>
  <c r="Z2515" i="19"/>
  <c r="AD2515" i="19"/>
  <c r="AA1202" i="19"/>
  <c r="AE1202" i="19"/>
  <c r="AA1980" i="19"/>
  <c r="AE1980" i="19"/>
  <c r="AD2792" i="19"/>
  <c r="AA1324" i="19"/>
  <c r="AE1324" i="19"/>
  <c r="AB3077" i="19"/>
  <c r="AF3077" i="19"/>
  <c r="Z3123" i="19"/>
  <c r="AD3123" i="19"/>
  <c r="AE1568" i="19"/>
  <c r="AE1362" i="19"/>
  <c r="AF1695" i="19"/>
  <c r="AD3170" i="19"/>
  <c r="AC2574" i="19"/>
  <c r="AG2574" i="19"/>
  <c r="AG2854" i="19"/>
  <c r="AE1575" i="19"/>
  <c r="AB2628" i="19"/>
  <c r="AF2628" i="19"/>
  <c r="AG2651" i="19"/>
  <c r="AB1085" i="19"/>
  <c r="AF1085" i="19"/>
  <c r="AF2500" i="19"/>
  <c r="AG1336" i="19"/>
  <c r="Z3091" i="19"/>
  <c r="AD3091" i="19"/>
  <c r="AA2795" i="19"/>
  <c r="AE2795" i="19"/>
  <c r="AC2382" i="19"/>
  <c r="AG2382" i="19"/>
  <c r="AA2854" i="19"/>
  <c r="AE2854" i="19"/>
  <c r="AE2023" i="19"/>
  <c r="AC1536" i="19"/>
  <c r="AG1536" i="19"/>
  <c r="AB1577" i="19"/>
  <c r="AF1577" i="19"/>
  <c r="AC2587" i="19"/>
  <c r="AG2587" i="19"/>
  <c r="AG1012" i="19"/>
  <c r="AC372" i="19"/>
  <c r="AG372" i="19"/>
  <c r="Z1876" i="19"/>
  <c r="AD1876" i="19"/>
  <c r="AF3029" i="19"/>
  <c r="Z2945" i="19"/>
  <c r="AD2945" i="19"/>
  <c r="AB2340" i="19"/>
  <c r="AF2340" i="19"/>
  <c r="AG580" i="19"/>
  <c r="Z1821" i="19"/>
  <c r="AD1821" i="19"/>
  <c r="Z3002" i="19"/>
  <c r="AD3002" i="19"/>
  <c r="AB2291" i="19"/>
  <c r="AF2291" i="19"/>
  <c r="AC956" i="19"/>
  <c r="AG956" i="19"/>
  <c r="Z2269" i="19"/>
  <c r="AD2269" i="19"/>
  <c r="AB2366" i="19"/>
  <c r="AF2366" i="19"/>
  <c r="AD2579" i="19"/>
  <c r="AA2591" i="19"/>
  <c r="AE2591" i="19"/>
  <c r="AD1413" i="19"/>
  <c r="AC2776" i="19"/>
  <c r="AG2776" i="19"/>
  <c r="AE2750" i="19"/>
  <c r="AC3061" i="19"/>
  <c r="AG3061" i="19"/>
  <c r="AE1359" i="19"/>
  <c r="Z738" i="19"/>
  <c r="AD738" i="19"/>
  <c r="Z2935" i="19"/>
  <c r="AD2935" i="19"/>
  <c r="AF2294" i="19"/>
  <c r="AC2428" i="19"/>
  <c r="AG2428" i="19"/>
  <c r="Z2190" i="19"/>
  <c r="AD2190" i="19"/>
  <c r="Z1202" i="19"/>
  <c r="AD1202" i="19"/>
  <c r="AA1368" i="19"/>
  <c r="AE1368" i="19"/>
  <c r="AC2870" i="19"/>
  <c r="AG2870" i="19"/>
  <c r="AB2245" i="19"/>
  <c r="AF2245" i="19"/>
  <c r="AA835" i="19"/>
  <c r="AE835" i="19"/>
  <c r="AB2854" i="19"/>
  <c r="AF2854" i="19"/>
  <c r="AB1856" i="19"/>
  <c r="AF1856" i="19"/>
  <c r="AA2844" i="19"/>
  <c r="AE2844" i="19"/>
  <c r="AB2438" i="19"/>
  <c r="AF2438" i="19"/>
  <c r="AB1931" i="19"/>
  <c r="AF1931" i="19"/>
  <c r="AA1895" i="19"/>
  <c r="AE1895" i="19"/>
  <c r="Z2180" i="19"/>
  <c r="AD2180" i="19"/>
  <c r="AB1780" i="19"/>
  <c r="AF1780" i="19"/>
  <c r="AA1876" i="19"/>
  <c r="AE1876" i="19"/>
  <c r="AB1992" i="19"/>
  <c r="AF1992" i="19"/>
  <c r="AA2344" i="19"/>
  <c r="AE2344" i="19"/>
  <c r="AA1998" i="19"/>
  <c r="AE1998" i="19"/>
  <c r="AA2269" i="19"/>
  <c r="AE2269" i="19"/>
  <c r="AA1879" i="19"/>
  <c r="AE1879" i="19"/>
  <c r="AC2781" i="19"/>
  <c r="AG2781" i="19"/>
  <c r="AB3061" i="19"/>
  <c r="AF3061" i="19"/>
  <c r="AA211" i="19"/>
  <c r="AE211" i="19"/>
  <c r="Z3117" i="19"/>
  <c r="AD3117" i="19"/>
  <c r="AE2889" i="19"/>
  <c r="AA2935" i="19"/>
  <c r="AE2935" i="19"/>
  <c r="AC3117" i="19"/>
  <c r="AG3117" i="19"/>
  <c r="AA1628" i="19"/>
  <c r="AE1628" i="19"/>
  <c r="AA555" i="19"/>
  <c r="AE555" i="19"/>
  <c r="AC3088" i="19"/>
  <c r="AG3088" i="19"/>
  <c r="AA1674" i="19"/>
  <c r="AE1674" i="19"/>
  <c r="Z1965" i="19"/>
  <c r="AD1965" i="19"/>
  <c r="AA3101" i="19"/>
  <c r="AE3101" i="19"/>
  <c r="AC3103" i="19"/>
  <c r="AG3103" i="19"/>
  <c r="AB3119" i="19"/>
  <c r="AF3119" i="19"/>
  <c r="AC3049" i="19"/>
  <c r="AG3049" i="19"/>
  <c r="AA2019" i="19"/>
  <c r="AE2019" i="19"/>
  <c r="AC1718" i="19"/>
  <c r="AG1718" i="19"/>
  <c r="Z3154" i="19"/>
  <c r="AD3154" i="19"/>
  <c r="Z2409" i="19"/>
  <c r="AD2409" i="19"/>
  <c r="AA1367" i="19"/>
  <c r="AE1367" i="19"/>
  <c r="AC1406" i="19"/>
  <c r="AG1406" i="19"/>
  <c r="AA1601" i="19"/>
  <c r="AE1601" i="19"/>
  <c r="AA2587" i="19"/>
  <c r="AE2587" i="19"/>
  <c r="AA2962" i="19"/>
  <c r="AE2962" i="19"/>
  <c r="AA2645" i="19"/>
  <c r="AE2645" i="19"/>
  <c r="AB2776" i="19"/>
  <c r="AF2776" i="19"/>
  <c r="Z2750" i="19"/>
  <c r="AD2750" i="19"/>
  <c r="AC2924" i="19"/>
  <c r="AG2924" i="19"/>
  <c r="Z2134" i="19"/>
  <c r="AD2134" i="19"/>
  <c r="Z227" i="19"/>
  <c r="AD227" i="19"/>
  <c r="AB2577" i="19"/>
  <c r="AF2577" i="19"/>
  <c r="AC1771" i="19"/>
  <c r="AG1771" i="19"/>
  <c r="AB3008" i="19"/>
  <c r="AF3008" i="19"/>
  <c r="AB2940" i="19"/>
  <c r="AF2940" i="19"/>
  <c r="AA3106" i="19"/>
  <c r="AE3106" i="19"/>
  <c r="AB2462" i="19"/>
  <c r="AF2462" i="19"/>
  <c r="AC2319" i="19"/>
  <c r="AG2319" i="19"/>
  <c r="AB2933" i="19"/>
  <c r="AF2933" i="19"/>
  <c r="AA380" i="19"/>
  <c r="AE380" i="19"/>
  <c r="Z2589" i="19"/>
  <c r="AD2589" i="19"/>
  <c r="AD2530" i="19"/>
  <c r="AE1878" i="19"/>
  <c r="Z2837" i="19"/>
  <c r="AD2837" i="19"/>
  <c r="AA2667" i="19"/>
  <c r="AE2667" i="19"/>
  <c r="Z2303" i="19"/>
  <c r="AD2303" i="19"/>
  <c r="AC1060" i="19"/>
  <c r="AG1060" i="19"/>
  <c r="Z2543" i="19"/>
  <c r="AD2543" i="19"/>
  <c r="Z2118" i="19"/>
  <c r="AD2118" i="19"/>
  <c r="AC676" i="19"/>
  <c r="AG676" i="19"/>
  <c r="Z1969" i="19"/>
  <c r="AD1969" i="19"/>
  <c r="AC660" i="19"/>
  <c r="AG660" i="19"/>
  <c r="AB1308" i="19"/>
  <c r="AF1308" i="19"/>
  <c r="AA1753" i="19"/>
  <c r="AE1753" i="19"/>
  <c r="Z2343" i="19"/>
  <c r="AD2343" i="19"/>
  <c r="AB1194" i="19"/>
  <c r="AF1194" i="19"/>
  <c r="AC2890" i="19"/>
  <c r="AG2890" i="19"/>
  <c r="Z1783" i="19"/>
  <c r="AD1783" i="19"/>
  <c r="AF1254" i="19"/>
  <c r="AG1740" i="19"/>
  <c r="AD3093" i="19"/>
  <c r="AG2749" i="19"/>
  <c r="AG188" i="19"/>
  <c r="AG2488" i="19"/>
  <c r="AF2693" i="19"/>
  <c r="AC2279" i="19"/>
  <c r="AG2279" i="19"/>
  <c r="AF568" i="19"/>
  <c r="AE572" i="19"/>
  <c r="AF2856" i="19"/>
  <c r="AD2698" i="19"/>
  <c r="AG2949" i="19"/>
  <c r="AD1850" i="19"/>
  <c r="AC940" i="19"/>
  <c r="AG940" i="19"/>
  <c r="AE3113" i="19"/>
  <c r="Z2987" i="19"/>
  <c r="AD2987" i="19"/>
  <c r="AG3172" i="19"/>
  <c r="AE2413" i="19"/>
  <c r="AF2401" i="19"/>
  <c r="Z2646" i="19"/>
  <c r="AD2646" i="19"/>
  <c r="AD1895" i="19"/>
  <c r="AD1383" i="19"/>
  <c r="AF1792" i="19"/>
  <c r="AD1478" i="19"/>
  <c r="AF1278" i="19"/>
  <c r="AA2628" i="19"/>
  <c r="AE2628" i="19"/>
  <c r="AA1801" i="19"/>
  <c r="AE1801" i="19"/>
  <c r="AE3026" i="19"/>
  <c r="AF884" i="19"/>
  <c r="AA3157" i="19"/>
  <c r="AE3157" i="19"/>
  <c r="AD2640" i="19"/>
  <c r="AF748" i="19"/>
  <c r="AA1365" i="19"/>
  <c r="AE1365" i="19"/>
  <c r="Z1453" i="19"/>
  <c r="AD1453" i="19"/>
  <c r="AE1713" i="19"/>
  <c r="AC2717" i="19"/>
  <c r="AG2717" i="19"/>
  <c r="AF316" i="19"/>
  <c r="AF1764" i="19"/>
  <c r="AF3125" i="19"/>
  <c r="AF2720" i="19"/>
  <c r="AE1567" i="19"/>
  <c r="AA307" i="19"/>
  <c r="AE307" i="19"/>
  <c r="AF1874" i="19"/>
  <c r="AF556" i="19"/>
  <c r="AC3145" i="19"/>
  <c r="AG3145" i="19"/>
  <c r="AD2525" i="19"/>
  <c r="Z1751" i="19"/>
  <c r="AD1751" i="19"/>
  <c r="AA2171" i="19"/>
  <c r="AE2171" i="19"/>
  <c r="AG1850" i="19"/>
  <c r="AE1665" i="19"/>
  <c r="AC905" i="19"/>
  <c r="AG905" i="19"/>
  <c r="AC3173" i="19"/>
  <c r="AG3173" i="19"/>
  <c r="AA3080" i="19"/>
  <c r="AE3080" i="19"/>
  <c r="AC2766" i="19"/>
  <c r="AG2766" i="19"/>
  <c r="AA2396" i="19"/>
  <c r="AE2396" i="19"/>
  <c r="Z3061" i="19"/>
  <c r="AD3061" i="19"/>
  <c r="Z2402" i="19"/>
  <c r="AD2402" i="19"/>
  <c r="AA611" i="19"/>
  <c r="AE611" i="19"/>
  <c r="AC1450" i="19"/>
  <c r="AG1450" i="19"/>
  <c r="AC732" i="19"/>
  <c r="AG732" i="19"/>
  <c r="AC2740" i="19"/>
  <c r="AG2740" i="19"/>
  <c r="AE2098" i="19"/>
  <c r="Z2454" i="19"/>
  <c r="AD2454" i="19"/>
  <c r="Z3005" i="19"/>
  <c r="AD3005" i="19"/>
  <c r="AC1872" i="19"/>
  <c r="AG1872" i="19"/>
  <c r="AB2665" i="19"/>
  <c r="AF2665" i="19"/>
  <c r="AA2183" i="19"/>
  <c r="AE2183" i="19"/>
  <c r="Z286" i="19"/>
  <c r="AD286" i="19"/>
  <c r="Z593" i="19"/>
  <c r="AD593" i="19"/>
  <c r="AA2158" i="19"/>
  <c r="AE2158" i="19"/>
  <c r="AC598" i="19"/>
  <c r="AG598" i="19"/>
  <c r="Z1146" i="19"/>
  <c r="AD1146" i="19"/>
  <c r="AA2343" i="19"/>
  <c r="AE2343" i="19"/>
  <c r="Z2499" i="19"/>
  <c r="AD2499" i="19"/>
  <c r="AA1911" i="19"/>
  <c r="AE1911" i="19"/>
  <c r="AB1028" i="19"/>
  <c r="AF1028" i="19"/>
  <c r="AD1407" i="19"/>
  <c r="AE1504" i="19"/>
  <c r="Z1140" i="19"/>
  <c r="AD1140" i="19"/>
  <c r="AD1695" i="19"/>
  <c r="AG2434" i="19"/>
  <c r="AF2699" i="19"/>
  <c r="AA1850" i="19"/>
  <c r="AE1850" i="19"/>
  <c r="AG837" i="19"/>
  <c r="Z3113" i="19"/>
  <c r="AD3113" i="19"/>
  <c r="AG2931" i="19"/>
  <c r="AA2143" i="19"/>
  <c r="AE2143" i="19"/>
  <c r="AE2455" i="19"/>
  <c r="AG2349" i="19"/>
  <c r="AD2888" i="19"/>
  <c r="AE2067" i="19"/>
  <c r="AE1478" i="19"/>
  <c r="AD1610" i="19"/>
  <c r="Z3026" i="19"/>
  <c r="AD3026" i="19"/>
  <c r="AF1465" i="19"/>
  <c r="AE2308" i="19"/>
  <c r="AC248" i="19"/>
  <c r="AG248" i="19"/>
  <c r="AF2502" i="19"/>
  <c r="AC1784" i="19"/>
  <c r="AG1784" i="19"/>
  <c r="AF1274" i="19"/>
  <c r="AG748" i="19"/>
  <c r="AE971" i="19"/>
  <c r="AF1380" i="19"/>
  <c r="AF324" i="19"/>
  <c r="Z2627" i="19"/>
  <c r="AD2627" i="19"/>
  <c r="AC2326" i="19"/>
  <c r="AG2326" i="19"/>
  <c r="AB2866" i="19"/>
  <c r="AF2866" i="19"/>
  <c r="AD1713" i="19"/>
  <c r="AG1562" i="19"/>
  <c r="AG2720" i="19"/>
  <c r="AC2873" i="19"/>
  <c r="AG2873" i="19"/>
  <c r="Z2490" i="19"/>
  <c r="AD2490" i="19"/>
  <c r="AC2134" i="19"/>
  <c r="AG2134" i="19"/>
  <c r="AG2453" i="19"/>
  <c r="AG556" i="19"/>
  <c r="AE2127" i="19"/>
  <c r="AA1461" i="19"/>
  <c r="AE1461" i="19"/>
  <c r="AD619" i="19"/>
  <c r="AC2427" i="19"/>
  <c r="AG2427" i="19"/>
  <c r="AC356" i="19"/>
  <c r="AG356" i="19"/>
  <c r="Z2275" i="19"/>
  <c r="AD2275" i="19"/>
  <c r="AB3138" i="19"/>
  <c r="AF3138" i="19"/>
  <c r="AA2389" i="19"/>
  <c r="AE2389" i="19"/>
  <c r="Z2396" i="19"/>
  <c r="AD2396" i="19"/>
  <c r="Z1999" i="19"/>
  <c r="AD1999" i="19"/>
  <c r="AB2169" i="19"/>
  <c r="AF2169" i="19"/>
  <c r="AC1837" i="19"/>
  <c r="AG1837" i="19"/>
  <c r="Z226" i="19"/>
  <c r="AD226" i="19"/>
  <c r="AG2255" i="19"/>
  <c r="AA2876" i="19"/>
  <c r="AE2876" i="19"/>
  <c r="AF2008" i="19"/>
  <c r="AC1368" i="19"/>
  <c r="AG1368" i="19"/>
  <c r="Z3064" i="19"/>
  <c r="AD3064" i="19"/>
  <c r="AC2208" i="19"/>
  <c r="AG2208" i="19"/>
  <c r="AD1862" i="19"/>
  <c r="Z1854" i="19"/>
  <c r="AD1854" i="19"/>
  <c r="AC2665" i="19"/>
  <c r="AG2665" i="19"/>
  <c r="AF1988" i="19"/>
  <c r="AB1189" i="19"/>
  <c r="AF1189" i="19"/>
  <c r="Z1559" i="19"/>
  <c r="AD1559" i="19"/>
  <c r="Z2351" i="19"/>
  <c r="AD2351" i="19"/>
  <c r="Z1243" i="19"/>
  <c r="AD1243" i="19"/>
  <c r="Z1815" i="19"/>
  <c r="AD1815" i="19"/>
  <c r="Z1698" i="19"/>
  <c r="AD1698" i="19"/>
  <c r="AC2430" i="19"/>
  <c r="AG2430" i="19"/>
  <c r="AC2425" i="19"/>
  <c r="AG2425" i="19"/>
  <c r="AA675" i="19"/>
  <c r="AE675" i="19"/>
  <c r="AA3140" i="19"/>
  <c r="AE3140" i="19"/>
  <c r="Z2453" i="19"/>
  <c r="AD2453" i="19"/>
  <c r="Z2167" i="19"/>
  <c r="AD2167" i="19"/>
  <c r="AB2896" i="19"/>
  <c r="AF2896" i="19"/>
  <c r="AA2197" i="19"/>
  <c r="AE2197" i="19"/>
  <c r="AA3165" i="19"/>
  <c r="AE3165" i="19"/>
  <c r="AF2931" i="19"/>
  <c r="AD2143" i="19"/>
  <c r="AE2888" i="19"/>
  <c r="AD2067" i="19"/>
  <c r="AF2569" i="19"/>
  <c r="AE1610" i="19"/>
  <c r="AE379" i="19"/>
  <c r="AG1465" i="19"/>
  <c r="AF888" i="19"/>
  <c r="AD3083" i="19"/>
  <c r="AD1422" i="19"/>
  <c r="AF1971" i="19"/>
  <c r="AA1962" i="19"/>
  <c r="AE1962" i="19"/>
  <c r="AE1335" i="19"/>
  <c r="Z971" i="19"/>
  <c r="AD971" i="19"/>
  <c r="AE2690" i="19"/>
  <c r="AE1411" i="19"/>
  <c r="AG1948" i="19"/>
  <c r="AC3125" i="19"/>
  <c r="AG3125" i="19"/>
  <c r="AD1574" i="19"/>
  <c r="AB3091" i="19"/>
  <c r="AF3091" i="19"/>
  <c r="AB3004" i="19"/>
  <c r="AF3004" i="19"/>
  <c r="AB1904" i="19"/>
  <c r="AF1904" i="19"/>
  <c r="AA619" i="19"/>
  <c r="AE619" i="19"/>
  <c r="AC1583" i="19"/>
  <c r="AG1583" i="19"/>
  <c r="Z2919" i="19"/>
  <c r="AD2919" i="19"/>
  <c r="AB3015" i="19"/>
  <c r="AF3015" i="19"/>
  <c r="AC1125" i="19"/>
  <c r="AG1125" i="19"/>
  <c r="Z483" i="19"/>
  <c r="AD483" i="19"/>
  <c r="AB2891" i="19"/>
  <c r="AF2891" i="19"/>
  <c r="AB2354" i="19"/>
  <c r="AF2354" i="19"/>
  <c r="AC2811" i="19"/>
  <c r="AG2811" i="19"/>
  <c r="AB3074" i="19"/>
  <c r="AF3074" i="19"/>
  <c r="AB2871" i="19"/>
  <c r="AF2871" i="19"/>
  <c r="Z2272" i="19"/>
  <c r="AD2272" i="19"/>
  <c r="AC1988" i="19"/>
  <c r="AG1988" i="19"/>
  <c r="Z273" i="19"/>
  <c r="AD273" i="19"/>
  <c r="Z2526" i="19"/>
  <c r="AD2526" i="19"/>
  <c r="AA1559" i="19"/>
  <c r="AE1559" i="19"/>
  <c r="AA1698" i="19"/>
  <c r="AE1698" i="19"/>
  <c r="AC2721" i="19"/>
  <c r="AG2721" i="19"/>
  <c r="AC841" i="19"/>
  <c r="AG841" i="19"/>
  <c r="AB2425" i="19"/>
  <c r="AF2425" i="19"/>
  <c r="Z675" i="19"/>
  <c r="AD675" i="19"/>
  <c r="Z3077" i="19"/>
  <c r="AD3077" i="19"/>
  <c r="AC1470" i="19"/>
  <c r="AG1470" i="19"/>
  <c r="Z3086" i="19"/>
  <c r="AD3086" i="19"/>
  <c r="AE2891" i="19"/>
  <c r="Z1220" i="19"/>
  <c r="AD1220" i="19"/>
  <c r="AD3165" i="19"/>
  <c r="Z2827" i="19"/>
  <c r="AD2827" i="19"/>
  <c r="AA2769" i="19"/>
  <c r="AE2769" i="19"/>
  <c r="AB2349" i="19"/>
  <c r="AF2349" i="19"/>
  <c r="AD891" i="19"/>
  <c r="Z379" i="19"/>
  <c r="AD379" i="19"/>
  <c r="Z3147" i="19"/>
  <c r="AD3147" i="19"/>
  <c r="AB1528" i="19"/>
  <c r="AF1528" i="19"/>
  <c r="AA1909" i="19"/>
  <c r="AE1909" i="19"/>
  <c r="AC2564" i="19"/>
  <c r="AG2564" i="19"/>
  <c r="Z1962" i="19"/>
  <c r="AD1962" i="19"/>
  <c r="AG1516" i="19"/>
  <c r="Z1448" i="19"/>
  <c r="AD1448" i="19"/>
  <c r="AG1810" i="19"/>
  <c r="AG1360" i="19"/>
  <c r="AG1961" i="19"/>
  <c r="Z2690" i="19"/>
  <c r="AD2690" i="19"/>
  <c r="AC1380" i="19"/>
  <c r="AG1380" i="19"/>
  <c r="AD1213" i="19"/>
  <c r="AD2613" i="19"/>
  <c r="AF2326" i="19"/>
  <c r="AB2631" i="19"/>
  <c r="AF2631" i="19"/>
  <c r="AB1948" i="19"/>
  <c r="AF1948" i="19"/>
  <c r="AC2904" i="19"/>
  <c r="AG2904" i="19"/>
  <c r="AE2789" i="19"/>
  <c r="AD2199" i="19"/>
  <c r="AD1841" i="19"/>
  <c r="AC2952" i="19"/>
  <c r="AG2952" i="19"/>
  <c r="AG197" i="19"/>
  <c r="AB2770" i="19"/>
  <c r="AF2770" i="19"/>
  <c r="AB2239" i="19"/>
  <c r="AF2239" i="19"/>
  <c r="Z2676" i="19"/>
  <c r="AD2676" i="19"/>
  <c r="AC1264" i="19"/>
  <c r="AG1264" i="19"/>
  <c r="AB2552" i="19"/>
  <c r="AF2552" i="19"/>
  <c r="AC1705" i="19"/>
  <c r="AG1705" i="19"/>
  <c r="AC3046" i="19"/>
  <c r="AG3046" i="19"/>
  <c r="AA1459" i="19"/>
  <c r="AE1459" i="19"/>
  <c r="AF2427" i="19"/>
  <c r="AC868" i="19"/>
  <c r="AG868" i="19"/>
  <c r="AA2083" i="19"/>
  <c r="AE2083" i="19"/>
  <c r="AA1630" i="19"/>
  <c r="AE1630" i="19"/>
  <c r="AG2445" i="19"/>
  <c r="Z2764" i="19"/>
  <c r="AD2764" i="19"/>
  <c r="AC2358" i="19"/>
  <c r="AG2358" i="19"/>
  <c r="AA1871" i="19"/>
  <c r="AE1871" i="19"/>
  <c r="AE1128" i="19"/>
  <c r="AC604" i="19"/>
  <c r="AG604" i="19"/>
  <c r="AE226" i="19"/>
  <c r="AC2891" i="19"/>
  <c r="AG2891" i="19"/>
  <c r="AE2231" i="19"/>
  <c r="AB1237" i="19"/>
  <c r="AF1237" i="19"/>
  <c r="Z2423" i="19"/>
  <c r="AD2423" i="19"/>
  <c r="AC935" i="19"/>
  <c r="AG935" i="19"/>
  <c r="AG2885" i="19"/>
  <c r="AC2997" i="19"/>
  <c r="AG2997" i="19"/>
  <c r="AF2214" i="19"/>
  <c r="AF299" i="19"/>
  <c r="AC1929" i="19"/>
  <c r="AG1929" i="19"/>
  <c r="AD653" i="19"/>
  <c r="Z1231" i="19"/>
  <c r="AD1231" i="19"/>
  <c r="AC1677" i="19"/>
  <c r="AG1677" i="19"/>
  <c r="AA273" i="19"/>
  <c r="AE273" i="19"/>
  <c r="AE2461" i="19"/>
  <c r="AD1393" i="19"/>
  <c r="AB1067" i="19"/>
  <c r="AF1067" i="19"/>
  <c r="AF3092" i="19"/>
  <c r="AB1914" i="19"/>
  <c r="AF1914" i="19"/>
  <c r="AC3186" i="19"/>
  <c r="AG3186" i="19"/>
  <c r="Z2309" i="19"/>
  <c r="AD2309" i="19"/>
  <c r="AC2144" i="19"/>
  <c r="AG2144" i="19"/>
  <c r="Z3167" i="19"/>
  <c r="AD3167" i="19"/>
  <c r="AC1867" i="19"/>
  <c r="AG1867" i="19"/>
  <c r="Z1685" i="19"/>
  <c r="AD1685" i="19"/>
  <c r="Z2686" i="19"/>
  <c r="AD2686" i="19"/>
  <c r="AA3147" i="19"/>
  <c r="AE3147" i="19"/>
  <c r="AB492" i="19"/>
  <c r="AF492" i="19"/>
  <c r="Z2890" i="19"/>
  <c r="AD2890" i="19"/>
  <c r="AB1228" i="19"/>
  <c r="AF1228" i="19"/>
  <c r="AB197" i="19"/>
  <c r="AF197" i="19"/>
  <c r="AA2923" i="19"/>
  <c r="AE2923" i="19"/>
  <c r="AD2255" i="19"/>
  <c r="AE2676" i="19"/>
  <c r="AF3046" i="19"/>
  <c r="AA1916" i="19"/>
  <c r="AE1916" i="19"/>
  <c r="AA2764" i="19"/>
  <c r="AE2764" i="19"/>
  <c r="AD2261" i="19"/>
  <c r="AB2358" i="19"/>
  <c r="AF2358" i="19"/>
  <c r="AB2840" i="19"/>
  <c r="AF2840" i="19"/>
  <c r="AC1384" i="19"/>
  <c r="AG1384" i="19"/>
  <c r="AB1692" i="19"/>
  <c r="AF1692" i="19"/>
  <c r="AA1913" i="19"/>
  <c r="AE1913" i="19"/>
  <c r="AA2902" i="19"/>
  <c r="AE2902" i="19"/>
  <c r="AB2637" i="19"/>
  <c r="AF2637" i="19"/>
  <c r="AC1880" i="19"/>
  <c r="AG1880" i="19"/>
  <c r="AB3000" i="19"/>
  <c r="AF3000" i="19"/>
  <c r="AA2719" i="19"/>
  <c r="AE2719" i="19"/>
  <c r="Z2665" i="19"/>
  <c r="AD2665" i="19"/>
  <c r="Z687" i="19"/>
  <c r="AD687" i="19"/>
  <c r="AA1231" i="19"/>
  <c r="AE1231" i="19"/>
  <c r="AB2941" i="19"/>
  <c r="AF2941" i="19"/>
  <c r="AC2704" i="19"/>
  <c r="AG2704" i="19"/>
  <c r="Z384" i="19"/>
  <c r="AD384" i="19"/>
  <c r="AA1966" i="19"/>
  <c r="AE1966" i="19"/>
  <c r="Z1303" i="19"/>
  <c r="AD1303" i="19"/>
  <c r="AF2228" i="19"/>
  <c r="AG342" i="19"/>
  <c r="Z3127" i="19"/>
  <c r="AD3127" i="19"/>
  <c r="AB1859" i="19"/>
  <c r="AF1859" i="19"/>
  <c r="Z1927" i="19"/>
  <c r="AD1927" i="19"/>
  <c r="Z2821" i="19"/>
  <c r="AD2821" i="19"/>
  <c r="Z3120" i="19"/>
  <c r="AD3120" i="19"/>
  <c r="Z2730" i="19"/>
  <c r="AD2730" i="19"/>
  <c r="AG2818" i="19"/>
  <c r="AD3065" i="19"/>
  <c r="AE2827" i="19"/>
  <c r="AE2285" i="19"/>
  <c r="Z2267" i="19"/>
  <c r="AD2267" i="19"/>
  <c r="AA1922" i="19"/>
  <c r="AE1922" i="19"/>
  <c r="Z1333" i="19"/>
  <c r="AD1333" i="19"/>
  <c r="AF1722" i="19"/>
  <c r="AG1149" i="19"/>
  <c r="AE2283" i="19"/>
  <c r="AA891" i="19"/>
  <c r="AE891" i="19"/>
  <c r="AG2726" i="19"/>
  <c r="AF2101" i="19"/>
  <c r="AB1271" i="19"/>
  <c r="AF1271" i="19"/>
  <c r="AG2925" i="19"/>
  <c r="AF3139" i="19"/>
  <c r="AG1528" i="19"/>
  <c r="AG3066" i="19"/>
  <c r="AE1668" i="19"/>
  <c r="AC492" i="19"/>
  <c r="AG492" i="19"/>
  <c r="AD320" i="19"/>
  <c r="AF2124" i="19"/>
  <c r="AE751" i="19"/>
  <c r="AA1427" i="19"/>
  <c r="AE1427" i="19"/>
  <c r="AA715" i="19"/>
  <c r="AE715" i="19"/>
  <c r="AA2807" i="19"/>
  <c r="AE2807" i="19"/>
  <c r="AF2627" i="19"/>
  <c r="AA1967" i="19"/>
  <c r="AE1967" i="19"/>
  <c r="AA1414" i="19"/>
  <c r="AE1414" i="19"/>
  <c r="Z2789" i="19"/>
  <c r="AD2789" i="19"/>
  <c r="AC2851" i="19"/>
  <c r="AG2851" i="19"/>
  <c r="AA3090" i="19"/>
  <c r="AE3090" i="19"/>
  <c r="AC2525" i="19"/>
  <c r="AG2525" i="19"/>
  <c r="AC1776" i="19"/>
  <c r="AG1776" i="19"/>
  <c r="AA491" i="19"/>
  <c r="AE491" i="19"/>
  <c r="AD1459" i="19"/>
  <c r="AB1033" i="19"/>
  <c r="AF1033" i="19"/>
  <c r="AC2078" i="19"/>
  <c r="AG2078" i="19"/>
  <c r="AA431" i="19"/>
  <c r="AE431" i="19"/>
  <c r="AD943" i="19"/>
  <c r="AB2579" i="19"/>
  <c r="AF2579" i="19"/>
  <c r="AB2991" i="19"/>
  <c r="AF2991" i="19"/>
  <c r="Z3020" i="19"/>
  <c r="AD3020" i="19"/>
  <c r="AB3184" i="19"/>
  <c r="AF3184" i="19"/>
  <c r="AA1743" i="19"/>
  <c r="AE1743" i="19"/>
  <c r="AF2024" i="19"/>
  <c r="AA1457" i="19"/>
  <c r="AE1457" i="19"/>
  <c r="AF790" i="19"/>
  <c r="AA1536" i="19"/>
  <c r="AE1536" i="19"/>
  <c r="AD2748" i="19"/>
  <c r="Z3155" i="19"/>
  <c r="AD3155" i="19"/>
  <c r="AG1965" i="19"/>
  <c r="AB844" i="19"/>
  <c r="AF844" i="19"/>
  <c r="AB1201" i="19"/>
  <c r="AF1201" i="19"/>
  <c r="AC3000" i="19"/>
  <c r="AG3000" i="19"/>
  <c r="AA2938" i="19"/>
  <c r="AE2938" i="19"/>
  <c r="AB2885" i="19"/>
  <c r="AF2885" i="19"/>
  <c r="AC1517" i="19"/>
  <c r="AG1517" i="19"/>
  <c r="AD587" i="19"/>
  <c r="AC2023" i="19"/>
  <c r="AG2023" i="19"/>
  <c r="AD2036" i="19"/>
  <c r="AD2146" i="19"/>
  <c r="AA384" i="19"/>
  <c r="AE384" i="19"/>
  <c r="AB2302" i="19"/>
  <c r="AF2302" i="19"/>
  <c r="AB2619" i="19"/>
  <c r="AF2619" i="19"/>
  <c r="Z606" i="19"/>
  <c r="AD606" i="19"/>
  <c r="AC2399" i="19"/>
  <c r="AG2399" i="19"/>
  <c r="Z2325" i="19"/>
  <c r="AD2325" i="19"/>
  <c r="AD2095" i="19"/>
  <c r="AG2386" i="19"/>
  <c r="AG1527" i="19"/>
  <c r="AC2446" i="19"/>
  <c r="AG2446" i="19"/>
  <c r="AD2648" i="19"/>
  <c r="AG2324" i="19"/>
  <c r="AD2552" i="19"/>
  <c r="AD1555" i="19"/>
  <c r="AG2908" i="19"/>
  <c r="AD1898" i="19"/>
  <c r="AG564" i="19"/>
  <c r="Z2500" i="19"/>
  <c r="AD2500" i="19"/>
  <c r="AD670" i="19"/>
  <c r="AC2167" i="19"/>
  <c r="AG2167" i="19"/>
  <c r="AC2733" i="19"/>
  <c r="AG2733" i="19"/>
  <c r="AD2546" i="19"/>
  <c r="AG1848" i="19"/>
  <c r="AD3179" i="19"/>
  <c r="AG1641" i="19"/>
  <c r="AF3112" i="19"/>
  <c r="AD3007" i="19"/>
  <c r="AE1767" i="19"/>
  <c r="AD1922" i="19"/>
  <c r="AE1333" i="19"/>
  <c r="AE2092" i="19"/>
  <c r="AE1685" i="19"/>
  <c r="AF2925" i="19"/>
  <c r="AG3139" i="19"/>
  <c r="AA2693" i="19"/>
  <c r="AE2693" i="19"/>
  <c r="AD1619" i="19"/>
  <c r="AG2147" i="19"/>
  <c r="AD1138" i="19"/>
  <c r="AG261" i="19"/>
  <c r="AB1887" i="19"/>
  <c r="AF1887" i="19"/>
  <c r="AG2124" i="19"/>
  <c r="AF2146" i="19"/>
  <c r="AF2504" i="19"/>
  <c r="AD2830" i="19"/>
  <c r="AD2089" i="19"/>
  <c r="AD715" i="19"/>
  <c r="AE1742" i="19"/>
  <c r="AD350" i="19"/>
  <c r="AD3109" i="19"/>
  <c r="AD2930" i="19"/>
  <c r="AE2890" i="19"/>
  <c r="AD1967" i="19"/>
  <c r="AE2576" i="19"/>
  <c r="AD1414" i="19"/>
  <c r="AD2204" i="19"/>
  <c r="AD963" i="19"/>
  <c r="AG1228" i="19"/>
  <c r="AD657" i="19"/>
  <c r="AD2918" i="19"/>
  <c r="AF2566" i="19"/>
  <c r="Z2355" i="19"/>
  <c r="AD2355" i="19"/>
  <c r="AC2886" i="19"/>
  <c r="AG2886" i="19"/>
  <c r="AB300" i="19"/>
  <c r="AF300" i="19"/>
  <c r="AG453" i="19"/>
  <c r="AE1784" i="19"/>
  <c r="AD3090" i="19"/>
  <c r="AD2923" i="19"/>
  <c r="AG2494" i="19"/>
  <c r="AA2978" i="19"/>
  <c r="AE2978" i="19"/>
  <c r="AE1495" i="19"/>
  <c r="AF2525" i="19"/>
  <c r="AF1776" i="19"/>
  <c r="Z2875" i="19"/>
  <c r="AD2875" i="19"/>
  <c r="AB1551" i="19"/>
  <c r="AF1551" i="19"/>
  <c r="AE1003" i="19"/>
  <c r="AC1459" i="19"/>
  <c r="AG1459" i="19"/>
  <c r="AA3020" i="19"/>
  <c r="AE3020" i="19"/>
  <c r="AC3184" i="19"/>
  <c r="AG3184" i="19"/>
  <c r="AB2652" i="19"/>
  <c r="AF2652" i="19"/>
  <c r="AB3179" i="19"/>
  <c r="AF3179" i="19"/>
  <c r="AG2523" i="19"/>
  <c r="AA1786" i="19"/>
  <c r="AE1786" i="19"/>
  <c r="AG1953" i="19"/>
  <c r="AC1123" i="19"/>
  <c r="AG1123" i="19"/>
  <c r="AB278" i="19"/>
  <c r="AF278" i="19"/>
  <c r="AC790" i="19"/>
  <c r="AG790" i="19"/>
  <c r="Z3011" i="19"/>
  <c r="AD3011" i="19"/>
  <c r="Z1599" i="19"/>
  <c r="AD1599" i="19"/>
  <c r="AC1201" i="19"/>
  <c r="AG1201" i="19"/>
  <c r="AF2640" i="19"/>
  <c r="AB2809" i="19"/>
  <c r="AF2809" i="19"/>
  <c r="AF1488" i="19"/>
  <c r="AB1517" i="19"/>
  <c r="AF1517" i="19"/>
  <c r="Z331" i="19"/>
  <c r="AD331" i="19"/>
  <c r="AB196" i="19"/>
  <c r="AF196" i="19"/>
  <c r="AB2459" i="19"/>
  <c r="AF2459" i="19"/>
  <c r="AG804" i="19"/>
  <c r="Z1198" i="19"/>
  <c r="AD1198" i="19"/>
  <c r="AB1127" i="19"/>
  <c r="AF1127" i="19"/>
  <c r="AC2302" i="19"/>
  <c r="AG2302" i="19"/>
  <c r="AB1840" i="19"/>
  <c r="AF1840" i="19"/>
  <c r="AF2441" i="19"/>
  <c r="AB2448" i="19"/>
  <c r="AF2448" i="19"/>
  <c r="AB1325" i="19"/>
  <c r="AF1325" i="19"/>
  <c r="AF1457" i="19"/>
  <c r="AC1960" i="19"/>
  <c r="AG1960" i="19"/>
  <c r="AC1477" i="19"/>
  <c r="AG1477" i="19"/>
  <c r="AE1392" i="19"/>
  <c r="AF1084" i="19"/>
  <c r="AE3163" i="19"/>
  <c r="Z3172" i="19"/>
  <c r="AD3172" i="19"/>
  <c r="AF2446" i="19"/>
  <c r="AG2515" i="19"/>
  <c r="AF2167" i="19"/>
  <c r="AF2946" i="19"/>
  <c r="AC2805" i="19"/>
  <c r="AG2805" i="19"/>
  <c r="Z1480" i="19"/>
  <c r="AD1480" i="19"/>
  <c r="AA2661" i="19"/>
  <c r="AE2661" i="19"/>
  <c r="AC1589" i="19"/>
  <c r="AG1589" i="19"/>
  <c r="AE350" i="19"/>
  <c r="Z2357" i="19"/>
  <c r="AD2357" i="19"/>
  <c r="AG2316" i="19"/>
  <c r="AA707" i="19"/>
  <c r="AE707" i="19"/>
  <c r="AE657" i="19"/>
  <c r="AD2284" i="19"/>
  <c r="AG2566" i="19"/>
  <c r="AE2355" i="19"/>
  <c r="Z1542" i="19"/>
  <c r="AD1542" i="19"/>
  <c r="AB2494" i="19"/>
  <c r="AF2494" i="19"/>
  <c r="AA2554" i="19"/>
  <c r="AE2554" i="19"/>
  <c r="Z2138" i="19"/>
  <c r="AD2138" i="19"/>
  <c r="Z1495" i="19"/>
  <c r="AD1495" i="19"/>
  <c r="AA2612" i="19"/>
  <c r="AE2612" i="19"/>
  <c r="AB2359" i="19"/>
  <c r="AF2359" i="19"/>
  <c r="Z1792" i="19"/>
  <c r="AD1792" i="19"/>
  <c r="AB1192" i="19"/>
  <c r="AF1192" i="19"/>
  <c r="Z525" i="19"/>
  <c r="AD525" i="19"/>
  <c r="AA1979" i="19"/>
  <c r="AE1979" i="19"/>
  <c r="AE2758" i="19"/>
  <c r="AD3184" i="19"/>
  <c r="AG2652" i="19"/>
  <c r="AA3011" i="19"/>
  <c r="AE3011" i="19"/>
  <c r="AB3005" i="19"/>
  <c r="AF3005" i="19"/>
  <c r="AG2590" i="19"/>
  <c r="AE2520" i="19"/>
  <c r="AA1847" i="19"/>
  <c r="AE1847" i="19"/>
  <c r="AC2459" i="19"/>
  <c r="AG2459" i="19"/>
  <c r="Z269" i="19"/>
  <c r="AD269" i="19"/>
  <c r="AA2198" i="19"/>
  <c r="AE2198" i="19"/>
  <c r="AA1198" i="19"/>
  <c r="AE1198" i="19"/>
  <c r="AC1840" i="19"/>
  <c r="AG1840" i="19"/>
  <c r="AB1593" i="19"/>
  <c r="AF1593" i="19"/>
  <c r="AB2843" i="19"/>
  <c r="AF2843" i="19"/>
  <c r="AE2685" i="19"/>
  <c r="AB2428" i="19"/>
  <c r="AF2428" i="19"/>
  <c r="AB1868" i="19"/>
  <c r="AF1868" i="19"/>
  <c r="AC2985" i="19"/>
  <c r="AG2985" i="19"/>
  <c r="AA2618" i="19"/>
  <c r="AE2618" i="19"/>
  <c r="Z1376" i="19"/>
  <c r="AD1376" i="19"/>
  <c r="AA1498" i="19"/>
  <c r="AE1498" i="19"/>
  <c r="Z2231" i="19"/>
  <c r="AD2231" i="19"/>
  <c r="AB2001" i="19"/>
  <c r="AF2001" i="19"/>
  <c r="AB2544" i="19"/>
  <c r="AF2544" i="19"/>
  <c r="Z252" i="19"/>
  <c r="AD252" i="19"/>
  <c r="AA3016" i="19"/>
  <c r="AE3016" i="19"/>
  <c r="AC982" i="19"/>
  <c r="AG982" i="19"/>
  <c r="AC2964" i="19"/>
  <c r="AG2964" i="19"/>
  <c r="Z2685" i="19"/>
  <c r="AD2685" i="19"/>
  <c r="AC3174" i="19"/>
  <c r="AG3174" i="19"/>
  <c r="AB3134" i="19"/>
  <c r="AF3134" i="19"/>
  <c r="AA1859" i="19"/>
  <c r="AE1859" i="19"/>
  <c r="AC1704" i="19"/>
  <c r="AG1704" i="19"/>
  <c r="AB676" i="19"/>
  <c r="AF676" i="19"/>
  <c r="AC3080" i="19"/>
  <c r="AG3080" i="19"/>
  <c r="AC2237" i="19"/>
  <c r="AG2237" i="19"/>
  <c r="AB1696" i="19"/>
  <c r="AF1696" i="19"/>
  <c r="AB1044" i="19"/>
  <c r="AF1044" i="19"/>
  <c r="AB1739" i="19"/>
  <c r="AF1739" i="19"/>
  <c r="AD2550" i="19"/>
  <c r="AD1359" i="19"/>
  <c r="AF1896" i="19"/>
  <c r="AE1180" i="19"/>
  <c r="AD995" i="19"/>
  <c r="AF2423" i="19"/>
  <c r="AE2886" i="19"/>
  <c r="AA2501" i="19"/>
  <c r="AE2501" i="19"/>
  <c r="AC2598" i="19"/>
  <c r="AG2598" i="19"/>
  <c r="AE1585" i="19"/>
  <c r="AD2952" i="19"/>
  <c r="AB2634" i="19"/>
  <c r="AF2634" i="19"/>
  <c r="AE653" i="19"/>
  <c r="AE2651" i="19"/>
  <c r="Z1880" i="19"/>
  <c r="AD1880" i="19"/>
  <c r="AF804" i="19"/>
  <c r="Z994" i="19"/>
  <c r="AD994" i="19"/>
  <c r="Z2332" i="19"/>
  <c r="AD2332" i="19"/>
  <c r="AB1900" i="19"/>
  <c r="AF1900" i="19"/>
  <c r="AA3030" i="19"/>
  <c r="AE3030" i="19"/>
  <c r="AC2808" i="19"/>
  <c r="AG2808" i="19"/>
  <c r="AC1797" i="19"/>
  <c r="AG1797" i="19"/>
  <c r="AB2985" i="19"/>
  <c r="AF2985" i="19"/>
  <c r="AA3142" i="19"/>
  <c r="AE3142" i="19"/>
  <c r="AB1320" i="19"/>
  <c r="AF1320" i="19"/>
  <c r="AA2363" i="19"/>
  <c r="AE2363" i="19"/>
  <c r="AA3138" i="19"/>
  <c r="AE3138" i="19"/>
  <c r="AB3009" i="19"/>
  <c r="AF3009" i="19"/>
  <c r="AB3027" i="19"/>
  <c r="AF3027" i="19"/>
  <c r="AC743" i="19"/>
  <c r="AG743" i="19"/>
  <c r="AF2542" i="19"/>
  <c r="AC2347" i="19"/>
  <c r="AG2347" i="19"/>
  <c r="AB1295" i="19"/>
  <c r="AF1295" i="19"/>
  <c r="AA1686" i="19"/>
  <c r="AE1686" i="19"/>
  <c r="AE3125" i="19"/>
  <c r="AA2946" i="19"/>
  <c r="AE2946" i="19"/>
  <c r="AD2431" i="19"/>
  <c r="AD1343" i="19"/>
  <c r="AG2513" i="19"/>
  <c r="AF1820" i="19"/>
  <c r="AE1456" i="19"/>
  <c r="Z2615" i="19"/>
  <c r="AD2615" i="19"/>
  <c r="AD3103" i="19"/>
  <c r="Z2375" i="19"/>
  <c r="AD2375" i="19"/>
  <c r="AC2640" i="19"/>
  <c r="AG2640" i="19"/>
  <c r="AF2319" i="19"/>
  <c r="AC1488" i="19"/>
  <c r="AG1488" i="19"/>
  <c r="AE1572" i="19"/>
  <c r="AG3003" i="19"/>
  <c r="AG708" i="19"/>
  <c r="AA3130" i="19"/>
  <c r="AE3130" i="19"/>
  <c r="AA1243" i="19"/>
  <c r="AE1243" i="19"/>
  <c r="AA1989" i="19"/>
  <c r="AE1989" i="19"/>
  <c r="AB3095" i="19"/>
  <c r="AF3095" i="19"/>
  <c r="AB3159" i="19"/>
  <c r="AF3159" i="19"/>
  <c r="AC329" i="19"/>
  <c r="AG329" i="19"/>
  <c r="Z2862" i="19"/>
  <c r="AD2862" i="19"/>
  <c r="Z2534" i="19"/>
  <c r="AD2534" i="19"/>
  <c r="AC3127" i="19"/>
  <c r="AG3127" i="19"/>
  <c r="AA1969" i="19"/>
  <c r="AE1969" i="19"/>
  <c r="Z2964" i="19"/>
  <c r="AD2964" i="19"/>
  <c r="AA2518" i="19"/>
  <c r="AE2518" i="19"/>
  <c r="AA1822" i="19"/>
  <c r="AE1822" i="19"/>
  <c r="AA2167" i="19"/>
  <c r="AE2167" i="19"/>
  <c r="AB2922" i="19"/>
  <c r="AF2922" i="19"/>
  <c r="Z2887" i="19"/>
  <c r="AD2887" i="19"/>
  <c r="AA2161" i="19"/>
  <c r="AE2161" i="19"/>
  <c r="Z3125" i="19"/>
  <c r="AD3125" i="19"/>
  <c r="AA3056" i="19"/>
  <c r="AE3056" i="19"/>
  <c r="Z1569" i="19"/>
  <c r="AD1569" i="19"/>
  <c r="AA1431" i="19"/>
  <c r="AE1431" i="19"/>
  <c r="AA3164" i="19"/>
  <c r="AE3164" i="19"/>
  <c r="AA482" i="19"/>
  <c r="AE482" i="19"/>
  <c r="AC2686" i="19"/>
  <c r="AG2686" i="19"/>
  <c r="AE286" i="19"/>
  <c r="AD798" i="19"/>
  <c r="AB1338" i="19"/>
  <c r="AF1338" i="19"/>
  <c r="AD1989" i="19"/>
  <c r="AC3095" i="19"/>
  <c r="AG3095" i="19"/>
  <c r="AA1679" i="19"/>
  <c r="AE1679" i="19"/>
  <c r="AE815" i="19"/>
  <c r="AG1595" i="19"/>
  <c r="AC2632" i="19"/>
  <c r="AG2632" i="19"/>
  <c r="Z2968" i="19"/>
  <c r="AD2968" i="19"/>
  <c r="AB3018" i="19"/>
  <c r="AF3018" i="19"/>
  <c r="Z1244" i="19"/>
  <c r="AD1244" i="19"/>
  <c r="AA547" i="19"/>
  <c r="AE547" i="19"/>
  <c r="AC2593" i="19"/>
  <c r="AG2593" i="19"/>
  <c r="AD2518" i="19"/>
  <c r="Z1822" i="19"/>
  <c r="AD1822" i="19"/>
  <c r="AC2286" i="19"/>
  <c r="AG2286" i="19"/>
  <c r="AC3069" i="19"/>
  <c r="AG3069" i="19"/>
  <c r="AB1952" i="19"/>
  <c r="AF1952" i="19"/>
  <c r="AA2813" i="19"/>
  <c r="AE2813" i="19"/>
  <c r="AA795" i="19"/>
  <c r="AE795" i="19"/>
  <c r="AC788" i="19"/>
  <c r="AG788" i="19"/>
  <c r="AC1322" i="19"/>
  <c r="AG1322" i="19"/>
  <c r="AB2383" i="19"/>
  <c r="AF2383" i="19"/>
  <c r="Z2588" i="19"/>
  <c r="AD2588" i="19"/>
  <c r="AC1798" i="19"/>
  <c r="AG1798" i="19"/>
  <c r="AE2107" i="19"/>
  <c r="AA1944" i="19"/>
  <c r="AE1944" i="19"/>
  <c r="AE1041" i="19"/>
  <c r="AF2953" i="19"/>
  <c r="AD2373" i="19"/>
  <c r="AD2848" i="19"/>
  <c r="AD1716" i="19"/>
  <c r="AG1383" i="19"/>
  <c r="Z1456" i="19"/>
  <c r="AD1456" i="19"/>
  <c r="AG2757" i="19"/>
  <c r="AD2242" i="19"/>
  <c r="AE892" i="19"/>
  <c r="AB2344" i="19"/>
  <c r="AF2344" i="19"/>
  <c r="AG2853" i="19"/>
  <c r="AA2631" i="19"/>
  <c r="AE2631" i="19"/>
  <c r="AC2679" i="19"/>
  <c r="AG2679" i="19"/>
  <c r="AF2686" i="19"/>
  <c r="AE2741" i="19"/>
  <c r="AD2069" i="19"/>
  <c r="AC1712" i="19"/>
  <c r="AG1712" i="19"/>
  <c r="AA427" i="19"/>
  <c r="AE427" i="19"/>
  <c r="AB2812" i="19"/>
  <c r="AF2812" i="19"/>
  <c r="AE2114" i="19"/>
  <c r="AC3018" i="19"/>
  <c r="AG3018" i="19"/>
  <c r="AD931" i="19"/>
  <c r="AA2825" i="19"/>
  <c r="AE2825" i="19"/>
  <c r="AA1799" i="19"/>
  <c r="AE1799" i="19"/>
  <c r="Z2657" i="19"/>
  <c r="AD2657" i="19"/>
  <c r="AA1059" i="19"/>
  <c r="AE1059" i="19"/>
  <c r="AF986" i="19"/>
  <c r="Z795" i="19"/>
  <c r="AD795" i="19"/>
  <c r="AB1884" i="19"/>
  <c r="AF1884" i="19"/>
  <c r="Z2298" i="19"/>
  <c r="AD2298" i="19"/>
  <c r="AB875" i="19"/>
  <c r="AF875" i="19"/>
  <c r="AE1404" i="19"/>
  <c r="AG3121" i="19"/>
  <c r="AF3011" i="19"/>
  <c r="AG2893" i="19"/>
  <c r="AG2953" i="19"/>
  <c r="AE1855" i="19"/>
  <c r="AD3010" i="19"/>
  <c r="AE2020" i="19"/>
  <c r="AE2706" i="19"/>
  <c r="Z467" i="19"/>
  <c r="AD467" i="19"/>
  <c r="AG332" i="19"/>
  <c r="AB423" i="19"/>
  <c r="AF423" i="19"/>
  <c r="AG1494" i="19"/>
  <c r="AE3035" i="19"/>
  <c r="AG2970" i="19"/>
  <c r="AF2757" i="19"/>
  <c r="AB2334" i="19"/>
  <c r="AF2334" i="19"/>
  <c r="Z2223" i="19"/>
  <c r="AD2223" i="19"/>
  <c r="AD1572" i="19"/>
  <c r="AE2474" i="19"/>
  <c r="AE1100" i="19"/>
  <c r="AD1650" i="19"/>
  <c r="AF1886" i="19"/>
  <c r="AF708" i="19"/>
  <c r="AF2295" i="19"/>
  <c r="AE299" i="19"/>
  <c r="AF2679" i="19"/>
  <c r="AC3109" i="19"/>
  <c r="AG3109" i="19"/>
  <c r="AG2059" i="19"/>
  <c r="AA192" i="19"/>
  <c r="AE192" i="19"/>
  <c r="AE1424" i="19"/>
  <c r="AE2069" i="19"/>
  <c r="AC2176" i="19"/>
  <c r="AG2176" i="19"/>
  <c r="AF1712" i="19"/>
  <c r="AF292" i="19"/>
  <c r="AD1120" i="19"/>
  <c r="AD1380" i="19"/>
  <c r="AE803" i="19"/>
  <c r="Z815" i="19"/>
  <c r="AD815" i="19"/>
  <c r="AC3025" i="19"/>
  <c r="AG3025" i="19"/>
  <c r="AF2096" i="19"/>
  <c r="AA3137" i="19"/>
  <c r="AE3137" i="19"/>
  <c r="AE1807" i="19"/>
  <c r="AC2695" i="19"/>
  <c r="AG2695" i="19"/>
  <c r="AE2968" i="19"/>
  <c r="AA2191" i="19"/>
  <c r="AE2191" i="19"/>
  <c r="AF2353" i="19"/>
  <c r="AA1935" i="19"/>
  <c r="AE1935" i="19"/>
  <c r="AE1244" i="19"/>
  <c r="AB2834" i="19"/>
  <c r="AF2834" i="19"/>
  <c r="Z2825" i="19"/>
  <c r="AD2825" i="19"/>
  <c r="AD1974" i="19"/>
  <c r="Z2565" i="19"/>
  <c r="AD2565" i="19"/>
  <c r="AC986" i="19"/>
  <c r="AG986" i="19"/>
  <c r="AG924" i="19"/>
  <c r="AB1665" i="19"/>
  <c r="AF1665" i="19"/>
  <c r="AE3112" i="19"/>
  <c r="AB2942" i="19"/>
  <c r="AF2942" i="19"/>
  <c r="AA2298" i="19"/>
  <c r="AE2298" i="19"/>
  <c r="Z1971" i="19"/>
  <c r="AD1971" i="19"/>
  <c r="AE3061" i="19"/>
  <c r="AG3179" i="19"/>
  <c r="AD2107" i="19"/>
  <c r="AD1404" i="19"/>
  <c r="AD3031" i="19"/>
  <c r="AE529" i="19"/>
  <c r="AG3011" i="19"/>
  <c r="AE2245" i="19"/>
  <c r="AG2342" i="19"/>
  <c r="AE2524" i="19"/>
  <c r="AG2883" i="19"/>
  <c r="AE2246" i="19"/>
  <c r="AG1752" i="19"/>
  <c r="AD2020" i="19"/>
  <c r="AB2308" i="19"/>
  <c r="AF2308" i="19"/>
  <c r="AE1592" i="19"/>
  <c r="AG2548" i="19"/>
  <c r="AD1106" i="19"/>
  <c r="AD2621" i="19"/>
  <c r="AE2223" i="19"/>
  <c r="AD2737" i="19"/>
  <c r="AD1975" i="19"/>
  <c r="AG2133" i="19"/>
  <c r="AG1886" i="19"/>
  <c r="AD1877" i="19"/>
  <c r="AE862" i="19"/>
  <c r="AD2483" i="19"/>
  <c r="AD973" i="19"/>
  <c r="AE2912" i="19"/>
  <c r="AG2168" i="19"/>
  <c r="AG1832" i="19"/>
  <c r="Z1234" i="19"/>
  <c r="AD1234" i="19"/>
  <c r="AB1876" i="19"/>
  <c r="AF1876" i="19"/>
  <c r="AA495" i="19"/>
  <c r="AE495" i="19"/>
  <c r="AD2211" i="19"/>
  <c r="AD2400" i="19"/>
  <c r="AF1998" i="19"/>
  <c r="AD192" i="19"/>
  <c r="AD1424" i="19"/>
  <c r="AF2176" i="19"/>
  <c r="AG292" i="19"/>
  <c r="AD1817" i="19"/>
  <c r="AF3081" i="19"/>
  <c r="AG2812" i="19"/>
  <c r="AB2768" i="19"/>
  <c r="AF2768" i="19"/>
  <c r="Z803" i="19"/>
  <c r="AD803" i="19"/>
  <c r="AD909" i="19"/>
  <c r="AA1755" i="19"/>
  <c r="AE1755" i="19"/>
  <c r="AE2560" i="19"/>
  <c r="AA2519" i="19"/>
  <c r="AE2519" i="19"/>
  <c r="AB3025" i="19"/>
  <c r="AF3025" i="19"/>
  <c r="AC2096" i="19"/>
  <c r="AG2096" i="19"/>
  <c r="AB1773" i="19"/>
  <c r="AF1773" i="19"/>
  <c r="Z2185" i="19"/>
  <c r="AD2185" i="19"/>
  <c r="AA2696" i="19"/>
  <c r="AE2696" i="19"/>
  <c r="AD1935" i="19"/>
  <c r="AC2834" i="19"/>
  <c r="AG2834" i="19"/>
  <c r="AA2346" i="19"/>
  <c r="AE2346" i="19"/>
  <c r="AD1670" i="19"/>
  <c r="AA2992" i="19"/>
  <c r="AE2992" i="19"/>
  <c r="AE2688" i="19"/>
  <c r="Z2315" i="19"/>
  <c r="AD2315" i="19"/>
  <c r="AC2207" i="19"/>
  <c r="AG2207" i="19"/>
  <c r="AC1944" i="19"/>
  <c r="AG1944" i="19"/>
  <c r="AD1228" i="19"/>
  <c r="AA1286" i="19"/>
  <c r="AE1286" i="19"/>
  <c r="Z1592" i="19"/>
  <c r="AD1592" i="19"/>
  <c r="AB2240" i="19"/>
  <c r="AF2240" i="19"/>
  <c r="AB2881" i="19"/>
  <c r="AF2881" i="19"/>
  <c r="AC452" i="19"/>
  <c r="AG452" i="19"/>
  <c r="Z990" i="19"/>
  <c r="AD990" i="19"/>
  <c r="AC1918" i="19"/>
  <c r="AG1918" i="19"/>
  <c r="AC3106" i="19"/>
  <c r="AG3106" i="19"/>
  <c r="Z2704" i="19"/>
  <c r="AD2704" i="19"/>
  <c r="AB1197" i="19"/>
  <c r="AF1197" i="19"/>
  <c r="AC2507" i="19"/>
  <c r="AG2507" i="19"/>
  <c r="AA2185" i="19"/>
  <c r="AE2185" i="19"/>
  <c r="AB1328" i="19"/>
  <c r="AF1328" i="19"/>
  <c r="Z2467" i="19"/>
  <c r="AD2467" i="19"/>
  <c r="AC1052" i="19"/>
  <c r="AG1052" i="19"/>
  <c r="AA1127" i="19"/>
  <c r="AE1127" i="19"/>
  <c r="AA3145" i="19"/>
  <c r="AE3145" i="19"/>
  <c r="AB2161" i="19"/>
  <c r="AF2161" i="19"/>
  <c r="AB2794" i="19"/>
  <c r="AF2794" i="19"/>
  <c r="AB2876" i="19"/>
  <c r="AF2876" i="19"/>
  <c r="AC284" i="19"/>
  <c r="AG284" i="19"/>
  <c r="AC2277" i="19"/>
  <c r="AG2277" i="19"/>
  <c r="AB2951" i="19"/>
  <c r="AF2951" i="19"/>
  <c r="AC1568" i="19"/>
  <c r="AG1568" i="19"/>
  <c r="AB2654" i="19"/>
  <c r="AF2654" i="19"/>
  <c r="AB2821" i="19"/>
  <c r="AF2821" i="19"/>
  <c r="AB1944" i="19"/>
  <c r="AF1944" i="19"/>
  <c r="Z1952" i="19"/>
  <c r="AD1952" i="19"/>
  <c r="AF2976" i="19"/>
  <c r="AF2851" i="19"/>
  <c r="AE2490" i="19"/>
  <c r="AF3049" i="19"/>
  <c r="AE1542" i="19"/>
  <c r="AF2952" i="19"/>
  <c r="AD307" i="19"/>
  <c r="AG709" i="19"/>
  <c r="AF3145" i="19"/>
  <c r="AE1623" i="19"/>
  <c r="AG2173" i="19"/>
  <c r="AD1461" i="19"/>
  <c r="AF1406" i="19"/>
  <c r="AF1459" i="19"/>
  <c r="AF868" i="19"/>
  <c r="AF356" i="19"/>
  <c r="AF2078" i="19"/>
  <c r="AD1300" i="19"/>
  <c r="AE2776" i="19"/>
  <c r="AE1615" i="19"/>
  <c r="AE1280" i="19"/>
  <c r="AF2086" i="19"/>
  <c r="AF1450" i="19"/>
  <c r="AF1898" i="19"/>
  <c r="AD2596" i="19"/>
  <c r="AF3067" i="19"/>
  <c r="AF2765" i="19"/>
  <c r="AE3105" i="19"/>
  <c r="AD2806" i="19"/>
  <c r="AD2245" i="19"/>
  <c r="AD1727" i="19"/>
  <c r="AF2322" i="19"/>
  <c r="AG2308" i="19"/>
  <c r="AG1675" i="19"/>
  <c r="AE337" i="19"/>
  <c r="AG3122" i="19"/>
  <c r="Z2493" i="19"/>
  <c r="AD2493" i="19"/>
  <c r="AD2997" i="19"/>
  <c r="AE1282" i="19"/>
  <c r="AF1807" i="19"/>
  <c r="AD2474" i="19"/>
  <c r="AD1100" i="19"/>
  <c r="AC1565" i="19"/>
  <c r="AG1565" i="19"/>
  <c r="AF452" i="19"/>
  <c r="AE2483" i="19"/>
  <c r="AD3037" i="19"/>
  <c r="AG2820" i="19"/>
  <c r="AF1918" i="19"/>
  <c r="Z785" i="19"/>
  <c r="AD785" i="19"/>
  <c r="AE1234" i="19"/>
  <c r="AC2543" i="19"/>
  <c r="AG2543" i="19"/>
  <c r="AA2217" i="19"/>
  <c r="AE2217" i="19"/>
  <c r="AA2704" i="19"/>
  <c r="AE2704" i="19"/>
  <c r="AA2352" i="19"/>
  <c r="AE2352" i="19"/>
  <c r="AA1817" i="19"/>
  <c r="AE1817" i="19"/>
  <c r="AA2828" i="19"/>
  <c r="AE2828" i="19"/>
  <c r="AA909" i="19"/>
  <c r="AE909" i="19"/>
  <c r="AA1920" i="19"/>
  <c r="AE1920" i="19"/>
  <c r="Z2694" i="19"/>
  <c r="AD2694" i="19"/>
  <c r="AC2597" i="19"/>
  <c r="AG2597" i="19"/>
  <c r="AC1456" i="19"/>
  <c r="AG1456" i="19"/>
  <c r="AD2832" i="19"/>
  <c r="AE1525" i="19"/>
  <c r="AA1423" i="19"/>
  <c r="AE1423" i="19"/>
  <c r="AA2437" i="19"/>
  <c r="AE2437" i="19"/>
  <c r="AA3095" i="19"/>
  <c r="AE3095" i="19"/>
  <c r="AA1689" i="19"/>
  <c r="AE1689" i="19"/>
  <c r="AC3086" i="19"/>
  <c r="AG3086" i="19"/>
  <c r="AC2794" i="19"/>
  <c r="AG2794" i="19"/>
  <c r="AB2580" i="19"/>
  <c r="AF2580" i="19"/>
  <c r="AD2084" i="19"/>
  <c r="AB1164" i="19"/>
  <c r="AF1164" i="19"/>
  <c r="AC2735" i="19"/>
  <c r="AG2735" i="19"/>
  <c r="AD883" i="19"/>
  <c r="AE930" i="19"/>
  <c r="AF2184" i="19"/>
  <c r="AD1823" i="19"/>
  <c r="AF2514" i="19"/>
  <c r="AG3091" i="19"/>
  <c r="AG2917" i="19"/>
  <c r="AE2778" i="19"/>
  <c r="AG2529" i="19"/>
  <c r="AD2817" i="19"/>
  <c r="AE2875" i="19"/>
  <c r="AD1916" i="19"/>
  <c r="AE2433" i="19"/>
  <c r="AF649" i="19"/>
  <c r="AE2126" i="19"/>
  <c r="AF3083" i="19"/>
  <c r="AD2774" i="19"/>
  <c r="AD2251" i="19"/>
  <c r="AF2127" i="19"/>
  <c r="AF1640" i="19"/>
  <c r="AD2866" i="19"/>
  <c r="AD2037" i="19"/>
  <c r="AD1457" i="19"/>
  <c r="AG2730" i="19"/>
  <c r="AF1982" i="19"/>
  <c r="AD1913" i="19"/>
  <c r="AG860" i="19"/>
  <c r="AF348" i="19"/>
  <c r="AG1195" i="19"/>
  <c r="AD3105" i="19"/>
  <c r="AE1727" i="19"/>
  <c r="AC1624" i="19"/>
  <c r="AG1624" i="19"/>
  <c r="AE1875" i="19"/>
  <c r="AG1530" i="19"/>
  <c r="AE2511" i="19"/>
  <c r="AD2840" i="19"/>
  <c r="AG3054" i="19"/>
  <c r="AD2895" i="19"/>
  <c r="AE2558" i="19"/>
  <c r="AE2997" i="19"/>
  <c r="AE2593" i="19"/>
  <c r="AD1282" i="19"/>
  <c r="AG1807" i="19"/>
  <c r="AF1565" i="19"/>
  <c r="AC299" i="19"/>
  <c r="AG299" i="19"/>
  <c r="AF1582" i="19"/>
  <c r="AE1116" i="19"/>
  <c r="AF2524" i="19"/>
  <c r="AE3037" i="19"/>
  <c r="AC1584" i="19"/>
  <c r="AG1584" i="19"/>
  <c r="AF3072" i="19"/>
  <c r="AC1189" i="19"/>
  <c r="AG1189" i="19"/>
  <c r="Z1007" i="19"/>
  <c r="AD1007" i="19"/>
  <c r="AD1828" i="19"/>
  <c r="AB1207" i="19"/>
  <c r="AF1207" i="19"/>
  <c r="Z2461" i="19"/>
  <c r="AD2461" i="19"/>
  <c r="AD2352" i="19"/>
  <c r="Z1973" i="19"/>
  <c r="AD1973" i="19"/>
  <c r="AG2884" i="19"/>
  <c r="AG2436" i="19"/>
  <c r="AA1020" i="19"/>
  <c r="AE1020" i="19"/>
  <c r="AA2190" i="19"/>
  <c r="AE2190" i="19"/>
  <c r="AF2847" i="19"/>
  <c r="AF2597" i="19"/>
  <c r="AA2832" i="19"/>
  <c r="AE2832" i="19"/>
  <c r="AA2010" i="19"/>
  <c r="AE2010" i="19"/>
  <c r="AG2719" i="19"/>
  <c r="AC1457" i="19"/>
  <c r="AG1457" i="19"/>
  <c r="AA291" i="19"/>
  <c r="AE291" i="19"/>
  <c r="AC2303" i="19"/>
  <c r="AG2303" i="19"/>
  <c r="AC487" i="19"/>
  <c r="AG487" i="19"/>
  <c r="AB871" i="19"/>
  <c r="AF871" i="19"/>
  <c r="AC1936" i="19"/>
  <c r="AG1936" i="19"/>
  <c r="Z267" i="19"/>
  <c r="AD267" i="19"/>
  <c r="Z1168" i="19"/>
  <c r="AD1168" i="19"/>
  <c r="Z1753" i="19"/>
  <c r="AD1753" i="19"/>
  <c r="AA1137" i="19"/>
  <c r="AE1137" i="19"/>
  <c r="AF932" i="19"/>
  <c r="AA303" i="19"/>
  <c r="AE303" i="19"/>
  <c r="AC540" i="19"/>
  <c r="AG540" i="19"/>
  <c r="AB2046" i="19"/>
  <c r="AF2046" i="19"/>
  <c r="AB924" i="19"/>
  <c r="AF924" i="19"/>
  <c r="AC2922" i="19"/>
  <c r="AG2922" i="19"/>
  <c r="AB2424" i="19"/>
  <c r="AF2424" i="19"/>
  <c r="AA1310" i="19"/>
  <c r="AE1310" i="19"/>
  <c r="Z2324" i="19"/>
  <c r="AD2324" i="19"/>
  <c r="Z3112" i="19"/>
  <c r="AD3112" i="19"/>
  <c r="AB2144" i="19"/>
  <c r="AF2144" i="19"/>
  <c r="Z1535" i="19"/>
  <c r="AD1535" i="19"/>
  <c r="Z2161" i="19"/>
  <c r="AD2161" i="19"/>
  <c r="Z2286" i="19"/>
  <c r="AD2286" i="19"/>
  <c r="AA3127" i="19"/>
  <c r="AE3127" i="19"/>
  <c r="AA1295" i="19"/>
  <c r="AE1295" i="19"/>
  <c r="Z2897" i="19"/>
  <c r="AD2897" i="19"/>
  <c r="AE2680" i="19"/>
  <c r="AF3146" i="19"/>
  <c r="AD3095" i="19"/>
  <c r="AD1287" i="19"/>
  <c r="AF3151" i="19"/>
  <c r="AA539" i="19"/>
  <c r="AE539" i="19"/>
  <c r="AA2236" i="19"/>
  <c r="AE2236" i="19"/>
  <c r="AF2534" i="19"/>
  <c r="AC3076" i="19"/>
  <c r="AG3076" i="19"/>
  <c r="AC1028" i="19"/>
  <c r="AG1028" i="19"/>
  <c r="AC1173" i="19"/>
  <c r="AG1173" i="19"/>
  <c r="AC875" i="19"/>
  <c r="AG875" i="19"/>
  <c r="Z2680" i="19"/>
  <c r="AD2680" i="19"/>
  <c r="Z2178" i="19"/>
  <c r="AD2178" i="19"/>
  <c r="AA2586" i="19"/>
  <c r="AE2586" i="19"/>
  <c r="AB3154" i="19"/>
  <c r="AF3154" i="19"/>
  <c r="AB1568" i="19"/>
  <c r="AF1568" i="19"/>
  <c r="AC276" i="19"/>
  <c r="AG276" i="19"/>
  <c r="AB346" i="19"/>
  <c r="AF346" i="19"/>
  <c r="AC2810" i="19"/>
  <c r="AG2810" i="19"/>
  <c r="AD1655" i="19"/>
  <c r="AC3108" i="19"/>
  <c r="AG3108" i="19"/>
  <c r="AG2791" i="19"/>
  <c r="AC1424" i="19"/>
  <c r="AG1424" i="19"/>
  <c r="AB1897" i="19"/>
  <c r="AF1897" i="19"/>
  <c r="AA1553" i="19"/>
  <c r="AE1553" i="19"/>
  <c r="Z3046" i="19"/>
  <c r="AD3046" i="19"/>
  <c r="AA2178" i="19"/>
  <c r="AE2178" i="19"/>
  <c r="AA2909" i="19"/>
  <c r="AE2909" i="19"/>
  <c r="AA1287" i="19"/>
  <c r="AE1287" i="19"/>
  <c r="AA1762" i="19"/>
  <c r="AE1762" i="19"/>
  <c r="AA2337" i="19"/>
  <c r="AE2337" i="19"/>
  <c r="AB2435" i="19"/>
  <c r="AF2435" i="19"/>
  <c r="Z1556" i="19"/>
  <c r="AD1556" i="19"/>
  <c r="AC3022" i="19"/>
  <c r="AG3022" i="19"/>
  <c r="Z2047" i="19"/>
  <c r="AD2047" i="19"/>
  <c r="AB3101" i="19"/>
  <c r="AF3101" i="19"/>
  <c r="AB2706" i="19"/>
  <c r="AF2706" i="19"/>
  <c r="AC346" i="19"/>
  <c r="AG346" i="19"/>
  <c r="AC2936" i="19"/>
  <c r="AG2936" i="19"/>
  <c r="Z1810" i="19"/>
  <c r="AD1810" i="19"/>
  <c r="AA3046" i="19"/>
  <c r="AE3046" i="19"/>
  <c r="Z2909" i="19"/>
  <c r="AD2909" i="19"/>
  <c r="AC2607" i="19"/>
  <c r="AG2607" i="19"/>
  <c r="AE2445" i="19"/>
  <c r="AB1440" i="19"/>
  <c r="AF1440" i="19"/>
  <c r="AA1556" i="19"/>
  <c r="AE1556" i="19"/>
  <c r="AF3022" i="19"/>
  <c r="AB3093" i="19"/>
  <c r="AF3093" i="19"/>
  <c r="AG3101" i="19"/>
  <c r="AC2706" i="19"/>
  <c r="AG2706" i="19"/>
  <c r="Z1399" i="19"/>
  <c r="AD1399" i="19"/>
  <c r="Z2926" i="19"/>
  <c r="AD2926" i="19"/>
  <c r="AG1003" i="19"/>
  <c r="Z1020" i="19"/>
  <c r="AD1020" i="19"/>
  <c r="Z2191" i="19"/>
  <c r="AD2191" i="19"/>
  <c r="AA2325" i="19"/>
  <c r="AE2325" i="19"/>
  <c r="AF218" i="19"/>
  <c r="AB2607" i="19"/>
  <c r="AF2607" i="19"/>
  <c r="AE2664" i="19"/>
  <c r="Z3018" i="19"/>
  <c r="AD3018" i="19"/>
  <c r="AA3074" i="19"/>
  <c r="AE3074" i="19"/>
  <c r="Z2893" i="19"/>
  <c r="AD2893" i="19"/>
  <c r="AB2690" i="19"/>
  <c r="AF2690" i="19"/>
  <c r="AG2659" i="19"/>
  <c r="AB2829" i="19"/>
  <c r="AF2829" i="19"/>
  <c r="AE2858" i="19"/>
  <c r="Z2984" i="19"/>
  <c r="AD2984" i="19"/>
  <c r="Z2894" i="19"/>
  <c r="AD2894" i="19"/>
  <c r="AF2526" i="19"/>
  <c r="AG2731" i="19"/>
  <c r="Z1486" i="19"/>
  <c r="AD1486" i="19"/>
  <c r="AB1560" i="19"/>
  <c r="AF1560" i="19"/>
  <c r="AD2626" i="19"/>
  <c r="AE1810" i="19"/>
  <c r="AC218" i="19"/>
  <c r="AG218" i="19"/>
  <c r="AC2801" i="19"/>
  <c r="AG2801" i="19"/>
  <c r="AD1521" i="19"/>
  <c r="Z2664" i="19"/>
  <c r="AD2664" i="19"/>
  <c r="AC2476" i="19"/>
  <c r="AG2476" i="19"/>
  <c r="Z2173" i="19"/>
  <c r="AD2173" i="19"/>
  <c r="AA3018" i="19"/>
  <c r="AE3018" i="19"/>
  <c r="Z3074" i="19"/>
  <c r="AD3074" i="19"/>
  <c r="Z2194" i="19"/>
  <c r="AD2194" i="19"/>
  <c r="Z1956" i="19"/>
  <c r="AD1956" i="19"/>
  <c r="AC2690" i="19"/>
  <c r="AG2690" i="19"/>
  <c r="AC858" i="19"/>
  <c r="AG858" i="19"/>
  <c r="AF1824" i="19"/>
  <c r="AA2984" i="19"/>
  <c r="AE2984" i="19"/>
  <c r="AA2894" i="19"/>
  <c r="AE2894" i="19"/>
  <c r="AC2526" i="19"/>
  <c r="AG2526" i="19"/>
  <c r="AB2624" i="19"/>
  <c r="AF2624" i="19"/>
  <c r="AA1363" i="19"/>
  <c r="AE1363" i="19"/>
  <c r="AG524" i="19"/>
  <c r="AC363" i="19"/>
  <c r="AG363" i="19"/>
  <c r="AB1594" i="19"/>
  <c r="AF1594" i="19"/>
  <c r="Z1301" i="19"/>
  <c r="AD1301" i="19"/>
  <c r="AG2988" i="19"/>
  <c r="AF1628" i="19"/>
  <c r="AF3047" i="19"/>
  <c r="AD1679" i="19"/>
  <c r="AA2303" i="19"/>
  <c r="AE2303" i="19"/>
  <c r="AA1146" i="19"/>
  <c r="AE1146" i="19"/>
  <c r="AA2694" i="19"/>
  <c r="AE2694" i="19"/>
  <c r="AG457" i="19"/>
  <c r="AG969" i="19"/>
  <c r="AE3146" i="19"/>
  <c r="AF1456" i="19"/>
  <c r="AB2715" i="19"/>
  <c r="AF2715" i="19"/>
  <c r="AC2448" i="19"/>
  <c r="AG2448" i="19"/>
  <c r="AE811" i="19"/>
  <c r="AA2531" i="19"/>
  <c r="AE2531" i="19"/>
  <c r="AG2926" i="19"/>
  <c r="Z547" i="19"/>
  <c r="AD547" i="19"/>
  <c r="AD2618" i="19"/>
  <c r="AC1769" i="19"/>
  <c r="AG1769" i="19"/>
  <c r="AB730" i="19"/>
  <c r="AF730" i="19"/>
  <c r="AG2080" i="19"/>
  <c r="AB2139" i="19"/>
  <c r="AF2139" i="19"/>
  <c r="AC2833" i="19"/>
  <c r="AG2833" i="19"/>
  <c r="AB3001" i="19"/>
  <c r="AF3001" i="19"/>
  <c r="AC1674" i="19"/>
  <c r="AG1674" i="19"/>
  <c r="AA1780" i="19"/>
  <c r="AE1780" i="19"/>
  <c r="Z2055" i="19"/>
  <c r="AD2055" i="19"/>
  <c r="AA2881" i="19"/>
  <c r="AE2881" i="19"/>
  <c r="AF2476" i="19"/>
  <c r="AE2173" i="19"/>
  <c r="AF2698" i="19"/>
  <c r="AD3047" i="19"/>
  <c r="AB3055" i="19"/>
  <c r="AF3055" i="19"/>
  <c r="AD2476" i="19"/>
  <c r="AC2021" i="19"/>
  <c r="AG2021" i="19"/>
  <c r="AG2829" i="19"/>
  <c r="AB3079" i="19"/>
  <c r="AF3079" i="19"/>
  <c r="Z1622" i="19"/>
  <c r="AD1622" i="19"/>
  <c r="AF2410" i="19"/>
  <c r="AG2624" i="19"/>
  <c r="AF2072" i="19"/>
  <c r="AG1983" i="19"/>
  <c r="AF1177" i="19"/>
  <c r="AB363" i="19"/>
  <c r="AF363" i="19"/>
  <c r="AG1594" i="19"/>
  <c r="AA1301" i="19"/>
  <c r="AE1301" i="19"/>
  <c r="AF1495" i="19"/>
  <c r="AF1797" i="19"/>
  <c r="Z1571" i="19"/>
  <c r="AD1571" i="19"/>
  <c r="AG2245" i="19"/>
  <c r="AE3129" i="19"/>
  <c r="AB2837" i="19"/>
  <c r="AF2837" i="19"/>
  <c r="AF2833" i="19"/>
  <c r="Z2881" i="19"/>
  <c r="AD2881" i="19"/>
  <c r="AB359" i="19"/>
  <c r="AF359" i="19"/>
  <c r="AA3128" i="19"/>
  <c r="AE3128" i="19"/>
  <c r="AC3055" i="19"/>
  <c r="AG3055" i="19"/>
  <c r="AB2696" i="19"/>
  <c r="AF2696" i="19"/>
  <c r="AF2414" i="19"/>
  <c r="AE2004" i="19"/>
  <c r="AB1986" i="19"/>
  <c r="AF1986" i="19"/>
  <c r="AB231" i="19"/>
  <c r="AF231" i="19"/>
  <c r="AB2505" i="19"/>
  <c r="AF2505" i="19"/>
  <c r="AD3015" i="19"/>
  <c r="AA1489" i="19"/>
  <c r="AE1489" i="19"/>
  <c r="AB1432" i="19"/>
  <c r="AF1432" i="19"/>
  <c r="AE531" i="19"/>
  <c r="AD1731" i="19"/>
  <c r="AG2356" i="19"/>
  <c r="AD2855" i="19"/>
  <c r="AB3174" i="19"/>
  <c r="AF3174" i="19"/>
  <c r="AC3047" i="19"/>
  <c r="AG3047" i="19"/>
  <c r="AA3162" i="19"/>
  <c r="AE3162" i="19"/>
  <c r="AA2320" i="19"/>
  <c r="AE2320" i="19"/>
  <c r="AF1069" i="19"/>
  <c r="AG2715" i="19"/>
  <c r="AB3059" i="19"/>
  <c r="AF3059" i="19"/>
  <c r="Z3138" i="19"/>
  <c r="AD3138" i="19"/>
  <c r="AF2662" i="19"/>
  <c r="AG730" i="19"/>
  <c r="AB2803" i="19"/>
  <c r="AF2803" i="19"/>
  <c r="AC2160" i="19"/>
  <c r="AG2160" i="19"/>
  <c r="AD1689" i="19"/>
  <c r="AD1843" i="19"/>
  <c r="AB2817" i="19"/>
  <c r="AF2817" i="19"/>
  <c r="AD1780" i="19"/>
  <c r="AG1859" i="19"/>
  <c r="AC2696" i="19"/>
  <c r="AG2696" i="19"/>
  <c r="Z1671" i="19"/>
  <c r="AD1671" i="19"/>
  <c r="AC1986" i="19"/>
  <c r="AG1986" i="19"/>
  <c r="AC2505" i="19"/>
  <c r="AG2505" i="19"/>
  <c r="AC412" i="19"/>
  <c r="AG412" i="19"/>
  <c r="AF2021" i="19"/>
  <c r="AB1680" i="19"/>
  <c r="AF1680" i="19"/>
  <c r="AC2383" i="19"/>
  <c r="AG2383" i="19"/>
  <c r="AF660" i="19"/>
  <c r="AG871" i="19"/>
  <c r="AG2947" i="19"/>
  <c r="AF2399" i="19"/>
  <c r="AD1859" i="19"/>
  <c r="AG2712" i="19"/>
  <c r="AG1362" i="19"/>
  <c r="AF1960" i="19"/>
  <c r="AE1670" i="19"/>
  <c r="AD2101" i="19"/>
  <c r="AG1611" i="19"/>
  <c r="AG2161" i="19"/>
  <c r="AD1562" i="19"/>
  <c r="AG1756" i="19"/>
  <c r="AE2314" i="19"/>
  <c r="AE3000" i="19"/>
  <c r="AE923" i="19"/>
  <c r="AD2464" i="19"/>
  <c r="AE1794" i="19"/>
  <c r="AG772" i="19"/>
  <c r="AD3126" i="19"/>
  <c r="AD2429" i="19"/>
  <c r="AD2655" i="19"/>
  <c r="AF2064" i="19"/>
  <c r="AF1816" i="19"/>
  <c r="AE2262" i="19"/>
  <c r="AD1653" i="19"/>
  <c r="AE3089" i="19"/>
  <c r="AF3130" i="19"/>
  <c r="AE1492" i="19"/>
  <c r="AE915" i="19"/>
  <c r="AE403" i="19"/>
  <c r="AE3066" i="19"/>
  <c r="AF1668" i="19"/>
  <c r="AD2495" i="19"/>
  <c r="AD1768" i="19"/>
  <c r="AF619" i="19"/>
  <c r="AD1504" i="19"/>
  <c r="AG1865" i="19"/>
  <c r="AG1293" i="19"/>
  <c r="AD2614" i="19"/>
  <c r="AE1927" i="19"/>
  <c r="AD3116" i="19"/>
  <c r="AE2803" i="19"/>
  <c r="AF2591" i="19"/>
  <c r="AE3126" i="19"/>
  <c r="AF2398" i="19"/>
  <c r="AF2790" i="19"/>
  <c r="AD2851" i="19"/>
  <c r="AD1279" i="19"/>
  <c r="AG2416" i="19"/>
  <c r="AF1304" i="19"/>
  <c r="AD3089" i="19"/>
  <c r="AG3130" i="19"/>
  <c r="AD2136" i="19"/>
  <c r="AD3066" i="19"/>
  <c r="AG1668" i="19"/>
  <c r="AE2495" i="19"/>
  <c r="AE1768" i="19"/>
  <c r="AG619" i="19"/>
  <c r="AF1174" i="19"/>
  <c r="AF1863" i="19"/>
  <c r="AD2804" i="19"/>
  <c r="AD3027" i="19"/>
  <c r="AE2655" i="19"/>
  <c r="AG2064" i="19"/>
  <c r="AD2262" i="19"/>
  <c r="AG2226" i="19"/>
  <c r="AF2586" i="19"/>
  <c r="AE2636" i="19"/>
  <c r="AE907" i="19"/>
  <c r="AF1865" i="19"/>
  <c r="AD2659" i="19"/>
  <c r="AE2274" i="19"/>
  <c r="AF3129" i="19"/>
  <c r="AF2270" i="19"/>
  <c r="AF1296" i="19"/>
  <c r="AG1449" i="19"/>
  <c r="AG2586" i="19"/>
  <c r="AF1293" i="19"/>
  <c r="AD2838" i="19"/>
  <c r="AF3065" i="19"/>
  <c r="AD1415" i="19"/>
  <c r="AG2688" i="19"/>
  <c r="AE2181" i="19"/>
  <c r="AF2784" i="19"/>
  <c r="AD1350" i="19"/>
  <c r="AF2312" i="19"/>
  <c r="AD3076" i="19"/>
  <c r="AE2334" i="19"/>
  <c r="AG2764" i="19"/>
  <c r="AG1181" i="19"/>
  <c r="AE1543" i="19"/>
  <c r="AG1466" i="19"/>
  <c r="AG3065" i="19"/>
  <c r="AD2274" i="19"/>
  <c r="AF1181" i="19"/>
  <c r="AF916" i="19"/>
  <c r="AG615" i="19"/>
  <c r="AG2540" i="19"/>
  <c r="AD1035" i="19"/>
  <c r="AF388" i="19"/>
  <c r="AD3122" i="19"/>
  <c r="AD3004" i="19"/>
  <c r="AF2972" i="19"/>
  <c r="AF3187" i="19"/>
  <c r="AF3007" i="19"/>
  <c r="AG2563" i="19"/>
  <c r="AE1271" i="19"/>
  <c r="AE1939" i="19"/>
  <c r="AE1995" i="19"/>
  <c r="AF1471" i="19"/>
  <c r="AE1663" i="19"/>
  <c r="AG2920" i="19"/>
  <c r="AG2220" i="19"/>
  <c r="AF2955" i="19"/>
  <c r="AD2097" i="19"/>
  <c r="AE1508" i="19"/>
  <c r="AF2042" i="19"/>
  <c r="AD2001" i="19"/>
  <c r="AD787" i="19"/>
  <c r="AD275" i="19"/>
  <c r="AG2151" i="19"/>
  <c r="AF1474" i="19"/>
  <c r="AF908" i="19"/>
  <c r="AG268" i="19"/>
  <c r="AF235" i="19"/>
  <c r="AF747" i="19"/>
  <c r="AE3038" i="19"/>
  <c r="AE2543" i="19"/>
  <c r="AG1696" i="19"/>
  <c r="AG1044" i="19"/>
  <c r="AD2347" i="19"/>
  <c r="AG1639" i="19"/>
  <c r="AD2489" i="19"/>
  <c r="AD539" i="19"/>
  <c r="AG359" i="19"/>
  <c r="AG2406" i="19"/>
  <c r="AG2580" i="19"/>
  <c r="AG2290" i="19"/>
  <c r="AG2419" i="19"/>
  <c r="AD2903" i="19"/>
  <c r="AD2311" i="19"/>
  <c r="AE2865" i="19"/>
  <c r="AF2207" i="19"/>
  <c r="AF3108" i="19"/>
  <c r="AE651" i="19"/>
  <c r="AE3122" i="19"/>
  <c r="AE3004" i="19"/>
  <c r="AG2972" i="19"/>
  <c r="AG3187" i="19"/>
  <c r="AE2301" i="19"/>
  <c r="AG3007" i="19"/>
  <c r="AF2563" i="19"/>
  <c r="AD1939" i="19"/>
  <c r="AD395" i="19"/>
  <c r="AD1663" i="19"/>
  <c r="AG2955" i="19"/>
  <c r="AD1508" i="19"/>
  <c r="AF1453" i="19"/>
  <c r="AD2871" i="19"/>
  <c r="AE787" i="19"/>
  <c r="AE275" i="19"/>
  <c r="AF2764" i="19"/>
  <c r="AF2151" i="19"/>
  <c r="AG908" i="19"/>
  <c r="AF268" i="19"/>
  <c r="AG235" i="19"/>
  <c r="AG747" i="19"/>
  <c r="AG1334" i="19"/>
  <c r="AD2139" i="19"/>
  <c r="AG516" i="19"/>
  <c r="AD2865" i="19"/>
  <c r="AF2889" i="19"/>
  <c r="AD2125" i="19"/>
  <c r="AG2233" i="19"/>
  <c r="AG404" i="19"/>
  <c r="AG2804" i="19"/>
  <c r="AD2786" i="19"/>
  <c r="AF2791" i="19"/>
  <c r="AD1649" i="19"/>
  <c r="AE1181" i="19"/>
  <c r="AD523" i="19"/>
  <c r="F6" i="19" l="1"/>
  <c r="F8" i="19" s="1"/>
  <c r="D11" i="19"/>
  <c r="D12" i="19" s="1"/>
  <c r="D6" i="19"/>
  <c r="D9" i="19" s="1"/>
  <c r="F11" i="19"/>
  <c r="F14" i="19" l="1"/>
  <c r="F7" i="19"/>
  <c r="F9" i="19"/>
  <c r="D13" i="19"/>
  <c r="D7" i="19"/>
  <c r="D14" i="19"/>
  <c r="D8" i="19"/>
  <c r="F12" i="19"/>
  <c r="F13" i="19"/>
</calcChain>
</file>

<file path=xl/sharedStrings.xml><?xml version="1.0" encoding="utf-8"?>
<sst xmlns="http://schemas.openxmlformats.org/spreadsheetml/2006/main" count="32858" uniqueCount="9926">
  <si>
    <t>CFA</t>
  </si>
  <si>
    <t>tiac</t>
  </si>
  <si>
    <t>cuisson</t>
  </si>
  <si>
    <t>danger chimique</t>
  </si>
  <si>
    <t>produit chimique</t>
  </si>
  <si>
    <t>javel</t>
  </si>
  <si>
    <t>surdosage</t>
  </si>
  <si>
    <t>fiche securite</t>
  </si>
  <si>
    <t>corps etranger</t>
  </si>
  <si>
    <t>metal</t>
  </si>
  <si>
    <t>plastique</t>
  </si>
  <si>
    <t>bois</t>
  </si>
  <si>
    <t>emballage</t>
  </si>
  <si>
    <t>lame</t>
  </si>
  <si>
    <t>allergene</t>
  </si>
  <si>
    <t>gluten</t>
  </si>
  <si>
    <t>lait</t>
  </si>
  <si>
    <t>fruits a coque</t>
  </si>
  <si>
    <t>temperature reception</t>
  </si>
  <si>
    <t>dlc</t>
  </si>
  <si>
    <t>ddm</t>
  </si>
  <si>
    <t>lot</t>
  </si>
  <si>
    <t>bon livraison</t>
  </si>
  <si>
    <t>emballage intact</t>
  </si>
  <si>
    <t>fournisseur</t>
  </si>
  <si>
    <t>froid positif</t>
  </si>
  <si>
    <t>63 degres</t>
  </si>
  <si>
    <t>remise temperature</t>
  </si>
  <si>
    <t>releve temperature</t>
  </si>
  <si>
    <t>nettoyer</t>
  </si>
  <si>
    <t>desinfecter</t>
  </si>
  <si>
    <t>dosage</t>
  </si>
  <si>
    <t>temps d action</t>
  </si>
  <si>
    <t>rincage</t>
  </si>
  <si>
    <t>pnd</t>
  </si>
  <si>
    <t>deterger</t>
  </si>
  <si>
    <t>releve</t>
  </si>
  <si>
    <t>enregistrement</t>
  </si>
  <si>
    <t>autocontrole</t>
  </si>
  <si>
    <t>pms</t>
  </si>
  <si>
    <t>Famille</t>
  </si>
  <si>
    <t>Danger</t>
  </si>
  <si>
    <t>Étape</t>
  </si>
  <si>
    <t>mains</t>
  </si>
  <si>
    <t>mains propres</t>
  </si>
  <si>
    <t>gant sur pansement</t>
  </si>
  <si>
    <t>PRO</t>
  </si>
  <si>
    <t>mains sales</t>
  </si>
  <si>
    <t>separer cru cuit</t>
  </si>
  <si>
    <t>cru cuit</t>
  </si>
  <si>
    <t>contamination croisee</t>
  </si>
  <si>
    <t>marche en avant</t>
  </si>
  <si>
    <t>ustensile propre</t>
  </si>
  <si>
    <t>materiel propre</t>
  </si>
  <si>
    <t>materiel dedie</t>
  </si>
  <si>
    <t>bac propre</t>
  </si>
  <si>
    <t>allergenes</t>
  </si>
  <si>
    <t>nettoyage allergene</t>
  </si>
  <si>
    <t>allergene inutile</t>
  </si>
  <si>
    <t>Nettoyage</t>
  </si>
  <si>
    <t>nettoyage</t>
  </si>
  <si>
    <t>desinfection</t>
  </si>
  <si>
    <t>qui quoi quand comment</t>
  </si>
  <si>
    <t>Dosage produit</t>
  </si>
  <si>
    <t>dilution</t>
  </si>
  <si>
    <t>rincer</t>
  </si>
  <si>
    <t>nettoyer seulement</t>
  </si>
  <si>
    <t>Nuisibles</t>
  </si>
  <si>
    <t>nuisibles</t>
  </si>
  <si>
    <t>reception</t>
  </si>
  <si>
    <t>bon de livraison</t>
  </si>
  <si>
    <t>temperature</t>
  </si>
  <si>
    <t>camion frigorifique</t>
  </si>
  <si>
    <t>releves temperature</t>
  </si>
  <si>
    <t>date limite</t>
  </si>
  <si>
    <t>retour fournisseur</t>
  </si>
  <si>
    <t>emballage abime</t>
  </si>
  <si>
    <t>verre casse</t>
  </si>
  <si>
    <t>froid</t>
  </si>
  <si>
    <t>chambre froide</t>
  </si>
  <si>
    <t>proteger</t>
  </si>
  <si>
    <t>etiqueter</t>
  </si>
  <si>
    <t>date ouverture</t>
  </si>
  <si>
    <t>stockage protege</t>
  </si>
  <si>
    <t>fifo</t>
  </si>
  <si>
    <t>premier entre premier sorti</t>
  </si>
  <si>
    <t>stockage separe</t>
  </si>
  <si>
    <t>decongele recongele</t>
  </si>
  <si>
    <t>temperature a coeur</t>
  </si>
  <si>
    <t>couple temps temperature</t>
  </si>
  <si>
    <t>Maintien chaud</t>
  </si>
  <si>
    <t>maintien chaud</t>
  </si>
  <si>
    <t>bain marie</t>
  </si>
  <si>
    <t>Refroidissement rapide</t>
  </si>
  <si>
    <t>refroidissement</t>
  </si>
  <si>
    <t>Remise en température</t>
  </si>
  <si>
    <t>service</t>
  </si>
  <si>
    <t>limiter attente</t>
  </si>
  <si>
    <t>petites quantites</t>
  </si>
  <si>
    <t>restes</t>
  </si>
  <si>
    <t>excedent</t>
  </si>
  <si>
    <t>jeter si doute</t>
  </si>
  <si>
    <t>buffet</t>
  </si>
  <si>
    <t>Traçabilité</t>
  </si>
  <si>
    <t>date fabrication</t>
  </si>
  <si>
    <t>audit interne</t>
  </si>
  <si>
    <t>controle visuel</t>
  </si>
  <si>
    <t>Action corrective</t>
  </si>
  <si>
    <t>actions correctives</t>
  </si>
  <si>
    <t>analyse cause</t>
  </si>
  <si>
    <t>ecart</t>
  </si>
  <si>
    <t>correction</t>
  </si>
  <si>
    <t>haccp</t>
  </si>
  <si>
    <t>bph</t>
  </si>
  <si>
    <t>Plats témoins</t>
  </si>
  <si>
    <t>plats temoins</t>
  </si>
  <si>
    <t>allergie</t>
  </si>
  <si>
    <t>oeufs coquille</t>
  </si>
  <si>
    <t>viande hachee</t>
  </si>
  <si>
    <t>liaison froide</t>
  </si>
  <si>
    <t>liaison chaude</t>
  </si>
  <si>
    <t>responsable</t>
  </si>
  <si>
    <t>qui fait quoi</t>
  </si>
  <si>
    <t>eau potable</t>
  </si>
  <si>
    <t>Déchets</t>
  </si>
  <si>
    <t>poubelle fermee</t>
  </si>
  <si>
    <t>evacuer dechets</t>
  </si>
  <si>
    <t>maintenance</t>
  </si>
  <si>
    <t>Verre cassé</t>
  </si>
  <si>
    <t>plastique dans plat</t>
  </si>
  <si>
    <t>Réception</t>
  </si>
  <si>
    <t>Service</t>
  </si>
  <si>
    <t>Restes</t>
  </si>
  <si>
    <t>Allergènes</t>
  </si>
  <si>
    <t>Microbiologique</t>
  </si>
  <si>
    <t>Chimique</t>
  </si>
  <si>
    <t>Physique</t>
  </si>
  <si>
    <t>Allergène</t>
  </si>
  <si>
    <t>Transversal</t>
  </si>
  <si>
    <t>Source</t>
  </si>
  <si>
    <t>URL</t>
  </si>
  <si>
    <t>Légifrance – Arrêté du 21 décembre 2009</t>
  </si>
  <si>
    <t>https://www.legifrance.gouv.fr/loda/article_lc/LEGIARTI000041864953</t>
  </si>
  <si>
    <t>N°</t>
  </si>
  <si>
    <t>Cru et cuit</t>
  </si>
  <si>
    <t>Emballage abîmé</t>
  </si>
  <si>
    <t>Stockage</t>
  </si>
  <si>
    <t>Cuisson</t>
  </si>
  <si>
    <t>Refroidissement</t>
  </si>
  <si>
    <t>Fin de service</t>
  </si>
  <si>
    <t>Pâtisserie crème</t>
  </si>
  <si>
    <t>Tous dangers</t>
  </si>
  <si>
    <t>Matériel partagé</t>
  </si>
  <si>
    <t>Nettoyage désinfection</t>
  </si>
  <si>
    <t>Agrément fournisseur</t>
  </si>
  <si>
    <t>Produits entamés</t>
  </si>
  <si>
    <t>Températures</t>
  </si>
  <si>
    <t>Don alimentaire</t>
  </si>
  <si>
    <t>Traçabilité amont aval</t>
  </si>
  <si>
    <t>Audit interne</t>
  </si>
  <si>
    <t>Management</t>
  </si>
  <si>
    <t>refroidir lentement</t>
  </si>
  <si>
    <t>Question commune</t>
  </si>
  <si>
    <t>Objectif opérationnel</t>
  </si>
  <si>
    <t>Sous-thème</t>
  </si>
  <si>
    <t>Réponse modèle CFA</t>
  </si>
  <si>
    <t>Réponse modèle PRO</t>
  </si>
  <si>
    <t>Conseil formateur</t>
  </si>
  <si>
    <t>Protocole strict</t>
  </si>
  <si>
    <t>Critère 1</t>
  </si>
  <si>
    <t>Critère 2</t>
  </si>
  <si>
    <t>Critère 3</t>
  </si>
  <si>
    <t>Critère 4</t>
  </si>
  <si>
    <t>Critère 5</t>
  </si>
  <si>
    <t>Critère 6</t>
  </si>
  <si>
    <t>Critère 7</t>
  </si>
  <si>
    <t>Critère 8</t>
  </si>
  <si>
    <t>Critère 9</t>
  </si>
  <si>
    <t>Critère 10</t>
  </si>
  <si>
    <t>Critique 1</t>
  </si>
  <si>
    <t>Critique 2</t>
  </si>
  <si>
    <t>Critique 3</t>
  </si>
  <si>
    <t>Critique 4</t>
  </si>
  <si>
    <t>Source / statut</t>
  </si>
  <si>
    <t>Hygiène du personnel</t>
  </si>
  <si>
    <t>Lavage des mains à la prise de poste</t>
  </si>
  <si>
    <t>Personnel</t>
  </si>
  <si>
    <t>Explique quand et comment tu te laves les mains avant de manipuler des denrées prêtes à consommer.</t>
  </si>
  <si>
    <t>Être capable d’expliquer et d’appliquer le protocole sans approximation dans une situation réelle de production.</t>
  </si>
  <si>
    <t>Faire verbaliser le danger, puis demander au candidat de montrer le geste ou de citer la preuve attendue. Refuser une réponse vague si elle ne donne ni limite, ni contrôle, ni action corrective.</t>
  </si>
  <si>
    <t>Mains propres avant denrées prêtes à consommer ; lavage efficace, séchage usage unique, reprise après toute contamination.</t>
  </si>
  <si>
    <t>laver mains|lavage mains|mains propres|lave les mains|lavage des mains</t>
  </si>
  <si>
    <t>savon|point d eau|lave mains</t>
  </si>
  <si>
    <t>essuie main unique|papier usage unique</t>
  </si>
  <si>
    <t>prise de poste|avant manipuler</t>
  </si>
  <si>
    <t>apres wc|apres dechets|apres cru|apres les dechets|apres poubelle|apres avoir touche poubelle|apres produits crus|produits crus</t>
  </si>
  <si>
    <t>pas bijoux|sans bague|retire les bijoux|retirer bijoux|enlever bijoux|pas de bague|pas de montre|sans bijoux</t>
  </si>
  <si>
    <t>desinfection mains|friction hydroalcoolique</t>
  </si>
  <si>
    <t>procedure affichee|protocole</t>
  </si>
  <si>
    <t>verification chef|controle visuel</t>
  </si>
  <si>
    <t>action corrective|recommencer lavage|corriger|correction|mesure corrective</t>
  </si>
  <si>
    <t>pas besoin laver mains|pas besoin de se laver les mains|je ne lave pas les mains|sans laver les mains</t>
  </si>
  <si>
    <t>torchon pour secher|secher mains torchon|essuyer mains torchon</t>
  </si>
  <si>
    <t>gants remplacent lavage|gants remplacent le lavage|gant remplace lavage|gant remplace le lavage</t>
  </si>
  <si>
    <t>Source pédagogique interne + contrôle sources officielles listées en bas de feuille</t>
  </si>
  <si>
    <t>Tenue propre et dédiée</t>
  </si>
  <si>
    <t>Pourquoi la tenue professionnelle doit-elle être propre, complète et réservée au travail ?</t>
  </si>
  <si>
    <t>Tenue propre, coiffant, chaussures adaptées ; changement si souillée.</t>
  </si>
  <si>
    <t>tenue propre|veste propre|tablier propre</t>
  </si>
  <si>
    <t>coiffe|charlotte|cheveux couverts</t>
  </si>
  <si>
    <t>chaussures securite|chaussures propres</t>
  </si>
  <si>
    <t>reservee travail|pas tenue exterieure</t>
  </si>
  <si>
    <t>changer tenue sale|tenue souillee</t>
  </si>
  <si>
    <t>limiter contamination</t>
  </si>
  <si>
    <t>vestiaire|separation propre sale</t>
  </si>
  <si>
    <t>lavage tenue|entretien</t>
  </si>
  <si>
    <t>responsable controle</t>
  </si>
  <si>
    <t>ecarter bijoux</t>
  </si>
  <si>
    <t>tenue de ville</t>
  </si>
  <si>
    <t>cheveux non couverts</t>
  </si>
  <si>
    <t>tablier sale</t>
  </si>
  <si>
    <t>bijoux acceptes</t>
  </si>
  <si>
    <t>Bijoux, montre et plaies</t>
  </si>
  <si>
    <t>Que fais-tu avec une bague, une montre ou une plaie avant d’entrer en production ?</t>
  </si>
  <si>
    <t>Bijoux retirés ; plaie protégée avec pansement adapté et gant si manipulation.</t>
  </si>
  <si>
    <t>enlever bijoux|sans bijoux|pas de bague|retire les bijoux|retirer bijoux|pas de montre</t>
  </si>
  <si>
    <t>pas de montre|retirer montre</t>
  </si>
  <si>
    <t>plaie protegee|pansement etanche</t>
  </si>
  <si>
    <t>pansement bleu|detectable</t>
  </si>
  <si>
    <t>risque corps etranger</t>
  </si>
  <si>
    <t>risque microbiologique</t>
  </si>
  <si>
    <t>prevenir responsable|prevenir chef|dire au chef|alerter chef</t>
  </si>
  <si>
    <t>ne pas manipuler si plaie ouverte</t>
  </si>
  <si>
    <t>controle prise poste</t>
  </si>
  <si>
    <t>garder bague</t>
  </si>
  <si>
    <t>montre autorisee</t>
  </si>
  <si>
    <t>plaie ouverte</t>
  </si>
  <si>
    <t>pansement classique non protege</t>
  </si>
  <si>
    <t>Gants à usage unique</t>
  </si>
  <si>
    <t>Explique pourquoi les gants ne remplacent jamais le lavage des mains.</t>
  </si>
  <si>
    <t>Les gants se mettent sur mains propres et se changent dès qu’ils sont contaminés.</t>
  </si>
  <si>
    <t>gants usage unique|gant jetable</t>
  </si>
  <si>
    <t>laver mains avant gants|lave les mains|lavage des mains|mains propres</t>
  </si>
  <si>
    <t>changer gants|gants changes</t>
  </si>
  <si>
    <t>entre operations|apres cru|apres produits crus|produits crus</t>
  </si>
  <si>
    <t>gant sale contamine</t>
  </si>
  <si>
    <t>pas remplacer lavage</t>
  </si>
  <si>
    <t>taille adaptee</t>
  </si>
  <si>
    <t>denrees pretes a consommer</t>
  </si>
  <si>
    <t>action corrective|corriger|correction|mesure corrective</t>
  </si>
  <si>
    <t>formation equipe</t>
  </si>
  <si>
    <t>meme gant toute journee</t>
  </si>
  <si>
    <t>gant remplace lavage|gants remplacent le lavage|gant remplace le lavage</t>
  </si>
  <si>
    <t>gant sale</t>
  </si>
  <si>
    <t>pas changer gants</t>
  </si>
  <si>
    <t>Maladie du personnel</t>
  </si>
  <si>
    <t>Que doit faire un agent malade avec vomissements, diarrhée ou plaie infectée ?</t>
  </si>
  <si>
    <t>Symptômes digestifs : prévenir le responsable et ne pas manipuler de denrées sensibles.</t>
  </si>
  <si>
    <t>signaler responsable|prevenir chef</t>
  </si>
  <si>
    <t>vomissement|diarrhee|fievre</t>
  </si>
  <si>
    <t>ecarter production sensible|ne pas manipuler</t>
  </si>
  <si>
    <t>avis medical|retour encadre</t>
  </si>
  <si>
    <t>protection plaie</t>
  </si>
  <si>
    <t>risque tiac|risque contamination</t>
  </si>
  <si>
    <t>tracabilite decision|trace|preuve|enregistrement</t>
  </si>
  <si>
    <t>poste sans denree</t>
  </si>
  <si>
    <t>hygiene mains renforcee</t>
  </si>
  <si>
    <t>confidentialite mais securite</t>
  </si>
  <si>
    <t>continuer production malade</t>
  </si>
  <si>
    <t>cacher diarrhee</t>
  </si>
  <si>
    <t>preparer malgre vomissement</t>
  </si>
  <si>
    <t>pas prevenir chef|ne pas prevenir</t>
  </si>
  <si>
    <t>Visiteurs et intervenants</t>
  </si>
  <si>
    <t>Quelles règles imposer à un visiteur, technicien ou livreur qui entre en zone de production ?</t>
  </si>
  <si>
    <t>Visiteur encadré, protégé, limité à sa zone, sans contact avec les denrées.</t>
  </si>
  <si>
    <t>autorisation entree|entree controlee</t>
  </si>
  <si>
    <t>tenue visiteur|surblouse</t>
  </si>
  <si>
    <t>charlotte|coiffe</t>
  </si>
  <si>
    <t>mains propres|lavage mains|lave les mains|lavage des mains</t>
  </si>
  <si>
    <t>circulation limitee</t>
  </si>
  <si>
    <t>pas contact denrees</t>
  </si>
  <si>
    <t>accompagnement</t>
  </si>
  <si>
    <t>intervention planifiee</t>
  </si>
  <si>
    <t>nettoyage apres intervention</t>
  </si>
  <si>
    <t>tracabilite visite|trace|preuve|enregistrement</t>
  </si>
  <si>
    <t>visiteur libre</t>
  </si>
  <si>
    <t>livreur en production</t>
  </si>
  <si>
    <t>pas charlotte</t>
  </si>
  <si>
    <t>toucher aliments</t>
  </si>
  <si>
    <t>Comportements interdits</t>
  </si>
  <si>
    <t>Cite les comportements interdits en zone de préparation alimentaire et explique pourquoi.</t>
  </si>
  <si>
    <t>Pas de repas, téléphone, tabac/vapotage en production ; pause en zone dédiée puis lavage mains.</t>
  </si>
  <si>
    <t>ne pas manger|manger interdit</t>
  </si>
  <si>
    <t>ne pas boire|boisson interdite</t>
  </si>
  <si>
    <t>ne pas fumer|vapoter interdit</t>
  </si>
  <si>
    <t>ne pas tousser sur aliments</t>
  </si>
  <si>
    <t>telephone interdit|portable</t>
  </si>
  <si>
    <t>risque contamination</t>
  </si>
  <si>
    <t>lavage mains apres pause|lave les mains|lavage des mains|mains propres</t>
  </si>
  <si>
    <t>zone pause separee</t>
  </si>
  <si>
    <t>rappel consigne</t>
  </si>
  <si>
    <t>controle formateur</t>
  </si>
  <si>
    <t>manger en production</t>
  </si>
  <si>
    <t>telephone sur plan</t>
  </si>
  <si>
    <t>fumer cuisine</t>
  </si>
  <si>
    <t>boire au poste</t>
  </si>
  <si>
    <t>Formation hygiène des équipes</t>
  </si>
  <si>
    <t>Comment vérifier qu’une consigne d’hygiène est comprise et appliquée par un nouvel arrivant ?</t>
  </si>
  <si>
    <t>Former, montrer, observer, corriger et garder une preuve adaptée au poste.</t>
  </si>
  <si>
    <t>formation hygiene|instruction hygiene</t>
  </si>
  <si>
    <t>demonstration geste</t>
  </si>
  <si>
    <t>observation poste</t>
  </si>
  <si>
    <t>questionnement</t>
  </si>
  <si>
    <t>fiche accueil</t>
  </si>
  <si>
    <t>signature consigne</t>
  </si>
  <si>
    <t>correction immediate</t>
  </si>
  <si>
    <t>tutorat</t>
  </si>
  <si>
    <t>enregistrement formation</t>
  </si>
  <si>
    <t>evaluation reguliere</t>
  </si>
  <si>
    <t>aucune formation</t>
  </si>
  <si>
    <t>consigne orale seulement</t>
  </si>
  <si>
    <t>laisser faire seul</t>
  </si>
  <si>
    <t>pas de suivi</t>
  </si>
  <si>
    <t>Vestiaires et effets personnels</t>
  </si>
  <si>
    <t>Pourquoi faut-il séparer vêtements personnels, tenue de travail et effets personnels ?</t>
  </si>
  <si>
    <t>La tenue professionnelle ne doit pas être contaminée par les vêtements ou objets personnels.</t>
  </si>
  <si>
    <t>vestiaire</t>
  </si>
  <si>
    <t>separer propre sale</t>
  </si>
  <si>
    <t>vetement personnel</t>
  </si>
  <si>
    <t>tenue travail</t>
  </si>
  <si>
    <t>effets personnels</t>
  </si>
  <si>
    <t>chaussures travail</t>
  </si>
  <si>
    <t>casier identifie</t>
  </si>
  <si>
    <t>nettoyage vestiaire</t>
  </si>
  <si>
    <t>controle rangement</t>
  </si>
  <si>
    <t>sac sur plan</t>
  </si>
  <si>
    <t>manteau cuisine</t>
  </si>
  <si>
    <t>chaussures ville production</t>
  </si>
  <si>
    <t>tenue sale propre melangee</t>
  </si>
  <si>
    <t>Hygiène mains après déchets</t>
  </si>
  <si>
    <t>Après avoir touché une poubelle ou des cartons sales, que dois-tu faire avant de reprendre la préparation ?</t>
  </si>
  <si>
    <t>Après déchets : lavage des mains et changement de gants avant retour denrées.</t>
  </si>
  <si>
    <t>dechets|poubelle|cartons</t>
  </si>
  <si>
    <t>laver mains|lave les mains|lavage des mains|mains propres</t>
  </si>
  <si>
    <t>changer gants</t>
  </si>
  <si>
    <t>desinfecter si protocole</t>
  </si>
  <si>
    <t>ne pas toucher denrees</t>
  </si>
  <si>
    <t>contamination manuportee</t>
  </si>
  <si>
    <t>nettoyer poignee si sale</t>
  </si>
  <si>
    <t>reprendre avec materiel propre</t>
  </si>
  <si>
    <t>reprendre directement</t>
  </si>
  <si>
    <t>garder memes gants</t>
  </si>
  <si>
    <t>poubelle puis salade</t>
  </si>
  <si>
    <t>pas laver mains</t>
  </si>
  <si>
    <t>Contaminations croisées et flux</t>
  </si>
  <si>
    <t>Production</t>
  </si>
  <si>
    <t>Comment éviter qu’un produit cru contamine une préparation cuite ou prête à consommer ?</t>
  </si>
  <si>
    <t>Séparer cru/cuit par zone, matériel, temps et nettoyage-désinfection.</t>
  </si>
  <si>
    <t>separer cru cuit|cru cuit</t>
  </si>
  <si>
    <t>materiel dedie|planche couleur</t>
  </si>
  <si>
    <t>nettoyage desinfection entre operations</t>
  </si>
  <si>
    <t>filmage protection</t>
  </si>
  <si>
    <t>mains lavees</t>
  </si>
  <si>
    <t>organisation dans le temps</t>
  </si>
  <si>
    <t>meme planche cru cuit|meme planche</t>
  </si>
  <si>
    <t>jus viande crue sur cuit</t>
  </si>
  <si>
    <t>poser cru sur cuit</t>
  </si>
  <si>
    <t>melanger cru cuit</t>
  </si>
  <si>
    <t>Sale et propre</t>
  </si>
  <si>
    <t>Explique ce que veut dire séparer le sale et le propre dans l’organisation du poste.</t>
  </si>
  <si>
    <t>On évite le retour du sale vers le propre : flux, postes et matériels séparés.</t>
  </si>
  <si>
    <t>sale propre|propre sale</t>
  </si>
  <si>
    <t>zone sale</t>
  </si>
  <si>
    <t>zone propre</t>
  </si>
  <si>
    <t>dechets eloignes</t>
  </si>
  <si>
    <t>plonge separee</t>
  </si>
  <si>
    <t>ustensiles propres</t>
  </si>
  <si>
    <t>flux matiere</t>
  </si>
  <si>
    <t>eviter retour arriere</t>
  </si>
  <si>
    <t>signalisation</t>
  </si>
  <si>
    <t>sale dans zone propre</t>
  </si>
  <si>
    <t>retour arriere sale</t>
  </si>
  <si>
    <t>bac sale sur plan propre</t>
  </si>
  <si>
    <t>dechets sur poste propre</t>
  </si>
  <si>
    <t>Quelle procédure appliquer quand un même coupe-légumes sert à deux productions différentes ?</t>
  </si>
  <si>
    <t>Démonter, nettoyer, désinfecter, rincer si nécessaire puis contrôler avant réutilisation.</t>
  </si>
  <si>
    <t>demonter materiel</t>
  </si>
  <si>
    <t>rincer si necessaire</t>
  </si>
  <si>
    <t>secher</t>
  </si>
  <si>
    <t>ordre fabrication</t>
  </si>
  <si>
    <t>allergenes en dernier|allergene dernier</t>
  </si>
  <si>
    <t>tracabilite nettoyage|trace|preuve|enregistrement</t>
  </si>
  <si>
    <t>reutiliser sans laver</t>
  </si>
  <si>
    <t>simple rincage</t>
  </si>
  <si>
    <t>allergene puis sans nettoyage</t>
  </si>
  <si>
    <t>nettoyage inutile</t>
  </si>
  <si>
    <t>Bacs et couvercles</t>
  </si>
  <si>
    <t>Pourquoi utiliser des bacs propres, fermés ou filmés pendant les attentes en production ?</t>
  </si>
  <si>
    <t>Bac propre, protégé, identifié et maintenu à la bonne température.</t>
  </si>
  <si>
    <t>couvercle|filmer</t>
  </si>
  <si>
    <t>proteger denrees</t>
  </si>
  <si>
    <t>date|etiquette|etiqueter|identifier</t>
  </si>
  <si>
    <t>eviter corps etranger</t>
  </si>
  <si>
    <t>eviter contamination</t>
  </si>
  <si>
    <t>stockage temporaire</t>
  </si>
  <si>
    <t>temperature maitrisee</t>
  </si>
  <si>
    <t>fifo|rotation</t>
  </si>
  <si>
    <t>ne pas empiler sale</t>
  </si>
  <si>
    <t>bac sale</t>
  </si>
  <si>
    <t>denree ouverte</t>
  </si>
  <si>
    <t>sans etiquette</t>
  </si>
  <si>
    <t>poser au sol</t>
  </si>
  <si>
    <t>Production simultanée</t>
  </si>
  <si>
    <t>Tu fabriques une salade froide et une volaille crue sur le même créneau. Comment organises-tu le travail ?</t>
  </si>
  <si>
    <t>Prêt-à-consommer séparé de la volaille crue ; ordre et nettoyage stricts.</t>
  </si>
  <si>
    <t>separer dans le temps|ordre fabrication</t>
  </si>
  <si>
    <t>salade prete a consommer</t>
  </si>
  <si>
    <t>volaille crue</t>
  </si>
  <si>
    <t>poste distinct|zone distincte</t>
  </si>
  <si>
    <t>nettoyage desinfection</t>
  </si>
  <si>
    <t>froid maitrise</t>
  </si>
  <si>
    <t>protection denrees</t>
  </si>
  <si>
    <t>supervision</t>
  </si>
  <si>
    <t>volaille a cote salade</t>
  </si>
  <si>
    <t>meme couteau</t>
  </si>
  <si>
    <t>meme planche</t>
  </si>
  <si>
    <t>salade apres cru sans desinfection</t>
  </si>
  <si>
    <t>Allergènes au même poste</t>
  </si>
  <si>
    <t>Comment éviter une contamination croisée allergène quand plusieurs recettes sont faites sur le même poste ?</t>
  </si>
  <si>
    <t>Organiser sans allergène avant allergène, matériel dédié ou nettoyage validé.</t>
  </si>
  <si>
    <t>identifier allergenes</t>
  </si>
  <si>
    <t>recette sans allergene en premier</t>
  </si>
  <si>
    <t>separer ingredients</t>
  </si>
  <si>
    <t>etiquetage</t>
  </si>
  <si>
    <t>fiche recette</t>
  </si>
  <si>
    <t>information convive</t>
  </si>
  <si>
    <t>controle responsable</t>
  </si>
  <si>
    <t>un peu allergene pas grave</t>
  </si>
  <si>
    <t>retirer allergene visible</t>
  </si>
  <si>
    <t>pas informer|ne pas informer|ne rien dire</t>
  </si>
  <si>
    <t>meme ustensile allergene</t>
  </si>
  <si>
    <t>Légumes terreux</t>
  </si>
  <si>
    <t>Préparation</t>
  </si>
  <si>
    <t>Pourquoi les légumes terreux doivent-ils être traités séparément des produits prêts à consommer ?</t>
  </si>
  <si>
    <t>Les végétaux terreux restent en zone sale jusqu’au lavage/décontamination selon PMS.</t>
  </si>
  <si>
    <t>legumes terreux|terre</t>
  </si>
  <si>
    <t>lavage legumes</t>
  </si>
  <si>
    <t>desinfection legumes</t>
  </si>
  <si>
    <t>egouttage</t>
  </si>
  <si>
    <t>zone propre apres</t>
  </si>
  <si>
    <t>terre sur salade prete</t>
  </si>
  <si>
    <t>laver pres du cuit</t>
  </si>
  <si>
    <t>zone propre terreuse</t>
  </si>
  <si>
    <t>pas desinfecter legumes</t>
  </si>
  <si>
    <t>Plonge et production</t>
  </si>
  <si>
    <t>Plonge</t>
  </si>
  <si>
    <t>Pourquoi la plonge sale ne doit-elle pas croiser les préparations propres ?</t>
  </si>
  <si>
    <t>Flux vaisselle sale séparé du propre et des denrées.</t>
  </si>
  <si>
    <t>plonge sale</t>
  </si>
  <si>
    <t>vaisselle sale</t>
  </si>
  <si>
    <t>eclaboussures</t>
  </si>
  <si>
    <t>flux separe</t>
  </si>
  <si>
    <t>rangement propre</t>
  </si>
  <si>
    <t>sechage</t>
  </si>
  <si>
    <t>lavage mains|lave les mains|lavage des mains|mains propres</t>
  </si>
  <si>
    <t>nettoyage surfaces</t>
  </si>
  <si>
    <t>organisation horaires</t>
  </si>
  <si>
    <t>plonge sale sur production</t>
  </si>
  <si>
    <t>vaisselle sale au dessus aliments</t>
  </si>
  <si>
    <t>eclabousser denrees</t>
  </si>
  <si>
    <t>poser propre dans sale</t>
  </si>
  <si>
    <t>Comment gérer les déchets sans contaminer les denrées ni le poste ?</t>
  </si>
  <si>
    <t>Poubelle fermée, évacuation régulière, lavage mains après manipulation.</t>
  </si>
  <si>
    <t>pedale|commande non manuelle</t>
  </si>
  <si>
    <t>sac change</t>
  </si>
  <si>
    <t>nettoyer poubelle</t>
  </si>
  <si>
    <t>zone dechets</t>
  </si>
  <si>
    <t>ne pas deborder</t>
  </si>
  <si>
    <t>tri dechets</t>
  </si>
  <si>
    <t>lutte nuisibles</t>
  </si>
  <si>
    <t>poubelle ouverte deborde</t>
  </si>
  <si>
    <t>dechets sur plan</t>
  </si>
  <si>
    <t>reprendre sans lavage</t>
  </si>
  <si>
    <t>sac perce</t>
  </si>
  <si>
    <t>Conditionnement propre</t>
  </si>
  <si>
    <t>Conditionnement</t>
  </si>
  <si>
    <t>Avant de conditionner une préparation, que contrôles-tu sur les barquettes, couvercles et films ?</t>
  </si>
  <si>
    <t>Conditionnement propre, protégé, apte au contact alimentaire et fermé sans délai.</t>
  </si>
  <si>
    <t>emballage propre</t>
  </si>
  <si>
    <t>emballage apte contact alimentaire</t>
  </si>
  <si>
    <t>integrite emballage</t>
  </si>
  <si>
    <t>pas poussiere</t>
  </si>
  <si>
    <t>temperature produit</t>
  </si>
  <si>
    <t>fermeture correcte</t>
  </si>
  <si>
    <t>lot conditionnement</t>
  </si>
  <si>
    <t>barquette sale</t>
  </si>
  <si>
    <t>film au sol</t>
  </si>
  <si>
    <t>emballage poussiereux</t>
  </si>
  <si>
    <t>fermer plus tard</t>
  </si>
  <si>
    <t>Réception et fournisseurs</t>
  </si>
  <si>
    <t>Contrôle température livraison</t>
  </si>
  <si>
    <t>À la réception d’un produit frais, quels contrôles de température et d’état dois-tu effectuer ?</t>
  </si>
  <si>
    <t>Contrôle température, intégrité, dates, lot et décision d’acceptation/refus.</t>
  </si>
  <si>
    <t>reception|livraison</t>
  </si>
  <si>
    <t>controle temperature|sonde|prendre temperature|mesurer temperature|relever temperature|thermometre|prise de temperature</t>
  </si>
  <si>
    <t>dlc|ddm</t>
  </si>
  <si>
    <t>refus si non conforme</t>
  </si>
  <si>
    <t>accepter sans controle</t>
  </si>
  <si>
    <t>temperature non conforme acceptee</t>
  </si>
  <si>
    <t>emballage perce accepte</t>
  </si>
  <si>
    <t>pas noter</t>
  </si>
  <si>
    <t>DLC DDM et lots</t>
  </si>
  <si>
    <t>Pourquoi la DLC, la DDM et le numéro de lot sont-ils contrôlés à la réception ?</t>
  </si>
  <si>
    <t>DLC/DDM/lot = acceptation, rotation et traçabilité en cas d’alerte.</t>
  </si>
  <si>
    <t>numero de lot|lot</t>
  </si>
  <si>
    <t>tracabilite|trace|preuve|enregistrement</t>
  </si>
  <si>
    <t>rotation</t>
  </si>
  <si>
    <t>alerte sanitaire</t>
  </si>
  <si>
    <t>refus marchandise</t>
  </si>
  <si>
    <t>etiquette fournisseur|etiqueter|identifier</t>
  </si>
  <si>
    <t>preuve reception</t>
  </si>
  <si>
    <t>produit sans lot</t>
  </si>
  <si>
    <t>date depassee acceptee</t>
  </si>
  <si>
    <t>etiquette jetee</t>
  </si>
  <si>
    <t>pas besoin lot</t>
  </si>
  <si>
    <t>Un carton de volaille arrive humide, déchiré et avec du jus apparent. Quelle décision prends-tu ?</t>
  </si>
  <si>
    <t>Produit à isoler/refuser selon PMS ; preuve et action corrective.</t>
  </si>
  <si>
    <t>jus apparent</t>
  </si>
  <si>
    <t>volaille</t>
  </si>
  <si>
    <t>isoler</t>
  </si>
  <si>
    <t>refuser</t>
  </si>
  <si>
    <t>non conformite|ecart|anomalie</t>
  </si>
  <si>
    <t>photo|preuve</t>
  </si>
  <si>
    <t>accepter volaille percee</t>
  </si>
  <si>
    <t>rincer emballage</t>
  </si>
  <si>
    <t>mettre en stock</t>
  </si>
  <si>
    <t>cacher non conformite</t>
  </si>
  <si>
    <t>Quels documents ou informations fournisseur doivent être suivis pour sécuriser les achats ?</t>
  </si>
  <si>
    <t>Fournisseur validé, documents conservés et informations produits exploitables.</t>
  </si>
  <si>
    <t>fournisseur reference</t>
  </si>
  <si>
    <t>agrement sanitaire|derogation agrement</t>
  </si>
  <si>
    <t>fiche technique</t>
  </si>
  <si>
    <t>attestation</t>
  </si>
  <si>
    <t>conditions transport</t>
  </si>
  <si>
    <t>evaluation fournisseur</t>
  </si>
  <si>
    <t>mise a jour</t>
  </si>
  <si>
    <t>fournisseur inconnu</t>
  </si>
  <si>
    <t>aucun document</t>
  </si>
  <si>
    <t>pas fiche technique</t>
  </si>
  <si>
    <t>achat sauvage</t>
  </si>
  <si>
    <t>Œufs coquille</t>
  </si>
  <si>
    <t>Quels contrôles appliquer à une livraison d’œufs coquille ?</t>
  </si>
  <si>
    <t>Œufs propres, intacts, tracés et stockés selon consignes fournisseur/PMS.</t>
  </si>
  <si>
    <t>coquille intacte</t>
  </si>
  <si>
    <t>date|dcr|ddm</t>
  </si>
  <si>
    <t>temperature selon fournisseur</t>
  </si>
  <si>
    <t>proprete</t>
  </si>
  <si>
    <t>stockage adapte</t>
  </si>
  <si>
    <t>refus casse</t>
  </si>
  <si>
    <t>coquille sale utilisee</t>
  </si>
  <si>
    <t>Poisson et produits de la mer</t>
  </si>
  <si>
    <t>Que contrôles-tu à la réception de poisson ou produit de la mer sensible ?</t>
  </si>
  <si>
    <t>Contrôle froid, aspect/odeur, traçabilité et stockage rapide.</t>
  </si>
  <si>
    <t>poisson</t>
  </si>
  <si>
    <t>glace fondante|0 a 2</t>
  </si>
  <si>
    <t>odeur</t>
  </si>
  <si>
    <t>aspect</t>
  </si>
  <si>
    <t>froid immediat</t>
  </si>
  <si>
    <t>refus non conforme</t>
  </si>
  <si>
    <t>poisson tiede accepte</t>
  </si>
  <si>
    <t>odeur forte acceptee</t>
  </si>
  <si>
    <t>pas froid</t>
  </si>
  <si>
    <t>dlc depassee</t>
  </si>
  <si>
    <t>Viande hachée</t>
  </si>
  <si>
    <t>Pourquoi la viande hachée est-elle particulièrement sensible à réception et stockage ?</t>
  </si>
  <si>
    <t>Très périssable : froid, délai court, lot et cuisson maîtrisée.</t>
  </si>
  <si>
    <t>surface augmentee</t>
  </si>
  <si>
    <t>microbes</t>
  </si>
  <si>
    <t>temperature stricte</t>
  </si>
  <si>
    <t>dlc courte</t>
  </si>
  <si>
    <t>stockage froid immediat</t>
  </si>
  <si>
    <t>cuisson maitrisee</t>
  </si>
  <si>
    <t>refus ecart</t>
  </si>
  <si>
    <t>viande hachee tiede</t>
  </si>
  <si>
    <t>laisser dehors</t>
  </si>
  <si>
    <t>melanger lots</t>
  </si>
  <si>
    <t>Produits surgelés</t>
  </si>
  <si>
    <t>Comment contrôler une livraison de produits surgelés ?</t>
  </si>
  <si>
    <t>Pas de signe de décongélation ; stockage immédiat en froid négatif.</t>
  </si>
  <si>
    <t>surgele|congele</t>
  </si>
  <si>
    <t>temperature negative</t>
  </si>
  <si>
    <t>absence decongelation</t>
  </si>
  <si>
    <t>givre anormal</t>
  </si>
  <si>
    <t>stockage negatif rapide</t>
  </si>
  <si>
    <t>refus si rupture</t>
  </si>
  <si>
    <t>surgele mou accepte</t>
  </si>
  <si>
    <t>givre important accepte</t>
  </si>
  <si>
    <t>laisser sur quai</t>
  </si>
  <si>
    <t>Allergènes matières premières</t>
  </si>
  <si>
    <t>Comment vérifier que les allergènes des matières premières sont maîtrisés dès la réception ?</t>
  </si>
  <si>
    <t>Allergènes identifiés depuis la fiche technique et transmis à la production/service.</t>
  </si>
  <si>
    <t>ado|allergenes a declaration obligatoire</t>
  </si>
  <si>
    <t>composition</t>
  </si>
  <si>
    <t>changement recette</t>
  </si>
  <si>
    <t>information cuisine</t>
  </si>
  <si>
    <t>pas lire etiquette</t>
  </si>
  <si>
    <t>allergene inconnu</t>
  </si>
  <si>
    <t>pas informer convive|ne pas informer|ne rien dire</t>
  </si>
  <si>
    <t>substitution non verifiee</t>
  </si>
  <si>
    <t>Non-conformité réception</t>
  </si>
  <si>
    <t>Que doit contenir une fiche de non-conformité à réception ?</t>
  </si>
  <si>
    <t>Une NC décrit l’écart, le lot, la décision, le responsable et l’action corrective.</t>
  </si>
  <si>
    <t>date</t>
  </si>
  <si>
    <t>produit</t>
  </si>
  <si>
    <t>ecart constate</t>
  </si>
  <si>
    <t>decision</t>
  </si>
  <si>
    <t>refus|acceptation derogatoire</t>
  </si>
  <si>
    <t>preuve|photo</t>
  </si>
  <si>
    <t>ecart non note</t>
  </si>
  <si>
    <t>produit utilise malgre refus</t>
  </si>
  <si>
    <t>lot inconnu</t>
  </si>
  <si>
    <t>pas action corrective</t>
  </si>
  <si>
    <t>Stockage et conservation</t>
  </si>
  <si>
    <t>Rangement chambre froide</t>
  </si>
  <si>
    <t>Comment ranger une chambre froide positive pour limiter les risques ?</t>
  </si>
  <si>
    <t>Rangement par familles, protection, dates, rotation et température suivie.</t>
  </si>
  <si>
    <t>produits proteges</t>
  </si>
  <si>
    <t>dates</t>
  </si>
  <si>
    <t>rotation fifo|peps</t>
  </si>
  <si>
    <t>temperature relevee</t>
  </si>
  <si>
    <t>ne pas surcharger</t>
  </si>
  <si>
    <t>etageres propres</t>
  </si>
  <si>
    <t>produits sensibles en priorite</t>
  </si>
  <si>
    <t>cru au dessus cuit</t>
  </si>
  <si>
    <t>produit ouvert non filme</t>
  </si>
  <si>
    <t>chambre surchargee</t>
  </si>
  <si>
    <t>sans date</t>
  </si>
  <si>
    <t>Que dois-tu écrire sur un produit entamé avant de le remettre au froid ?</t>
  </si>
  <si>
    <t>Produit entamé = protégé, daté, identifié, durée de vie maîtrisée.</t>
  </si>
  <si>
    <t>nom produit</t>
  </si>
  <si>
    <t>dlc secondaire|duree de vie</t>
  </si>
  <si>
    <t>filmage|couvercle</t>
  </si>
  <si>
    <t>etiquette|etiqueter|identifier</t>
  </si>
  <si>
    <t>pot ouvert sans date</t>
  </si>
  <si>
    <t>etiquette arrachee</t>
  </si>
  <si>
    <t>garder si doute</t>
  </si>
  <si>
    <t>produit inconnu</t>
  </si>
  <si>
    <t>Rotation PEPS FIFO</t>
  </si>
  <si>
    <t>Explique PEPS/FIFO avec un exemple de rangement des stocks.</t>
  </si>
  <si>
    <t>Utiliser d’abord les produits les plus anciens ou à DLC proche.</t>
  </si>
  <si>
    <t>peps|fifo</t>
  </si>
  <si>
    <t>dates courtes devant</t>
  </si>
  <si>
    <t>eviter depassement</t>
  </si>
  <si>
    <t>controle stock</t>
  </si>
  <si>
    <t>etiquette visible|etiqueter|identifier</t>
  </si>
  <si>
    <t>inventaire</t>
  </si>
  <si>
    <t>nouveau devant ancien</t>
  </si>
  <si>
    <t>pas rotation</t>
  </si>
  <si>
    <t>utiliser au hasard</t>
  </si>
  <si>
    <t>Stockage sec</t>
  </si>
  <si>
    <t>Quelles précautions appliquer en réserve sèche ?</t>
  </si>
  <si>
    <t>Réserve propre, sèche, organisée, protégée des nuisibles et produits chimiques.</t>
  </si>
  <si>
    <t>reserve seche</t>
  </si>
  <si>
    <t>propre seche ventilee</t>
  </si>
  <si>
    <t>produits fermes</t>
  </si>
  <si>
    <t>pas au sol</t>
  </si>
  <si>
    <t>emballages intacts</t>
  </si>
  <si>
    <t>separer chimiques</t>
  </si>
  <si>
    <t>controle humidite</t>
  </si>
  <si>
    <t>sac au sol</t>
  </si>
  <si>
    <t>humidite</t>
  </si>
  <si>
    <t>produit chimique avec denrees</t>
  </si>
  <si>
    <t>rongeurs</t>
  </si>
  <si>
    <t>Congélation interne</t>
  </si>
  <si>
    <t>Pourquoi la congélation interne doit-elle être encadrée par le PMS ?</t>
  </si>
  <si>
    <t>La congélation nécessite procédure, identification, température et traçabilité.</t>
  </si>
  <si>
    <t>congelation</t>
  </si>
  <si>
    <t>date congelation</t>
  </si>
  <si>
    <t>produit adapte</t>
  </si>
  <si>
    <t>ne pas recongeler</t>
  </si>
  <si>
    <t>procedure validee</t>
  </si>
  <si>
    <t>recongeler decongele|recongele</t>
  </si>
  <si>
    <t>congeler sans date</t>
  </si>
  <si>
    <t>congeler produit douteux</t>
  </si>
  <si>
    <t>sac anonyme</t>
  </si>
  <si>
    <t>Décongélation maîtrisée</t>
  </si>
  <si>
    <t>Comment décongeler un produit en sécurité ?</t>
  </si>
  <si>
    <t>Décongélation au froid, protégée, séparée et datée selon PMS.</t>
  </si>
  <si>
    <t>decongelation</t>
  </si>
  <si>
    <t>bac de recuperation</t>
  </si>
  <si>
    <t>temps maitrise</t>
  </si>
  <si>
    <t>ne pas temperature ambiante</t>
  </si>
  <si>
    <t>separer cru</t>
  </si>
  <si>
    <t>cuire apres</t>
  </si>
  <si>
    <t>enregistrement si necessaire</t>
  </si>
  <si>
    <t>decongeler dehors</t>
  </si>
  <si>
    <t>eau tiede</t>
  </si>
  <si>
    <t>recongeler|recongele</t>
  </si>
  <si>
    <t>jus sur produits</t>
  </si>
  <si>
    <t>Température chambre froide</t>
  </si>
  <si>
    <t>Que faire si le relevé de chambre froide dépasse la limite fixée par le PMS ?</t>
  </si>
  <si>
    <t>Tout écart froid déclenche vérification, décision produit et trace écrite.</t>
  </si>
  <si>
    <t>verifier sonde|thermometre|prise de temperature</t>
  </si>
  <si>
    <t>mesurer produit</t>
  </si>
  <si>
    <t>isoler produits</t>
  </si>
  <si>
    <t>decision sanitaire</t>
  </si>
  <si>
    <t>effacer releve</t>
  </si>
  <si>
    <t>ignorer alarme</t>
  </si>
  <si>
    <t>laisser produits</t>
  </si>
  <si>
    <t>pas prevenir|ne pas prevenir</t>
  </si>
  <si>
    <t>Surstockage</t>
  </si>
  <si>
    <t>Pourquoi une chambre froide surchargée devient-elle un risque sanitaire ?</t>
  </si>
  <si>
    <t>Le surstock empêche le froid, l’ordre, le nettoyage et la rotation.</t>
  </si>
  <si>
    <t>surcharge</t>
  </si>
  <si>
    <t>air circule mal</t>
  </si>
  <si>
    <t>temperature instable</t>
  </si>
  <si>
    <t>portes ouvertes</t>
  </si>
  <si>
    <t>produits mal proteges</t>
  </si>
  <si>
    <t>dates moins visibles</t>
  </si>
  <si>
    <t>nettoyage difficile</t>
  </si>
  <si>
    <t>rotation difficile</t>
  </si>
  <si>
    <t>ecart releve</t>
  </si>
  <si>
    <t>reduire stock</t>
  </si>
  <si>
    <t>forcer stockage</t>
  </si>
  <si>
    <t>bloquer ventilation</t>
  </si>
  <si>
    <t>ouvrir longtemps</t>
  </si>
  <si>
    <t>Produits chimiques séparés</t>
  </si>
  <si>
    <t>Où ranger les produits de nettoyage et pourquoi pas avec les denrées ?</t>
  </si>
  <si>
    <t>Produits chimiques identifiés et rangés à l’écart des denrées.</t>
  </si>
  <si>
    <t>produits chimiques</t>
  </si>
  <si>
    <t>local dedie</t>
  </si>
  <si>
    <t>separer denrees</t>
  </si>
  <si>
    <t>contenants identifies</t>
  </si>
  <si>
    <t>risque contamination chimique</t>
  </si>
  <si>
    <t>ferme</t>
  </si>
  <si>
    <t>acces maitrise</t>
  </si>
  <si>
    <t>pas bouteille alimentaire</t>
  </si>
  <si>
    <t>javel avec farine</t>
  </si>
  <si>
    <t>produit dans bouteille eau</t>
  </si>
  <si>
    <t>pulverisateur non identifie</t>
  </si>
  <si>
    <t>produit ouvert</t>
  </si>
  <si>
    <t>Stockage PCEA</t>
  </si>
  <si>
    <t>Quelles règles appliquer au stockage des préparations culinaires élaborées à l’avance ?</t>
  </si>
  <si>
    <t>PCEA conservées à 0/+3 °C, identifiées, DLC maîtrisée.</t>
  </si>
  <si>
    <t>pcea</t>
  </si>
  <si>
    <t>+3|3 degres|0 a +3</t>
  </si>
  <si>
    <t>0 a +3|3 degres</t>
  </si>
  <si>
    <t>protection</t>
  </si>
  <si>
    <t>j+3 sans etude|3 degres|0 a +3</t>
  </si>
  <si>
    <t>pcea a +8</t>
  </si>
  <si>
    <t>dlc inventee</t>
  </si>
  <si>
    <t>hors froid</t>
  </si>
  <si>
    <t>Préparations préliminaires</t>
  </si>
  <si>
    <t>Lavage décontamination légumes</t>
  </si>
  <si>
    <t>Comment préparer des crudités en limitant les risques liés à la terre et aux manipulations ?</t>
  </si>
  <si>
    <t>Crudités : lavage/décontamination selon PMS puis égouttage, protection et froid.</t>
  </si>
  <si>
    <t>laver legumes</t>
  </si>
  <si>
    <t>decontamination</t>
  </si>
  <si>
    <t>zone sale puis propre</t>
  </si>
  <si>
    <t>froid apres preparation</t>
  </si>
  <si>
    <t>terre dans salade</t>
  </si>
  <si>
    <t>pas rincer desinfectant</t>
  </si>
  <si>
    <t>legumes sales zone propre</t>
  </si>
  <si>
    <t>laisser hors froid</t>
  </si>
  <si>
    <t>Œufs et préparations froides</t>
  </si>
  <si>
    <t>Quelles précautions prendre avec des œufs dans une préparation froide ou peu cuite ?</t>
  </si>
  <si>
    <t>Œufs = produit sensible ; coquilles propres, préparation rapide, froid strict.</t>
  </si>
  <si>
    <t>coquille propre intacte</t>
  </si>
  <si>
    <t>casser au dernier moment</t>
  </si>
  <si>
    <t>eviter coquilles</t>
  </si>
  <si>
    <t>froid rapide</t>
  </si>
  <si>
    <t>preparation sensible</t>
  </si>
  <si>
    <t>ovoproduit si besoin</t>
  </si>
  <si>
    <t>coquille dans appareil</t>
  </si>
  <si>
    <t>creme hors froid</t>
  </si>
  <si>
    <t>Volaille crue</t>
  </si>
  <si>
    <t>Pourquoi la volaille crue demande-t-elle une organisation stricte ?</t>
  </si>
  <si>
    <t>Volaille crue séparée ; matériel dédié, lavage mains, cuisson et nettoyage stricts.</t>
  </si>
  <si>
    <t>salmonelle|campylobacter</t>
  </si>
  <si>
    <t>planche dediee</t>
  </si>
  <si>
    <t>pas laver volaille</t>
  </si>
  <si>
    <t>jus maitrise</t>
  </si>
  <si>
    <t>laver volaille eclaboussures</t>
  </si>
  <si>
    <t>jus sur cuit</t>
  </si>
  <si>
    <t>cuisson visuelle seulement</t>
  </si>
  <si>
    <t>Viande hachée fabrication</t>
  </si>
  <si>
    <t>Si vous hachez une viande sur place, quels points de maîtrise sont indispensables ?</t>
  </si>
  <si>
    <t>Hachage = surface contaminable ; froid, délai court, matériel propre et trace.</t>
  </si>
  <si>
    <t>hachage</t>
  </si>
  <si>
    <t>viande froide</t>
  </si>
  <si>
    <t>materiel desinfecte</t>
  </si>
  <si>
    <t>delai court</t>
  </si>
  <si>
    <t>cuisson rapide</t>
  </si>
  <si>
    <t>tracabilite lot|trace|preuve|enregistrement</t>
  </si>
  <si>
    <t>nettoyage hachoir</t>
  </si>
  <si>
    <t>hacher a temperature ambiante</t>
  </si>
  <si>
    <t>hachoir sale</t>
  </si>
  <si>
    <t>garder longtemps</t>
  </si>
  <si>
    <t>Poisson cru ou peu cuit</t>
  </si>
  <si>
    <t>Quelles limites poser à une préparation de poisson cru, mariné ou peu cuit ?</t>
  </si>
  <si>
    <t>Poisson cru : seulement si procédure validée, froid et maîtrise des parasites.</t>
  </si>
  <si>
    <t>poisson cru</t>
  </si>
  <si>
    <t>froid strict</t>
  </si>
  <si>
    <t>parasites|anisakis</t>
  </si>
  <si>
    <t>congelation si protocole</t>
  </si>
  <si>
    <t>hygiene renforcee</t>
  </si>
  <si>
    <t>population sensible</t>
  </si>
  <si>
    <t>information</t>
  </si>
  <si>
    <t>poisson cru improvise</t>
  </si>
  <si>
    <t>sans procedure</t>
  </si>
  <si>
    <t>servir fragile</t>
  </si>
  <si>
    <t>Mixage moulinage</t>
  </si>
  <si>
    <t>Pourquoi le mixage ou moulinage augmente-t-il le risque si le protocole n’est pas strict ?</t>
  </si>
  <si>
    <t>Mixé/mouliné = très manipulé ; matériel, température et délai stricts.</t>
  </si>
  <si>
    <t>mixage|moulinage</t>
  </si>
  <si>
    <t>portionner</t>
  </si>
  <si>
    <t>refroidissement rapide|refroidir rapidement|refroidi rapidement</t>
  </si>
  <si>
    <t>rechauffage</t>
  </si>
  <si>
    <t>mixer au tiede</t>
  </si>
  <si>
    <t>mixeur sale</t>
  </si>
  <si>
    <t>Marinades</t>
  </si>
  <si>
    <t>Comment gérer une marinade pour éviter les contaminations croisées ?</t>
  </si>
  <si>
    <t>Marinade froide, couverte, datée ; jamais réutilisée crue sur produit cuit.</t>
  </si>
  <si>
    <t>marinade</t>
  </si>
  <si>
    <t>couvert</t>
  </si>
  <si>
    <t>ne pas reutiliser marinade crue</t>
  </si>
  <si>
    <t>cuisson apres</t>
  </si>
  <si>
    <t>marinade crue sur cuit</t>
  </si>
  <si>
    <t>marinade a temperature ambiante</t>
  </si>
  <si>
    <t>Quels points maîtriser pour une crème pâtissière ou dessert à base de crème/œufs ?</t>
  </si>
  <si>
    <t>Crème/œufs : cuisson puis refroidissement rapide, protection, froid et DLC.</t>
  </si>
  <si>
    <t>creme patissiere|creme</t>
  </si>
  <si>
    <t>froid +3|3 degres|0 a +3</t>
  </si>
  <si>
    <t>film au contact|protection</t>
  </si>
  <si>
    <t>creme refroidie dehors</t>
  </si>
  <si>
    <t>creme tiede frigo</t>
  </si>
  <si>
    <t>dlc non definie</t>
  </si>
  <si>
    <t>materiel sale</t>
  </si>
  <si>
    <t>Sous-vide</t>
  </si>
  <si>
    <t>Pourquoi la mise sous-vide ne doit-elle jamais être improvisée ?</t>
  </si>
  <si>
    <t>Sous-vide = procédé à valider dans le PMS avec couple temps-température et DLC.</t>
  </si>
  <si>
    <t>sous vide</t>
  </si>
  <si>
    <t>bareme</t>
  </si>
  <si>
    <t>machine propre</t>
  </si>
  <si>
    <t>danger anaerobie</t>
  </si>
  <si>
    <t>sous vide improvise</t>
  </si>
  <si>
    <t>dlc au hasard</t>
  </si>
  <si>
    <t>machine sale</t>
  </si>
  <si>
    <t>hors pms</t>
  </si>
  <si>
    <t>Assaisonnement et dégustation</t>
  </si>
  <si>
    <t>Comment goûter ou rectifier un assaisonnement sans contaminer la préparation ?</t>
  </si>
  <si>
    <t>Dégustation avec ustensile propre à usage unique ; jamais de double trempage.</t>
  </si>
  <si>
    <t>gouter</t>
  </si>
  <si>
    <t>cuillere propre</t>
  </si>
  <si>
    <t>usage unique</t>
  </si>
  <si>
    <t>ne pas replonger</t>
  </si>
  <si>
    <t>recipient intermediaire</t>
  </si>
  <si>
    <t>froid si attente</t>
  </si>
  <si>
    <t>hygiene</t>
  </si>
  <si>
    <t>formation</t>
  </si>
  <si>
    <t>replonger cuillere bouche</t>
  </si>
  <si>
    <t>gouter au doigt</t>
  </si>
  <si>
    <t>meme cuillere</t>
  </si>
  <si>
    <t>souffler sur plat</t>
  </si>
  <si>
    <t>Cuissons et températures</t>
  </si>
  <si>
    <t>Cuisson à cœur</t>
  </si>
  <si>
    <t>Pourquoi l’aspect visuel ne suffit-il pas pour valider la cuisson d’un produit sensible ?</t>
  </si>
  <si>
    <t>Validation par sonde et barème interne, pas par couleur seule.</t>
  </si>
  <si>
    <t>sonde|thermometre|prise de temperature</t>
  </si>
  <si>
    <t>produit sensible</t>
  </si>
  <si>
    <t>bareme cuisson</t>
  </si>
  <si>
    <t>temps temperature</t>
  </si>
  <si>
    <t>partie la plus epaisse</t>
  </si>
  <si>
    <t>desinfection sonde|thermometre|prise de temperature</t>
  </si>
  <si>
    <t>couleur suffit</t>
  </si>
  <si>
    <t>pas de sonde</t>
  </si>
  <si>
    <t>cuisson au hasard</t>
  </si>
  <si>
    <t>Quelle température minimale vise-t-on en liaison chaude jusqu’au service ?</t>
  </si>
  <si>
    <t>Plats servis chauds maintenus à +63 °C minimum sauf validation PMS spécifique.</t>
  </si>
  <si>
    <t>+63|63 degres|63 c</t>
  </si>
  <si>
    <t>bain marie maintien</t>
  </si>
  <si>
    <t>couvercle</t>
  </si>
  <si>
    <t>duree maitrisee</t>
  </si>
  <si>
    <t>maintien a 45</t>
  </si>
  <si>
    <t>tiede accepte</t>
  </si>
  <si>
    <t>eteindre bain marie</t>
  </si>
  <si>
    <t>pas relever</t>
  </si>
  <si>
    <t>Explique la règle de refroidissement rapide d’une préparation chaude conservée pour plus tard.</t>
  </si>
  <si>
    <t>Passage +63/+10 en moins de 2 h puis stockage à 0/+3 °C.</t>
  </si>
  <si>
    <t>+63 a +10|63 degres|63 c</t>
  </si>
  <si>
    <t>moins de 2 heures|2 heures|deux heures</t>
  </si>
  <si>
    <t>cellule|refroidissement adapte</t>
  </si>
  <si>
    <t>bacs peu profonds</t>
  </si>
  <si>
    <t>releve temps temperature</t>
  </si>
  <si>
    <t>un seul refroidissement</t>
  </si>
  <si>
    <t>refroidir toute nuit dehors</t>
  </si>
  <si>
    <t>grand faitout ferme</t>
  </si>
  <si>
    <t>pas releve</t>
  </si>
  <si>
    <t>deuxieme refroidissement</t>
  </si>
  <si>
    <t>Remise température</t>
  </si>
  <si>
    <t>Quelle règle appliquer pour remettre en température une préparation refroidie destinée à être servie chaude ?</t>
  </si>
  <si>
    <t>Remise +10/+63 en moins d’une heure puis maintien chaud à +63 °C.</t>
  </si>
  <si>
    <t>remise en temperature|remettre en temperature|rechauffage</t>
  </si>
  <si>
    <t>+10 a +63|63 degres|63 c</t>
  </si>
  <si>
    <t>moins d une heure|1 heure|une heure</t>
  </si>
  <si>
    <t>consommee le jour</t>
  </si>
  <si>
    <t>pas bain marie pour rechauffer sans validation</t>
  </si>
  <si>
    <t>rechauffer lentement</t>
  </si>
  <si>
    <t>bain marie pour remonter</t>
  </si>
  <si>
    <t>resservir lendemain</t>
  </si>
  <si>
    <t>refroidir une deuxieme fois</t>
  </si>
  <si>
    <t>Sonde de température</t>
  </si>
  <si>
    <t>Comment utiliser une sonde sans contaminer les aliments ?</t>
  </si>
  <si>
    <t>Sonde propre/désinfectée, point correct, lecture stable et relevé.</t>
  </si>
  <si>
    <t>desinfecter sonde|thermometre|prise de temperature</t>
  </si>
  <si>
    <t>avant apres</t>
  </si>
  <si>
    <t>partie epaisse</t>
  </si>
  <si>
    <t>attendre stabilisation</t>
  </si>
  <si>
    <t>enregistrer</t>
  </si>
  <si>
    <t>etalonnage|verification</t>
  </si>
  <si>
    <t>ne pas trouer emballage sale</t>
  </si>
  <si>
    <t>sonde sale</t>
  </si>
  <si>
    <t>mesure surface</t>
  </si>
  <si>
    <t>sonde non desinfectee</t>
  </si>
  <si>
    <t>Zone de danger</t>
  </si>
  <si>
    <t>Pourquoi la zone entre froid et chaud est-elle dangereuse pour un plat sensible ?</t>
  </si>
  <si>
    <t>Limiter le temps en zone tiède ; basculer vite vers froid ou chaud maîtrisé.</t>
  </si>
  <si>
    <t>zone danger</t>
  </si>
  <si>
    <t>multiplication microbienne</t>
  </si>
  <si>
    <t>temps</t>
  </si>
  <si>
    <t>chaud +63|63 degres|63 c</t>
  </si>
  <si>
    <t>remise rapide</t>
  </si>
  <si>
    <t>laisser tiede</t>
  </si>
  <si>
    <t>attente ambiante</t>
  </si>
  <si>
    <t>pas limite temps</t>
  </si>
  <si>
    <t>Cuisson basse température</t>
  </si>
  <si>
    <t>Pourquoi une cuisson basse température doit-elle être validée et suivie par protocole ?</t>
  </si>
  <si>
    <t>Basse température = protocole validé ; pas d’improvisation sur temps/cœur.</t>
  </si>
  <si>
    <t>cuisson basse temperature</t>
  </si>
  <si>
    <t>protocole valide</t>
  </si>
  <si>
    <t>produit cible</t>
  </si>
  <si>
    <t>refroidissement si conservation</t>
  </si>
  <si>
    <t>validation sanitaire</t>
  </si>
  <si>
    <t>cuisson basse temperature au hasard</t>
  </si>
  <si>
    <t>protocole absent</t>
  </si>
  <si>
    <t>validation inutile</t>
  </si>
  <si>
    <t>Bain-marie</t>
  </si>
  <si>
    <t>Quelle différence entre un bain-marie de maintien chaud et une remise en température ?</t>
  </si>
  <si>
    <t>Bain-marie maintient un plat déjà chaud ; il ne sert pas à remonter lentement un plat froid.</t>
  </si>
  <si>
    <t>pas remise en temperature|remettre en temperature|rechauffage</t>
  </si>
  <si>
    <t>produit deja chaud</t>
  </si>
  <si>
    <t>controle temperature|prendre temperature|mesurer temperature|relever temperature</t>
  </si>
  <si>
    <t>duree service</t>
  </si>
  <si>
    <t>materiel adapte</t>
  </si>
  <si>
    <t>remise froide au bain marie</t>
  </si>
  <si>
    <t>bain marie tiede</t>
  </si>
  <si>
    <t>pas mesurer</t>
  </si>
  <si>
    <t>Cuisson et refroidissement</t>
  </si>
  <si>
    <t>Après cuisson d’un plat destiné à la liaison froide, quelles étapes doivent s’enchaîner ?</t>
  </si>
  <si>
    <t>Cuisson validée, refroidissement rapide, stockage +3, identification et relevés.</t>
  </si>
  <si>
    <t>sortie cuisson</t>
  </si>
  <si>
    <t>stockage +3|3 degres|0 a +3</t>
  </si>
  <si>
    <t>conditionnement</t>
  </si>
  <si>
    <t>laisser refroidir a l air</t>
  </si>
  <si>
    <t>etiqueter plus tard</t>
  </si>
  <si>
    <t>pas cellule</t>
  </si>
  <si>
    <t>oublier releve</t>
  </si>
  <si>
    <t>Frites acrylamide</t>
  </si>
  <si>
    <t>Pourquoi la couleur des frites et la température de friture peuvent-elles être un sujet d’hygiène/sécurité ?</t>
  </si>
  <si>
    <t>Risque acrylamide : respecter température/protocole, viser jaune doré non brun.</t>
  </si>
  <si>
    <t>acrylamide</t>
  </si>
  <si>
    <t>frites</t>
  </si>
  <si>
    <t>175</t>
  </si>
  <si>
    <t>jaune or</t>
  </si>
  <si>
    <t>ne pas brunir</t>
  </si>
  <si>
    <t>huile maitrisee</t>
  </si>
  <si>
    <t>temps cuisson</t>
  </si>
  <si>
    <t>procedure</t>
  </si>
  <si>
    <t>frites brunes</t>
  </si>
  <si>
    <t>huile trop chaude</t>
  </si>
  <si>
    <t>cuire noir</t>
  </si>
  <si>
    <t>pas danger chimique</t>
  </si>
  <si>
    <t>Liaison froide et cuisine centrale</t>
  </si>
  <si>
    <t>PCEA définition</t>
  </si>
  <si>
    <t>Liaison froide</t>
  </si>
  <si>
    <t>Qu’est-ce qu’une préparation culinaire élaborée à l’avance et pourquoi est-elle sensible ?</t>
  </si>
  <si>
    <t>PCEA = plat préparé pour consommation différée, conservé selon protocole strict.</t>
  </si>
  <si>
    <t>consommation differee</t>
  </si>
  <si>
    <t>stabilite microbiologique</t>
  </si>
  <si>
    <t>pcea sans froid</t>
  </si>
  <si>
    <t>pas etiquette</t>
  </si>
  <si>
    <t>Conditionnement après cuisson</t>
  </si>
  <si>
    <t>Que faut-il maîtriser au conditionnement d’un plat chaud destiné à la liaison froide ?</t>
  </si>
  <si>
    <t>Conditionnement propre et rapide, puis refroidissement validé et étiquetage.</t>
  </si>
  <si>
    <t>apres cuisson</t>
  </si>
  <si>
    <t>barquette propre</t>
  </si>
  <si>
    <t>fermeture</t>
  </si>
  <si>
    <t>portion</t>
  </si>
  <si>
    <t>temps attente limite</t>
  </si>
  <si>
    <t>hygiene poste</t>
  </si>
  <si>
    <t>attendre longtemps</t>
  </si>
  <si>
    <t>pas identifier</t>
  </si>
  <si>
    <t>Transport liaison froide</t>
  </si>
  <si>
    <t>Transport</t>
  </si>
  <si>
    <t>Quels contrôles effectuer avant expédition d’une liaison froide vers un satellite ?</t>
  </si>
  <si>
    <t>Contrôle température, étiquettes, DLC, lots et véhicule adapté avant départ.</t>
  </si>
  <si>
    <t>transport</t>
  </si>
  <si>
    <t>temperature depart</t>
  </si>
  <si>
    <t>vehicule froid</t>
  </si>
  <si>
    <t>depart a +10</t>
  </si>
  <si>
    <t>vehicule non froid</t>
  </si>
  <si>
    <t>pas bon livraison</t>
  </si>
  <si>
    <t>Réception satellite</t>
  </si>
  <si>
    <t>Satellite</t>
  </si>
  <si>
    <t>Que doit vérifier un restaurant satellite à la réception des plats livrés ?</t>
  </si>
  <si>
    <t>Satellite : contrôle livraison, température, étiquettes et stockage froid immédiat.</t>
  </si>
  <si>
    <t>satellite</t>
  </si>
  <si>
    <t>integrite barquette</t>
  </si>
  <si>
    <t>stockage immediat</t>
  </si>
  <si>
    <t>mettre directement sans controle</t>
  </si>
  <si>
    <t>barquette ouverte acceptee</t>
  </si>
  <si>
    <t>Étiquetage PCEA</t>
  </si>
  <si>
    <t>Étiquetage</t>
  </si>
  <si>
    <t>Quelles informations doivent figurer ou être retrouvées sur une préparation conservée ?</t>
  </si>
  <si>
    <t>Étiquette utile : produit, date, DLC, lot, conservation, allergènes selon organisation.</t>
  </si>
  <si>
    <t>conditions conservation</t>
  </si>
  <si>
    <t>premiere remise</t>
  </si>
  <si>
    <t>sans nom</t>
  </si>
  <si>
    <t>lot absent</t>
  </si>
  <si>
    <t>allergene absent</t>
  </si>
  <si>
    <t>DLC J+3 sans étude</t>
  </si>
  <si>
    <t>Pourquoi ne peut-on pas inventer une durée de vie longue pour une préparation refroidie ?</t>
  </si>
  <si>
    <t>Sans étude adaptée, durée de vie encadrée ; pas d’allongement arbitraire.</t>
  </si>
  <si>
    <t>duree de vie</t>
  </si>
  <si>
    <t>etude duree vie</t>
  </si>
  <si>
    <t>j+3|3 degres|0 a +3</t>
  </si>
  <si>
    <t>validation</t>
  </si>
  <si>
    <t>salubrite</t>
  </si>
  <si>
    <t>dlc une semaine au hasard</t>
  </si>
  <si>
    <t>gouter pour valider</t>
  </si>
  <si>
    <t>pas etude</t>
  </si>
  <si>
    <t>changer date</t>
  </si>
  <si>
    <t>Un seul refroidissement</t>
  </si>
  <si>
    <t>Pourquoi une préparation finie ne doit-elle pas subir refroidissement puis réchauffage puis refroidissement à nouveau ?</t>
  </si>
  <si>
    <t>Après première remise en température, consommation le jour même ; pas de deuxième cycle.</t>
  </si>
  <si>
    <t>pas second refroidissement</t>
  </si>
  <si>
    <t>refroidir deuxieme fois</t>
  </si>
  <si>
    <t>rechauffer refroidir</t>
  </si>
  <si>
    <t>garder apres service</t>
  </si>
  <si>
    <t>Lots et tournées</t>
  </si>
  <si>
    <t>Expédition</t>
  </si>
  <si>
    <t>Comment organiser les lots pour plusieurs satellites ou points de livraison ?</t>
  </si>
  <si>
    <t>Traçabilité aval par lot, point livré, heure, quantité et température.</t>
  </si>
  <si>
    <t>tournee</t>
  </si>
  <si>
    <t>quantite</t>
  </si>
  <si>
    <t>heure depart</t>
  </si>
  <si>
    <t>heure arrivee</t>
  </si>
  <si>
    <t>tracabilite aval|trace|preuve|enregistrement</t>
  </si>
  <si>
    <t>reclamation</t>
  </si>
  <si>
    <t>lot melange</t>
  </si>
  <si>
    <t>destination inconnue</t>
  </si>
  <si>
    <t>pas heure</t>
  </si>
  <si>
    <t>pas quantite</t>
  </si>
  <si>
    <t>Panne de véhicule frigorifique</t>
  </si>
  <si>
    <t>Que faire si le véhicule froid tombe en panne pendant une livraison ?</t>
  </si>
  <si>
    <t>Écart transport : mesurer, alerter, décider et enregistrer avant distribution.</t>
  </si>
  <si>
    <t>panne vehicule</t>
  </si>
  <si>
    <t>alerte responsable|prevenir chef|dire au chef|alerter chef</t>
  </si>
  <si>
    <t>mesurer produits</t>
  </si>
  <si>
    <t>retour cuisine</t>
  </si>
  <si>
    <t>ne pas distribuer si doute</t>
  </si>
  <si>
    <t>livrer quand meme</t>
  </si>
  <si>
    <t>ne pas mesurer</t>
  </si>
  <si>
    <t>cacher panne</t>
  </si>
  <si>
    <t>distribuer si doute</t>
  </si>
  <si>
    <t>Liaison chaude expédiée</t>
  </si>
  <si>
    <t>Quels contrôles appliquer à une liaison chaude livrée en point de distribution ?</t>
  </si>
  <si>
    <t>Liaison chaude maintenue à +63 °C jusqu’à remise au consommateur.</t>
  </si>
  <si>
    <t>temperature arrivee</t>
  </si>
  <si>
    <t>conteneur isotherme</t>
  </si>
  <si>
    <t>temps transport</t>
  </si>
  <si>
    <t>service rapide</t>
  </si>
  <si>
    <t>plat tiede livre</t>
  </si>
  <si>
    <t>pas controler arrivee</t>
  </si>
  <si>
    <t>transport trop long</t>
  </si>
  <si>
    <t>rechauffer hasard</t>
  </si>
  <si>
    <t>PND complet</t>
  </si>
  <si>
    <t>Quels éléments doit préciser un plan de nettoyage-désinfection ?</t>
  </si>
  <si>
    <t>PND = zone, fréquence, méthode, produit, dose, temps, responsable et preuve.</t>
  </si>
  <si>
    <t>plan nettoyage|pnd</t>
  </si>
  <si>
    <t>temps action</t>
  </si>
  <si>
    <t>frequence</t>
  </si>
  <si>
    <t>controle efficacite</t>
  </si>
  <si>
    <t>nettoyer quand sale</t>
  </si>
  <si>
    <t>aucun dosage</t>
  </si>
  <si>
    <t>pas frequence</t>
  </si>
  <si>
    <t>pas responsable</t>
  </si>
  <si>
    <t>Ordre nettoyer désinfecter</t>
  </si>
  <si>
    <t>Explique la différence entre nettoyer et désinfecter et l’ordre correct.</t>
  </si>
  <si>
    <t>On nettoie d’abord, puis on désinfecte selon produit et temps de contact.</t>
  </si>
  <si>
    <t>retirer souillures</t>
  </si>
  <si>
    <t>temps contact</t>
  </si>
  <si>
    <t>surface propre</t>
  </si>
  <si>
    <t>desinfecter sale</t>
  </si>
  <si>
    <t>pas temps contact</t>
  </si>
  <si>
    <t>melanger produits</t>
  </si>
  <si>
    <t>Pourquoi respecter le dosage et le temps d’action d’un produit désinfectant ?</t>
  </si>
  <si>
    <t>Dose et temps conformes à la fiche technique ; rinçage si prévu.</t>
  </si>
  <si>
    <t>efficacite</t>
  </si>
  <si>
    <t>sous dosage</t>
  </si>
  <si>
    <t>risque chimique</t>
  </si>
  <si>
    <t>mesure dose</t>
  </si>
  <si>
    <t>dose au hasard</t>
  </si>
  <si>
    <t>plus produit mieux</t>
  </si>
  <si>
    <t>pas attendre</t>
  </si>
  <si>
    <t>pas rincer si requis</t>
  </si>
  <si>
    <t>Produits incompatibles</t>
  </si>
  <si>
    <t>Pourquoi ne jamais mélanger deux produits de nettoyage ?</t>
  </si>
  <si>
    <t>Mélange interdit ; appliquer un produit à la fois selon fiche sécurité.</t>
  </si>
  <si>
    <t>ne pas melanger produits</t>
  </si>
  <si>
    <t>acide</t>
  </si>
  <si>
    <t>gaz toxique</t>
  </si>
  <si>
    <t>melanger javel acide</t>
  </si>
  <si>
    <t>flacon non identifie</t>
  </si>
  <si>
    <t>improviser melange</t>
  </si>
  <si>
    <t>Contrôle efficacité</t>
  </si>
  <si>
    <t>Comment vérifier qu’un nettoyage est réellement efficace ?</t>
  </si>
  <si>
    <t>Vérifier par contrôle visuel et contrôles adaptés, puis corriger les écarts.</t>
  </si>
  <si>
    <t>atp|lame de surface</t>
  </si>
  <si>
    <t>ecouvillon</t>
  </si>
  <si>
    <t>audit</t>
  </si>
  <si>
    <t>cocher sans faire</t>
  </si>
  <si>
    <t>surface sale acceptee</t>
  </si>
  <si>
    <t>pas controle</t>
  </si>
  <si>
    <t>fiche remplie d avance</t>
  </si>
  <si>
    <t>Petit matériel</t>
  </si>
  <si>
    <t>Comment nettoyer un mixeur plongeant, cutter ou hachoir après usage ?</t>
  </si>
  <si>
    <t>Démonter les zones en contact alimentaire ; nettoyage/désinfection complet.</t>
  </si>
  <si>
    <t>demonter</t>
  </si>
  <si>
    <t>lames</t>
  </si>
  <si>
    <t>securite</t>
  </si>
  <si>
    <t>remonter propre</t>
  </si>
  <si>
    <t>rangement protege</t>
  </si>
  <si>
    <t>laisser residus</t>
  </si>
  <si>
    <t>ranger humide sale</t>
  </si>
  <si>
    <t>ne pas demonter</t>
  </si>
  <si>
    <t>Plonge batterie</t>
  </si>
  <si>
    <t>Quelles étapes rendent la plonge batterie efficace ?</t>
  </si>
  <si>
    <t>Plonge organisée : décoller, laver, rincer, sécher et ranger propre.</t>
  </si>
  <si>
    <t>prelavage</t>
  </si>
  <si>
    <t>eau chaude</t>
  </si>
  <si>
    <t>detergent</t>
  </si>
  <si>
    <t>brossage</t>
  </si>
  <si>
    <t>desinfection si protocole</t>
  </si>
  <si>
    <t>sechage air</t>
  </si>
  <si>
    <t>eau renouvelee</t>
  </si>
  <si>
    <t>separer sale propre</t>
  </si>
  <si>
    <t>torchon sale pour secher</t>
  </si>
  <si>
    <t>eau sale gardee</t>
  </si>
  <si>
    <t>melanger propre sale</t>
  </si>
  <si>
    <t>residus visibles</t>
  </si>
  <si>
    <t>Nettoyage chambre froide</t>
  </si>
  <si>
    <t>Comment nettoyer une chambre froide sans rompre la chaîne du froid ?</t>
  </si>
  <si>
    <t>Nettoyage planifié avec maintien des denrées au froid et relevé.</t>
  </si>
  <si>
    <t>planifier</t>
  </si>
  <si>
    <t>transferer denrees</t>
  </si>
  <si>
    <t>maintenir froid</t>
  </si>
  <si>
    <t>nettoyer etageres</t>
  </si>
  <si>
    <t>eviter condensation</t>
  </si>
  <si>
    <t>remettre en ordre</t>
  </si>
  <si>
    <t>portes ouvertes longtemps</t>
  </si>
  <si>
    <t>denrees a temperature ambiante</t>
  </si>
  <si>
    <t>produit sur aliments</t>
  </si>
  <si>
    <t>Lavettes et éponges</t>
  </si>
  <si>
    <t>Pourquoi les lavettes et éponges mal gérées deviennent-elles un risque ?</t>
  </si>
  <si>
    <t>Lavettes propres, identifiées par zone, lavées/désinfectées et séchées.</t>
  </si>
  <si>
    <t>lavette propre</t>
  </si>
  <si>
    <t>usage defini</t>
  </si>
  <si>
    <t>couleur par zone</t>
  </si>
  <si>
    <t>lavage lavette</t>
  </si>
  <si>
    <t>pas eponge sale</t>
  </si>
  <si>
    <t>changer regulierement</t>
  </si>
  <si>
    <t>stockage sec</t>
  </si>
  <si>
    <t>eponge sale</t>
  </si>
  <si>
    <t>meme lavette wc cuisine</t>
  </si>
  <si>
    <t>lavette humide traine</t>
  </si>
  <si>
    <t>torchon sale</t>
  </si>
  <si>
    <t>Produits nettoyage stock</t>
  </si>
  <si>
    <t>Comment stocker et identifier les produits de nettoyage-désinfection ?</t>
  </si>
  <si>
    <t>Produits identifiés, fermés, séparés des denrées et utilisés selon fiche.</t>
  </si>
  <si>
    <t>local entretien</t>
  </si>
  <si>
    <t>etiquette produit|etiqueter|identifier</t>
  </si>
  <si>
    <t>contenant origine</t>
  </si>
  <si>
    <t>doseur</t>
  </si>
  <si>
    <t>bouteille eau</t>
  </si>
  <si>
    <t>pres farine</t>
  </si>
  <si>
    <t>bidon ouvert</t>
  </si>
  <si>
    <t>14 allergènes ADO</t>
  </si>
  <si>
    <t>Pourquoi les allergènes à déclaration obligatoire doivent-ils être identifiés dans les recettes ?</t>
  </si>
  <si>
    <t>Les ADO présents volontairement dans la recette doivent être connus et communiqués.</t>
  </si>
  <si>
    <t>ado</t>
  </si>
  <si>
    <t>14 familles</t>
  </si>
  <si>
    <t>recette</t>
  </si>
  <si>
    <t>information consommateur</t>
  </si>
  <si>
    <t>ingredient volontaire</t>
  </si>
  <si>
    <t>responsabilite</t>
  </si>
  <si>
    <t>recette sans fiche</t>
  </si>
  <si>
    <t>deviner allergenes</t>
  </si>
  <si>
    <t>Fiche recette allergènes</t>
  </si>
  <si>
    <t>Comment fiabiliser l’information allergène d’une recette ?</t>
  </si>
  <si>
    <t>Information issue des fiches techniques, validée et mise à jour.</t>
  </si>
  <si>
    <t>ingredients</t>
  </si>
  <si>
    <t>fiche technique fournisseur</t>
  </si>
  <si>
    <t>changement produit</t>
  </si>
  <si>
    <t>validation chef</t>
  </si>
  <si>
    <t>service informe</t>
  </si>
  <si>
    <t>affichage</t>
  </si>
  <si>
    <t>copier ancienne fiche</t>
  </si>
  <si>
    <t>substitution non signalee</t>
  </si>
  <si>
    <t>pas mise a jour</t>
  </si>
  <si>
    <t>repondre au hasard</t>
  </si>
  <si>
    <t>Convive allergique</t>
  </si>
  <si>
    <t>Que faire quand un convive annonce une allergie alimentaire ?</t>
  </si>
  <si>
    <t>Demande allergique = vérification fiable, responsable, séparation, pas d’improvisation.</t>
  </si>
  <si>
    <t>ecouter demande</t>
  </si>
  <si>
    <t>identifier allergene</t>
  </si>
  <si>
    <t>ne pas improviser</t>
  </si>
  <si>
    <t>verifier fiche recette</t>
  </si>
  <si>
    <t>separer preparation</t>
  </si>
  <si>
    <t>information fiable</t>
  </si>
  <si>
    <t>si doute ne pas servir</t>
  </si>
  <si>
    <t>un peu pas grave</t>
  </si>
  <si>
    <t>retirer ingredient visible</t>
  </si>
  <si>
    <t>servir si doute|servir dans le doute</t>
  </si>
  <si>
    <t>Contamination croisée allergène</t>
  </si>
  <si>
    <t>Donne un exemple de contamination croisée allergène et une mesure de prévention.</t>
  </si>
  <si>
    <t>Même ustensile/plan = risque ; prévenir par séparation ou nettoyage validé.</t>
  </si>
  <si>
    <t>meme ustensile</t>
  </si>
  <si>
    <t>separation ingredients</t>
  </si>
  <si>
    <t>controle</t>
  </si>
  <si>
    <t>meme couteau allergene</t>
  </si>
  <si>
    <t>souffler farine</t>
  </si>
  <si>
    <t>retirer miettes seulement</t>
  </si>
  <si>
    <t>pas nettoyer</t>
  </si>
  <si>
    <t>Substitution ingrédient</t>
  </si>
  <si>
    <t>Pourquoi une substitution d’ingrédient doit-elle être signalée avant service ?</t>
  </si>
  <si>
    <t>Tout changement produit peut changer les allergènes ; vérifier et informer.</t>
  </si>
  <si>
    <t>substitution</t>
  </si>
  <si>
    <t>nouveau produit</t>
  </si>
  <si>
    <t>informer service</t>
  </si>
  <si>
    <t>ne pas servir si doute</t>
  </si>
  <si>
    <t>changer sans prevenir</t>
  </si>
  <si>
    <t>meme marque supposee</t>
  </si>
  <si>
    <t>pas verifier</t>
  </si>
  <si>
    <t>servir quand meme</t>
  </si>
  <si>
    <t>Gluten et farine</t>
  </si>
  <si>
    <t>Pourquoi la farine peut-elle contaminer une préparation dite sans gluten ?</t>
  </si>
  <si>
    <t>Farine volatile : séparation, nettoyage et matériel dédié selon protocole.</t>
  </si>
  <si>
    <t>farine</t>
  </si>
  <si>
    <t>poussiere</t>
  </si>
  <si>
    <t>plan de travail</t>
  </si>
  <si>
    <t>ustensile</t>
  </si>
  <si>
    <t>separation</t>
  </si>
  <si>
    <t>stockage</t>
  </si>
  <si>
    <t>sans gluten</t>
  </si>
  <si>
    <t>farine pas grave</t>
  </si>
  <si>
    <t>meme plan</t>
  </si>
  <si>
    <t>sans gluten approximatif</t>
  </si>
  <si>
    <t>Fruits à coque pâtisserie</t>
  </si>
  <si>
    <t>Comment éviter les erreurs avec fruits à coque en pâtisserie ?</t>
  </si>
  <si>
    <t>Pâtisserie : allergènes tracés, séparés, nettoyés, informés.</t>
  </si>
  <si>
    <t>amande|noisette|noix</t>
  </si>
  <si>
    <t>ustensile dedie</t>
  </si>
  <si>
    <t>controle final</t>
  </si>
  <si>
    <t>poudre amande non signalee</t>
  </si>
  <si>
    <t>meme poche</t>
  </si>
  <si>
    <t>meme spatule</t>
  </si>
  <si>
    <t>etiquette oubliee</t>
  </si>
  <si>
    <t>Erreur allergène détectée</t>
  </si>
  <si>
    <t>Que faire si une erreur allergène est découverte juste avant le service ?</t>
  </si>
  <si>
    <t>Stopper/isoler ; ne pas servir tant que l’information n’est pas fiable.</t>
  </si>
  <si>
    <t>stopper service</t>
  </si>
  <si>
    <t>isoler plat</t>
  </si>
  <si>
    <t>ne pas servir</t>
  </si>
  <si>
    <t>corriger information</t>
  </si>
  <si>
    <t>identifier lots</t>
  </si>
  <si>
    <t>informer equipe</t>
  </si>
  <si>
    <t>nouvelle preparation sure</t>
  </si>
  <si>
    <t>enlever allergene</t>
  </si>
  <si>
    <t>dire apres</t>
  </si>
  <si>
    <t>pas alerter</t>
  </si>
  <si>
    <t>Nettoyage après allergène</t>
  </si>
  <si>
    <t>Pourquoi le nettoyage après production allergène doit-il être validé ?</t>
  </si>
  <si>
    <t>Résidus allergènes invisibles possibles ; nettoyage ciblé et vérifié.</t>
  </si>
  <si>
    <t>residus</t>
  </si>
  <si>
    <t>ustensiles</t>
  </si>
  <si>
    <t>verification visuelle</t>
  </si>
  <si>
    <t>balayer miettes</t>
  </si>
  <si>
    <t>rincage rapide</t>
  </si>
  <si>
    <t>Communication salle cuisine</t>
  </si>
  <si>
    <t>Comment organiser la communication entre salle, cuisine et convive allergique ?</t>
  </si>
  <si>
    <t>Une demande allergène circule clairement et seulement avec réponse validée.</t>
  </si>
  <si>
    <t>communication</t>
  </si>
  <si>
    <t>serveur</t>
  </si>
  <si>
    <t>cuisine</t>
  </si>
  <si>
    <t>fiche allergenes</t>
  </si>
  <si>
    <t>question convive</t>
  </si>
  <si>
    <t>reponse fiable</t>
  </si>
  <si>
    <t>trace demande</t>
  </si>
  <si>
    <t>plat identifie</t>
  </si>
  <si>
    <t>serveur invente</t>
  </si>
  <si>
    <t>cuisine pas informee</t>
  </si>
  <si>
    <t>plat non identifie</t>
  </si>
  <si>
    <t>reponse vague</t>
  </si>
  <si>
    <t>Traçabilité PMS HACCP</t>
  </si>
  <si>
    <t>PMS structure</t>
  </si>
  <si>
    <t>PMS</t>
  </si>
  <si>
    <t>Que doit couvrir un plan de maîtrise sanitaire dans un établissement de restauration ?</t>
  </si>
  <si>
    <t>PMS = BPH + analyse dangers + traçabilité + gestion des écarts.</t>
  </si>
  <si>
    <t>autocontroles</t>
  </si>
  <si>
    <t>temperatures</t>
  </si>
  <si>
    <t>pms decoratif</t>
  </si>
  <si>
    <t>pas d enregistrements</t>
  </si>
  <si>
    <t>aucune action corrective</t>
  </si>
  <si>
    <t>haccp inutile</t>
  </si>
  <si>
    <t>HACCP principes</t>
  </si>
  <si>
    <t>Explique simplement l’intérêt de la méthode HACCP en cuisine.</t>
  </si>
  <si>
    <t>HACCP identifie les dangers, les maîtrises et les preuves de surveillance.</t>
  </si>
  <si>
    <t>analyse dangers</t>
  </si>
  <si>
    <t>mesures maitrise</t>
  </si>
  <si>
    <t>points critiques</t>
  </si>
  <si>
    <t>surveillance</t>
  </si>
  <si>
    <t>limites</t>
  </si>
  <si>
    <t>verification</t>
  </si>
  <si>
    <t>documents</t>
  </si>
  <si>
    <t>amelioration</t>
  </si>
  <si>
    <t>haccp papier seulement</t>
  </si>
  <si>
    <t>pas surveiller</t>
  </si>
  <si>
    <t>danger ignore</t>
  </si>
  <si>
    <t>aucune limite</t>
  </si>
  <si>
    <t>Autocontrôles utiles</t>
  </si>
  <si>
    <t>Pourquoi les autocontrôles doivent-ils servir à décider et pas seulement à remplir des cases ?</t>
  </si>
  <si>
    <t>Un relevé utile déclenche décision et amélioration quand il y a écart.</t>
  </si>
  <si>
    <t>preuve</t>
  </si>
  <si>
    <t>analyse tendance</t>
  </si>
  <si>
    <t>pms vivant</t>
  </si>
  <si>
    <t>cocher sans controler</t>
  </si>
  <si>
    <t>inventer releve</t>
  </si>
  <si>
    <t>ignorer ecart</t>
  </si>
  <si>
    <t>papier pour papier</t>
  </si>
  <si>
    <t>Donne la différence entre corriger immédiatement et mener une action corrective durable.</t>
  </si>
  <si>
    <t>Corriger le produit puis traiter la cause pour éviter répétition.</t>
  </si>
  <si>
    <t>cause</t>
  </si>
  <si>
    <t>eviter repetition</t>
  </si>
  <si>
    <t>delai</t>
  </si>
  <si>
    <t>suivi</t>
  </si>
  <si>
    <t>reevaluation</t>
  </si>
  <si>
    <t>jeter sans analyser</t>
  </si>
  <si>
    <t>reparer sans trace</t>
  </si>
  <si>
    <t>meme ecart repete</t>
  </si>
  <si>
    <t>Archivage documents</t>
  </si>
  <si>
    <t>Pourquoi archiver les relevés, fiches et bons de livraison ?</t>
  </si>
  <si>
    <t>Archives = preuve et capacité de retrouver lots, contrôles et décisions.</t>
  </si>
  <si>
    <t>archivage</t>
  </si>
  <si>
    <t>bons livraison</t>
  </si>
  <si>
    <t>releves</t>
  </si>
  <si>
    <t>preuve controle</t>
  </si>
  <si>
    <t>inspection</t>
  </si>
  <si>
    <t>duree conservation</t>
  </si>
  <si>
    <t>classement</t>
  </si>
  <si>
    <t>jeter bons</t>
  </si>
  <si>
    <t>perdre releves</t>
  </si>
  <si>
    <t>classement absent</t>
  </si>
  <si>
    <t>pas preuve</t>
  </si>
  <si>
    <t>À quoi servent les plats témoins en restauration collective ?</t>
  </si>
  <si>
    <t>Plats témoins identifiés et conservés 5 jours au froid positif 0/+3 °C.</t>
  </si>
  <si>
    <t>echantillon representatif</t>
  </si>
  <si>
    <t>identifie</t>
  </si>
  <si>
    <t>au moins 5 jours</t>
  </si>
  <si>
    <t>controle officiel</t>
  </si>
  <si>
    <t>menus</t>
  </si>
  <si>
    <t>pas plat temoin</t>
  </si>
  <si>
    <t>plat temoin non identifie</t>
  </si>
  <si>
    <t>jete avant 5 jours</t>
  </si>
  <si>
    <t>temperature ambiante</t>
  </si>
  <si>
    <t>TIAC suspicion</t>
  </si>
  <si>
    <t>Alerte sanitaire</t>
  </si>
  <si>
    <t>Que faire si deux convives signalent des symptômes pouvant être liés au repas ?</t>
  </si>
  <si>
    <t>Suspicion TIAC : alerter, conserver preuves, menus, plats témoins et lots.</t>
  </si>
  <si>
    <t>deux convives</t>
  </si>
  <si>
    <t>signaler</t>
  </si>
  <si>
    <t>ars</t>
  </si>
  <si>
    <t>ddpp</t>
  </si>
  <si>
    <t>ne pas detruire preuves</t>
  </si>
  <si>
    <t>cacher tiac</t>
  </si>
  <si>
    <t>jeter plats temoins</t>
  </si>
  <si>
    <t>ne pas signaler</t>
  </si>
  <si>
    <t>effacer menus</t>
  </si>
  <si>
    <t>Explique la différence entre traçabilité amont et aval.</t>
  </si>
  <si>
    <t>Amont = origine ; aval = destination des plats/produits distribués.</t>
  </si>
  <si>
    <t>tracabilite amont|trace|preuve|enregistrement</t>
  </si>
  <si>
    <t>lot recu</t>
  </si>
  <si>
    <t>client|satellite</t>
  </si>
  <si>
    <t>lot distribue</t>
  </si>
  <si>
    <t>retrait rappel</t>
  </si>
  <si>
    <t>Vérification PMS</t>
  </si>
  <si>
    <t>Comment vérifier que le PMS reste adapté à la réalité du terrain ?</t>
  </si>
  <si>
    <t>PMS vivant : vérifié par audits, écarts, réclamations et mises à jour.</t>
  </si>
  <si>
    <t>observation terrain</t>
  </si>
  <si>
    <t>analyse ecarts</t>
  </si>
  <si>
    <t>reclamations</t>
  </si>
  <si>
    <t>validation process</t>
  </si>
  <si>
    <t>revue periodique</t>
  </si>
  <si>
    <t>pms jamais relu</t>
  </si>
  <si>
    <t>copier coller</t>
  </si>
  <si>
    <t>ecarts repetes</t>
  </si>
  <si>
    <t>Non-conformité critique</t>
  </si>
  <si>
    <t>Qu’est-ce qui rend une non-conformité critique en sécurité alimentaire ?</t>
  </si>
  <si>
    <t>Critique = danger direct ou maîtrise absente : bloquer, décider, tracer.</t>
  </si>
  <si>
    <t>non conformite critique|ecart|anomalie</t>
  </si>
  <si>
    <t>danger direct</t>
  </si>
  <si>
    <t>consommateur expose</t>
  </si>
  <si>
    <t>produit bloque</t>
  </si>
  <si>
    <t>action immediate</t>
  </si>
  <si>
    <t>prevention</t>
  </si>
  <si>
    <t>servir malgre danger</t>
  </si>
  <si>
    <t>nc non traitee</t>
  </si>
  <si>
    <t>pas bloquer produit</t>
  </si>
  <si>
    <t>ignorer cause</t>
  </si>
  <si>
    <t>Service, self et restes</t>
  </si>
  <si>
    <t>Service chaud</t>
  </si>
  <si>
    <t>Comment surveiller un plat chaud au self pendant le service ?</t>
  </si>
  <si>
    <t>Au self : température, durée, protection et ustensile propre.</t>
  </si>
  <si>
    <t>self</t>
  </si>
  <si>
    <t>plat chaud</t>
  </si>
  <si>
    <t>brassage si protocole</t>
  </si>
  <si>
    <t>plat tiede</t>
  </si>
  <si>
    <t>melanger vieux neuf</t>
  </si>
  <si>
    <t>service trop long</t>
  </si>
  <si>
    <t>Service froid</t>
  </si>
  <si>
    <t>Comment gérer salades, sauces et desserts froids au service ?</t>
  </si>
  <si>
    <t>Froid sorti au plus près, quantités adaptées, vitrine et durée maîtrisées.</t>
  </si>
  <si>
    <t>service froid</t>
  </si>
  <si>
    <t>+3|0 a +3|3 degres</t>
  </si>
  <si>
    <t>sortir au plus pres</t>
  </si>
  <si>
    <t>+10</t>
  </si>
  <si>
    <t>vitrine froide</t>
  </si>
  <si>
    <t>reassort maitrise</t>
  </si>
  <si>
    <t>salade toute matinee dehors</t>
  </si>
  <si>
    <t>dessert a temperature ambiante</t>
  </si>
  <si>
    <t>pas vitrine</t>
  </si>
  <si>
    <t>gros bac dehors</t>
  </si>
  <si>
    <t>Ustensiles service</t>
  </si>
  <si>
    <t>Pourquoi faut-il un ustensile propre et dédié par plat au service ?</t>
  </si>
  <si>
    <t>Un ustensile par plat limite microbes et allergènes.</t>
  </si>
  <si>
    <t>plat different</t>
  </si>
  <si>
    <t>changer si tombe</t>
  </si>
  <si>
    <t>client</t>
  </si>
  <si>
    <t>meme pince pour tout</t>
  </si>
  <si>
    <t>ustensile tombe remis</t>
  </si>
  <si>
    <t>pince allergene</t>
  </si>
  <si>
    <t>main dans plat</t>
  </si>
  <si>
    <t>Réassort self</t>
  </si>
  <si>
    <t>Pourquoi ne faut-il pas mélanger sans contrôle un nouveau bac avec un ancien bac de self ?</t>
  </si>
  <si>
    <t>Réassort maîtrisé : ne pas diluer durée/température de l’ancien lot.</t>
  </si>
  <si>
    <t>reassort</t>
  </si>
  <si>
    <t>ancien bac</t>
  </si>
  <si>
    <t>nouveau bac</t>
  </si>
  <si>
    <t>duree</t>
  </si>
  <si>
    <t>ne pas melanger</t>
  </si>
  <si>
    <t>vider nouveau sur ancien</t>
  </si>
  <si>
    <t>duree inconnue</t>
  </si>
  <si>
    <t>temperature non controlee</t>
  </si>
  <si>
    <t>Restes de table</t>
  </si>
  <si>
    <t>Pourquoi les restes revenus de table ne doivent-ils pas repartir en production ?</t>
  </si>
  <si>
    <t>Restes client = déchets, jamais réintégrés en production.</t>
  </si>
  <si>
    <t>restes table</t>
  </si>
  <si>
    <t>retour plateau</t>
  </si>
  <si>
    <t>contamination</t>
  </si>
  <si>
    <t>dechets</t>
  </si>
  <si>
    <t>pas reutiliser</t>
  </si>
  <si>
    <t>tracabilite impossible|trace|preuve|enregistrement</t>
  </si>
  <si>
    <t>remettre restes</t>
  </si>
  <si>
    <t>recuperer assiette</t>
  </si>
  <si>
    <t>trier pour resservir</t>
  </si>
  <si>
    <t>restes client cuisine</t>
  </si>
  <si>
    <t>Excédents cuisine</t>
  </si>
  <si>
    <t>Quelles conditions peuvent permettre de conserver un excédent non servi ?</t>
  </si>
  <si>
    <t>Seuls excédents maîtrisés, non servis et tracés peuvent être conservés selon PMS.</t>
  </si>
  <si>
    <t>non servi</t>
  </si>
  <si>
    <t>protege</t>
  </si>
  <si>
    <t>pas satellite deconditionne</t>
  </si>
  <si>
    <t>decision responsable</t>
  </si>
  <si>
    <t>garder tous restes</t>
  </si>
  <si>
    <t>excedent self repris</t>
  </si>
  <si>
    <t>sans temperature</t>
  </si>
  <si>
    <t>Quels points sanitaires vérifier avant un don alimentaire ?</t>
  </si>
  <si>
    <t>Don uniquement si salubrité, température, DLC et traçabilité maîtrisées.</t>
  </si>
  <si>
    <t>don alimentaire</t>
  </si>
  <si>
    <t>excedent maitrise</t>
  </si>
  <si>
    <t>association</t>
  </si>
  <si>
    <t>convention</t>
  </si>
  <si>
    <t>donner produit douteux</t>
  </si>
  <si>
    <t>sans dlc</t>
  </si>
  <si>
    <t>pas tracabilite</t>
  </si>
  <si>
    <t>Portage repas</t>
  </si>
  <si>
    <t>Quels risques particuliers dans le portage de repas à domicile ?</t>
  </si>
  <si>
    <t>Portage : temps, température, consignes usager et traçabilité renforcés.</t>
  </si>
  <si>
    <t>portage</t>
  </si>
  <si>
    <t>liaison chaude|liaison froide</t>
  </si>
  <si>
    <t>usager fragile</t>
  </si>
  <si>
    <t>consignes rechauffage</t>
  </si>
  <si>
    <t>vehicule</t>
  </si>
  <si>
    <t>controle arrivee</t>
  </si>
  <si>
    <t>livrer tiede</t>
  </si>
  <si>
    <t>pas consigne</t>
  </si>
  <si>
    <t>sac non adapte</t>
  </si>
  <si>
    <t>delai long</t>
  </si>
  <si>
    <t>Buffet</t>
  </si>
  <si>
    <t>Comment organiser un buffet froid pour limiter temps d’exposition et contaminations ?</t>
  </si>
  <si>
    <t>Buffet = petites quantités, froid, protection, ustensiles et surveillance.</t>
  </si>
  <si>
    <t>ustensiles dedies</t>
  </si>
  <si>
    <t>grand plat dehors</t>
  </si>
  <si>
    <t>mains clients</t>
  </si>
  <si>
    <t>pas protection</t>
  </si>
  <si>
    <t>allergenes non indiques</t>
  </si>
  <si>
    <t>Quelle check-list appliquer en fin de service ?</t>
  </si>
  <si>
    <t>Fin de service : décider des restes, relever, nettoyer, tracer.</t>
  </si>
  <si>
    <t>fin service</t>
  </si>
  <si>
    <t>excedents</t>
  </si>
  <si>
    <t>ranger sans decider</t>
  </si>
  <si>
    <t>oublier releves</t>
  </si>
  <si>
    <t>laisser dechets</t>
  </si>
  <si>
    <t>pas nettoyage</t>
  </si>
  <si>
    <t>Dangers chimiques physiques nuisibles</t>
  </si>
  <si>
    <t>Que faire si un verre ou une ampoule casse près d’une préparation ?</t>
  </si>
  <si>
    <t>Bris de verre : stop, isolement, élimination produits exposés, nettoyage et trace.</t>
  </si>
  <si>
    <t>stopper</t>
  </si>
  <si>
    <t>isoler zone</t>
  </si>
  <si>
    <t>jeter produit expose</t>
  </si>
  <si>
    <t>controler</t>
  </si>
  <si>
    <t>pas balayette seule</t>
  </si>
  <si>
    <t>retirer morceaux visibles</t>
  </si>
  <si>
    <t>verre dans plat</t>
  </si>
  <si>
    <t>cacher casse</t>
  </si>
  <si>
    <t>Métal et lames</t>
  </si>
  <si>
    <t>Comment maîtriser le risque de morceaux de lame, métal ou matériel abîmé ?</t>
  </si>
  <si>
    <t>Matériel abîmé retiré immédiatement et signalé.</t>
  </si>
  <si>
    <t>materiel abime</t>
  </si>
  <si>
    <t>controle avant usage</t>
  </si>
  <si>
    <t>retirer materiel</t>
  </si>
  <si>
    <t>remplacement</t>
  </si>
  <si>
    <t>utiliser lame cassee</t>
  </si>
  <si>
    <t>morceau metal</t>
  </si>
  <si>
    <t>materiel abime maintenu</t>
  </si>
  <si>
    <t>pas signaler</t>
  </si>
  <si>
    <t>Plastique cassé</t>
  </si>
  <si>
    <t>Pourquoi un bac plastique fendu ne doit-il pas rester en production ?</t>
  </si>
  <si>
    <t>Bac fendu = corps étranger et nettoyage impossible ; retirer.</t>
  </si>
  <si>
    <t>bac casse</t>
  </si>
  <si>
    <t>difficulte nettoyage</t>
  </si>
  <si>
    <t>retirer</t>
  </si>
  <si>
    <t>remplacer</t>
  </si>
  <si>
    <t>controle materiel</t>
  </si>
  <si>
    <t>bac casse utilise</t>
  </si>
  <si>
    <t>continuer</t>
  </si>
  <si>
    <t>pas remplacer</t>
  </si>
  <si>
    <t>Produit chimique renversé</t>
  </si>
  <si>
    <t>Que faire si un produit chimique est renversé près de denrées ?</t>
  </si>
  <si>
    <t>Produit chimique : isoler, protéger, nettoyer selon FDS, décider denrées.</t>
  </si>
  <si>
    <t>renverse</t>
  </si>
  <si>
    <t>eloigner denrees</t>
  </si>
  <si>
    <t>nettoyer selon procedure</t>
  </si>
  <si>
    <t>jeter denrees exposees</t>
  </si>
  <si>
    <t>epi</t>
  </si>
  <si>
    <t>rincer aliment</t>
  </si>
  <si>
    <t>servir expose</t>
  </si>
  <si>
    <t>ignorer renversement</t>
  </si>
  <si>
    <t>melanger produit</t>
  </si>
  <si>
    <t>Lubrifiant maintenance</t>
  </si>
  <si>
    <t>Maintenance</t>
  </si>
  <si>
    <t>Pourquoi la maintenance d’un matériel en zone alimentaire doit-elle être encadrée ?</t>
  </si>
  <si>
    <t>Maintenance planifiée, denrées protégées, matériel nettoyé et redémarrage validé.</t>
  </si>
  <si>
    <t>lubrifiant alimentaire</t>
  </si>
  <si>
    <t>pieces</t>
  </si>
  <si>
    <t>validation redemarrage</t>
  </si>
  <si>
    <t>technicien</t>
  </si>
  <si>
    <t>maintenance au dessus aliments</t>
  </si>
  <si>
    <t>graisse non alimentaire</t>
  </si>
  <si>
    <t>vis oubliee</t>
  </si>
  <si>
    <t>redemarrer sans nettoyer</t>
  </si>
  <si>
    <t>Locaux</t>
  </si>
  <si>
    <t>Quels signes de nuisibles rechercher et quelles actions lancer ?</t>
  </si>
  <si>
    <t>Signes de nuisibles = alerte, plan de lutte, nettoyage, étanchéité et trace.</t>
  </si>
  <si>
    <t>insectes</t>
  </si>
  <si>
    <t>traces</t>
  </si>
  <si>
    <t>excrements</t>
  </si>
  <si>
    <t>pieges</t>
  </si>
  <si>
    <t>plan lutte</t>
  </si>
  <si>
    <t>fermer acces</t>
  </si>
  <si>
    <t>prestataire</t>
  </si>
  <si>
    <t>crottes ignorees</t>
  </si>
  <si>
    <t>cafards toleres</t>
  </si>
  <si>
    <t>piege deplace sans trace</t>
  </si>
  <si>
    <t>denrees mordues utilisees</t>
  </si>
  <si>
    <t>Bois en production</t>
  </si>
  <si>
    <t>Pourquoi limiter ou encadrer le bois en zone de production humide ?</t>
  </si>
  <si>
    <t>Bois = risque nettoyage/corps étrangers ; utiliser matériaux adaptés.</t>
  </si>
  <si>
    <t>poreux</t>
  </si>
  <si>
    <t>echardes</t>
  </si>
  <si>
    <t>materiau adapte</t>
  </si>
  <si>
    <t>planche bois fendue</t>
  </si>
  <si>
    <t>echarde</t>
  </si>
  <si>
    <t>bois sale</t>
  </si>
  <si>
    <t>Emballage secondaire</t>
  </si>
  <si>
    <t>Déconditionnement</t>
  </si>
  <si>
    <t>Pourquoi retirer les cartons extérieurs avant l’entrée en zone propre ?</t>
  </si>
  <si>
    <t>Déconditionner en zone adaptée ; transférer l’info lot/date si besoin.</t>
  </si>
  <si>
    <t>carton exterieur</t>
  </si>
  <si>
    <t>deconditionnement</t>
  </si>
  <si>
    <t>etiquetage transfere</t>
  </si>
  <si>
    <t>carton sale en zone propre</t>
  </si>
  <si>
    <t>etiquette perdue</t>
  </si>
  <si>
    <t>poussiere sur plan</t>
  </si>
  <si>
    <t>carton au frigo propre</t>
  </si>
  <si>
    <t>Acrylamide</t>
  </si>
  <si>
    <t>Comment réduire le risque acrylamide lors de fritures ou cuissons très dorées ?</t>
  </si>
  <si>
    <t>Maîtriser température/couleur : doré, pas brun/noir.</t>
  </si>
  <si>
    <t>friture</t>
  </si>
  <si>
    <t>jaune dore|jaune or</t>
  </si>
  <si>
    <t>huile</t>
  </si>
  <si>
    <t>noircir</t>
  </si>
  <si>
    <t>Corps étranger signalé</t>
  </si>
  <si>
    <t>Que faire si un convive trouve un corps étranger dans son plat ?</t>
  </si>
  <si>
    <t>Isoler, conserver preuve, enquêter sur lot, corriger et tracer.</t>
  </si>
  <si>
    <t>plainte convive</t>
  </si>
  <si>
    <t>conserver element</t>
  </si>
  <si>
    <t>identifier lot</t>
  </si>
  <si>
    <t>enquete</t>
  </si>
  <si>
    <t>jeter preuve</t>
  </si>
  <si>
    <t>servir meme lot</t>
  </si>
  <si>
    <t>minimiser</t>
  </si>
  <si>
    <t>pas enqueter</t>
  </si>
  <si>
    <t>Populations sensibles et textures modifiées</t>
  </si>
  <si>
    <t>YOPI</t>
  </si>
  <si>
    <t>Public sensible</t>
  </si>
  <si>
    <t>Pourquoi les jeunes enfants, personnes âgées, femmes enceintes ou immunodéprimées demandent-elles plus de prudence ?</t>
  </si>
  <si>
    <t>Public sensible : réduire les tolérances et sécuriser les produits/process.</t>
  </si>
  <si>
    <t>yopi</t>
  </si>
  <si>
    <t>enfants</t>
  </si>
  <si>
    <t>personnes agees</t>
  </si>
  <si>
    <t>immunodeprimes</t>
  </si>
  <si>
    <t>femmes enceintes</t>
  </si>
  <si>
    <t>danger biologique</t>
  </si>
  <si>
    <t>pms renforce</t>
  </si>
  <si>
    <t>produits a risque</t>
  </si>
  <si>
    <t>cuisson froid</t>
  </si>
  <si>
    <t>servir cru fragile</t>
  </si>
  <si>
    <t>meme tolerance</t>
  </si>
  <si>
    <t>risque ignore</t>
  </si>
  <si>
    <t>produit douteux</t>
  </si>
  <si>
    <t>EHPAD mixé</t>
  </si>
  <si>
    <t>Textures modifiées</t>
  </si>
  <si>
    <t>Pourquoi un plat mixé en EHPAD exige-t-il une surveillance stricte ?</t>
  </si>
  <si>
    <t>Mixé EHPAD = manipulation + public fragile : délai/température/matériel stricts.</t>
  </si>
  <si>
    <t>ehpad</t>
  </si>
  <si>
    <t>mixe</t>
  </si>
  <si>
    <t>mixe tiede longtemps</t>
  </si>
  <si>
    <t>Haché/mouliné</t>
  </si>
  <si>
    <t>Quelles différences sanitaires entre portion entière et haché/mouliné ?</t>
  </si>
  <si>
    <t>Haché/mouliné se contamine plus vite ; process rapide et maîtrisé.</t>
  </si>
  <si>
    <t>hache</t>
  </si>
  <si>
    <t>mouline</t>
  </si>
  <si>
    <t>cuisson|rechauffage</t>
  </si>
  <si>
    <t>portionnement</t>
  </si>
  <si>
    <t>hache garde longtemps</t>
  </si>
  <si>
    <t>portion anonyme</t>
  </si>
  <si>
    <t>Desserts fragiles enfants</t>
  </si>
  <si>
    <t>Quels desserts éviter ou encadrer fortement pour des enfants en collectivité ?</t>
  </si>
  <si>
    <t>Desserts sensibles uniquement avec protocole, froid et durée de vie maîtrisés.</t>
  </si>
  <si>
    <t>dessert fragile</t>
  </si>
  <si>
    <t>creme</t>
  </si>
  <si>
    <t>dessert sans dlc</t>
  </si>
  <si>
    <t>servir doute</t>
  </si>
  <si>
    <t>Portage seniors</t>
  </si>
  <si>
    <t>Portage</t>
  </si>
  <si>
    <t>Comment sécuriser un repas livré à une personne âgée à domicile ?</t>
  </si>
  <si>
    <t>Portage seniors : lisibilité, température, consignes et traçabilité.</t>
  </si>
  <si>
    <t>personne agee</t>
  </si>
  <si>
    <t>consigne conservation</t>
  </si>
  <si>
    <t>consigne rechauffage</t>
  </si>
  <si>
    <t>vehicule adapte</t>
  </si>
  <si>
    <t>consigne absente</t>
  </si>
  <si>
    <t>temperature inconnue</t>
  </si>
  <si>
    <t>etiquette illisible</t>
  </si>
  <si>
    <t>repas tiede</t>
  </si>
  <si>
    <t>Déglutition et hygiène</t>
  </si>
  <si>
    <t>Pourquoi l’adaptation de texture ne doit-elle pas faire oublier l’hygiène ?</t>
  </si>
  <si>
    <t>Adapter texture, mais maintenir chaîne hygiène/température et identification.</t>
  </si>
  <si>
    <t>texture modifiee</t>
  </si>
  <si>
    <t>deglutition</t>
  </si>
  <si>
    <t>mixage</t>
  </si>
  <si>
    <t>temps court</t>
  </si>
  <si>
    <t>identification</t>
  </si>
  <si>
    <t>regime</t>
  </si>
  <si>
    <t>texture avant hygiene</t>
  </si>
  <si>
    <t>mixe sans controle</t>
  </si>
  <si>
    <t>bac ouvert</t>
  </si>
  <si>
    <t>regime confondu</t>
  </si>
  <si>
    <t>Allergies en scolaire</t>
  </si>
  <si>
    <t>Comment gérer un PAI/allergie en restauration scolaire ?</t>
  </si>
  <si>
    <t>PAI : information fiable, plateau identifié, séparation et communication stricte.</t>
  </si>
  <si>
    <t>pai</t>
  </si>
  <si>
    <t>enfant</t>
  </si>
  <si>
    <t>fiche allergene</t>
  </si>
  <si>
    <t>plateau identifie</t>
  </si>
  <si>
    <t>pas improviser</t>
  </si>
  <si>
    <t>plateau non identifie</t>
  </si>
  <si>
    <t>changer sans verifier</t>
  </si>
  <si>
    <t>allergene minimise</t>
  </si>
  <si>
    <t>Produit cru public sensible</t>
  </si>
  <si>
    <t>Pourquoi certains produits crus ou peu cuits sont-ils à éviter pour des publics sensibles ?</t>
  </si>
  <si>
    <t>Public sensible : éviter crus sensibles sauf protocole validé et adapté.</t>
  </si>
  <si>
    <t>produit cru</t>
  </si>
  <si>
    <t>peu cuit</t>
  </si>
  <si>
    <t>public sensible</t>
  </si>
  <si>
    <t>lait cru</t>
  </si>
  <si>
    <t>analyse danger</t>
  </si>
  <si>
    <t>menu adapte</t>
  </si>
  <si>
    <t>servir tartare ehpad</t>
  </si>
  <si>
    <t>pas analyse danger</t>
  </si>
  <si>
    <t>Réchauffage texture modifiée</t>
  </si>
  <si>
    <t>Comment vérifier le réchauffage d’une purée mixée ou texture modifiée ?</t>
  </si>
  <si>
    <t>Texture modifiée : homogénéité thermique, sonde et service rapide.</t>
  </si>
  <si>
    <t>homogeneiser</t>
  </si>
  <si>
    <t>service immediat</t>
  </si>
  <si>
    <t>pas sonde</t>
  </si>
  <si>
    <t>garder tiede</t>
  </si>
  <si>
    <t>Identification régimes</t>
  </si>
  <si>
    <t>Distribution</t>
  </si>
  <si>
    <t>Pourquoi l’identification des régimes et textures est-elle critique au dressage ?</t>
  </si>
  <si>
    <t>Au dressage : identification fiable pour éviter erreur de régime/allergène.</t>
  </si>
  <si>
    <t>texture</t>
  </si>
  <si>
    <t>controle croise</t>
  </si>
  <si>
    <t>nom convive si protocole</t>
  </si>
  <si>
    <t>erreur distribution</t>
  </si>
  <si>
    <t>plateaux melanges</t>
  </si>
  <si>
    <t>servir au hasard</t>
  </si>
  <si>
    <t>Management, formation et contrôle</t>
  </si>
  <si>
    <t>Brief hygiène</t>
  </si>
  <si>
    <t>Comment organiser un brief hygiène efficace avant une grosse production ?</t>
  </si>
  <si>
    <t>Brief court : risques, tâches, contrôles, responsables et points critiques.</t>
  </si>
  <si>
    <t>brief</t>
  </si>
  <si>
    <t>risques du jour</t>
  </si>
  <si>
    <t>repartition taches</t>
  </si>
  <si>
    <t>responsables</t>
  </si>
  <si>
    <t>questions equipe</t>
  </si>
  <si>
    <t>preuve|note</t>
  </si>
  <si>
    <t>rappel pms</t>
  </si>
  <si>
    <t>aucune consigne</t>
  </si>
  <si>
    <t>risques non partages</t>
  </si>
  <si>
    <t>allergenes oublies</t>
  </si>
  <si>
    <t>equipe improvisee</t>
  </si>
  <si>
    <t>Observation terrain</t>
  </si>
  <si>
    <t>Pourquoi observer les gestes vaut mieux que seulement lire les fiches remplies ?</t>
  </si>
  <si>
    <t>Voir le geste permet de corriger ce que le papier ne montre pas.</t>
  </si>
  <si>
    <t>gestes reels</t>
  </si>
  <si>
    <t>ecart pratique</t>
  </si>
  <si>
    <t>fiche remplie</t>
  </si>
  <si>
    <t>culture securite</t>
  </si>
  <si>
    <t>papier suffit</t>
  </si>
  <si>
    <t>ne jamais observer</t>
  </si>
  <si>
    <t>cocher sans voir</t>
  </si>
  <si>
    <t>ecart ignore</t>
  </si>
  <si>
    <t>Répartition responsabilités</t>
  </si>
  <si>
    <t>Comment éviter qu’un contrôle important ne soit oublié parce que personne n’est responsable ?</t>
  </si>
  <si>
    <t>Chaque contrôle a un responsable, un horaire, un suppléant et une trace.</t>
  </si>
  <si>
    <t>planning</t>
  </si>
  <si>
    <t>controle attribue</t>
  </si>
  <si>
    <t>suppleant</t>
  </si>
  <si>
    <t>signature</t>
  </si>
  <si>
    <t>heure</t>
  </si>
  <si>
    <t>tout le monde personne</t>
  </si>
  <si>
    <t>controle oublie</t>
  </si>
  <si>
    <t>pas suppleant</t>
  </si>
  <si>
    <t>Former un CFA</t>
  </si>
  <si>
    <t>Formation</t>
  </si>
  <si>
    <t>Comment faire apprendre une règle stricte à un jeune sans le noyer de théorie ?</t>
  </si>
  <si>
    <t>Montrer, faire refaire, expliquer le danger, puis vérifier en situation.</t>
  </si>
  <si>
    <t>demonstration</t>
  </si>
  <si>
    <t>vocabulaire simple</t>
  </si>
  <si>
    <t>danger explique</t>
  </si>
  <si>
    <t>geste repete</t>
  </si>
  <si>
    <t>exemple terrain</t>
  </si>
  <si>
    <t>controle immediat</t>
  </si>
  <si>
    <t>fiche courte</t>
  </si>
  <si>
    <t>validation acquis</t>
  </si>
  <si>
    <t>blabla sans geste</t>
  </si>
  <si>
    <t>laisser seul</t>
  </si>
  <si>
    <t>theorie uniquement</t>
  </si>
  <si>
    <t>Former un pro</t>
  </si>
  <si>
    <t>Comment faire progresser un professionnel déjà autonome sur l’hygiène ?</t>
  </si>
  <si>
    <t>Travailler sur écarts, indicateurs et robustesse du process.</t>
  </si>
  <si>
    <t>responsabilisation</t>
  </si>
  <si>
    <t>donnees autocontroles</t>
  </si>
  <si>
    <t>cause racine</t>
  </si>
  <si>
    <t>amelioration process</t>
  </si>
  <si>
    <t>formation ciblee</t>
  </si>
  <si>
    <t>indicateurs</t>
  </si>
  <si>
    <t>revue</t>
  </si>
  <si>
    <t>routine non questionnee</t>
  </si>
  <si>
    <t>aucun indicateur</t>
  </si>
  <si>
    <t>pas revue</t>
  </si>
  <si>
    <t>Culture sécurité</t>
  </si>
  <si>
    <t>Qu’est-ce qu’une bonne culture sécurité alimentaire dans une équipe ?</t>
  </si>
  <si>
    <t>Une équipe signale, corrige et protège le convive avant le rendement.</t>
  </si>
  <si>
    <t>alerter sans peur</t>
  </si>
  <si>
    <t>ecarts signales</t>
  </si>
  <si>
    <t>responsable accessible</t>
  </si>
  <si>
    <t>exemplarite</t>
  </si>
  <si>
    <t>preuves utiles</t>
  </si>
  <si>
    <t>amelioration continue</t>
  </si>
  <si>
    <t>client protege</t>
  </si>
  <si>
    <t>droit de stopper</t>
  </si>
  <si>
    <t>cacher erreurs</t>
  </si>
  <si>
    <t>rendement avant securite</t>
  </si>
  <si>
    <t>punir alerte</t>
  </si>
  <si>
    <t>Comment conduire un audit interne utile en hygiène ?</t>
  </si>
  <si>
    <t>Audit = observer, classer les risques, décider actions et vérifier clôture.</t>
  </si>
  <si>
    <t>grille</t>
  </si>
  <si>
    <t>observation</t>
  </si>
  <si>
    <t>ecarts</t>
  </si>
  <si>
    <t>priorite risque</t>
  </si>
  <si>
    <t>responsable delai</t>
  </si>
  <si>
    <t>preuve cloture</t>
  </si>
  <si>
    <t>audit decoratif</t>
  </si>
  <si>
    <t>pas suivi</t>
  </si>
  <si>
    <t>ecarts sans action</t>
  </si>
  <si>
    <t>copier rapport</t>
  </si>
  <si>
    <t>Consigne affichée</t>
  </si>
  <si>
    <t>Pourquoi une affiche seule ne suffit pas à garantir une bonne pratique ?</t>
  </si>
  <si>
    <t>Affiche = support, pas remplacement de formation et contrôle terrain.</t>
  </si>
  <si>
    <t>affiche</t>
  </si>
  <si>
    <t>comprehension</t>
  </si>
  <si>
    <t>langage terrain</t>
  </si>
  <si>
    <t>emplacement utile</t>
  </si>
  <si>
    <t>retour equipe</t>
  </si>
  <si>
    <t>affiche suffit</t>
  </si>
  <si>
    <t>consigne illisible</t>
  </si>
  <si>
    <t>pas former</t>
  </si>
  <si>
    <t>Gestion intérim</t>
  </si>
  <si>
    <t>Comment sécuriser l’arrivée d’un intérimaire ou remplaçant en cuisine ?</t>
  </si>
  <si>
    <t>Accueil poste + tuteur + consignes critiques avant manipulation autonome.</t>
  </si>
  <si>
    <t>interimaire</t>
  </si>
  <si>
    <t>accueil hygiene</t>
  </si>
  <si>
    <t>poste autorise</t>
  </si>
  <si>
    <t>tuteur</t>
  </si>
  <si>
    <t>consignes cles</t>
  </si>
  <si>
    <t>flux</t>
  </si>
  <si>
    <t>interimaire seul</t>
  </si>
  <si>
    <t>poste sensible sans formation</t>
  </si>
  <si>
    <t>pas tuteur</t>
  </si>
  <si>
    <t>Retour d’expérience</t>
  </si>
  <si>
    <t>Comment exploiter une erreur d’hygiène pour éviter qu’elle se répète ?</t>
  </si>
  <si>
    <t>Transformer erreur en action durable : cause, correction, suivi, partage.</t>
  </si>
  <si>
    <t>retour experience</t>
  </si>
  <si>
    <t>procedure modifiee</t>
  </si>
  <si>
    <t>indicateur</t>
  </si>
  <si>
    <t>partage equipe</t>
  </si>
  <si>
    <t>preuve efficacite</t>
  </si>
  <si>
    <t>chercher coupable seulement</t>
  </si>
  <si>
    <t>pas modifier procedure</t>
  </si>
  <si>
    <t>repeter erreur</t>
  </si>
  <si>
    <t>Synthèses et cas critiques</t>
  </si>
  <si>
    <t>Menu complet</t>
  </si>
  <si>
    <t>Synthèse</t>
  </si>
  <si>
    <t>Sur un menu entrée froide, plat chaud et dessert crème, liste les points d’hygiène critiques du matin au service.</t>
  </si>
  <si>
    <t>Synthèse attendue : flux, températures, allergènes, traçabilité, nettoyage.</t>
  </si>
  <si>
    <t>oublier temperatures</t>
  </si>
  <si>
    <t>allergenes ignores</t>
  </si>
  <si>
    <t>pas plats temoins</t>
  </si>
  <si>
    <t>Panne frigo nuit</t>
  </si>
  <si>
    <t>Incident</t>
  </si>
  <si>
    <t>Au matin, une chambre froide positive est à +10 °C. Quelle démarche suis-tu ?</t>
  </si>
  <si>
    <t>Écart froid : mesure, isolement, décision, maintenance, trace.</t>
  </si>
  <si>
    <t>panne frigo</t>
  </si>
  <si>
    <t>duree ecart</t>
  </si>
  <si>
    <t>servir sans verifier</t>
  </si>
  <si>
    <t>effacer alarme</t>
  </si>
  <si>
    <t>attendre midi</t>
  </si>
  <si>
    <t>Alerte fournisseur</t>
  </si>
  <si>
    <t>Alerte</t>
  </si>
  <si>
    <t>Un fournisseur signale un rappel produit sur un lot livré. Que dois-tu faire ?</t>
  </si>
  <si>
    <t>Bloquer le lot, rechercher l’utilisation, retirer/alerter et tracer.</t>
  </si>
  <si>
    <t>alerte fournisseur</t>
  </si>
  <si>
    <t>rappel produit</t>
  </si>
  <si>
    <t>bloquer stock</t>
  </si>
  <si>
    <t>tracabilite amont aval|trace|preuve|enregistrement</t>
  </si>
  <si>
    <t>identifier plats</t>
  </si>
  <si>
    <t>informer satellites</t>
  </si>
  <si>
    <t>ddpp si necessaire</t>
  </si>
  <si>
    <t>utiliser lot rappele</t>
  </si>
  <si>
    <t>lot introuvable</t>
  </si>
  <si>
    <t>ne pas prevenir satellites|ne pas prevenir</t>
  </si>
  <si>
    <t>Inspection DDPP</t>
  </si>
  <si>
    <t>Contrôle officiel</t>
  </si>
  <si>
    <t>Quels éléments doivent être rapidement disponibles lors d’un contrôle officiel ?</t>
  </si>
  <si>
    <t>Contrôle : PMS vivant et preuves terrain disponibles.</t>
  </si>
  <si>
    <t>formations</t>
  </si>
  <si>
    <t>non conformites|ecart|anomalie</t>
  </si>
  <si>
    <t>fiches techniques</t>
  </si>
  <si>
    <t>preuves</t>
  </si>
  <si>
    <t>documents absents</t>
  </si>
  <si>
    <t>releves inventes</t>
  </si>
  <si>
    <t>plats temoins manquants</t>
  </si>
  <si>
    <t>Repas satellite sans transformation</t>
  </si>
  <si>
    <t>Quelles limites d’action pour un satellite qui ne fait que dresser et réchauffer ?</t>
  </si>
  <si>
    <t>Satellite : respecter réception, stockage, réchauffage/service et traçabilité.</t>
  </si>
  <si>
    <t>dressage</t>
  </si>
  <si>
    <t>pas transformation lourde</t>
  </si>
  <si>
    <t>plats temoins si manipulation</t>
  </si>
  <si>
    <t>modifier recette</t>
  </si>
  <si>
    <t>sans controle reception</t>
  </si>
  <si>
    <t>hors role</t>
  </si>
  <si>
    <t>Erreur de lot au dressage</t>
  </si>
  <si>
    <t>Tu découvres deux lots mélangés au dressage. Que fais-tu ?</t>
  </si>
  <si>
    <t>Stopper, clarifier les lots, décider et tracer avant service.</t>
  </si>
  <si>
    <t>lots melanges</t>
  </si>
  <si>
    <t>identifier</t>
  </si>
  <si>
    <t>rechercher origine</t>
  </si>
  <si>
    <t>corriger etiquetage</t>
  </si>
  <si>
    <t>servir melange</t>
  </si>
  <si>
    <t>changer etiquette au hasard</t>
  </si>
  <si>
    <t>ignorer</t>
  </si>
  <si>
    <t>Allergène servi par erreur</t>
  </si>
  <si>
    <t>Une assiette contenant l’allergène part vers un convive allergique. Que dois-tu faire immédiatement ?</t>
  </si>
  <si>
    <t>Erreur allergène : stop immédiat, protection convive, correction et analyse.</t>
  </si>
  <si>
    <t>stopper assiette</t>
  </si>
  <si>
    <t>prevenir service</t>
  </si>
  <si>
    <t>nouvelle assiette sure</t>
  </si>
  <si>
    <t>laisser partir</t>
  </si>
  <si>
    <t>retirer ingredient</t>
  </si>
  <si>
    <t>ne rien dire</t>
  </si>
  <si>
    <t>servir si petite quantite</t>
  </si>
  <si>
    <t>Odeur suspecte plat</t>
  </si>
  <si>
    <t>Un plat a une odeur suspecte mais la date semble correcte. Quelle décision ?</t>
  </si>
  <si>
    <t>Doute sanitaire : ne pas servir, isoler, décider et tracer.</t>
  </si>
  <si>
    <t>odeur suspecte</t>
  </si>
  <si>
    <t>doute sanitaire</t>
  </si>
  <si>
    <t>ne pas gouter pour valider</t>
  </si>
  <si>
    <t>decision destruction</t>
  </si>
  <si>
    <t>servir si date bonne</t>
  </si>
  <si>
    <t>gouter suffit</t>
  </si>
  <si>
    <t>masquer odeur</t>
  </si>
  <si>
    <t>Process nouveau plat</t>
  </si>
  <si>
    <t>Validation</t>
  </si>
  <si>
    <t>Avant d’ajouter un nouveau plat au menu, quels points hygiène doivent être validés ?</t>
  </si>
  <si>
    <t>Nouveau plat = validation process, allergènes, température, DLC et formation.</t>
  </si>
  <si>
    <t>nouveau plat</t>
  </si>
  <si>
    <t>materiel</t>
  </si>
  <si>
    <t>refroidissement si pcea</t>
  </si>
  <si>
    <t>test process</t>
  </si>
  <si>
    <t>lancer sans test</t>
  </si>
  <si>
    <t>procedure absente</t>
  </si>
  <si>
    <t>Amélioration moteur hygiène</t>
  </si>
  <si>
    <t>Comment transformer une correction d’exercice en apprentissage réel sur l’hygiène ?</t>
  </si>
  <si>
    <t>La note sert au diagnostic ; l’apprentissage vient de la relance et du geste validé.</t>
  </si>
  <si>
    <t>diagnostic</t>
  </si>
  <si>
    <t>criteres detectes</t>
  </si>
  <si>
    <t>manquants</t>
  </si>
  <si>
    <t>erreur critique</t>
  </si>
  <si>
    <t>relance formateur</t>
  </si>
  <si>
    <t>geste terrain</t>
  </si>
  <si>
    <t>protocole</t>
  </si>
  <si>
    <t>repetition</t>
  </si>
  <si>
    <t>note seule</t>
  </si>
  <si>
    <t>pas relance</t>
  </si>
  <si>
    <t>pas protocole</t>
  </si>
  <si>
    <t>pas validation</t>
  </si>
  <si>
    <t>SOURCES OFFICIELLES À CONTRÔLER POUR VALIDATION</t>
  </si>
  <si>
    <t>Usage</t>
  </si>
  <si>
    <t>Point exploité</t>
  </si>
  <si>
    <t>Ministère Agriculture – GBPH</t>
  </si>
  <si>
    <t>Cadre BPH/HACCP</t>
  </si>
  <si>
    <t>https://agriculture.gouv.fr/guides-de-bonnes-pratiques-dhygiene-gbph</t>
  </si>
  <si>
    <t>Les GBPH aident les professionnels à maîtriser la sécurité sanitaire et à respecter les règles sanitaires.</t>
  </si>
  <si>
    <t>Ministère Agriculture – PMS restauration collective petits établissements</t>
  </si>
  <si>
    <t>PMS/BPH/BPF</t>
  </si>
  <si>
    <t>https://agriculture.gouv.fr/mise-en-place-dun-plan-de-maitrise-sanitaire-en-restauration-collective-un-guide-pour-les-petits</t>
  </si>
  <si>
    <t>Guide de mise en œuvre PMS avec BPH, fabrication, pilotage et modèles.</t>
  </si>
  <si>
    <t>Températures / restauration collective</t>
  </si>
  <si>
    <t>https://www.legifrance.gouv.fr/loda/id/LEGITEXT000021676844</t>
  </si>
  <si>
    <t>+63 °C liaison chaude, PCEA +3 °C, refroidissement +63/+10 ≤ 2 h, remise en température ≤ 1 h, plats témoins ≥ 5 jours 0/+3 °C.</t>
  </si>
  <si>
    <t>Ministère Agriculture – Vade-mecum sectoriel restauration collective 2026</t>
  </si>
  <si>
    <t>Contrôle officiel / attendus sectoriels</t>
  </si>
  <si>
    <t>https://agriculture.gouv.fr/telecharger/129253</t>
  </si>
  <si>
    <t>Procédures, concordance documents-terrain, relevés temps/température, mesures correctives.</t>
  </si>
  <si>
    <t>Ministère Agriculture – Formation hygiène</t>
  </si>
  <si>
    <t>Formation des manipulateurs</t>
  </si>
  <si>
    <t>https://agriculture.gouv.fr/restauration-quelles-obligations-en-matiere-de-formation-lhygiene-alimentaire</t>
  </si>
  <si>
    <t>Personnel manipulant des denrées : instructions et/ou formation adaptées à l’activité.</t>
  </si>
  <si>
    <t>DGCCRF – Allergènes restauration</t>
  </si>
  <si>
    <t>Information allergènes</t>
  </si>
  <si>
    <t>https://www.economie.gouv.fr/dgccrf/laction-de-la-dgccrf/les-enquetes/etiquetage-des-denrees-alimentaires-controle-de</t>
  </si>
  <si>
    <t>L’information allergène doit être fiable ; les contaminations croisées doivent être comprises.</t>
  </si>
  <si>
    <t>Réponse PRO attendue : protocole PMS formalisé pour maîtriser le danger microbiologique : signaler responsable ; vomissement ; ecarter production sensible ; avis medical ; protection plaie ; risque tiac ; tracabilite decision ; poste sans denree ; hygiene mains renforcee ; confidentialite mais securite. Le responsable contrôle la limite, conserve la preuve, analyse l'écart et applique l'action corrective avant production, service ou livraison.</t>
  </si>
  <si>
    <t>Réponse CFA terrain : je cite et j'applique les points obligatoires : laver mains ; savon ; essuie main unique ; prise de poste ; apres wc ; pas bijoux. Je relie ces gestes au danger microbiologique et je préviens le responsable si le protocole n'est pas respecté.</t>
  </si>
  <si>
    <t>Réponse PRO attendue : protocole PMS formalisé pour maîtriser le danger microbiologique : laver mains ; savon ; essuie main unique ; prise de poste ; apres wc ; pas bijoux ; desinfection mains ; procedure affichee ; verification chef ; action corrective. Le responsable contrôle la limite, conserve la preuve, analyse l'écart et applique l'action corrective avant production, service ou livraison.</t>
  </si>
  <si>
    <t>Réponse CFA terrain : je cite et j'applique les points obligatoires : tenue propre ; coiffe ; chaussures securite ; reservee travail ; changer tenue sale ; limiter contamination. Je relie ces gestes au danger microbiologique et je préviens le responsable si le protocole n'est pas respecté.</t>
  </si>
  <si>
    <t>Réponse PRO attendue : protocole PMS formalisé pour maîtriser le danger microbiologique : tenue propre ; coiffe ; chaussures securite ; reservee travail ; changer tenue sale ; limiter contamination ; vestiaire ; lavage tenue ; responsable controle ; ecarter bijoux. Le responsable contrôle la limite, conserve la preuve, analyse l'écart et applique l'action corrective avant production, service ou livraison.</t>
  </si>
  <si>
    <t>Réponse CFA terrain : je cite et j'applique les points obligatoires : enlever bijoux ; pas de montre ; plaie protegee ; pansement bleu ; gant sur pansement ; risque corps etranger. Je relie ces gestes au danger physique et je préviens le responsable si le protocole n'est pas respecté.</t>
  </si>
  <si>
    <t>Réponse PRO attendue : protocole PMS formalisé pour maîtriser le danger physique : enlever bijoux ; pas de montre ; plaie protegee ; pansement bleu ; gant sur pansement ; risque corps etranger ; risque microbiologique ; prevenir responsable ; ne pas manipuler si plaie ouverte ; controle prise poste. Le responsable contrôle la limite, conserve la preuve, analyse l'écart et applique l'action corrective avant production, service ou livraison.</t>
  </si>
  <si>
    <t>Réponse CFA terrain : je cite et j'applique les points obligatoires : gants usage unique ; laver mains avant gants ; changer gants ; entre operations ; gant sale contamine ; pas remplacer lavage. Je relie ces gestes au danger microbiologique et je préviens le responsable si le protocole n'est pas respecté.</t>
  </si>
  <si>
    <t>Réponse PRO attendue : protocole PMS formalisé pour maîtriser le danger microbiologique : gants usage unique ; laver mains avant gants ; changer gants ; entre operations ; gant sale contamine ; pas remplacer lavage ; taille adaptee ; denrees pretes a consommer ; action corrective ; formation equipe. Le responsable contrôle la limite, conserve la preuve, analyse l'écart et applique l'action corrective avant production, service ou livraison.</t>
  </si>
  <si>
    <t>Réponse CFA terrain : je cite et j'applique les points obligatoires : signaler responsable ; vomissement ; ecarter production sensible ; avis medical ; protection plaie ; risque tiac. Je relie ces gestes au danger microbiologique et je préviens le responsable si le protocole n'est pas respecté.</t>
  </si>
  <si>
    <t>Réponse CFA terrain : je cite et j'applique les points obligatoires : autorisation entree ; tenue visiteur ; charlotte ; mains propres ; circulation limitee ; pas contact denrees. Je relie ces gestes au danger microbiologique et je préviens le responsable si le protocole n'est pas respecté.</t>
  </si>
  <si>
    <t>Réponse PRO attendue : protocole PMS formalisé pour maîtriser le danger microbiologique : autorisation entree ; tenue visiteur ; charlotte ; mains propres ; circulation limitee ; pas contact denrees ; accompagnement ; intervention planifiee ; nettoyage apres intervention ; tracabilite visite. Le responsable contrôle la limite, conserve la preuve, analyse l'écart et applique l'action corrective avant production, service ou livraison.</t>
  </si>
  <si>
    <t>Réponse CFA terrain : je cite et j'applique les points obligatoires : ne pas manger ; ne pas boire ; ne pas fumer ; ne pas tousser sur aliments ; telephone interdit ; risque contamination. Je relie ces gestes au danger microbiologique et je préviens le responsable si le protocole n'est pas respecté.</t>
  </si>
  <si>
    <t>Réponse PRO attendue : protocole PMS formalisé pour maîtriser le danger microbiologique : ne pas manger ; ne pas boire ; ne pas fumer ; ne pas tousser sur aliments ; telephone interdit ; risque contamination ; lavage mains apres pause ; zone pause separee ; rappel consigne ; controle formateur. Le responsable contrôle la limite, conserve la preuve, analyse l'écart et applique l'action corrective avant production, service ou livraison.</t>
  </si>
  <si>
    <t>Réponse CFA terrain : je cite et j'applique les points obligatoires : formation hygiene ; demonstration geste ; observation poste ; questionnement ; fiche accueil ; signature consigne. Je relie ces gestes au danger transversal et je préviens le responsable si le protocole n'est pas respecté.</t>
  </si>
  <si>
    <t>Réponse PRO attendue : protocole PMS formalisé pour maîtriser le danger transversal : formation hygiene ; demonstration geste ; observation poste ; questionnement ; fiche accueil ; signature consigne ; correction immediate ; tutorat ; enregistrement formation ; evaluation reguliere. Le responsable contrôle la limite, conserve la preuve, analyse l'écart et applique l'action corrective avant production, service ou livraison.</t>
  </si>
  <si>
    <t>Réponse CFA terrain : je cite et j'applique les points obligatoires : vestiaire ; separer propre sale ; vetement personnel ; tenue travail ; effets personnels ; contamination croisee. Je relie ces gestes au danger microbiologique et je préviens le responsable si le protocole n'est pas respecté.</t>
  </si>
  <si>
    <t>Réponse PRO attendue : protocole PMS formalisé pour maîtriser le danger microbiologique : vestiaire ; separer propre sale ; vetement personnel ; tenue travail ; effets personnels ; contamination croisee ; chaussures travail ; casier identifie ; nettoyage vestiaire ; controle rangement. Le responsable contrôle la limite, conserve la preuve, analyse l'écart et applique l'action corrective avant production, service ou livraison.</t>
  </si>
  <si>
    <t>Réponse CFA terrain : je cite et j'applique les points obligatoires : dechets ; laver mains ; changer gants ; desinfecter si protocole ; ne pas toucher denrees ; contamination manuportee. Je relie ces gestes au danger microbiologique et je préviens le responsable si le protocole n'est pas respecté.</t>
  </si>
  <si>
    <t>Réponse PRO attendue : protocole PMS formalisé pour maîtriser le danger microbiologique : dechets ; laver mains ; changer gants ; desinfecter si protocole ; ne pas toucher denrees ; contamination manuportee ; nettoyer poignee si sale ; reprendre avec materiel propre ; marche en avant ; action corrective. Le responsable contrôle la limite, conserve la preuve, analyse l'écart et applique l'action corrective avant production, service ou livraison.</t>
  </si>
  <si>
    <t>Réponse CFA terrain : je cite et j'applique les points obligatoires : separer cru cuit ; materiel dedie ; ustensile propre ; marche en avant ; nettoyage desinfection entre operations ; stockage separe. Je relie ces gestes au danger microbiologique et je préviens le responsable si le protocole n'est pas respecté.</t>
  </si>
  <si>
    <t>Réponse PRO attendue : protocole PMS formalisé pour maîtriser le danger microbiologique : separer cru cuit ; materiel dedie ; ustensile propre ; marche en avant ; nettoyage desinfection entre operations ; stockage separe ; filmage protection ; mains lavees ; organisation dans le temps ; action corrective. Le responsable contrôle la limite, conserve la preuve, analyse l'écart et applique l'action corrective avant production, service ou livraison.</t>
  </si>
  <si>
    <t>Réponse CFA terrain : je cite et j'applique les points obligatoires : sale propre ; marche en avant ; zone sale ; zone propre ; dechets eloignes ; plonge separee. Je relie ces gestes au danger microbiologique et je préviens le responsable si le protocole n'est pas respecté.</t>
  </si>
  <si>
    <t>Réponse PRO attendue : protocole PMS formalisé pour maîtriser le danger microbiologique : sale propre ; marche en avant ; zone sale ; zone propre ; dechets eloignes ; plonge separee ; ustensiles propres ; flux matiere ; eviter retour arriere ; signalisation. Le responsable contrôle la limite, conserve la preuve, analyse l'écart et applique l'action corrective avant production, service ou livraison.</t>
  </si>
  <si>
    <t>Réponse CFA terrain : je cite et j'applique les points obligatoires : demonter materiel ; nettoyer ; desinfecter ; rincer si necessaire ; secher ; ordre fabrication. Je relie ces gestes au danger microbiologique et je préviens le responsable si le protocole n'est pas respecté.</t>
  </si>
  <si>
    <t>Réponse PRO attendue : protocole PMS formalisé pour maîtriser le danger microbiologique : demonter materiel ; nettoyer ; desinfecter ; rincer si necessaire ; secher ; ordre fabrication ; allergenes en dernier ; tracabilite nettoyage ; controle visuel ; action corrective. Le responsable contrôle la limite, conserve la preuve, analyse l'écart et applique l'action corrective avant production, service ou livraison.</t>
  </si>
  <si>
    <t>Réponse CFA terrain : je cite et j'applique les points obligatoires : bac propre ; couvercle ; proteger denrees ; date ; eviter corps etranger ; eviter contamination. Je relie ces gestes au danger physique et je préviens le responsable si le protocole n'est pas respecté.</t>
  </si>
  <si>
    <t>Réponse PRO attendue : protocole PMS formalisé pour maîtriser le danger physique : bac propre ; couvercle ; proteger denrees ; date ; eviter corps etranger ; eviter contamination ; stockage temporaire ; temperature maitrisee ; fifo ; ne pas empiler sale. Le responsable contrôle la limite, conserve la preuve, analyse l'écart et applique l'action corrective avant production, service ou livraison.</t>
  </si>
  <si>
    <t>Réponse CFA terrain : je cite et j'applique les points obligatoires : separer dans le temps ; salade prete a consommer ; volaille crue ; poste distinct ; materiel dedie ; nettoyage desinfection. Je relie ces gestes au danger microbiologique et je préviens le responsable si le protocole n'est pas respecté.</t>
  </si>
  <si>
    <t>Réponse PRO attendue : protocole PMS formalisé pour maîtriser le danger microbiologique : separer dans le temps ; salade prete a consommer ; volaille crue ; poste distinct ; materiel dedie ; nettoyage desinfection ; mains lavees ; froid maitrise ; protection denrees ; supervision. Le responsable contrôle la limite, conserve la preuve, analyse l'écart et applique l'action corrective avant production, service ou livraison.</t>
  </si>
  <si>
    <t>Réponse CFA terrain : je cite et j'applique les points obligatoires : identifier allergenes ; recette sans allergene en premier ; materiel dedie ; nettoyage allergene ; rincer ; separer ingredients. Je relie ces gestes au danger allergène et je préviens le responsable si le protocole n'est pas respecté.</t>
  </si>
  <si>
    <t>Réponse PRO attendue : protocole PMS formalisé pour maîtriser le danger allergène : identifier allergenes ; recette sans allergene en premier ; materiel dedie ; nettoyage allergene ; rincer ; separer ingredients ; etiquetage ; fiche recette ; information convive ; controle responsable. Le responsable contrôle la limite, conserve la preuve, analyse l'écart et applique l'action corrective avant production, service ou livraison.</t>
  </si>
  <si>
    <t>Réponse CFA terrain : je cite et j'applique les points obligatoires : legumes terreux ; zone sale ; lavage legumes ; desinfection legumes ; rincage ; egouttage. Je relie ces gestes au danger microbiologique et je préviens le responsable si le protocole n'est pas respecté.</t>
  </si>
  <si>
    <t>Réponse PRO attendue : protocole PMS formalisé pour maîtriser le danger microbiologique : legumes terreux ; zone sale ; lavage legumes ; desinfection legumes ; rincage ; egouttage ; zone propre apres ; ustensiles propres ; eviter contamination ; marche en avant. Le responsable contrôle la limite, conserve la preuve, analyse l'écart et applique l'action corrective avant production, service ou livraison.</t>
  </si>
  <si>
    <t>Réponse CFA terrain : je cite et j'applique les points obligatoires : plonge sale ; vaisselle sale ; eclaboussures ; zone propre ; flux separe ; rangement propre. Je relie ces gestes au danger microbiologique et je préviens le responsable si le protocole n'est pas respecté.</t>
  </si>
  <si>
    <t>Réponse PRO attendue : protocole PMS formalisé pour maîtriser le danger microbiologique : plonge sale ; vaisselle sale ; eclaboussures ; zone propre ; flux separe ; rangement propre ; sechage ; lavage mains ; nettoyage surfaces ; organisation horaires. Le responsable contrôle la limite, conserve la preuve, analyse l'écart et applique l'action corrective avant production, service ou livraison.</t>
  </si>
  <si>
    <t>Réponse CFA terrain : je cite et j'applique les points obligatoires : poubelle fermee ; pedale ; sac change ; evacuer dechets ; laver mains ; nettoyer poubelle. Je relie ces gestes au danger microbiologique et je préviens le responsable si le protocole n'est pas respecté.</t>
  </si>
  <si>
    <t>Réponse PRO attendue : protocole PMS formalisé pour maîtriser le danger microbiologique : poubelle fermee ; pedale ; sac change ; evacuer dechets ; laver mains ; nettoyer poubelle ; zone dechets ; ne pas deborder ; tri dechets ; lutte nuisibles. Le responsable contrôle la limite, conserve la preuve, analyse l'écart et applique l'action corrective avant production, service ou livraison.</t>
  </si>
  <si>
    <t>Réponse CFA terrain : je cite et j'applique les points obligatoires : emballage propre ; emballage apte contact alimentaire ; stockage protege ; integrite emballage ; pas poussiere ; etiquetage. Je relie ces gestes au danger microbiologique et je préviens le responsable si le protocole n'est pas respecté.</t>
  </si>
  <si>
    <t>Réponse PRO attendue : protocole PMS formalisé pour maîtriser le danger microbiologique : emballage propre ; emballage apte contact alimentaire ; stockage protege ; integrite emballage ; pas poussiere ; etiquetage ; temperature produit ; fermeture correcte ; lot conditionnement ; action corrective. Le responsable contrôle la limite, conserve la preuve, analyse l'écart et applique l'action corrective avant production, service ou livraison.</t>
  </si>
  <si>
    <t>Réponse CFA terrain : je cite et j'applique les points obligatoires : reception ; controle temperature ; camion frigorifique ; emballage intact ; dlc ; lot. Je relie ces gestes au danger microbiologique et je préviens le responsable si le protocole n'est pas respecté.</t>
  </si>
  <si>
    <t>Réponse PRO attendue : protocole PMS formalisé pour maîtriser le danger microbiologique : reception ; controle temperature ; camion frigorifique ; emballage intact ; dlc ; lot ; bon de livraison ; refus si non conforme ; enregistrement ; action corrective. Le responsable contrôle la limite, conserve la preuve, analyse l'écart et applique l'action corrective avant production, service ou livraison.</t>
  </si>
  <si>
    <t>Réponse CFA terrain : je cite et j'applique les points obligatoires : dlc ; ddm ; numero de lot ; tracabilite ; rotation ; alerte sanitaire. Je relie ces gestes au danger microbiologique et je préviens le responsable si le protocole n'est pas respecté.</t>
  </si>
  <si>
    <t>Réponse PRO attendue : protocole PMS formalisé pour maîtriser le danger microbiologique : dlc ; ddm ; numero de lot ; tracabilite ; rotation ; alerte sanitaire ; refus marchandise ; etiquette fournisseur ; preuve reception ; pms. Le responsable contrôle la limite, conserve la preuve, analyse l'écart et applique l'action corrective avant production, service ou livraison.</t>
  </si>
  <si>
    <t>Réponse CFA terrain : je cite et j'applique les points obligatoires : emballage abime ; jus apparent ; volaille ; isoler ; refuser ; non conformite. Je relie ces gestes au danger microbiologique et je préviens le responsable si le protocole n'est pas respecté.</t>
  </si>
  <si>
    <t>Réponse PRO attendue : protocole PMS formalisé pour maîtriser le danger microbiologique : emballage abime ; jus apparent ; volaille ; isoler ; refuser ; non conformite ; prevenir responsable ; photo ; retour fournisseur ; enregistrement. Le responsable contrôle la limite, conserve la preuve, analyse l'écart et applique l'action corrective avant production, service ou livraison.</t>
  </si>
  <si>
    <t>Réponse CFA terrain : je cite et j'applique les points obligatoires : fournisseur reference ; agrement sanitaire ; fiche technique ; attestation ; conditions transport ; allergenes. Je relie ces gestes au danger transversal et je préviens le responsable si le protocole n'est pas respecté.</t>
  </si>
  <si>
    <t>Réponse PRO attendue : protocole PMS formalisé pour maîtriser le danger transversal : fournisseur reference ; agrement sanitaire ; fiche technique ; attestation ; conditions transport ; allergenes ; tracabilite ; bon livraison ; evaluation fournisseur ; mise a jour. Le responsable contrôle la limite, conserve la preuve, analyse l'écart et applique l'action corrective avant production, service ou livraison.</t>
  </si>
  <si>
    <t>Réponse CFA terrain : je cite et j'applique les points obligatoires : oeufs coquille ; coquille intacte ; date ; lot ; temperature selon fournisseur ; proprete. Je relie ces gestes au danger microbiologique et je préviens le responsable si le protocole n'est pas respecté.</t>
  </si>
  <si>
    <t>Réponse PRO attendue : protocole PMS formalisé pour maîtriser le danger microbiologique : oeufs coquille ; coquille intacte ; date ; lot ; temperature selon fournisseur ; proprete ; emballage propre ; tracabilite ; stockage adapte ; refus casse. Le responsable contrôle la limite, conserve la preuve, analyse l'écart et applique l'action corrective avant production, service ou livraison.</t>
  </si>
  <si>
    <t>oeufs casses acceptes</t>
  </si>
  <si>
    <t>pas de lot oeuf</t>
  </si>
  <si>
    <t>oeuf au sol</t>
  </si>
  <si>
    <t>Réponse CFA terrain : je cite et j'applique les points obligatoires : poisson ; glace fondante ; odeur ; aspect ; temperature ; emballage. Je relie ces gestes au danger microbiologique et je préviens le responsable si le protocole n'est pas respecté.</t>
  </si>
  <si>
    <t>Réponse PRO attendue : protocole PMS formalisé pour maîtriser le danger microbiologique : poisson ; glace fondante ; odeur ; aspect ; temperature ; emballage ; lot ; dlc ; froid immediat ; refus non conforme. Le responsable contrôle la limite, conserve la preuve, analyse l'écart et applique l'action corrective avant production, service ou livraison.</t>
  </si>
  <si>
    <t>Réponse CFA terrain : je cite et j'applique les points obligatoires : viande hachee ; surface augmentee ; microbes ; temperature stricte ; dlc courte ; lot. Je relie ces gestes au danger microbiologique et je préviens le responsable si le protocole n'est pas respecté.</t>
  </si>
  <si>
    <t>Réponse PRO attendue : protocole PMS formalisé pour maîtriser le danger microbiologique : viande hachee ; surface augmentee ; microbes ; temperature stricte ; dlc courte ; lot ; stockage froid immediat ; cuisson maitrisee ; refus ecart ; tracabilite. Le responsable contrôle la limite, conserve la preuve, analyse l'écart et applique l'action corrective avant production, service ou livraison.</t>
  </si>
  <si>
    <t>Réponse CFA terrain : je cite et j'applique les points obligatoires : surgele ; temperature negative ; absence decongelation ; givre anormal ; emballage intact ; lot. Je relie ces gestes au danger microbiologique et je préviens le responsable si le protocole n'est pas respecté.</t>
  </si>
  <si>
    <t>Réponse PRO attendue : protocole PMS formalisé pour maîtriser le danger microbiologique : surgele ; temperature negative ; absence decongelation ; givre anormal ; emballage intact ; lot ; dlc ; stockage negatif rapide ; enregistrement ; refus si rupture. Le responsable contrôle la limite, conserve la preuve, analyse l'écart et applique l'action corrective avant production, service ou livraison.</t>
  </si>
  <si>
    <t>Réponse CFA terrain : je cite et j'applique les points obligatoires : fiche technique ; etiquette fournisseur ; allergenes ; ado ; composition ; changement recette. Je relie ces gestes au danger allergène et je préviens le responsable si le protocole n'est pas respecté.</t>
  </si>
  <si>
    <t>Réponse PRO attendue : protocole PMS formalisé pour maîtriser le danger allergène : fiche technique ; etiquette fournisseur ; allergenes ; ado ; composition ; changement recette ; stockage separe ; information cuisine ; mise a jour ; tracabilite. Le responsable contrôle la limite, conserve la preuve, analyse l'écart et applique l'action corrective avant production, service ou livraison.</t>
  </si>
  <si>
    <t>Réponse CFA terrain : je cite et j'applique les points obligatoires : non conformite ; date ; produit ; lot ; ecart constate ; decision. Je relie ces gestes au danger transversal et je préviens le responsable si le protocole n'est pas respecté.</t>
  </si>
  <si>
    <t>Réponse PRO attendue : protocole PMS formalisé pour maîtriser le danger transversal : non conformite ; date ; produit ; lot ; ecart constate ; decision ; refus ; responsable ; action corrective ; preuve. Le responsable contrôle la limite, conserve la preuve, analyse l'écart et applique l'action corrective avant production, service ou livraison.</t>
  </si>
  <si>
    <t>Réponse CFA terrain : je cite et j'applique les points obligatoires : chambre froide ; separer cru cuit ; produits proteges ; etiquetage ; dates ; rotation fifo. Je relie ces gestes au danger microbiologique et je préviens le responsable si le protocole n'est pas respecté.</t>
  </si>
  <si>
    <t>Réponse PRO attendue : protocole PMS formalisé pour maîtriser le danger microbiologique : chambre froide ; separer cru cuit ; produits proteges ; etiquetage ; dates ; rotation fifo ; temperature relevee ; ne pas surcharger ; etageres propres ; produits sensibles en priorite. Le responsable contrôle la limite, conserve la preuve, analyse l'écart et applique l'action corrective avant production, service ou livraison.</t>
  </si>
  <si>
    <t>Réponse CFA terrain : je cite et j'applique les points obligatoires : date ouverture ; nom produit ; dlc secondaire ; lot ; filmage ; froid. Je relie ces gestes au danger microbiologique et je préviens le responsable si le protocole n'est pas respecté.</t>
  </si>
  <si>
    <t>Réponse PRO attendue : protocole PMS formalisé pour maîtriser le danger microbiologique : date ouverture ; nom produit ; dlc secondaire ; lot ; filmage ; froid ; responsable ; fifo ; etiquette ; jeter si doute. Le responsable contrôle la limite, conserve la preuve, analyse l'écart et applique l'action corrective avant production, service ou livraison.</t>
  </si>
  <si>
    <t>Réponse CFA terrain : je cite et j'applique les points obligatoires : peps ; premier entre premier sorti ; dates courtes devant ; dlc ; rotation ; eviter depassement. Je relie ces gestes au danger microbiologique et je préviens le responsable si le protocole n'est pas respecté.</t>
  </si>
  <si>
    <t>Réponse PRO attendue : protocole PMS formalisé pour maîtriser le danger microbiologique : peps ; premier entre premier sorti ; dates courtes devant ; dlc ; rotation ; eviter depassement ; controle stock ; etiquette visible ; inventaire ; action corrective. Le responsable contrôle la limite, conserve la preuve, analyse l'écart et applique l'action corrective avant production, service ou livraison.</t>
  </si>
  <si>
    <t>Réponse CFA terrain : je cite et j'applique les points obligatoires : reserve seche ; propre seche ventilee ; produits fermes ; etiquetage ; pas au sol ; lutte nuisibles. Je relie ces gestes au danger physique et je préviens le responsable si le protocole n'est pas respecté.</t>
  </si>
  <si>
    <t>Réponse PRO attendue : protocole PMS formalisé pour maîtriser le danger physique : reserve seche ; propre seche ventilee ; produits fermes ; etiquetage ; pas au sol ; lutte nuisibles ; rotation ; emballages intacts ; separer chimiques ; controle humidite. Le responsable contrôle la limite, conserve la preuve, analyse l'écart et applique l'action corrective avant production, service ou livraison.</t>
  </si>
  <si>
    <t>Réponse CFA terrain : je cite et j'applique les points obligatoires : congelation ; pms ; date congelation ; date limite ; etiquetage ; produit adapte. Je relie ces gestes au danger microbiologique et je préviens le responsable si le protocole n'est pas respecté.</t>
  </si>
  <si>
    <t>Réponse PRO attendue : protocole PMS formalisé pour maîtriser le danger microbiologique : congelation ; pms ; date congelation ; date limite ; etiquetage ; produit adapte ; temperature negative ; tracabilite ; ne pas recongeler ; procedure validee. Le responsable contrôle la limite, conserve la preuve, analyse l'écart et applique l'action corrective avant production, service ou livraison.</t>
  </si>
  <si>
    <t>Réponse CFA terrain : je cite et j'applique les points obligatoires : decongelation ; chambre froide ; bac de recuperation ; proteger ; etiqueter ; temps maitrise. Je relie ces gestes au danger microbiologique et je préviens le responsable si le protocole n'est pas respecté.</t>
  </si>
  <si>
    <t>Réponse PRO attendue : protocole PMS formalisé pour maîtriser le danger microbiologique : decongelation ; chambre froide ; bac de recuperation ; proteger ; etiqueter ; temps maitrise ; ne pas temperature ambiante ; separer cru ; cuire apres ; enregistrement si necessaire. Le responsable contrôle la limite, conserve la preuve, analyse l'écart et applique l'action corrective avant production, service ou livraison.</t>
  </si>
  <si>
    <t>Réponse CFA terrain : je cite et j'applique les points obligatoires : releve temperature ; ecart ; prevenir responsable ; verifier sonde ; mesurer produit ; isoler produits. Je relie ces gestes au danger microbiologique et je préviens le responsable si le protocole n'est pas respecté.</t>
  </si>
  <si>
    <t>Réponse PRO attendue : protocole PMS formalisé pour maîtriser le danger microbiologique : releve temperature ; ecart ; prevenir responsable ; verifier sonde ; mesurer produit ; isoler produits ; action corrective ; maintenance ; enregistrement ; decision sanitaire. Le responsable contrôle la limite, conserve la preuve, analyse l'écart et applique l'action corrective avant production, service ou livraison.</t>
  </si>
  <si>
    <t>Réponse CFA terrain : je cite et j'applique les points obligatoires : surcharge ; air circule mal ; temperature instable ; portes ouvertes ; produits mal proteges ; dates moins visibles. Je relie ces gestes au danger microbiologique et je préviens le responsable si le protocole n'est pas respecté.</t>
  </si>
  <si>
    <t>Réponse PRO attendue : protocole PMS formalisé pour maîtriser le danger microbiologique : surcharge ; air circule mal ; temperature instable ; portes ouvertes ; produits mal proteges ; dates moins visibles ; nettoyage difficile ; rotation difficile ; ecart releve ; reduire stock. Le responsable contrôle la limite, conserve la preuve, analyse l'écart et applique l'action corrective avant production, service ou livraison.</t>
  </si>
  <si>
    <t>Réponse CFA terrain : je cite et j'applique les points obligatoires : produits chimiques ; local dedie ; separer denrees ; contenants identifies ; fiche securite ; risque contamination chimique. Je relie ces gestes au danger chimique et je préviens le responsable si le protocole n'est pas respecté.</t>
  </si>
  <si>
    <t>Réponse PRO attendue : protocole PMS formalisé pour maîtriser le danger chimique : produits chimiques ; local dedie ; separer denrees ; contenants identifies ; fiche securite ; risque contamination chimique ; dosage ; ferme ; acces maitrise ; pas bouteille alimentaire. Le responsable contrôle la limite, conserve la preuve, analyse l'écart et applique l'action corrective avant production, service ou livraison.</t>
  </si>
  <si>
    <t>Réponse CFA terrain : je cite et j'applique les points obligatoires : pcea ; +3 ; 0 a +3 ; etiquette ; date fabrication ; dlc. Je relie ces gestes au danger microbiologique et je préviens le responsable si le protocole n'est pas respecté.</t>
  </si>
  <si>
    <t>Réponse PRO attendue : protocole PMS formalisé pour maîtriser le danger microbiologique : pcea ; +3 ; 0 a +3 ; etiquette ; date fabrication ; dlc ; lot ; froid positif ; protection ; j+3 sans etude. Le responsable contrôle la limite, conserve la preuve, analyse l'écart et applique l'action corrective avant production, service ou livraison.</t>
  </si>
  <si>
    <t>Réponse CFA terrain : je cite et j'applique les points obligatoires : laver legumes ; decontamination ; desinfection legumes ; rincage ; egouttage ; eau potable. Je relie ces gestes au danger microbiologique et je préviens le responsable si le protocole n'est pas respecté.</t>
  </si>
  <si>
    <t>Réponse PRO attendue : protocole PMS formalisé pour maîtriser le danger microbiologique : laver legumes ; decontamination ; desinfection legumes ; rincage ; egouttage ; eau potable ; zone sale puis propre ; mains propres ; materiel propre ; froid apres preparation. Le responsable contrôle la limite, conserve la preuve, analyse l'écart et applique l'action corrective avant production, service ou livraison.</t>
  </si>
  <si>
    <t>Réponse CFA terrain : je cite et j'applique les points obligatoires : oeufs ; coquille propre intacte ; casser au dernier moment ; eviter coquilles ; mains lavees ; froid rapide. Je relie ces gestes au danger microbiologique et je préviens le responsable si le protocole n'est pas respecté.</t>
  </si>
  <si>
    <t>Réponse PRO attendue : protocole PMS formalisé pour maîtriser le danger microbiologique : oeufs ; coquille propre intacte ; casser au dernier moment ; eviter coquilles ; mains lavees ; froid rapide ; dlc ; preparation sensible ; ovoproduit si besoin ; tracabilite. Le responsable contrôle la limite, conserve la preuve, analyse l'écart et applique l'action corrective avant production, service ou livraison.</t>
  </si>
  <si>
    <t>oeufs</t>
  </si>
  <si>
    <t>oeuf casse conserve</t>
  </si>
  <si>
    <t>oeuf sale utilise</t>
  </si>
  <si>
    <t>Réponse CFA terrain : je cite et j'applique les points obligatoires : volaille crue ; salmonelle ; separer cru cuit ; planche dediee ; lavage mains ; nettoyage desinfection. Je relie ces gestes au danger microbiologique et je préviens le responsable si le protocole n'est pas respecté.</t>
  </si>
  <si>
    <t>Réponse PRO attendue : protocole PMS formalisé pour maîtriser le danger microbiologique : volaille crue ; salmonelle ; separer cru cuit ; planche dediee ; lavage mains ; nettoyage desinfection ; cuisson a coeur ; froid ; pas laver volaille ; jus maitrise. Le responsable contrôle la limite, conserve la preuve, analyse l'écart et applique l'action corrective avant production, service ou livraison.</t>
  </si>
  <si>
    <t>cuisson a coeur</t>
  </si>
  <si>
    <t>Réponse CFA terrain : je cite et j'applique les points obligatoires : hachage ; viande froide ; materiel desinfecte ; petites quantites ; delai court ; cuisson rapide. Je relie ces gestes au danger microbiologique et je préviens le responsable si le protocole n'est pas respecté.</t>
  </si>
  <si>
    <t>Réponse PRO attendue : protocole PMS formalisé pour maîtriser le danger microbiologique : hachage ; viande froide ; materiel desinfecte ; petites quantites ; delai court ; cuisson rapide ; tracabilite lot ; nettoyage hachoir ; temperature ; dlc courte. Le responsable contrôle la limite, conserve la preuve, analyse l'écart et applique l'action corrective avant production, service ou livraison.</t>
  </si>
  <si>
    <t>Réponse CFA terrain : je cite et j'applique les points obligatoires : poisson cru ; procedure validee ; froid strict ; tracabilite ; parasites ; congelation si protocole. Je relie ces gestes au danger microbiologique et je préviens le responsable si le protocole n'est pas respecté.</t>
  </si>
  <si>
    <t>Réponse PRO attendue : protocole PMS formalisé pour maîtriser le danger microbiologique : poisson cru ; procedure validee ; froid strict ; tracabilite ; parasites ; congelation si protocole ; hygiene renforcee ; delai court ; population sensible ; information. Le responsable contrôle la limite, conserve la preuve, analyse l'écart et applique l'action corrective avant production, service ou livraison.</t>
  </si>
  <si>
    <t>Réponse CFA terrain : je cite et j'applique les points obligatoires : mixage ; surface augmentee ; materiel desinfecte ; temperature ; delai court ; portionner. Je relie ces gestes au danger microbiologique et je préviens le responsable si le protocole n'est pas respecté.</t>
  </si>
  <si>
    <t>Réponse PRO attendue : protocole PMS formalisé pour maîtriser le danger microbiologique : mixage ; surface augmentee ; materiel desinfecte ; temperature ; delai court ; portionner ; refroidissement rapide ; rechauffage ; population sensible ; tracabilite. Le responsable contrôle la limite, conserve la preuve, analyse l'écart et applique l'action corrective avant production, service ou livraison.</t>
  </si>
  <si>
    <t>Réponse CFA terrain : je cite et j'applique les points obligatoires : marinade ; froid ; bac propre ; couvert ; separer cru ; ne pas reutiliser marinade crue. Je relie ces gestes au danger microbiologique et je préviens le responsable si le protocole n'est pas respecté.</t>
  </si>
  <si>
    <t>Réponse PRO attendue : protocole PMS formalisé pour maîtriser le danger microbiologique : marinade ; froid ; bac propre ; couvert ; separer cru ; ne pas reutiliser marinade crue ; date ; lot ; mains propres ; cuisson apres. Le responsable contrôle la limite, conserve la preuve, analyse l'écart et applique l'action corrective avant production, service ou livraison.</t>
  </si>
  <si>
    <t>Réponse CFA terrain : je cite et j'applique les points obligatoires : creme patissiere ; oeufs ; cuisson ; refroidissement rapide ; froid +3 ; delai court. Je relie ces gestes au danger microbiologique et je préviens le responsable si le protocole n'est pas respecté.</t>
  </si>
  <si>
    <t>Réponse PRO attendue : protocole PMS formalisé pour maîtriser le danger microbiologique : creme patissiere ; oeufs ; cuisson ; refroidissement rapide ; froid +3 ; delai court ; materiel propre ; film au contact ; dlc ; tracabilite. Le responsable contrôle la limite, conserve la preuve, analyse l'écart et applique l'action corrective avant production, service ou livraison.</t>
  </si>
  <si>
    <t>Réponse CFA terrain : je cite et j'applique les points obligatoires : sous vide ; procedure validee ; bareme ; temperature ; dlc ; etiquetage. Je relie ces gestes au danger microbiologique et je préviens le responsable si le protocole n'est pas respecté.</t>
  </si>
  <si>
    <t>Réponse PRO attendue : protocole PMS formalisé pour maîtriser le danger microbiologique : sous vide ; procedure validee ; bareme ; temperature ; dlc ; etiquetage ; machine propre ; tracabilite ; froid ; danger anaerobie. Le responsable contrôle la limite, conserve la preuve, analyse l'écart et applique l'action corrective avant production, service ou livraison.</t>
  </si>
  <si>
    <t>Réponse CFA terrain : je cite et j'applique les points obligatoires : gouter ; cuillere propre ; usage unique ; ne pas replonger ; mains propres ; recipient intermediaire. Je relie ces gestes au danger microbiologique et je préviens le responsable si le protocole n'est pas respecté.</t>
  </si>
  <si>
    <t>Réponse PRO attendue : protocole PMS formalisé pour maîtriser le danger microbiologique : gouter ; cuillere propre ; usage unique ; ne pas replonger ; mains propres ; recipient intermediaire ; protection ; froid si attente ; hygiene ; formation. Le responsable contrôle la limite, conserve la preuve, analyse l'écart et applique l'action corrective avant production, service ou livraison.</t>
  </si>
  <si>
    <t>Réponse CFA terrain : je cite et j'applique les points obligatoires : temperature a coeur ; sonde ; produit sensible ; bareme cuisson ; temps temperature ; enregistrement. Je relie ces gestes au danger microbiologique et je préviens le responsable si le protocole n'est pas respecté.</t>
  </si>
  <si>
    <t>Réponse PRO attendue : protocole PMS formalisé pour maîtriser le danger microbiologique : temperature a coeur ; sonde ; produit sensible ; bareme cuisson ; temps temperature ; enregistrement ; partie la plus epaisse ; desinfection sonde ; action corrective ; pms. Le responsable contrôle la limite, conserve la preuve, analyse l'écart et applique l'action corrective avant production, service ou livraison.</t>
  </si>
  <si>
    <t>coeur tiede</t>
  </si>
  <si>
    <t>Réponse CFA terrain : je cite et j'applique les points obligatoires : maintien chaud ; +63 ; 63 degres ; liaison chaude ; releve temperature ; bain marie maintien. Je relie ces gestes au danger microbiologique et je préviens le responsable si le protocole n'est pas respecté.</t>
  </si>
  <si>
    <t>Réponse PRO attendue : protocole PMS formalisé pour maîtriser le danger microbiologique : maintien chaud ; +63 ; 63 degres ; liaison chaude ; releve temperature ; bain marie maintien ; service ; action corrective ; couvercle ; duree maitrisee. Le responsable contrôle la limite, conserve la preuve, analyse l'écart et applique l'action corrective avant production, service ou livraison.</t>
  </si>
  <si>
    <t>Réponse CFA terrain : je cite et j'applique les points obligatoires : refroidissement rapide ; +63 a +10 ; moins de 2 heures ; +3 ; cellule ; bacs peu profonds. Je relie ces gestes au danger microbiologique et je préviens le responsable si le protocole n'est pas respecté.</t>
  </si>
  <si>
    <t>Réponse PRO attendue : protocole PMS formalisé pour maîtriser le danger microbiologique : refroidissement rapide ; +63 a +10 ; moins de 2 heures ; +3 ; cellule ; bacs peu profonds ; releve temps temperature ; un seul refroidissement ; action corrective ; pms. Le responsable contrôle la limite, conserve la preuve, analyse l'écart et applique l'action corrective avant production, service ou livraison.</t>
  </si>
  <si>
    <t>Réponse CFA terrain : je cite et j'applique les points obligatoires : remise en temperature ; +10 a +63 ; moins d une heure ; +63 ; consommee le jour ; sonde. Je relie ces gestes au danger microbiologique et je préviens le responsable si le protocole n'est pas respecté.</t>
  </si>
  <si>
    <t>Réponse PRO attendue : protocole PMS formalisé pour maîtriser le danger microbiologique : remise en temperature ; +10 a +63 ; moins d une heure ; +63 ; consommee le jour ; sonde ; enregistrement ; pas bain marie pour rechauffer sans validation ; action corrective ; pms. Le responsable contrôle la limite, conserve la preuve, analyse l'écart et applique l'action corrective avant production, service ou livraison.</t>
  </si>
  <si>
    <t>Réponse CFA terrain : je cite et j'applique les points obligatoires : sonde ; desinfecter sonde ; avant apres ; point a coeur ; partie epaisse ; attendre stabilisation. Je relie ces gestes au danger microbiologique et je préviens le responsable si le protocole n'est pas respecté.</t>
  </si>
  <si>
    <t>Réponse PRO attendue : protocole PMS formalisé pour maîtriser le danger microbiologique : sonde ; desinfecter sonde ; avant apres ; point a coeur ; partie epaisse ; attendre stabilisation ; enregistrer ; etalonnage ; ne pas trouer emballage sale ; action corrective. Le responsable contrôle la limite, conserve la preuve, analyse l'écart et applique l'action corrective avant production, service ou livraison.</t>
  </si>
  <si>
    <t>point a coeur</t>
  </si>
  <si>
    <t>Réponse CFA terrain : je cite et j'applique les points obligatoires : zone danger ; multiplication microbienne ; temps ; temperature ; froid +3 ; chaud +63. Je relie ces gestes au danger microbiologique et je préviens le responsable si le protocole n'est pas respecté.</t>
  </si>
  <si>
    <t>Réponse PRO attendue : protocole PMS formalisé pour maîtriser le danger microbiologique : zone danger ; multiplication microbienne ; temps ; temperature ; froid +3 ; chaud +63 ; limiter attente ; refroidissement rapide ; remise rapide ; pms. Le responsable contrôle la limite, conserve la preuve, analyse l'écart et applique l'action corrective avant production, service ou livraison.</t>
  </si>
  <si>
    <t>Réponse CFA terrain : je cite et j'applique les points obligatoires : cuisson basse temperature ; protocole valide ; couple temps temperature ; temperature a coeur ; sonde ; pms. Je relie ces gestes au danger microbiologique et je préviens le responsable si le protocole n'est pas respecté.</t>
  </si>
  <si>
    <t>Réponse PRO attendue : protocole PMS formalisé pour maîtriser le danger microbiologique : cuisson basse temperature ; protocole valide ; couple temps temperature ; temperature a coeur ; sonde ; pms ; produit cible ; refroidissement si conservation ; enregistrement ; validation sanitaire. Le responsable contrôle la limite, conserve la preuve, analyse l'écart et applique l'action corrective avant production, service ou livraison.</t>
  </si>
  <si>
    <t>pas coeur</t>
  </si>
  <si>
    <t>Réponse CFA terrain : je cite et j'applique les points obligatoires : bain marie ; maintien chaud ; +63 ; pas remise en temperature ; produit deja chaud ; controle temperature. Je relie ces gestes au danger microbiologique et je préviens le responsable si le protocole n'est pas respecté.</t>
  </si>
  <si>
    <t>Réponse PRO attendue : protocole PMS formalisé pour maîtriser le danger microbiologique : bain marie ; maintien chaud ; +63 ; pas remise en temperature ; produit deja chaud ; controle temperature ; couvercle ; duree service ; action corrective ; materiel adapte. Le responsable contrôle la limite, conserve la preuve, analyse l'écart et applique l'action corrective avant production, service ou livraison.</t>
  </si>
  <si>
    <t>Réponse CFA terrain : je cite et j'applique les points obligatoires : cuisson ; sortie cuisson ; refroidissement rapide ; +63 a +10 ; moins de 2 heures ; stockage +3. Je relie ces gestes au danger microbiologique et je préviens le responsable si le protocole n'est pas respecté.</t>
  </si>
  <si>
    <t>Réponse PRO attendue : protocole PMS formalisé pour maîtriser le danger microbiologique : cuisson ; sortie cuisson ; refroidissement rapide ; +63 a +10 ; moins de 2 heures ; stockage +3 ; etiquetage ; releve ; conditionnement ; tracabilite. Le responsable contrôle la limite, conserve la preuve, analyse l'écart et applique l'action corrective avant production, service ou livraison.</t>
  </si>
  <si>
    <t>Réponse CFA terrain : je cite et j'applique les points obligatoires : acrylamide ; frites ; 175 ; jaune or ; ne pas brunir ; huile maitrisee. Je relie ces gestes au danger chimique et je préviens le responsable si le protocole n'est pas respecté.</t>
  </si>
  <si>
    <t>Réponse PRO attendue : protocole PMS formalisé pour maîtriser le danger chimique : acrylamide ; frites ; 175 ; jaune or ; ne pas brunir ; huile maitrisee ; temps cuisson ; danger chimique ; procedure ; controle visuel. Le responsable contrôle la limite, conserve la preuve, analyse l'écart et applique l'action corrective avant production, service ou livraison.</t>
  </si>
  <si>
    <t>Réponse CFA terrain : je cite et j'applique les points obligatoires : pcea ; consommation differee ; liaison froide ; stabilite microbiologique ; +3 ; dlc. Je relie ces gestes au danger microbiologique et je préviens le responsable si le protocole n'est pas respecté.</t>
  </si>
  <si>
    <t>Réponse PRO attendue : protocole PMS formalisé pour maîtriser le danger microbiologique : pcea ; consommation differee ; liaison froide ; stabilite microbiologique ; +3 ; dlc ; refroidissement rapide ; etiquetage ; tracabilite ; pms. Le responsable contrôle la limite, conserve la preuve, analyse l'écart et applique l'action corrective avant production, service ou livraison.</t>
  </si>
  <si>
    <t>Réponse CFA terrain : je cite et j'applique les points obligatoires : conditionnement ; apres cuisson ; barquette propre ; fermeture ; portion ; refroidissement rapide. Je relie ces gestes au danger microbiologique et je préviens le responsable si le protocole n'est pas respecté.</t>
  </si>
  <si>
    <t>Réponse PRO attendue : protocole PMS formalisé pour maîtriser le danger microbiologique : conditionnement ; apres cuisson ; barquette propre ; fermeture ; portion ; refroidissement rapide ; etiquetage ; temps attente limite ; tracabilite ; hygiene poste. Le responsable contrôle la limite, conserve la preuve, analyse l'écart et applique l'action corrective avant production, service ou livraison.</t>
  </si>
  <si>
    <t>Réponse CFA terrain : je cite et j'applique les points obligatoires : liaison froide ; transport ; +3 ; temperature depart ; etiquetage ; lot. Je relie ces gestes au danger microbiologique et je préviens le responsable si le protocole n'est pas respecté.</t>
  </si>
  <si>
    <t>Réponse PRO attendue : protocole PMS formalisé pour maîtriser le danger microbiologique : liaison froide ; transport ; +3 ; temperature depart ; etiquetage ; lot ; dlc ; bon livraison ; vehicule froid ; enregistrement. Le responsable contrôle la limite, conserve la preuve, analyse l'écart et applique l'action corrective avant production, service ou livraison.</t>
  </si>
  <si>
    <t>Réponse CFA terrain : je cite et j'applique les points obligatoires : satellite ; reception ; temperature ; +3 ; dlc ; etiquetage. Je relie ces gestes au danger microbiologique et je préviens le responsable si le protocole n'est pas respecté.</t>
  </si>
  <si>
    <t>Réponse PRO attendue : protocole PMS formalisé pour maîtriser le danger microbiologique : satellite ; reception ; temperature ; +3 ; dlc ; etiquetage ; integrite barquette ; bon livraison ; stockage immediat ; non conformite. Le responsable contrôle la limite, conserve la preuve, analyse l'écart et applique l'action corrective avant production, service ou livraison.</t>
  </si>
  <si>
    <t>Réponse CFA terrain : je cite et j'applique les points obligatoires : nom produit ; date fabrication ; dlc ; lot ; allergenes ; conditions conservation. Je relie ces gestes au danger transversal et je préviens le responsable si le protocole n'est pas respecté.</t>
  </si>
  <si>
    <t>Réponse PRO attendue : protocole PMS formalisé pour maîtriser le danger transversal : nom produit ; date fabrication ; dlc ; lot ; allergenes ; conditions conservation ; remise temperature ; premiere remise ; tracabilite ; responsable. Le responsable contrôle la limite, conserve la preuve, analyse l'écart et applique l'action corrective avant production, service ou livraison.</t>
  </si>
  <si>
    <t>Réponse CFA terrain : je cite et j'applique les points obligatoires : dlc ; duree de vie ; etude duree vie ; j+3 ; pcea ; +3. Je relie ces gestes au danger microbiologique et je préviens le responsable si le protocole n'est pas respecté.</t>
  </si>
  <si>
    <t>Réponse PRO attendue : protocole PMS formalisé pour maîtriser le danger microbiologique : dlc ; duree de vie ; etude duree vie ; j+3 ; pcea ; +3 ; validation ; salubrite ; tracabilite ; pms. Le responsable contrôle la limite, conserve la preuve, analyse l'écart et applique l'action corrective avant production, service ou livraison.</t>
  </si>
  <si>
    <t>Réponse CFA terrain : je cite et j'applique les points obligatoires : un seul refroidissement ; remise temperature ; consommee le jour ; pas second refroidissement ; multiplication microbienne ; tracabilite. Je relie ces gestes au danger microbiologique et je préviens le responsable si le protocole n'est pas respecté.</t>
  </si>
  <si>
    <t>Réponse PRO attendue : protocole PMS formalisé pour maîtriser le danger microbiologique : un seul refroidissement ; remise temperature ; consommee le jour ; pas second refroidissement ; multiplication microbienne ; tracabilite ; action corrective ; jeter si doute ; pms ; excedent. Le responsable contrôle la limite, conserve la preuve, analyse l'écart et applique l'action corrective avant production, service ou livraison.</t>
  </si>
  <si>
    <t>Réponse CFA terrain : je cite et j'applique les points obligatoires : lot ; satellite ; tournee ; bon livraison ; quantite ; temperature. Je relie ces gestes au danger transversal et je préviens le responsable si le protocole n'est pas respecté.</t>
  </si>
  <si>
    <t>Réponse PRO attendue : protocole PMS formalisé pour maîtriser le danger transversal : lot ; satellite ; tournee ; bon livraison ; quantite ; temperature ; heure depart ; heure arrivee ; tracabilite aval ; reclamation. Le responsable contrôle la limite, conserve la preuve, analyse l'écart et applique l'action corrective avant production, service ou livraison.</t>
  </si>
  <si>
    <t>Réponse CFA terrain : je cite et j'applique les points obligatoires : panne vehicule ; temperature ; alerte responsable ; mesurer produits ; isoler ; decision sanitaire. Je relie ces gestes au danger microbiologique et je préviens le responsable si le protocole n'est pas respecté.</t>
  </si>
  <si>
    <t>Réponse PRO attendue : protocole PMS formalisé pour maîtriser le danger microbiologique : panne vehicule ; temperature ; alerte responsable ; mesurer produits ; isoler ; decision sanitaire ; action corrective ; retour cuisine ; enregistrement ; ne pas distribuer si doute. Le responsable contrôle la limite, conserve la preuve, analyse l'écart et applique l'action corrective avant production, service ou livraison.</t>
  </si>
  <si>
    <t>Réponse CFA terrain : je cite et j'applique les points obligatoires : liaison chaude ; +63 ; temperature depart ; temperature arrivee ; conteneur isotherme ; temps transport. Je relie ces gestes au danger microbiologique et je préviens le responsable si le protocole n'est pas respecté.</t>
  </si>
  <si>
    <t>Réponse PRO attendue : protocole PMS formalisé pour maîtriser le danger microbiologique : liaison chaude ; +63 ; temperature depart ; temperature arrivee ; conteneur isotherme ; temps transport ; bon livraison ; releve ; action corrective ; service rapide. Le responsable contrôle la limite, conserve la preuve, analyse l'écart et applique l'action corrective avant production, service ou livraison.</t>
  </si>
  <si>
    <t>Réponse CFA terrain : je cite et j'applique les points obligatoires : plan nettoyage ; qui quoi quand comment ; produit ; dosage ; temps action ; frequence. Je relie ces gestes au danger microbiologique et je préviens le responsable si le protocole n'est pas respecté.</t>
  </si>
  <si>
    <t>Réponse PRO attendue : protocole PMS formalisé pour maîtriser le danger microbiologique : plan nettoyage ; qui quoi quand comment ; produit ; dosage ; temps action ; frequence ; rincage ; responsable ; enregistrement ; controle efficacite. Le responsable contrôle la limite, conserve la preuve, analyse l'écart et applique l'action corrective avant production, service ou livraison.</t>
  </si>
  <si>
    <t>Réponse CFA terrain : je cite et j'applique les points obligatoires : nettoyer ; deterger ; retirer souillures ; rincer ; desinfecter ; temps contact. Je relie ces gestes au danger microbiologique et je préviens le responsable si le protocole n'est pas respecté.</t>
  </si>
  <si>
    <t>Réponse PRO attendue : protocole PMS formalisé pour maîtriser le danger microbiologique : nettoyer ; deterger ; retirer souillures ; rincer ; desinfecter ; temps contact ; rincer si necessaire ; secher ; surface propre ; procedure. Le responsable contrôle la limite, conserve la preuve, analyse l'écart et applique l'action corrective avant production, service ou livraison.</t>
  </si>
  <si>
    <t>Réponse CFA terrain : je cite et j'applique les points obligatoires : dosage ; dilution ; temps d action ; fiche technique ; efficacite ; surdosage. Je relie ces gestes au danger chimique et je préviens le responsable si le protocole n'est pas respecté.</t>
  </si>
  <si>
    <t>Réponse PRO attendue : protocole PMS formalisé pour maîtriser le danger chimique : dosage ; dilution ; temps d action ; fiche technique ; efficacite ; surdosage ; sous dosage ; rincage ; risque chimique ; mesure dose. Le responsable contrôle la limite, conserve la preuve, analyse l'écart et applique l'action corrective avant production, service ou livraison.</t>
  </si>
  <si>
    <t>Réponse CFA terrain : je cite et j'applique les points obligatoires : ne pas melanger produits ; javel ; acide ; gaz toxique ; fiche securite ; risque chimique. Je relie ces gestes au danger chimique et je préviens le responsable si le protocole n'est pas respecté.</t>
  </si>
  <si>
    <t>Réponse PRO attendue : protocole PMS formalisé pour maîtriser le danger chimique : ne pas melanger produits ; javel ; acide ; gaz toxique ; fiche securite ; risque chimique ; stockage separe ; etiquetage ; formation ; action corrective. Le responsable contrôle la limite, conserve la preuve, analyse l'écart et applique l'action corrective avant production, service ou livraison.</t>
  </si>
  <si>
    <t>Réponse CFA terrain : je cite et j'applique les points obligatoires : controle visuel ; surface propre ; atp ; ecouvillon ; audit ; enregistrement. Je relie ces gestes au danger microbiologique et je préviens le responsable si le protocole n'est pas respecté.</t>
  </si>
  <si>
    <t>Réponse PRO attendue : protocole PMS formalisé pour maîtriser le danger microbiologique : controle visuel ; surface propre ; atp ; ecouvillon ; audit ; enregistrement ; non conformite ; action corrective ; formation ; frequence. Le responsable contrôle la limite, conserve la preuve, analyse l'écart et applique l'action corrective avant production, service ou livraison.</t>
  </si>
  <si>
    <t>Réponse CFA terrain : je cite et j'applique les points obligatoires : demonter ; nettoyer ; desinfecter ; rincer si necessaire ; secher ; lames. Je relie ces gestes au danger microbiologique et je préviens le responsable si le protocole n'est pas respecté.</t>
  </si>
  <si>
    <t>Réponse PRO attendue : protocole PMS formalisé pour maîtriser le danger microbiologique : demonter ; nettoyer ; desinfecter ; rincer si necessaire ; secher ; lames ; securite ; remonter propre ; rangement protege ; tracabilite. Le responsable contrôle la limite, conserve la preuve, analyse l'écart et applique l'action corrective avant production, service ou livraison.</t>
  </si>
  <si>
    <t>Réponse CFA terrain : je cite et j'applique les points obligatoires : prelavage ; eau chaude ; detergent ; brossage ; rincage ; desinfection si protocole. Je relie ces gestes au danger microbiologique et je préviens le responsable si le protocole n'est pas respecté.</t>
  </si>
  <si>
    <t>Réponse PRO attendue : protocole PMS formalisé pour maîtriser le danger microbiologique : prelavage ; eau chaude ; detergent ; brossage ; rincage ; desinfection si protocole ; sechage air ; rangement propre ; eau renouvelee ; separer sale propre. Le responsable contrôle la limite, conserve la preuve, analyse l'écart et applique l'action corrective avant production, service ou livraison.</t>
  </si>
  <si>
    <t>Réponse CFA terrain : je cite et j'applique les points obligatoires : planifier ; transferer denrees ; maintenir froid ; nettoyer etageres ; desinfecter ; eviter condensation. Je relie ces gestes au danger microbiologique et je préviens le responsable si le protocole n'est pas respecté.</t>
  </si>
  <si>
    <t>Réponse PRO attendue : protocole PMS formalisé pour maîtriser le danger microbiologique : planifier ; transferer denrees ; maintenir froid ; nettoyer etageres ; desinfecter ; eviter condensation ; controle temperature ; remettre en ordre ; enregistrement ; action corrective. Le responsable contrôle la limite, conserve la preuve, analyse l'écart et applique l'action corrective avant production, service ou livraison.</t>
  </si>
  <si>
    <t>Réponse CFA terrain : je cite et j'applique les points obligatoires : lavette propre ; usage defini ; couleur par zone ; lavage lavette ; desinfection ; sechage. Je relie ces gestes au danger microbiologique et je préviens le responsable si le protocole n'est pas respecté.</t>
  </si>
  <si>
    <t>Réponse PRO attendue : protocole PMS formalisé pour maîtriser le danger microbiologique : lavette propre ; usage defini ; couleur par zone ; lavage lavette ; desinfection ; sechage ; pas eponge sale ; changer regulierement ; contamination croisee ; stockage sec. Le responsable contrôle la limite, conserve la preuve, analyse l'écart et applique l'action corrective avant production, service ou livraison.</t>
  </si>
  <si>
    <t>Réponse CFA terrain : je cite et j'applique les points obligatoires : local entretien ; etiquette produit ; contenant origine ; fiche securite ; separer denrees ; ferme. Je relie ces gestes au danger chimique et je préviens le responsable si le protocole n'est pas respecté.</t>
  </si>
  <si>
    <t>Réponse PRO attendue : protocole PMS formalisé pour maîtriser le danger chimique : local entretien ; etiquette produit ; contenant origine ; fiche securite ; separer denrees ; ferme ; doseur ; formation ; pas bouteille alimentaire ; inventaire. Le responsable contrôle la limite, conserve la preuve, analyse l'écart et applique l'action corrective avant production, service ou livraison.</t>
  </si>
  <si>
    <t>Réponse CFA terrain : je cite et j'applique les points obligatoires : allergenes ; ado ; 14 familles ; recette ; fiche technique ; information consommateur. Je relie ces gestes au danger allergène et je préviens le responsable si le protocole n'est pas respecté.</t>
  </si>
  <si>
    <t>Réponse PRO attendue : protocole PMS formalisé pour maîtriser le danger allergène : allergenes ; ado ; 14 familles ; recette ; fiche technique ; information consommateur ; ingredient volontaire ; mise a jour ; tracabilite ; responsabilite. Le responsable contrôle la limite, conserve la preuve, analyse l'écart et applique l'action corrective avant production, service ou livraison.</t>
  </si>
  <si>
    <t>Réponse CFA terrain : je cite et j'applique les points obligatoires : fiche recette ; ingredients ; fiche technique fournisseur ; allergenes ; mise a jour ; changement produit. Je relie ces gestes au danger allergène et je préviens le responsable si le protocole n'est pas respecté.</t>
  </si>
  <si>
    <t>Réponse PRO attendue : protocole PMS formalisé pour maîtriser le danger allergène : fiche recette ; ingredients ; fiche technique fournisseur ; allergenes ; mise a jour ; changement produit ; validation chef ; service informe ; tracabilite ; affichage. Le responsable contrôle la limite, conserve la preuve, analyse l'écart et applique l'action corrective avant production, service ou livraison.</t>
  </si>
  <si>
    <t>Réponse CFA terrain : je cite et j'applique les points obligatoires : ecouter demande ; identifier allergene ; ne pas improviser ; verifier fiche recette ; prevenir responsable ; materiel propre. Je relie ces gestes au danger allergène et je préviens le responsable si le protocole n'est pas respecté.</t>
  </si>
  <si>
    <t>Réponse PRO attendue : protocole PMS formalisé pour maîtriser le danger allergène : ecouter demande ; identifier allergene ; ne pas improviser ; verifier fiche recette ; prevenir responsable ; materiel propre ; separer preparation ; information fiable ; si doute ne pas servir ; tracabilite. Le responsable contrôle la limite, conserve la preuve, analyse l'écart et applique l'action corrective avant production, service ou livraison.</t>
  </si>
  <si>
    <t>Réponse CFA terrain : je cite et j'applique les points obligatoires : contamination croisee ; allergene ; meme ustensile ; materiel dedie ; nettoyage ; ordre fabrication. Je relie ces gestes au danger allergène et je préviens le responsable si le protocole n'est pas respecté.</t>
  </si>
  <si>
    <t>Réponse PRO attendue : protocole PMS formalisé pour maîtriser le danger allergène : contamination croisee ; allergene ; meme ustensile ; materiel dedie ; nettoyage ; ordre fabrication ; separation ingredients ; etiquetage ; mains propres ; controle. Le responsable contrôle la limite, conserve la preuve, analyse l'écart et applique l'action corrective avant production, service ou livraison.</t>
  </si>
  <si>
    <t>Réponse CFA terrain : je cite et j'applique les points obligatoires : substitution ; nouveau produit ; fiche technique ; allergenes ; mise a jour ; informer service. Je relie ces gestes au danger allergène et je préviens le responsable si le protocole n'est pas respecté.</t>
  </si>
  <si>
    <t>Réponse PRO attendue : protocole PMS formalisé pour maîtriser le danger allergène : substitution ; nouveau produit ; fiche technique ; allergenes ; mise a jour ; informer service ; recette ; validation ; tracabilite ; ne pas servir si doute. Le responsable contrôle la limite, conserve la preuve, analyse l'écart et applique l'action corrective avant production, service ou livraison.</t>
  </si>
  <si>
    <t>Réponse CFA terrain : je cite et j'applique les points obligatoires : gluten ; farine ; poussiere ; plan de travail ; ustensile ; nettoyage. Je relie ces gestes au danger allergène et je préviens le responsable si le protocole n'est pas respecté.</t>
  </si>
  <si>
    <t>Réponse PRO attendue : protocole PMS formalisé pour maîtriser le danger allergène : gluten ; farine ; poussiere ; plan de travail ; ustensile ; nettoyage ; separation ; stockage ; information ; sans gluten. Le responsable contrôle la limite, conserve la preuve, analyse l'écart et applique l'action corrective avant production, service ou livraison.</t>
  </si>
  <si>
    <t>Réponse CFA terrain : je cite et j'applique les points obligatoires : fruits a coque ; amande ; fiche recette ; stockage separe ; ustensile dedie ; nettoyage. Je relie ces gestes au danger allergène et je préviens le responsable si le protocole n'est pas respecté.</t>
  </si>
  <si>
    <t>Réponse PRO attendue : protocole PMS formalisé pour maîtriser le danger allergène : fruits a coque ; amande ; fiche recette ; stockage separe ; ustensile dedie ; nettoyage ; etiquetage ; information ; ordre fabrication ; controle final. Le responsable contrôle la limite, conserve la preuve, analyse l'écart et applique l'action corrective avant production, service ou livraison.</t>
  </si>
  <si>
    <t>Réponse CFA terrain : je cite et j'applique les points obligatoires : stopper service ; isoler plat ; prevenir responsable ; ne pas servir ; corriger information ; identifier lots. Je relie ces gestes au danger allergène et je préviens le responsable si le protocole n'est pas respecté.</t>
  </si>
  <si>
    <t>Réponse PRO attendue : protocole PMS formalisé pour maîtriser le danger allergène : stopper service ; isoler plat ; prevenir responsable ; ne pas servir ; corriger information ; identifier lots ; informer equipe ; action corrective ; tracabilite ; nouvelle preparation sure. Le responsable contrôle la limite, conserve la preuve, analyse l'écart et applique l'action corrective avant production, service ou livraison.</t>
  </si>
  <si>
    <t>Réponse CFA terrain : je cite et j'applique les points obligatoires : nettoyage allergene ; residus ; plan de travail ; ustensiles ; rincage ; verification visuelle. Je relie ces gestes au danger allergène et je préviens le responsable si le protocole n'est pas respecté.</t>
  </si>
  <si>
    <t>Réponse PRO attendue : protocole PMS formalisé pour maîtriser le danger allergène : nettoyage allergene ; residus ; plan de travail ; ustensiles ; rincage ; verification visuelle ; ordre fabrication ; materiel dedie ; tracabilite ; formation. Le responsable contrôle la limite, conserve la preuve, analyse l'écart et applique l'action corrective avant production, service ou livraison.</t>
  </si>
  <si>
    <t>Réponse CFA terrain : je cite et j'applique les points obligatoires : communication ; serveur ; cuisine ; responsable ; fiche allergenes ; question convive. Je relie ces gestes au danger allergène et je préviens le responsable si le protocole n'est pas respecté.</t>
  </si>
  <si>
    <t>Réponse PRO attendue : protocole PMS formalisé pour maîtriser le danger allergène : communication ; serveur ; cuisine ; responsable ; fiche allergenes ; question convive ; reponse fiable ; ne pas improviser ; trace demande ; plat identifie. Le responsable contrôle la limite, conserve la preuve, analyse l'écart et applique l'action corrective avant production, service ou livraison.</t>
  </si>
  <si>
    <t>Réponse CFA terrain : je cite et j'applique les points obligatoires : pms ; bph ; haccp ; tracabilite ; non conformite ; action corrective. Je relie ces gestes au danger transversal et je préviens le responsable si le protocole n'est pas respecté.</t>
  </si>
  <si>
    <t>Réponse PRO attendue : protocole PMS formalisé pour maîtriser le danger transversal : pms ; bph ; haccp ; tracabilite ; non conformite ; action corrective ; autocontroles ; formation ; nettoyage ; temperatures. Le responsable contrôle la limite, conserve la preuve, analyse l'écart et applique l'action corrective avant production, service ou livraison.</t>
  </si>
  <si>
    <t>Réponse CFA terrain : je cite et j'applique les points obligatoires : haccp ; analyse dangers ; mesures maitrise ; points critiques ; surveillance ; limites. Je relie ces gestes au danger transversal et je préviens le responsable si le protocole n'est pas respecté.</t>
  </si>
  <si>
    <t>Réponse PRO attendue : protocole PMS formalisé pour maîtriser le danger transversal : haccp ; analyse dangers ; mesures maitrise ; points critiques ; surveillance ; limites ; actions correctives ; verification ; documents ; amelioration. Le responsable contrôle la limite, conserve la preuve, analyse l'écart et applique l'action corrective avant production, service ou livraison.</t>
  </si>
  <si>
    <t>Réponse CFA terrain : je cite et j'applique les points obligatoires : autocontrole ; decision ; ecart ; action corrective ; responsable ; preuve. Je relie ces gestes au danger transversal et je préviens le responsable si le protocole n'est pas respecté.</t>
  </si>
  <si>
    <t>Réponse PRO attendue : protocole PMS formalisé pour maîtriser le danger transversal : autocontrole ; decision ; ecart ; action corrective ; responsable ; preuve ; analyse tendance ; verification ; formation ; pms vivant. Le responsable contrôle la limite, conserve la preuve, analyse l'écart et applique l'action corrective avant production, service ou livraison.</t>
  </si>
  <si>
    <t>Réponse CFA terrain : je cite et j'applique les points obligatoires : correction immediate ; action corrective ; cause ; eviter repetition ; responsable ; delai. Je relie ces gestes au danger transversal et je préviens le responsable si le protocole n'est pas respecté.</t>
  </si>
  <si>
    <t>Réponse PRO attendue : protocole PMS formalisé pour maîtriser le danger transversal : correction immediate ; action corrective ; cause ; eviter repetition ; responsable ; delai ; preuve ; suivi ; formation ; reevaluation. Le responsable contrôle la limite, conserve la preuve, analyse l'écart et applique l'action corrective avant production, service ou livraison.</t>
  </si>
  <si>
    <t>Réponse CFA terrain : je cite et j'applique les points obligatoires : archivage ; bons livraison ; releves ; tracabilite ; preuve controle ; alerte sanitaire. Je relie ces gestes au danger transversal et je préviens le responsable si le protocole n'est pas respecté.</t>
  </si>
  <si>
    <t>Réponse PRO attendue : protocole PMS formalisé pour maîtriser le danger transversal : archivage ; bons livraison ; releves ; tracabilite ; preuve controle ; alerte sanitaire ; inspection ; lot ; duree conservation ; classement. Le responsable contrôle la limite, conserve la preuve, analyse l'écart et applique l'action corrective avant production, service ou livraison.</t>
  </si>
  <si>
    <t>Réponse CFA terrain : je cite et j'applique les points obligatoires : plats temoins ; echantillon representatif ; identifie ; froid positif ; 0 a +3 ; au moins 5 jours. Je relie ces gestes au danger microbiologique et je préviens le responsable si le protocole n'est pas respecté.</t>
  </si>
  <si>
    <t>Réponse PRO attendue : protocole PMS formalisé pour maîtriser le danger microbiologique : plats temoins ; echantillon representatif ; identifie ; froid positif ; 0 a +3 ; au moins 5 jours ; controle officiel ; tiac ; menus ; tracabilite. Le responsable contrôle la limite, conserve la preuve, analyse l'écart et applique l'action corrective avant production, service ou livraison.</t>
  </si>
  <si>
    <t>Réponse CFA terrain : je cite et j'applique les points obligatoires : tiac ; deux convives ; signaler ; ars ; ddpp ; responsable. Je relie ces gestes au danger microbiologique et je préviens le responsable si le protocole n'est pas respecté.</t>
  </si>
  <si>
    <t>Réponse PRO attendue : protocole PMS formalisé pour maîtriser le danger microbiologique : tiac ; deux convives ; signaler ; ars ; ddpp ; responsable ; plats temoins ; menus ; tracabilite ; ne pas detruire preuves. Le responsable contrôle la limite, conserve la preuve, analyse l'écart et applique l'action corrective avant production, service ou livraison.</t>
  </si>
  <si>
    <t>Réponse CFA terrain : je cite et j'applique les points obligatoires : tracabilite amont ; fournisseur ; lot recu ; tracabilite aval ; client ; lot distribue. Je relie ces gestes au danger transversal et je préviens le responsable si le protocole n'est pas respecté.</t>
  </si>
  <si>
    <t>Réponse PRO attendue : protocole PMS formalisé pour maîtriser le danger transversal : tracabilite amont ; fournisseur ; lot recu ; tracabilite aval ; client ; lot distribue ; bon livraison ; retrait rappel ; preuve ; pms. Le responsable contrôle la limite, conserve la preuve, analyse l'écart et applique l'action corrective avant production, service ou livraison.</t>
  </si>
  <si>
    <t>Réponse CFA terrain : je cite et j'applique les points obligatoires : audit interne ; observation terrain ; analyse ecarts ; autocontroles ; reclamations ; mise a jour. Je relie ces gestes au danger transversal et je préviens le responsable si le protocole n'est pas respecté.</t>
  </si>
  <si>
    <t>Réponse PRO attendue : protocole PMS formalisé pour maîtriser le danger transversal : audit interne ; observation terrain ; analyse ecarts ; autocontroles ; reclamations ; mise a jour ; formation ; validation process ; revue periodique ; responsable. Le responsable contrôle la limite, conserve la preuve, analyse l'écart et applique l'action corrective avant production, service ou livraison.</t>
  </si>
  <si>
    <t>Réponse CFA terrain : je cite et j'applique les points obligatoires : non conformite critique ; danger direct ; consommateur expose ; produit bloque ; responsable ; action immediate. Je relie ces gestes au danger transversal et je préviens le responsable si le protocole n'est pas respecté.</t>
  </si>
  <si>
    <t>Réponse PRO attendue : protocole PMS formalisé pour maîtriser le danger transversal : non conformite critique ; danger direct ; consommateur expose ; produit bloque ; responsable ; action immediate ; tracabilite ; cause ; correction ; prevention. Le responsable contrôle la limite, conserve la preuve, analyse l'écart et applique l'action corrective avant production, service ou livraison.</t>
  </si>
  <si>
    <t>Réponse CFA terrain : je cite et j'applique les points obligatoires : self ; plat chaud ; +63 ; releve ; bain marie maintien ; brassage si protocole. Je relie ces gestes au danger microbiologique et je préviens le responsable si le protocole n'est pas respecté.</t>
  </si>
  <si>
    <t>Réponse PRO attendue : protocole PMS formalisé pour maîtriser le danger microbiologique : self ; plat chaud ; +63 ; releve ; bain marie maintien ; brassage si protocole ; couvercle ; duree service ; ustensile propre ; action corrective. Le responsable contrôle la limite, conserve la preuve, analyse l'écart et applique l'action corrective avant production, service ou livraison.</t>
  </si>
  <si>
    <t>Réponse CFA terrain : je cite et j'applique les points obligatoires : service froid ; +3 ; sortir au plus pres ; moins de 2 heures ; +10 ; vitrine froide. Je relie ces gestes au danger microbiologique et je préviens le responsable si le protocole n'est pas respecté.</t>
  </si>
  <si>
    <t>Réponse PRO attendue : protocole PMS formalisé pour maîtriser le danger microbiologique : service froid ; +3 ; sortir au plus pres ; moins de 2 heures ; +10 ; vitrine froide ; petites quantites ; protection ; ustensile ; reassort maitrise. Le responsable contrôle la limite, conserve la preuve, analyse l'écart et applique l'action corrective avant production, service ou livraison.</t>
  </si>
  <si>
    <t>Réponse CFA terrain : je cite et j'applique les points obligatoires : ustensile dedie ; service ; contamination croisee ; allergene ; plat different ; changer si tombe. Je relie ces gestes au danger microbiologique et je préviens le responsable si le protocole n'est pas respecté.</t>
  </si>
  <si>
    <t>Réponse PRO attendue : protocole PMS formalisé pour maîtriser le danger microbiologique : ustensile dedie ; service ; contamination croisee ; allergene ; plat different ; changer si tombe ; nettoyer ; client ; self ; controle. Le responsable contrôle la limite, conserve la preuve, analyse l'écart et applique l'action corrective avant production, service ou livraison.</t>
  </si>
  <si>
    <t>Réponse CFA terrain : je cite et j'applique les points obligatoires : reassort ; ancien bac ; nouveau bac ; temperature ; duree ; tracabilite. Je relie ces gestes au danger microbiologique et je préviens le responsable si le protocole n'est pas respecté.</t>
  </si>
  <si>
    <t>Réponse PRO attendue : protocole PMS formalisé pour maîtriser le danger microbiologique : reassort ; ancien bac ; nouveau bac ; temperature ; duree ; tracabilite ; ne pas melanger ; petites quantites ; action corrective ; service. Le responsable contrôle la limite, conserve la preuve, analyse l'écart et applique l'action corrective avant production, service ou livraison.</t>
  </si>
  <si>
    <t>Réponse CFA terrain : je cite et j'applique les points obligatoires : restes table ; retour plateau ; client ; contamination ; dechets ; pas reutiliser. Je relie ces gestes au danger microbiologique et je préviens le responsable si le protocole n'est pas respecté.</t>
  </si>
  <si>
    <t>Réponse PRO attendue : protocole PMS formalisé pour maîtriser le danger microbiologique : restes table ; retour plateau ; client ; contamination ; dechets ; pas reutiliser ; securite ; tracabilite impossible ; allergenes ; action corrective. Le responsable contrôle la limite, conserve la preuve, analyse l'écart et applique l'action corrective avant production, service ou livraison.</t>
  </si>
  <si>
    <t>Réponse CFA terrain : je cite et j'applique les points obligatoires : excedent ; non servi ; temperature maitrisee ; protege ; identifie ; dlc. Je relie ces gestes au danger microbiologique et je préviens le responsable si le protocole n'est pas respecté.</t>
  </si>
  <si>
    <t>Réponse PRO attendue : protocole PMS formalisé pour maîtriser le danger microbiologique : excedent ; non servi ; temperature maitrisee ; protege ; identifie ; dlc ; tracabilite ; pms ; pas satellite deconditionne ; decision responsable. Le responsable contrôle la limite, conserve la preuve, analyse l'écart et applique l'action corrective avant production, service ou livraison.</t>
  </si>
  <si>
    <t>Réponse CFA terrain : je cite et j'applique les points obligatoires : don alimentaire ; excedent maitrise ; temperature ; dlc ; etiquetage ; tracabilite. Je relie ces gestes au danger microbiologique et je préviens le responsable si le protocole n'est pas respecté.</t>
  </si>
  <si>
    <t>Réponse PRO attendue : protocole PMS formalisé pour maîtriser le danger microbiologique : don alimentaire ; excedent maitrise ; temperature ; dlc ; etiquetage ; tracabilite ; association ; transport ; convention ; responsable. Le responsable contrôle la limite, conserve la preuve, analyse l'écart et applique l'action corrective avant production, service ou livraison.</t>
  </si>
  <si>
    <t>Réponse CFA terrain : je cite et j'applique les points obligatoires : portage ; temps transport ; temperature ; liaison chaude ; usager fragile ; etiquetage. Je relie ces gestes au danger microbiologique et je préviens le responsable si le protocole n'est pas respecté.</t>
  </si>
  <si>
    <t>Réponse PRO attendue : protocole PMS formalisé pour maîtriser le danger microbiologique : portage ; temps transport ; temperature ; liaison chaude ; usager fragile ; etiquetage ; consignes rechauffage ; tracabilite ; vehicule ; controle arrivee. Le responsable contrôle la limite, conserve la preuve, analyse l'écart et applique l'action corrective avant production, service ou livraison.</t>
  </si>
  <si>
    <t>Réponse CFA terrain : je cite et j'applique les points obligatoires : buffet ; vitrine froide ; petites quantites ; reassort ; ustensiles dedies ; protection. Je relie ces gestes au danger microbiologique et je préviens le responsable si le protocole n'est pas respecté.</t>
  </si>
  <si>
    <t>Réponse PRO attendue : protocole PMS formalisé pour maîtriser le danger microbiologique : buffet ; vitrine froide ; petites quantites ; reassort ; ustensiles dedies ; protection ; allergenes ; temperature ; duree ; surveillance. Le responsable contrôle la limite, conserve la preuve, analyse l'écart et applique l'action corrective avant production, service ou livraison.</t>
  </si>
  <si>
    <t>Réponse CFA terrain : je cite et j'applique les points obligatoires : fin service ; temperatures ; restes ; excedents ; dechets ; nettoyage. Je relie ces gestes au danger transversal et je préviens le responsable si le protocole n'est pas respecté.</t>
  </si>
  <si>
    <t>Réponse PRO attendue : protocole PMS formalisé pour maîtriser le danger transversal : fin service ; temperatures ; restes ; excedents ; dechets ; nettoyage ; plats temoins ; releves ; etiquetage ; responsable. Le responsable contrôle la limite, conserve la preuve, analyse l'écart et applique l'action corrective avant production, service ou livraison.</t>
  </si>
  <si>
    <t>Réponse CFA terrain : je cite et j'applique les points obligatoires : verre casse ; stopper ; isoler zone ; jeter produit expose ; nettoyer ; controler. Je relie ces gestes au danger physique et je préviens le responsable si le protocole n'est pas respecté.</t>
  </si>
  <si>
    <t>Réponse PRO attendue : protocole PMS formalisé pour maîtriser le danger physique : verre casse ; stopper ; isoler zone ; jeter produit expose ; nettoyer ; controler ; prevenir responsable ; non conformite ; pas balayette seule ; tracabilite. Le responsable contrôle la limite, conserve la preuve, analyse l'écart et applique l'action corrective avant production, service ou livraison.</t>
  </si>
  <si>
    <t>Réponse CFA terrain : je cite et j'applique les points obligatoires : lame ; metal ; materiel abime ; controle avant usage ; maintenance ; retirer materiel. Je relie ces gestes au danger physique et je préviens le responsable si le protocole n'est pas respecté.</t>
  </si>
  <si>
    <t>Réponse PRO attendue : protocole PMS formalisé pour maîtriser le danger physique : lame ; metal ; materiel abime ; controle avant usage ; maintenance ; retirer materiel ; non conformite ; corps etranger ; tracabilite ; remplacement. Le responsable contrôle la limite, conserve la preuve, analyse l'écart et applique l'action corrective avant production, service ou livraison.</t>
  </si>
  <si>
    <t>Réponse CFA terrain : je cite et j'applique les points obligatoires : bac casse ; plastique ; corps etranger ; difficulte nettoyage ; retirer ; remplacer. Je relie ces gestes au danger physique et je préviens le responsable si le protocole n'est pas respecté.</t>
  </si>
  <si>
    <t>Réponse PRO attendue : protocole PMS formalisé pour maîtriser le danger physique : bac casse ; plastique ; corps etranger ; difficulte nettoyage ; retirer ; remplacer ; non conformite ; controle materiel ; maintenance ; prevention. Le responsable contrôle la limite, conserve la preuve, analyse l'écart et applique l'action corrective avant production, service ou livraison.</t>
  </si>
  <si>
    <t>Réponse CFA terrain : je cite et j'applique les points obligatoires : produit chimique ; renverse ; eloigner denrees ; isoler zone ; fiche securite ; nettoyer selon procedure. Je relie ces gestes au danger chimique et je préviens le responsable si le protocole n'est pas respecté.</t>
  </si>
  <si>
    <t>Réponse PRO attendue : protocole PMS formalisé pour maîtriser le danger chimique : produit chimique ; renverse ; eloigner denrees ; isoler zone ; fiche securite ; nettoyer selon procedure ; jeter denrees exposees ; prevenir responsable ; epi ; tracabilite. Le responsable contrôle la limite, conserve la preuve, analyse l'écart et applique l'action corrective avant production, service ou livraison.</t>
  </si>
  <si>
    <t>Réponse CFA terrain : je cite et j'applique les points obligatoires : maintenance ; lubrifiant alimentaire ; pieces ; corps etranger ; nettoyage apres intervention ; proteger denrees. Je relie ces gestes au danger chimique et je préviens le responsable si le protocole n'est pas respecté.</t>
  </si>
  <si>
    <t>Réponse PRO attendue : protocole PMS formalisé pour maîtriser le danger chimique : maintenance ; lubrifiant alimentaire ; pieces ; corps etranger ; nettoyage apres intervention ; proteger denrees ; validation redemarrage ; tracabilite ; technicien ; pms. Le responsable contrôle la limite, conserve la preuve, analyse l'écart et applique l'action corrective avant production, service ou livraison.</t>
  </si>
  <si>
    <t>Réponse CFA terrain : je cite et j'applique les points obligatoires : nuisibles ; rongeurs ; insectes ; traces ; excrements ; pieges. Je relie ces gestes au danger physique et je préviens le responsable si le protocole n'est pas respecté.</t>
  </si>
  <si>
    <t>Réponse PRO attendue : protocole PMS formalisé pour maîtriser le danger physique : nuisibles ; rongeurs ; insectes ; traces ; excrements ; pieges ; plan lutte ; fermer acces ; nettoyage ; prestataire. Le responsable contrôle la limite, conserve la preuve, analyse l'écart et applique l'action corrective avant production, service ou livraison.</t>
  </si>
  <si>
    <t>Réponse CFA terrain : je cite et j'applique les points obligatoires : bois ; poreux ; nettoyage difficile ; echardes ; corps etranger ; humidite. Je relie ces gestes au danger physique et je préviens le responsable si le protocole n'est pas respecté.</t>
  </si>
  <si>
    <t>Réponse PRO attendue : protocole PMS formalisé pour maîtriser le danger physique : bois ; poreux ; nettoyage difficile ; echardes ; corps etranger ; humidite ; materiau adapte ; maintenance ; pms ; remplacement. Le responsable contrôle la limite, conserve la preuve, analyse l'écart et applique l'action corrective avant production, service ou livraison.</t>
  </si>
  <si>
    <t>Réponse CFA terrain : je cite et j'applique les points obligatoires : carton exterieur ; deconditionnement ; zone sale ; poussiere ; nuisibles ; corps etranger. Je relie ces gestes au danger physique et je préviens le responsable si le protocole n'est pas respecté.</t>
  </si>
  <si>
    <t>Réponse PRO attendue : protocole PMS formalisé pour maîtriser le danger physique : carton exterieur ; deconditionnement ; zone sale ; poussiere ; nuisibles ; corps etranger ; marche en avant ; bac propre ; etiquetage transfere ; tracabilite. Le responsable contrôle la limite, conserve la preuve, analyse l'écart et applique l'action corrective avant production, service ou livraison.</t>
  </si>
  <si>
    <t>Réponse CFA terrain : je cite et j'applique les points obligatoires : acrylamide ; friture ; 175 ; jaune dore ; ne pas brunir ; temps cuisson. Je relie ces gestes au danger chimique et je préviens le responsable si le protocole n'est pas respecté.</t>
  </si>
  <si>
    <t>Réponse PRO attendue : protocole PMS formalisé pour maîtriser le danger chimique : acrylamide ; friture ; 175 ; jaune dore ; ne pas brunir ; temps cuisson ; huile ; procedure ; controle visuel ; formation. Le responsable contrôle la limite, conserve la preuve, analyse l'écart et applique l'action corrective avant production, service ou livraison.</t>
  </si>
  <si>
    <t>Réponse CFA terrain : je cite et j'applique les points obligatoires : corps etranger ; plainte convive ; isoler plat ; conserver element ; identifier lot ; prevenir responsable. Je relie ces gestes au danger physique et je préviens le responsable si le protocole n'est pas respecté.</t>
  </si>
  <si>
    <t>Réponse PRO attendue : protocole PMS formalisé pour maîtriser le danger physique : corps etranger ; plainte convive ; isoler plat ; conserver element ; identifier lot ; prevenir responsable ; enquete ; non conformite ; action corrective ; tracabilite. Le responsable contrôle la limite, conserve la preuve, analyse l'écart et applique l'action corrective avant production, service ou livraison.</t>
  </si>
  <si>
    <t>Réponse CFA terrain : je cite et j'applique les points obligatoires : yopi ; population sensible ; enfants ; personnes agees ; immunodeprimes ; femmes enceintes. Je relie ces gestes au danger microbiologique et je préviens le responsable si le protocole n'est pas respecté.</t>
  </si>
  <si>
    <t>Réponse PRO attendue : protocole PMS formalisé pour maîtriser le danger microbiologique : yopi ; population sensible ; enfants ; personnes agees ; immunodeprimes ; femmes enceintes ; danger biologique ; pms renforce ; produits a risque ; cuisson froid. Le responsable contrôle la limite, conserve la preuve, analyse l'écart et applique l'action corrective avant production, service ou livraison.</t>
  </si>
  <si>
    <t>Réponse CFA terrain : je cite et j'applique les points obligatoires : ehpad ; mixe ; population sensible ; materiel desinfecte ; temperature ; delai court. Je relie ces gestes au danger microbiologique et je préviens le responsable si le protocole n'est pas respecté.</t>
  </si>
  <si>
    <t>Réponse PRO attendue : protocole PMS formalisé pour maîtriser le danger microbiologique : ehpad ; mixe ; population sensible ; materiel desinfecte ; temperature ; delai court ; refroidissement ; remise temperature ; etiquetage ; tracabilite. Le responsable contrôle la limite, conserve la preuve, analyse l'écart et applique l'action corrective avant production, service ou livraison.</t>
  </si>
  <si>
    <t>Réponse CFA terrain : je cite et j'applique les points obligatoires : hache ; mouline ; surface augmentee ; contamination ; cuisson ; froid. Je relie ces gestes au danger microbiologique et je préviens le responsable si le protocole n'est pas respecté.</t>
  </si>
  <si>
    <t>Réponse PRO attendue : protocole PMS formalisé pour maîtriser le danger microbiologique : hache ; mouline ; surface augmentee ; contamination ; cuisson ; froid ; delai court ; materiel propre ; portionnement ; population sensible. Le responsable contrôle la limite, conserve la preuve, analyse l'écart et applique l'action corrective avant production, service ou livraison.</t>
  </si>
  <si>
    <t>Réponse CFA terrain : je cite et j'applique les points obligatoires : enfants ; dessert fragile ; oeufs crus ; creme ; lait ; froid +3. Je relie ces gestes au danger microbiologique et je préviens le responsable si le protocole n'est pas respecté.</t>
  </si>
  <si>
    <t>Réponse PRO attendue : protocole PMS formalisé pour maîtriser le danger microbiologique : enfants ; dessert fragile ; oeufs crus ; creme ; lait ; froid +3 ; dlc ; cuisson ; procedure ; tracabilite. Le responsable contrôle la limite, conserve la preuve, analyse l'écart et applique l'action corrective avant production, service ou livraison.</t>
  </si>
  <si>
    <t>oeufs crus</t>
  </si>
  <si>
    <t>mousse oeufs crus improvisee</t>
  </si>
  <si>
    <t>Réponse CFA terrain : je cite et j'applique les points obligatoires : personne agee ; portage ; temperature ; etiquetage ; consigne conservation ; consigne rechauffage. Je relie ces gestes au danger microbiologique et je préviens le responsable si le protocole n'est pas respecté.</t>
  </si>
  <si>
    <t>Réponse PRO attendue : protocole PMS formalisé pour maîtriser le danger microbiologique : personne agee ; portage ; temperature ; etiquetage ; consigne conservation ; consigne rechauffage ; date limite ; allergenes ; vehicule adapte ; tracabilite. Le responsable contrôle la limite, conserve la preuve, analyse l'écart et applique l'action corrective avant production, service ou livraison.</t>
  </si>
  <si>
    <t>Réponse CFA terrain : je cite et j'applique les points obligatoires : texture modifiee ; deglutition ; mixage ; materiel propre ; temps court ; temperature. Je relie ces gestes au danger microbiologique et je préviens le responsable si le protocole n'est pas respecté.</t>
  </si>
  <si>
    <t>Réponse PRO attendue : protocole PMS formalisé pour maîtriser le danger microbiologique : texture modifiee ; deglutition ; mixage ; materiel propre ; temps court ; temperature ; protection ; identification ; regime ; controle. Le responsable contrôle la limite, conserve la preuve, analyse l'écart et applique l'action corrective avant production, service ou livraison.</t>
  </si>
  <si>
    <t>Réponse CFA terrain : je cite et j'applique les points obligatoires : pai ; allergie ; enfant ; fiche allergene ; plateau identifie ; responsable. Je relie ces gestes au danger allergène et je préviens le responsable si le protocole n'est pas respecté.</t>
  </si>
  <si>
    <t>Réponse PRO attendue : protocole PMS formalisé pour maîtriser le danger allergène : pai ; allergie ; enfant ; fiche allergene ; plateau identifie ; responsable ; separation ; communication ; pas improviser ; tracabilite. Le responsable contrôle la limite, conserve la preuve, analyse l'écart et applique l'action corrective avant production, service ou livraison.</t>
  </si>
  <si>
    <t>Réponse CFA terrain : je cite et j'applique les points obligatoires : produit cru ; peu cuit ; public sensible ; danger biologique ; cuisson ; poisson cru. Je relie ces gestes au danger microbiologique et je préviens le responsable si le protocole n'est pas respecté.</t>
  </si>
  <si>
    <t>Réponse PRO attendue : protocole PMS formalisé pour maîtriser le danger microbiologique : produit cru ; peu cuit ; public sensible ; danger biologique ; cuisson ; poisson cru ; oeufs crus ; lait cru ; analyse danger ; menu adapte. Le responsable contrôle la limite, conserve la preuve, analyse l'écart et applique l'action corrective avant production, service ou livraison.</t>
  </si>
  <si>
    <t>oeufs crus enfants</t>
  </si>
  <si>
    <t>Réponse CFA terrain : je cite et j'applique les points obligatoires : rechauffage ; texture modifiee ; temperature a coeur ; homogeneiser ; sonde ; moins d une heure. Je relie ces gestes au danger microbiologique et je préviens le responsable si le protocole n'est pas respecté.</t>
  </si>
  <si>
    <t>Réponse PRO attendue : protocole PMS formalisé pour maîtriser le danger microbiologique : rechauffage ; texture modifiee ; temperature a coeur ; homogeneiser ; sonde ; moins d une heure ; +63 ; service immediat ; enregistrement ; action corrective. Le responsable contrôle la limite, conserve la preuve, analyse l'écart et applique l'action corrective avant production, service ou livraison.</t>
  </si>
  <si>
    <t>surface chaude coeur froid</t>
  </si>
  <si>
    <t>Réponse CFA terrain : je cite et j'applique les points obligatoires : regime ; texture ; allergene ; etiquette ; plateau identifie ; controle croise. Je relie ces gestes au danger allergène et je préviens le responsable si le protocole n'est pas respecté.</t>
  </si>
  <si>
    <t>Réponse PRO attendue : protocole PMS formalisé pour maîtriser le danger allergène : regime ; texture ; allergene ; etiquette ; plateau identifie ; controle croise ; nom convive si protocole ; erreur distribution ; responsable ; tracabilite. Le responsable contrôle la limite, conserve la preuve, analyse l'écart et applique l'action corrective avant production, service ou livraison.</t>
  </si>
  <si>
    <t>Réponse CFA terrain : je cite et j'applique les points obligatoires : brief ; risques du jour ; allergenes ; temperatures ; repartition taches ; responsables. Je relie ces gestes au danger transversal et je préviens le responsable si le protocole n'est pas respecté.</t>
  </si>
  <si>
    <t>Réponse PRO attendue : protocole PMS formalisé pour maîtriser le danger transversal : brief ; risques du jour ; allergenes ; temperatures ; repartition taches ; responsables ; points critiques ; questions equipe ; preuve ; rappel pms. Le responsable contrôle la limite, conserve la preuve, analyse l'écart et applique l'action corrective avant production, service ou livraison.</t>
  </si>
  <si>
    <t>Réponse CFA terrain : je cite et j'applique les points obligatoires : observation terrain ; gestes reels ; ecart pratique ; fiche remplie ; correction immediate ; formation. Je relie ces gestes au danger transversal et je préviens le responsable si le protocole n'est pas respecté.</t>
  </si>
  <si>
    <t>Réponse PRO attendue : protocole PMS formalisé pour maîtriser le danger transversal : observation terrain ; gestes reels ; ecart pratique ; fiche remplie ; correction immediate ; formation ; audit ; preuve ; amelioration ; culture securite. Le responsable contrôle la limite, conserve la preuve, analyse l'écart et applique l'action corrective avant production, service ou livraison.</t>
  </si>
  <si>
    <t>Réponse CFA terrain : je cite et j'applique les points obligatoires : responsable ; qui fait quoi ; planning ; controle attribue ; suppleant ; signature. Je relie ces gestes au danger transversal et je préviens le responsable si le protocole n'est pas respecté.</t>
  </si>
  <si>
    <t>Réponse PRO attendue : protocole PMS formalisé pour maîtriser le danger transversal : responsable ; qui fait quoi ; planning ; controle attribue ; suppleant ; signature ; heure ; formation ; verification ; action corrective. Le responsable contrôle la limite, conserve la preuve, analyse l'écart et applique l'action corrective avant production, service ou livraison.</t>
  </si>
  <si>
    <t>Réponse CFA terrain : je cite et j'applique les points obligatoires : demonstration ; vocabulaire simple ; danger explique ; geste repete ; exemple terrain ; controle immediat. Je relie ces gestes au danger transversal et je préviens le responsable si le protocole n'est pas respecté.</t>
  </si>
  <si>
    <t>Réponse PRO attendue : protocole PMS formalisé pour maîtriser le danger transversal : demonstration ; vocabulaire simple ; danger explique ; geste repete ; exemple terrain ; controle immediat ; questionnement ; fiche courte ; correction ; validation acquis. Le responsable contrôle la limite, conserve la preuve, analyse l'écart et applique l'action corrective avant production, service ou livraison.</t>
  </si>
  <si>
    <t>Réponse CFA terrain : je cite et j'applique les points obligatoires : analyse ecarts ; responsabilisation ; pms ; donnees autocontroles ; audit ; cause racine. Je relie ces gestes au danger transversal et je préviens le responsable si le protocole n'est pas respecté.</t>
  </si>
  <si>
    <t>Réponse PRO attendue : protocole PMS formalisé pour maîtriser le danger transversal : analyse ecarts ; responsabilisation ; pms ; donnees autocontroles ; audit ; cause racine ; amelioration process ; formation ciblee ; indicateurs ; revue. Le responsable contrôle la limite, conserve la preuve, analyse l'écart et applique l'action corrective avant production, service ou livraison.</t>
  </si>
  <si>
    <t>Réponse CFA terrain : je cite et j'applique les points obligatoires : culture securite ; alerter sans peur ; ecarts signales ; responsable accessible ; formation ; exemplarite. Je relie ces gestes au danger transversal et je préviens le responsable si le protocole n'est pas respecté.</t>
  </si>
  <si>
    <t>Réponse PRO attendue : protocole PMS formalisé pour maîtriser le danger transversal : culture securite ; alerter sans peur ; ecarts signales ; responsable accessible ; formation ; exemplarite ; preuves utiles ; amelioration continue ; client protege ; droit de stopper. Le responsable contrôle la limite, conserve la preuve, analyse l'écart et applique l'action corrective avant production, service ou livraison.</t>
  </si>
  <si>
    <t>Réponse CFA terrain : je cite et j'applique les points obligatoires : audit interne ; grille ; observation ; documents ; ecarts ; priorite risque. Je relie ces gestes au danger transversal et je préviens le responsable si le protocole n'est pas respecté.</t>
  </si>
  <si>
    <t>Réponse PRO attendue : protocole PMS formalisé pour maîtriser le danger transversal : audit interne ; grille ; observation ; documents ; ecarts ; priorite risque ; action corrective ; responsable delai ; suivi ; preuve cloture. Le responsable contrôle la limite, conserve la preuve, analyse l'écart et applique l'action corrective avant production, service ou livraison.</t>
  </si>
  <si>
    <t>Réponse CFA terrain : je cite et j'applique les points obligatoires : affiche ; formation ; comprehension ; demonstration ; observation ; langage terrain. Je relie ces gestes au danger transversal et je préviens le responsable si le protocole n'est pas respecté.</t>
  </si>
  <si>
    <t>Réponse PRO attendue : protocole PMS formalisé pour maîtriser le danger transversal : affiche ; formation ; comprehension ; demonstration ; observation ; langage terrain ; mise a jour ; emplacement utile ; controle ; retour equipe. Le responsable contrôle la limite, conserve la preuve, analyse l'écart et applique l'action corrective avant production, service ou livraison.</t>
  </si>
  <si>
    <t>Réponse CFA terrain : je cite et j'applique les points obligatoires : interimaire ; accueil hygiene ; poste autorise ; tuteur ; consignes cles ; allergenes. Je relie ces gestes au danger transversal et je préviens le responsable si le protocole n'est pas respecté.</t>
  </si>
  <si>
    <t>Réponse PRO attendue : protocole PMS formalisé pour maîtriser le danger transversal : interimaire ; accueil hygiene ; poste autorise ; tuteur ; consignes cles ; allergenes ; lavage mains ; flux ; controle ; signature. Le responsable contrôle la limite, conserve la preuve, analyse l'écart et applique l'action corrective avant production, service ou livraison.</t>
  </si>
  <si>
    <t>Réponse CFA terrain : je cite et j'applique les points obligatoires : retour experience ; analyse cause ; non conformite ; action corrective ; formation ; procedure modifiee. Je relie ces gestes au danger transversal et je préviens le responsable si le protocole n'est pas respecté.</t>
  </si>
  <si>
    <t>Réponse PRO attendue : protocole PMS formalisé pour maîtriser le danger transversal : retour experience ; analyse cause ; non conformite ; action corrective ; formation ; procedure modifiee ; suivi ; indicateur ; partage equipe ; preuve efficacite. Le responsable contrôle la limite, conserve la preuve, analyse l'écart et applique l'action corrective avant production, service ou livraison.</t>
  </si>
  <si>
    <t>Réponse CFA terrain : je cite et j'applique les points obligatoires : reception ; mains ; cru cuit ; froid +3 ; cuisson ; +63. Je relie ces gestes au danger tous dangers et je préviens le responsable si le protocole n'est pas respecté.</t>
  </si>
  <si>
    <t>Réponse PRO attendue : protocole PMS formalisé pour maîtriser le danger tous dangers : reception ; mains ; cru cuit ; froid +3 ; cuisson ; +63 ; refroidissement rapide ; allergenes ; plats temoins ; nettoyage. Le responsable contrôle la limite, conserve la preuve, analyse l'écart et applique l'action corrective avant production, service ou livraison.</t>
  </si>
  <si>
    <t>Réponse CFA terrain : je cite et j'applique les points obligatoires : panne frigo ; +10 ; alerte responsable ; mesurer produits ; duree ecart ; isoler. Je relie ces gestes au danger microbiologique et je préviens le responsable si le protocole n'est pas respecté.</t>
  </si>
  <si>
    <t>Réponse PRO attendue : protocole PMS formalisé pour maîtriser le danger microbiologique : panne frigo ; +10 ; alerte responsable ; mesurer produits ; duree ecart ; isoler ; decision sanitaire ; maintenance ; enregistrement ; ne pas servir si doute. Le responsable contrôle la limite, conserve la preuve, analyse l'écart et applique l'action corrective avant production, service ou livraison.</t>
  </si>
  <si>
    <t>Réponse CFA terrain : je cite et j'applique les points obligatoires : alerte fournisseur ; rappel produit ; lot ; bloquer stock ; tracabilite amont aval ; identifier plats. Je relie ces gestes au danger transversal et je préviens le responsable si le protocole n'est pas respecté.</t>
  </si>
  <si>
    <t>Réponse PRO attendue : protocole PMS formalisé pour maîtriser le danger transversal : alerte fournisseur ; rappel produit ; lot ; bloquer stock ; tracabilite amont aval ; identifier plats ; informer satellites ; retirer ; enregistrement ; ddpp si necessaire. Le responsable contrôle la limite, conserve la preuve, analyse l'écart et applique l'action corrective avant production, service ou livraison.</t>
  </si>
  <si>
    <t>Réponse CFA terrain : je cite et j'applique les points obligatoires : pms ; releves temperature ; pnd ; tracabilite ; formations ; non conformites. Je relie ces gestes au danger transversal et je préviens le responsable si le protocole n'est pas respecté.</t>
  </si>
  <si>
    <t>Réponse PRO attendue : protocole PMS formalisé pour maîtriser le danger transversal : pms ; releves temperature ; pnd ; tracabilite ; formations ; non conformites ; actions correctives ; plats temoins ; fiches techniques ; preuves. Le responsable contrôle la limite, conserve la preuve, analyse l'écart et applique l'action corrective avant production, service ou livraison.</t>
  </si>
  <si>
    <t>Réponse CFA terrain : je cite et j'applique les points obligatoires : satellite ; dressage ; rechauffage ; pas transformation lourde ; temperature reception ; stockage +3. Je relie ces gestes au danger microbiologique et je préviens le responsable si le protocole n'est pas respecté.</t>
  </si>
  <si>
    <t>Réponse PRO attendue : protocole PMS formalisé pour maîtriser le danger microbiologique : satellite ; dressage ; rechauffage ; pas transformation lourde ; temperature reception ; stockage +3 ; remise temperature ; service ; plats temoins si manipulation ; tracabilite. Le responsable contrôle la limite, conserve la preuve, analyse l'écart et applique l'action corrective avant production, service ou livraison.</t>
  </si>
  <si>
    <t>Réponse CFA terrain : je cite et j'applique les points obligatoires : lots melanges ; stopper ; identifier ; isoler ; rechercher origine ; responsable. Je relie ces gestes au danger transversal et je préviens le responsable si le protocole n'est pas respecté.</t>
  </si>
  <si>
    <t>Réponse PRO attendue : protocole PMS formalisé pour maîtriser le danger transversal : lots melanges ; stopper ; identifier ; isoler ; rechercher origine ; responsable ; decision sanitaire ; corriger etiquetage ; tracabilite ; action corrective. Le responsable contrôle la limite, conserve la preuve, analyse l'écart et applique l'action corrective avant production, service ou livraison.</t>
  </si>
  <si>
    <t>Réponse CFA terrain : je cite et j'applique les points obligatoires : allergene ; stopper assiette ; prevenir service ; ne pas servir ; nouvelle assiette sure ; responsable. Je relie ces gestes au danger allergène et je préviens le responsable si le protocole n'est pas respecté.</t>
  </si>
  <si>
    <t>Réponse PRO attendue : protocole PMS formalisé pour maîtriser le danger allergène : allergene ; stopper assiette ; prevenir service ; ne pas servir ; nouvelle assiette sure ; responsable ; enquete ; information ; tracabilite ; action corrective. Le responsable contrôle la limite, conserve la preuve, analyse l'écart et applique l'action corrective avant production, service ou livraison.</t>
  </si>
  <si>
    <t>Réponse CFA terrain : je cite et j'applique les points obligatoires : odeur suspecte ; doute sanitaire ; isoler ; ne pas gouter pour valider ; prevenir responsable ; tracabilite. Je relie ces gestes au danger microbiologique et je préviens le responsable si le protocole n'est pas respecté.</t>
  </si>
  <si>
    <t>Réponse PRO attendue : protocole PMS formalisé pour maîtriser le danger microbiologique : odeur suspecte ; doute sanitaire ; isoler ; ne pas gouter pour valider ; prevenir responsable ; tracabilite ; decision destruction ; non conformite ; analyse cause ; ne pas servir. Le responsable contrôle la limite, conserve la preuve, analyse l'écart et applique l'action corrective avant production, service ou livraison.</t>
  </si>
  <si>
    <t>Réponse CFA terrain : je cite et j'applique les points obligatoires : nouveau plat ; analyse dangers ; allergenes ; temps temperature ; materiel ; refroidissement si pcea. Je relie ces gestes au danger transversal et je préviens le responsable si le protocole n'est pas respecté.</t>
  </si>
  <si>
    <t>Réponse PRO attendue : protocole PMS formalisé pour maîtriser le danger transversal : nouveau plat ; analyse dangers ; allergenes ; temps temperature ; materiel ; refroidissement si pcea ; dlc ; fiche technique ; formation ; test process. Le responsable contrôle la limite, conserve la preuve, analyse l'écart et applique l'action corrective avant production, service ou livraison.</t>
  </si>
  <si>
    <t>Réponse CFA terrain : je cite et j'applique les points obligatoires : diagnostic ; criteres detectes ; manquants ; erreur critique ; relance formateur ; geste terrain. Je relie ces gestes au danger transversal et je préviens le responsable si le protocole n'est pas respecté.</t>
  </si>
  <si>
    <t>Réponse PRO attendue : protocole PMS formalisé pour maîtriser le danger transversal : diagnostic ; criteres detectes ; manquants ; erreur critique ; relance formateur ; geste terrain ; protocole ; repetition ; validation ; preuve. Le responsable contrôle la limite, conserve la preuve, analyse l'écart et applique l'action corrective avant production, service ou livraison.</t>
  </si>
  <si>
    <t>https://www.legifrance.gouv.fr/loda/id/JORFTEXT000021573483</t>
  </si>
  <si>
    <t>Ce document est composé de : This document is composed of: Este documento se compone de:</t>
  </si>
  <si>
    <t>Auteur : Joel Leboucher • Rochefort sur Mer |  Date : 22 Janvier 2026  |  heure : 10h07</t>
  </si>
  <si>
    <t>avec valeurs ou texte-with values or text-con valores o texto</t>
  </si>
  <si>
    <t>Fin du document cellule &gt;End of the “cell” document &gt;Fin del documento “celda” &gt;</t>
  </si>
  <si>
    <t>cellules vides - empty cells - celdas vacías</t>
  </si>
  <si>
    <t>Transmission des savoirs faire</t>
  </si>
  <si>
    <t>🇬🇧 Passing on Know-How</t>
  </si>
  <si>
    <t>🇪🇸 Transmisión del Saber Hacer</t>
  </si>
  <si>
    <t>lignes - rows - filas</t>
  </si>
  <si>
    <t>Madame..Monsieur….Bonjour</t>
  </si>
  <si>
    <t>Dear Sir or Madam,</t>
  </si>
  <si>
    <t>Señora, Señor:</t>
  </si>
  <si>
    <t>colonnes - columns - columnas</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</si>
  <si>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</si>
  <si>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</si>
  <si>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</si>
  <si>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</si>
  <si>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</si>
  <si>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</si>
  <si>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r>
      <t xml:space="preserve">ستجدون في هذا الموقع أمثلة على أدوات صادرة عن </t>
    </r>
    <r>
      <rPr>
        <b/>
        <sz val="11"/>
        <rFont val="Carlito"/>
        <family val="2"/>
      </rPr>
      <t>UPRT</t>
    </r>
    <r>
      <rPr>
        <sz val="11"/>
        <rFont val="Carlito"/>
        <family val="2"/>
      </rPr>
      <t>، مبنية على تجربة وخبرات قطاع الإطعام الجماعي، ويمكن تكييفها مع الإطعام التجاري.</t>
    </r>
  </si>
  <si>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</si>
  <si>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</si>
  <si>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</si>
  <si>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إن الهدف من هذه الوثائق هو، بطبيعة الحال، إمكانية استخدامها، ولكن قبل كل شيء تغذية التفكير من خلال أمثلة ملموسة، وتنمية القدرة على التفكير والتحليل والتحكم فيما نقوم به.</t>
  </si>
  <si>
    <t>et de développer la capacité à penser, analyser et maîtriser ce que l’on fait.</t>
  </si>
  <si>
    <t>and to help develop the ability to think, analyze, and truly understand what we do.</t>
  </si>
  <si>
    <t>, y fomentar la capacidad de pensar, analizar y dominar lo que se hace.</t>
  </si>
  <si>
    <t>إن الشاب في طور التكوين، سواء في مركز تكوين مهني، أو في ثانوية فندقية، أو غير ذلك، وكذلك المهني الممارس، لا يملكان دائماً الوقت الكافي لتعلم أساسيات الجداول الحسابية إذا لم يسبق لهما التعرّف عليها.</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</si>
  <si>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</si>
  <si>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</si>
  <si>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</si>
  <si>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</si>
  <si>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</si>
  <si>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</si>
  <si>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لكن، انطلاقاً من نماذج موجودة، يمكن لهما أن يتعلما تدريجياً كيفية القص واللصق، والتنسيق، واستخدام الصيغ والدوال.</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</si>
  <si>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</si>
  <si>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</si>
  <si>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</si>
  <si>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ولهذا السبب أدعو زائر الموقع إلى تحميل الوثائق المتوفرة في أرشيف هذا الموقع على قرصه الصلب، من أجل تكوين مكتبة إلكترونية شخصية أو مكتبة شبكية، يمكن الرجوع إليها واستغلالها في الوقت المناسب.</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</si>
  <si>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</si>
  <si>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</si>
  <si>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</si>
  <si>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مدّوا أيديكم، وشاركوا خبراتكم العملية: إن محاولاتكم، وأخطاءكم، ومثابرتكم هي نقاط انطلاق لكل من يريد أن يتقدم.</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</si>
  <si>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</si>
  <si>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</si>
  <si>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</si>
  <si>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</si>
  <si>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</si>
  <si>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</si>
  <si>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وبفضل أمثلتكم، سيتمكن كل شخص من التقدم حسب وتيرته الخاصة، بثقة أكبر، واكتساب المزيد من الاستقلالية.</t>
  </si>
  <si>
    <t>Avec vos exemples, chacun pourra avancer à son rythme, avec confiance et gagner en autonomie.</t>
  </si>
  <si>
    <t>Through your examples, everyone can move forward at their own pace, with confidence, and gain autonomy.</t>
  </si>
  <si>
    <t>Con tu ejemplo, cada persona podrá progresar a su ritmo, con confianza y ganar en autonomía.</t>
  </si>
  <si>
    <t>إن مشاركة الخبرات العملية هي أيضاً طريقة لتكريم أولئك الذين نقلوا إلينا خبراتهم، أحياناً في صمت أو من خلال الصرامة، وبفضلهم نواصل التقدم اليوم.</t>
  </si>
  <si>
    <t xml:space="preserve">Partager ses savoir-faire, c’est une façon de rendre hommage à celles et ceux qui nous ont transmis les leurs, </t>
  </si>
  <si>
    <t>Sharing your know-how is a way to pay tribute to those who passed theirs on to us —</t>
  </si>
  <si>
    <t>Compartir tus saberes es una forma de rendir homenaje a quienes nos transmitieron los suyos,</t>
  </si>
  <si>
    <t>parfois dans le silence ou l’exigence, et grâce à qui nous avançons aujourd’hui.</t>
  </si>
  <si>
    <t>sometimes in silence, sometimes with high expectations — and thanks to whom we move forward today.</t>
  </si>
  <si>
    <t>a veces en silencio, a veces con exigencia, y gracias a quienes seguimos avanzando hoy.</t>
  </si>
  <si>
    <t>مع خالص التحيات،</t>
  </si>
  <si>
    <t>Joël Leboucher</t>
  </si>
  <si>
    <t>Sincères salutations Joël Leboucher 21/10/2025</t>
  </si>
  <si>
    <t>Best regards,Joël Leboucher — October 21, 2025</t>
  </si>
  <si>
    <t>Atentamente,Joël Leboucher — 21 de octubre de 2025</t>
  </si>
  <si>
    <t xml:space="preserve"> 21/10/2025</t>
  </si>
  <si>
    <t>Adresse PC</t>
  </si>
  <si>
    <t>Everything  un utilitaire de recherche gratuit pour indexer et rechercher vos fichiers</t>
  </si>
  <si>
    <t>https://everything.fr.softonic.com/</t>
  </si>
  <si>
    <t>FIN</t>
  </si>
  <si>
    <t>Sources principales hygiène / restauration collective</t>
  </si>
  <si>
    <t>Adresse</t>
  </si>
  <si>
    <t>Arrêté du 21 décembre 2009 — règles sanitaires applicables au commerce de détail, entreposage et transport de produits d’origine animale</t>
  </si>
  <si>
    <t>Annexe IV — températures, refroidissement rapide, plats témoins</t>
  </si>
  <si>
    <t>Vade-mecums d’inspection — Ministère de l’Agriculture / DGAL</t>
  </si>
  <si>
    <t>https://agriculture.gouv.fr/les-vade-mecums-dinspection</t>
  </si>
  <si>
    <t>Vade-mecum sectoriel restauration collective — DGAL 2026 PDF</t>
  </si>
  <si>
    <t>https://agriculture.gouv.fr/telecharger/129253?token=2fbc36dba6ef2eab694e8eb0aa6ca7176190b931ca70313477f20ff697cbe7bb</t>
  </si>
  <si>
    <t>Guide PMS en restauration collective — petits établissements</t>
  </si>
  <si>
    <t>Guides de bonnes pratiques d’hygiène — GBPH</t>
  </si>
  <si>
    <t>Obligations de formation à l’hygiène alimentaire en restauration</t>
  </si>
  <si>
    <t>Repères validés par ces sources</t>
  </si>
  <si>
    <r>
      <t>Liaison chaude : +63 °C minimum</t>
    </r>
    <r>
      <rPr>
        <sz val="11"/>
        <rFont val="Carlito"/>
        <family val="2"/>
      </rPr>
      <t xml:space="preserve">. </t>
    </r>
  </si>
  <si>
    <r>
      <t>Refroidissement rapide : ne pas rester entre +63 °C et +10 °C plus de 2 h</t>
    </r>
    <r>
      <rPr>
        <sz val="11"/>
        <rFont val="Carlito"/>
        <family val="2"/>
      </rPr>
      <t xml:space="preserve">, sauf analyse des dangers validée. </t>
    </r>
  </si>
  <si>
    <r>
      <t>Plats témoins : conservation au moins 5 jours entre 0 et +3 °C</t>
    </r>
    <r>
      <rPr>
        <sz val="11"/>
        <rFont val="Carlito"/>
        <family val="2"/>
      </rPr>
      <t xml:space="preserve">. </t>
    </r>
  </si>
  <si>
    <r>
      <t>Vade-mecum restauration collective : document DGAL applicable aux établissements de restauration collective</t>
    </r>
    <r>
      <rPr>
        <sz val="11"/>
        <rFont val="Carlito"/>
        <family val="2"/>
      </rPr>
      <t xml:space="preserve">. </t>
    </r>
  </si>
  <si>
    <r>
      <t>Formation hygiène : obligation pour les personnes manipulant des denrées alimentaires</t>
    </r>
    <r>
      <rPr>
        <sz val="11"/>
        <rFont val="Carlito"/>
        <family val="2"/>
      </rPr>
      <t>.</t>
    </r>
  </si>
  <si>
    <t>D:\Données\1.UPRT\MOTEURS.VILLIERS\[saiisissez.vos.recettes.détectez.les.allergenes.xlsx]Allergenes.decouper.le texte</t>
  </si>
  <si>
    <t>(Je fournis la base. Vous construisez votre outil)</t>
  </si>
  <si>
    <t>Exemple de prompt sur 1 ligne à coller dans ChatGPT et joindre le document à analyser</t>
  </si>
  <si>
    <t>►</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</si>
  <si>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</si>
  <si>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</si>
  <si>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</si>
  <si>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</si>
  <si>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</si>
  <si>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</si>
  <si>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</si>
  <si>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</si>
  <si>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</si>
  <si>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</si>
  <si>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</si>
  <si>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</si>
  <si>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</si>
  <si>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</si>
  <si>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</si>
  <si>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</si>
  <si>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</si>
  <si>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</si>
  <si>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</si>
  <si>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</si>
  <si>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</si>
  <si>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</si>
  <si>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</si>
  <si>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</si>
  <si>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</si>
  <si>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</si>
  <si>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</si>
  <si>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</si>
  <si>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</si>
  <si>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</si>
  <si>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</si>
  <si>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</si>
  <si>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</si>
  <si>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</si>
  <si>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</si>
  <si>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</si>
  <si>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</si>
  <si>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</si>
  <si>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</si>
  <si>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</si>
  <si>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</si>
  <si>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</si>
  <si>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</si>
  <si>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</si>
  <si>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</si>
  <si>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</si>
  <si>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</si>
  <si>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</si>
  <si>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</si>
  <si>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</si>
  <si>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</si>
  <si>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</si>
  <si>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</si>
  <si>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</si>
  <si>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</si>
  <si>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</si>
  <si>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</si>
  <si>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</si>
  <si>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</si>
  <si>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</si>
  <si>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</si>
  <si>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</si>
  <si>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</si>
  <si>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</si>
  <si>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</si>
  <si>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</si>
  <si>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</si>
  <si>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</si>
  <si>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</si>
  <si>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</si>
  <si>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</si>
  <si>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</si>
  <si>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</si>
  <si>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</si>
  <si>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</si>
  <si>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</si>
  <si>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</si>
  <si>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</si>
  <si>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</si>
  <si>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</si>
  <si>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</si>
  <si>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</si>
  <si>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</si>
  <si>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</si>
  <si>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</si>
  <si>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</si>
  <si>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</si>
  <si>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</si>
  <si>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</si>
  <si>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</si>
  <si>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</si>
  <si>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</si>
  <si>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</si>
  <si>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</si>
  <si>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</si>
  <si>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</si>
  <si>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</si>
  <si>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</si>
  <si>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</si>
  <si>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</si>
  <si>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</si>
  <si>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</si>
  <si>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</si>
  <si>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</si>
  <si>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</si>
  <si>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</si>
  <si>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</si>
  <si>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</si>
  <si>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</si>
  <si>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</si>
  <si>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</si>
  <si>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</si>
  <si>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</si>
  <si>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</si>
  <si>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</si>
  <si>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</si>
  <si>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</si>
  <si>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</si>
  <si>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</si>
  <si>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</si>
  <si>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</si>
  <si>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</si>
  <si>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</si>
  <si>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</si>
  <si>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</si>
  <si>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</si>
  <si>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</si>
  <si>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</si>
  <si>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</si>
  <si>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</si>
  <si>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</si>
  <si>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</si>
  <si>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</si>
  <si>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</si>
  <si>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</si>
  <si>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</si>
  <si>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</si>
  <si>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</si>
  <si>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</si>
  <si>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</si>
  <si>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</si>
  <si>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</si>
  <si>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</si>
  <si>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</si>
  <si>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</si>
  <si>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</si>
  <si>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</si>
  <si>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</si>
  <si>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</si>
  <si>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</si>
  <si>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</si>
  <si>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</si>
  <si>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</si>
  <si>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</si>
  <si>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</si>
  <si>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</si>
  <si>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</si>
  <si>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</si>
  <si>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</si>
  <si>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</si>
  <si>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</si>
  <si>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</si>
  <si>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</si>
  <si>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</si>
  <si>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</si>
  <si>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</si>
  <si>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</si>
  <si>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</si>
  <si>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</si>
  <si>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</si>
  <si>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</si>
  <si>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</si>
  <si>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</si>
  <si>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</si>
  <si>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</si>
  <si>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</si>
  <si>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</si>
  <si>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</si>
  <si>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</si>
  <si>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</si>
  <si>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</si>
  <si>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</si>
  <si>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</si>
  <si>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</si>
  <si>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</si>
  <si>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</si>
  <si>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</si>
  <si>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</si>
  <si>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</si>
  <si>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</si>
  <si>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</si>
  <si>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</si>
  <si>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</si>
  <si>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</si>
  <si>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</si>
  <si>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</si>
  <si>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</si>
  <si>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</si>
  <si>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</si>
  <si>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</si>
  <si>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</si>
  <si>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</si>
  <si>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</si>
  <si>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</si>
  <si>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</si>
  <si>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</si>
  <si>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</si>
  <si>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</si>
  <si>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</si>
  <si>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</si>
  <si>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</si>
  <si>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</si>
  <si>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</si>
  <si>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</si>
  <si>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</si>
  <si>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</si>
  <si>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</si>
  <si>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</si>
  <si>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</si>
  <si>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</si>
  <si>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</si>
  <si>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</si>
  <si>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</si>
  <si>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</si>
  <si>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</si>
  <si>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</si>
  <si>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</si>
  <si>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</si>
  <si>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</si>
  <si>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</si>
  <si>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</si>
  <si>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</si>
  <si>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</si>
  <si>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</si>
  <si>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</si>
  <si>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</si>
  <si>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</si>
  <si>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</si>
  <si>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</si>
  <si>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</si>
  <si>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</si>
  <si>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</si>
  <si>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</si>
  <si>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</si>
  <si>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</si>
  <si>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</si>
  <si>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</si>
  <si>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</si>
  <si>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</si>
  <si>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</si>
  <si>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</si>
  <si>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</si>
  <si>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</si>
  <si>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</si>
  <si>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</si>
  <si>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</si>
  <si>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</si>
  <si>
    <t>MOTEUR HYGIÈNE – 150 QUESTIONS – CFA / PRO</t>
  </si>
  <si>
    <t>Mode d’emploi — moteur hygiène</t>
  </si>
  <si>
    <t>SOURCES WEB</t>
  </si>
  <si>
    <t>N° question active ►</t>
  </si>
  <si>
    <t>Clé question</t>
  </si>
  <si>
    <t>❶ Sur cette feuille, le moteur utilise maintenant la matrice hygiène intégrée lignes 28:177 et les critères lignes 188:3187.</t>
  </si>
  <si>
    <t>Code</t>
  </si>
  <si>
    <t>Titre</t>
  </si>
  <si>
    <t>Utilisation dans le moteur</t>
  </si>
  <si>
    <t>Question active PRO ►</t>
  </si>
  <si>
    <t>Question active CFA ►</t>
  </si>
  <si>
    <t>❷ Saisir le numéro de question en B2, de 1 à 150. La clé technique Q001 à Q150 est générée automatiquement.</t>
  </si>
  <si>
    <t>FR_SERVICE_PUBLIC_HYGIENE</t>
  </si>
  <si>
    <t>Règles d'hygiène dans la restauration et les commerces alimentaires - Service-Public / DILA</t>
  </si>
  <si>
    <t>https://entreprendre.service-public.gouv.fr/vosdroits/F32189</t>
  </si>
  <si>
    <t>Base réglementaire hygiène : locaux, matériel, conservation, plan de maîtrise sanitaire, pratiques professionnelles.</t>
  </si>
  <si>
    <t>Consigne PRO</t>
  </si>
  <si>
    <t>Consigne CFA</t>
  </si>
  <si>
    <t>❸ Saisir une réponse initiale PRO en B5 et/ou une réponse initiale CFA en D5.</t>
  </si>
  <si>
    <t>FR_LEGIFRANCE_2013_RC</t>
  </si>
  <si>
    <t>Arrêté du 8 octobre 2013 relatif aux règles sanitaires applicables aux activités de commerce de détail, d'entreposage et de transport de produits et denrées alimentaires</t>
  </si>
  <si>
    <t>https://www.legifrance.gouv.fr/jorf/id/JORFTEXT000028081402</t>
  </si>
  <si>
    <t>Repères français pour préparations culinaires, refroidissement rapide, froid positif et maîtrise des températures.</t>
  </si>
  <si>
    <t>Réponse A initiale PRO (saisie) ►</t>
  </si>
  <si>
    <t>Réponse A initiale CFA (saisie) ►</t>
  </si>
  <si>
    <t xml:space="preserve"> j'applique les points obligatoires : tenue propre ; coiffe ; chaussures securite ; reservee travail ; changer tenue sale ; limiter contamination. Je relie ces gestes au danger microbiologique et je préviens le responsable si le protocole n'est pas respecté.</t>
  </si>
  <si>
    <t>④ Lire la note A, le diagnostic, le premier manque et la relance formateur.</t>
  </si>
  <si>
    <t>FR_AGRI_CHAINE_FROID</t>
  </si>
  <si>
    <t>Sécurité sanitaire des aliments : tout sur la chaîne du froid - Ministère de l'Agriculture</t>
  </si>
  <si>
    <t>https://agriculture.gouv.fr/securite-sanitaire-des-aliments-tout-sur-la-chaine-du-froid</t>
  </si>
  <si>
    <t>Contrôle et maintien des températures de conservation, performances des équipements et chaîne du froid.</t>
  </si>
  <si>
    <t>Notation A PRO /20  ►</t>
  </si>
  <si>
    <t>Notation A CFA /20 ►</t>
  </si>
  <si>
    <t>⑤ Saisir une réponse complémentaire en B10 ou D10. La note B est cumulée avec la réponse A.</t>
  </si>
  <si>
    <t>FR_PMS_RESTAURATION_COLL</t>
  </si>
  <si>
    <t>Mise en place d'un plan de maîtrise sanitaire en restauration collective - Ministère de l'Agriculture</t>
  </si>
  <si>
    <t>Mise en œuvre du PMS en restauration collective et gestion des risques sanitaires.</t>
  </si>
  <si>
    <t>Diagnostic A PRO</t>
  </si>
  <si>
    <t>Diagnostic A CFA</t>
  </si>
  <si>
    <t>⑥ Mettre X en E11 pour afficher les réponses attendues et les mémos. Effacer E11 pour les masquer.</t>
  </si>
  <si>
    <t>FR_AGRI_BOTULISME</t>
  </si>
  <si>
    <t>Botulisme et conserves : prévenir les risques liés à Clostridium botulinum - Ministère de l'Agriculture</t>
  </si>
  <si>
    <t>https://agriculture.gouv.fr/le-botulisme</t>
  </si>
  <si>
    <t>Point de vigilance sous-vide/conserve : bactéries anaérobies, aliments sous vide et risque botulique.</t>
  </si>
  <si>
    <t>Premier manque A PRO</t>
  </si>
  <si>
    <t>Premier manque A CFA</t>
  </si>
  <si>
    <t>❼ Le moteur note par présence de notions/mots-clés. Il aide à diagnostiquer et relancer ; il ne remplace pas un contrôle formateur.</t>
  </si>
  <si>
    <t>ANSES_C_BOTULINUM</t>
  </si>
  <si>
    <t>Fiche de description de danger biologique transmissible par les aliments : Clostridium botulinum - ANSES</t>
  </si>
  <si>
    <t>https://www.anses.fr/fr/system/files/MIC-Fi-Clostridiumbotu.pdf</t>
  </si>
  <si>
    <t>Danger biologique Clostridium botulinum, défauts de maîtrise de procédé et contrôle temps/température.</t>
  </si>
  <si>
    <t>Relance formateur PRO</t>
  </si>
  <si>
    <t>Relance formateur CFA</t>
  </si>
  <si>
    <t>⑧ La feuille Matrice_hygiène est conservée comme source. Les sources web restent listées colonne G.</t>
  </si>
  <si>
    <t>FDA_FOOD_CODE_2022_ROP</t>
  </si>
  <si>
    <t>Summary of Changes in the 2022 FDA Food Code - FDA</t>
  </si>
  <si>
    <t>https://www.fda.gov/food/fda-food-code/summary-changes-2022-fda-food-code</t>
  </si>
  <si>
    <t>Référence technique complémentaire sur cook-chill, sous-vide et reduced oxygen packaging.</t>
  </si>
  <si>
    <t>Réponse B complément/correction PRO (saisie) ►</t>
  </si>
  <si>
    <t>Réponse B complément/correction CFA (saisie) ►</t>
  </si>
  <si>
    <t xml:space="preserve"> tenue propre|veste propre|tablier propre; coiffe|charlotte|cheveux couverts; chaussures securite|chaussures propres; reservee travail|pas tenue exterieure; changer tenue sale|tenue souillee; limiter contamination; vestiaire|separation propre sale; lavage tenue|entretien; responsable controle; ecarter bijoux.</t>
  </si>
  <si>
    <t>USDA_FSIS_SAFE_TEMP</t>
  </si>
  <si>
    <t>Safe Minimum Internal Temperature Chart - USDA FSIS</t>
  </si>
  <si>
    <t>https://www.fsis.usda.gov/food-safety/safe-food-handling-and-preparation/food-safety-basics/safe-temperature-chart</t>
  </si>
  <si>
    <t>Contrôle à cœur au thermomètre et températures minimales sûres par famille de produits.</t>
  </si>
  <si>
    <t>Notation B PRO cumulée /20 ►</t>
  </si>
  <si>
    <t>Notation B CFA cumulée /20 ►</t>
  </si>
  <si>
    <t>◄ Saisissez X pour afficher les réponses attendues ; sans X, aucun contenu n’est affiché.</t>
  </si>
  <si>
    <t>Diagnostic B PRO</t>
  </si>
  <si>
    <t>Diagnostic B CFA</t>
  </si>
  <si>
    <t>E11 ▲</t>
  </si>
  <si>
    <t>Relance prioritaire PRO</t>
  </si>
  <si>
    <t>Relance prioritaire CFA</t>
  </si>
  <si>
    <t>Progression PRO</t>
  </si>
  <si>
    <t>Progression CFA</t>
  </si>
  <si>
    <t>◄ sans X, aucun contenu n’est affiché.</t>
  </si>
  <si>
    <t>Rappel question PRO</t>
  </si>
  <si>
    <t>Rappel question CFA</t>
  </si>
  <si>
    <t>Réponse attendue PRO</t>
  </si>
  <si>
    <t>Réponse attendue CFA</t>
  </si>
  <si>
    <t>Mémo PRO</t>
  </si>
  <si>
    <t>Mémo CFA</t>
  </si>
  <si>
    <t>Source pédagogique</t>
  </si>
  <si>
    <t>150 questions hygiène ; 3000 critères positifs ; matrice source conservée feuille Matrice_hygiène.</t>
  </si>
  <si>
    <t>Clé active</t>
  </si>
  <si>
    <t>Ne pas supprimer</t>
  </si>
  <si>
    <t>helper</t>
  </si>
  <si>
    <t>Cle_question</t>
  </si>
  <si>
    <t>Numero</t>
  </si>
  <si>
    <t>Domaine</t>
  </si>
  <si>
    <t>Question_PRO</t>
  </si>
  <si>
    <t>Question_CFA</t>
  </si>
  <si>
    <t>Consigne_PRO</t>
  </si>
  <si>
    <t>Consigne_CFA</t>
  </si>
  <si>
    <t>Reponse_attendue_PRO</t>
  </si>
  <si>
    <t>Reponse_attendue_CFA</t>
  </si>
  <si>
    <t>Mnemotechnique_PRO</t>
  </si>
  <si>
    <t>Mnemotechnique_CFA</t>
  </si>
  <si>
    <t>Q001</t>
  </si>
  <si>
    <t>Hygiène du personnel | Personnel | Microbiologique</t>
  </si>
  <si>
    <t>Hygiène du personnel — Lavage des mains à la prise de poste : Explique quand et comment tu te laves les mains avant de manipuler des denrées prêtes à consommer.</t>
  </si>
  <si>
    <t>Terrain CFA — Lavage des mains à la prise de poste : Explique quand et comment tu te laves les mains avant de manipuler des denrées prêtes à consommer.</t>
  </si>
  <si>
    <t>Consigne PRO : réponse structurée attendue — danger, protocole PMS, contrôle, preuve et action corrective. Être capable d’expliquer et d’appliquer le protocole sans approximation dans une situation réelle de production.</t>
  </si>
  <si>
    <t>Consigne CFA : expliquer le geste à faire au poste, le moment, le contrôle concret, la preuve à noter et qui prévenir si écart.</t>
  </si>
  <si>
    <t>Réponse PRO attendue : pour « Lavage des mains à la prise de poste », le candidat identifie le danger microbiologique : contamination ou multiplication microbienne et applique le PMS au poste. Il décrit le protocole opérationnel : mains propres avant denrées prêtes à consommer ; lavage efficace, séchage usage unique, reprise après toute contamination. Les critères de maîtrise à retrouver dans la réponse sont : laver les mains ; savon ; essuie-main à usage unique ; prise de poste ; après passage aux WC ; pas bijoux ; désinfection des mains ; procédure affichée ; vérification chef ; action corrective. La réponse doit préciser le contrôle, la preuve conservée et l’action corrective avant poursuite de la production, du service ou de la livraison.</t>
  </si>
  <si>
    <t>Réponse CFA attendue : avec ses mots, l’apprenant explique ce qu’il fait réellement au poste pour « Lavage des mains à la prise de poste ». Il doit citer les gestes ou points concrets : laver les mains ; savon ; essuie-main à usage unique ; prise de poste ; après passage aux WC ; pas bijoux. Il complète avec le contrôle ou l’alerte attendue : désinfection des mains ; procédure affichée ; vérification chef ; action corrective. Le but est d’éviter le danger microbiologique : contamination ou multiplication microbienne et de prévenir le responsable si le point n’est pas conforme.</t>
  </si>
  <si>
    <t>Mémo PRO : microbes → laver mains + savon. À prouver : vérification chef.</t>
  </si>
  <si>
    <t>Mémo CFA : 3 réflexes : laver mains / savon / essuie-main unique. Si doute : chef.</t>
  </si>
  <si>
    <t>Q002</t>
  </si>
  <si>
    <t>Hygiène du personnel — Tenue propre et dédiée : Pourquoi la tenue professionnelle doit-elle être propre, complète et réservée au travail ?</t>
  </si>
  <si>
    <t>Terrain CFA — Tenue propre et dédiée : Pourquoi la tenue professionnelle doit-elle être propre, complète et réservée au travail ?</t>
  </si>
  <si>
    <t>Réponse PRO attendue : pour « Tenue propre et dédiée », le candidat identifie le danger microbiologique : contamination ou multiplication microbienne et applique le PMS au poste. Il décrit le protocole opérationnel : tenue propre, coiffant, chaussures adaptées ; changement si souillée. Les critères de maîtrise à retrouver dans la réponse sont : tenue propre ; coiffe ; chaussures de sécurité ; tenue réservée au travail ; changer une tenue sale ; limiter la contamination ; vestiaire ; lavage/entretien de la tenue ; contrôle par le responsable ; écarter les bijoux. La réponse doit préciser le contrôle, la preuve conservée et l’action corrective avant poursuite de la production, du service ou de la livraison.</t>
  </si>
  <si>
    <t>Réponse CFA attendue : avec ses mots, l’apprenant explique ce qu’il fait réellement au poste pour « Tenue propre et dédiée ». Il doit citer les gestes ou points concrets : tenue propre ; coiffe ; chaussures de sécurité ; tenue réservée au travail ; changer une tenue sale ; limiter la contamination. Il complète avec le contrôle ou l’alerte attendue : vestiaire ; lavage/entretien de la tenue ; contrôle par le responsable ; écarter les bijoux. Le but est d’éviter le danger microbiologique : contamination ou multiplication microbienne et de prévenir le responsable si le point n’est pas conforme.</t>
  </si>
  <si>
    <t>Mémo PRO : microbes → tenue propre + coiffe. À prouver : responsable contrôle.</t>
  </si>
  <si>
    <t>Mémo CFA : 3 réflexes : tenue propre / coiffe / chaussures sécurité. Si doute : chef.</t>
  </si>
  <si>
    <t>Q003</t>
  </si>
  <si>
    <t>Hygiène du personnel | Personnel | Physique</t>
  </si>
  <si>
    <t>Hygiène du personnel — Bijoux, montre et plaies : Que fais-tu avec une bague, une montre ou une plaie avant d’entrer en production ?</t>
  </si>
  <si>
    <t>Terrain CFA — Bijoux, montre et plaies : Que fais-tu avec une bague, une montre ou une plaie avant d’entrer en production ?</t>
  </si>
  <si>
    <t>Réponse PRO attendue : pour « Bijoux, montre et plaies », le candidat identifie le danger physique : corps étranger, objet, bris ou emballage dans la denrée et applique le PMS au poste. Il décrit le protocole opérationnel : bijoux retirés ; plaie protégée avec pansement adapté et gant si manipulation. Les critères de maîtrise à retrouver dans la réponse sont : enlever bijoux ; pas de montre ; plaie protegee ; pansement bleu ; gant sur pansement ; risque corps etranger ; risque microbiologique ; prévenir responsable ; ne pas manipuler si plaie ouverte ; contrôle prise poste. La réponse doit préciser le contrôle, la preuve conservée et l’action corrective avant poursuite de la production, du service ou de la livraison.</t>
  </si>
  <si>
    <t>Réponse CFA attendue : avec ses mots, l’apprenant explique ce qu’il fait réellement au poste pour « Bijoux, montre et plaies ». Il doit citer les gestes ou points concrets : enlever bijoux ; pas de montre ; plaie protegee ; pansement bleu ; gant sur pansement ; risque corps etranger. Il complète avec le contrôle ou l’alerte attendue : risque microbiologique ; prévenir responsable ; ne pas manipuler si plaie ouverte ; contrôle prise poste. Le but est d’éviter le danger physique : corps étranger, objet, bris ou emballage dans la denrée et de prévenir le responsable si le point n’est pas conforme.</t>
  </si>
  <si>
    <t>Mémo PRO : corps étranger → enlever bijoux + pas de montre. À prouver : prévenir responsable.</t>
  </si>
  <si>
    <t>Mémo CFA : 3 réflexes : enlever bijoux / pas de montre / plaie protégée. Si doute : chef.</t>
  </si>
  <si>
    <t>Q004</t>
  </si>
  <si>
    <t>Hygiène du personnel — Gants à usage unique : Explique pourquoi les gants ne remplacent jamais le lavage des mains.</t>
  </si>
  <si>
    <t>Terrain CFA — Gants à usage unique : Explique pourquoi les gants ne remplacent jamais le lavage des mains.</t>
  </si>
  <si>
    <t>Réponse PRO attendue : pour « Gants à usage unique », le candidat identifie le danger microbiologique : contamination ou multiplication microbienne et applique le PMS au poste. Il décrit le protocole opérationnel : les gants se mettent sur mains propres et se changent dès qu’ils sont contaminés. Les critères de maîtrise à retrouver dans la réponse sont : gants usage unique ; laver les mains avant gants ; changer gants ; entre operations ; gant sale contamine ; pas remplacer lavage ; taille adaptee ; denrées pretes a consommer ; action corrective ; formation equipe. La réponse doit préciser le contrôle, la preuve conservée et l’action corrective avant poursuite de la production, du service ou de la livraison.</t>
  </si>
  <si>
    <t>Réponse CFA attendue : avec ses mots, l’apprenant explique ce qu’il fait réellement au poste pour « Gants à usage unique ». Il doit citer les gestes ou points concrets : gants usage unique ; laver les mains avant gants ; changer gants ; entre operations ; gant sale contamine ; pas remplacer lavage. Il complète avec le contrôle ou l’alerte attendue : taille adaptee ; denrées pretes a consommer ; action corrective ; formation equipe. Le but est d’éviter le danger microbiologique : contamination ou multiplication microbienne et de prévenir le responsable si le point n’est pas conforme.</t>
  </si>
  <si>
    <t>Mémo PRO : microbes → gants usage unique + laver mains avant gants. À prouver : action corrective.</t>
  </si>
  <si>
    <t>Mémo CFA : 3 réflexes : gants usage unique / laver mains avant gants / changer gants. Si doute : chef.</t>
  </si>
  <si>
    <t>Q005</t>
  </si>
  <si>
    <t>Hygiène du personnel — Maladie du personnel : Que doit faire un agent malade avec vomissements, diarrhée ou plaie infectée ?</t>
  </si>
  <si>
    <t>Terrain CFA — Maladie du personnel : Que doit faire un agent malade avec vomissements, diarrhée ou plaie infectée ?</t>
  </si>
  <si>
    <t>Réponse PRO attendue : pour « Maladie du personnel », le candidat identifie le danger microbiologique : contamination ou multiplication microbienne et applique le PMS au poste. Il décrit le protocole opérationnel : symptômes digestifs : prévenir le responsable et ne pas manipuler de denrées sensibles. Les critères de maîtrise à retrouver dans la réponse sont : signaler responsable ; vomissement ; écarter production sensible ; avis medical ; protection plaie ; risque TIAC ; traçabilité decision ; poste sans denrée ; hygiene mains renforcee ; confidentialite mais sécurité. La réponse doit préciser le contrôle, la preuve conservée et l’action corrective avant poursuite de la production, du service ou de la livraison.</t>
  </si>
  <si>
    <t>Réponse CFA attendue : avec ses mots, l’apprenant explique ce qu’il fait réellement au poste pour « Maladie du personnel ». Il doit citer les gestes ou points concrets : signaler responsable ; vomissement ; écarter production sensible ; avis medical ; protection plaie ; risque TIAC. Il complète avec le contrôle ou l’alerte attendue : traçabilité decision ; poste sans denrée ; hygiene mains renforcee ; confidentialite mais sécurité. Le but est d’éviter le danger microbiologique : contamination ou multiplication microbienne et de prévenir le responsable si le point n’est pas conforme.</t>
  </si>
  <si>
    <t>Mémo PRO : microbes → signaler responsable + vomissement. À prouver : traçabilité décision.</t>
  </si>
  <si>
    <t>Mémo CFA : 3 réflexes : signaler responsable / vomissement / écarter production sensible. Si doute : chef.</t>
  </si>
  <si>
    <t>Q006</t>
  </si>
  <si>
    <t>Hygiène du personnel — Visiteurs et intervenants : Quelles règles imposer à un visiteur, technicien ou livreur qui entre en zone de production ?</t>
  </si>
  <si>
    <t>Terrain CFA — Visiteurs et intervenants : Quelles règles imposer à un visiteur, technicien ou livreur qui entre en zone de production ?</t>
  </si>
  <si>
    <t>Réponse PRO attendue : pour « Visiteurs et intervenants », le candidat identifie le danger microbiologique : contamination ou multiplication microbienne et applique le PMS au poste. Il décrit le protocole opérationnel : visiteur encadré, protégé, limité à sa zone, sans contact avec les denrées. Les critères de maîtrise à retrouver dans la réponse sont : autorisation d’entrée ; tenue visiteur ; charlotte ; mains propres ; circulation limitée ; pas de contact avec les denrées ; accompagnement ; intervention planifiée ; nettoyage après intervention ; traçabilité de la visite. La réponse doit préciser le contrôle, la preuve conservée et l’action corrective avant poursuite de la production, du service ou de la livraison.</t>
  </si>
  <si>
    <t>Réponse CFA attendue : avec ses mots, l’apprenant explique ce qu’il fait réellement au poste pour « Visiteurs et intervenants ». Il doit citer les gestes ou points concrets : autorisation d’entrée ; tenue visiteur ; charlotte ; mains propres ; circulation limitée ; pas de contact avec les denrées. Il complète avec le contrôle ou l’alerte attendue : accompagnement ; intervention planifiée ; nettoyage après intervention ; traçabilité de la visite. Le but est d’éviter le danger microbiologique : contamination ou multiplication microbienne et de prévenir le responsable si le point n’est pas conforme.</t>
  </si>
  <si>
    <t>Mémo PRO : microbes → autorisation entrée + tenue visiteur. À prouver : traçabilité visite.</t>
  </si>
  <si>
    <t>Mémo CFA : 3 réflexes : autorisation entrée / tenue visiteur / charlotte. Si doute : chef.</t>
  </si>
  <si>
    <t>Q007</t>
  </si>
  <si>
    <t>Hygiène du personnel — Comportements interdits : Cite les comportements interdits en zone de préparation alimentaire et explique pourquoi.</t>
  </si>
  <si>
    <t>Terrain CFA — Comportements interdits : Cite les comportements interdits en zone de préparation alimentaire et explique pourquoi.</t>
  </si>
  <si>
    <t>Réponse PRO attendue : pour « Comportements interdits », le candidat identifie le danger microbiologique : contamination ou multiplication microbienne et applique le PMS au poste. Il décrit le protocole opérationnel : pas de repas, téléphone, tabac/vapotage en production ; pause en zone dédiée puis lavage des mains. Les critères de maîtrise à retrouver dans la réponse sont : ne pas manger ; ne pas boire ; ne pas fumer ; ne pas tousser sur aliments ; telephone interdit ; risque contamination ; lavage des mains apres pause ; zone pause séparée ; rappel consigne ; contrôle formateur. La réponse doit préciser le contrôle, la preuve conservée et l’action corrective avant poursuite de la production, du service ou de la livraison.</t>
  </si>
  <si>
    <t>Réponse CFA attendue : avec ses mots, l’apprenant explique ce qu’il fait réellement au poste pour « Comportements interdits ». Il doit citer les gestes ou points concrets : ne pas manger ; ne pas boire ; ne pas fumer ; ne pas tousser sur aliments ; telephone interdit ; risque contamination. Il complète avec le contrôle ou l’alerte attendue : lavage des mains apres pause ; zone pause séparée ; rappel consigne ; contrôle formateur. Le but est d’éviter le danger microbiologique : contamination ou multiplication microbienne et de prévenir le responsable si le point n’est pas conforme.</t>
  </si>
  <si>
    <t>Mémo PRO : microbes → ne pas manger + ne pas boire. À prouver : contrôle formateur.</t>
  </si>
  <si>
    <t>Mémo CFA : 3 réflexes : ne pas manger / ne pas boire / ne pas fumer. Si doute : chef.</t>
  </si>
  <si>
    <t>Q008</t>
  </si>
  <si>
    <t>Hygiène du personnel | Personnel | Transversal</t>
  </si>
  <si>
    <t>Hygiène du personnel — Formation hygiène des équipes : Comment vérifier qu’une consigne d’hygiène est comprise et appliquée par un nouvel arrivant ?</t>
  </si>
  <si>
    <t>Terrain CFA — Formation hygiène des équipes : Comment vérifier qu’une consigne d’hygiène est comprise et appliquée par un nouvel arrivant ?</t>
  </si>
  <si>
    <t>Réponse PRO attendue : pour « Formation hygiène des équipes », le candidat identifie le danger transversal : organisation, décision, preuve et traçabilité et applique le PMS au poste. Il décrit le protocole opérationnel : former, montrer, observer, corriger et garder une preuve adaptée au poste. Les critères de maîtrise à retrouver dans la réponse sont : formation hygiene ; demonstration geste ; observation poste ; questionnement ; fiche accueil ; signature consigne ; correction immediate ; tutorat ; enregistrement formation ; evaluation reguliere. La réponse doit préciser le contrôle, la preuve conservée et l’action corrective avant poursuite de la production, du service ou de la livraison.</t>
  </si>
  <si>
    <t>Réponse CFA attendue : avec ses mots, l’apprenant explique ce qu’il fait réellement au poste pour « Formation hygiène des équipes ». Il doit citer les gestes ou points concrets : formation hygiene ; demonstration geste ; observation poste ; questionnement ; fiche accueil ; signature consigne. Il complète avec le contrôle ou l’alerte attendue : correction immediate ; tutorat ; enregistrement formation ; evaluation reguliere. Le but est d’éviter le danger transversal : organisation, décision, preuve et traçabilité et de prévenir le responsable si le point n’est pas conforme.</t>
  </si>
  <si>
    <t>Mémo PRO : organisation → formation hygiène + démonstration geste. À prouver : fiche accueil.</t>
  </si>
  <si>
    <t>Mémo CFA : 3 réflexes : formation hygiène / démonstration geste / observation poste. Si doute : chef.</t>
  </si>
  <si>
    <t>Q009</t>
  </si>
  <si>
    <t>Hygiène du personnel — Vestiaires et effets personnels : Pourquoi faut-il séparer vêtements personnels, tenue de travail et effets personnels ?</t>
  </si>
  <si>
    <t>Terrain CFA — Vestiaires et effets personnels : Pourquoi faut-il séparer vêtements personnels, tenue de travail et effets personnels ?</t>
  </si>
  <si>
    <t>Réponse PRO attendue : pour « Vestiaires et effets personnels », le candidat identifie le danger microbiologique : contamination ou multiplication microbienne et applique le PMS au poste. Il décrit le protocole opérationnel : la tenue professionnelle ne doit pas être contaminée par les vêtements ou objets personnels. Les critères de maîtrise à retrouver dans la réponse sont : vestiaire ; separer propre sale ; vetement personnel ; tenue travail ; effets personnels ; contamination croisée ; chaussures travail ; casier identifie ; nettoyage vestiaire ; contrôle rangement. La réponse doit préciser le contrôle, la preuve conservée et l’action corrective avant poursuite de la production, du service ou de la livraison.</t>
  </si>
  <si>
    <t>Réponse CFA attendue : avec ses mots, l’apprenant explique ce qu’il fait réellement au poste pour « Vestiaires et effets personnels ». Il doit citer les gestes ou points concrets : vestiaire ; separer propre sale ; vetement personnel ; tenue travail ; effets personnels ; contamination croisée. Il complète avec le contrôle ou l’alerte attendue : chaussures travail ; casier identifie ; nettoyage vestiaire ; contrôle rangement. Le but est d’éviter le danger microbiologique : contamination ou multiplication microbienne et de prévenir le responsable si le point n’est pas conforme.</t>
  </si>
  <si>
    <t>Mémo PRO : microbes → vestiaire + séparer propre sale. À prouver : contrôle rangement.</t>
  </si>
  <si>
    <t>Mémo CFA : 3 réflexes : vestiaire / séparer propre sale / vêtement personnel. Si doute : chef.</t>
  </si>
  <si>
    <t>Q010</t>
  </si>
  <si>
    <t>Hygiène du personnel — Hygiène mains après déchets : Après avoir touché une poubelle ou des cartons sales, que dois-tu faire avant de reprendre la préparation ?</t>
  </si>
  <si>
    <t>Terrain CFA — Hygiène mains après déchets : Après avoir touché une poubelle ou des cartons sales, que dois-tu faire avant de reprendre la préparation ?</t>
  </si>
  <si>
    <t>Réponse PRO attendue : pour « Hygiène mains après déchets », le candidat identifie le danger microbiologique : contamination ou multiplication microbienne et applique le PMS au poste. Il décrit le protocole opérationnel : après déchets : lavage des mains et changement de gants avant retour denrées. Les critères de maîtrise à retrouver dans la réponse sont : dechets ; laver les mains ; changer gants ; désinfecter si protocole ; ne pas toucher denrées ; contamination manuportee ; nettoyer poignee si sale ; reprendre avec materiel propre ; marche en avant ; action corrective. La réponse doit préciser le contrôle, la preuve conservée et l’action corrective avant poursuite de la production, du service ou de la livraison.</t>
  </si>
  <si>
    <t>Réponse CFA attendue : avec ses mots, l’apprenant explique ce qu’il fait réellement au poste pour « Hygiène mains après déchets ». Il doit citer les gestes ou points concrets : dechets ; laver les mains ; changer gants ; désinfecter si protocole ; ne pas toucher denrées ; contamination manuportee. Il complète avec le contrôle ou l’alerte attendue : nettoyer poignee si sale ; reprendre avec materiel propre ; marche en avant ; action corrective. Le but est d’éviter le danger microbiologique : contamination ou multiplication microbienne et de prévenir le responsable si le point n’est pas conforme.</t>
  </si>
  <si>
    <t>Mémo PRO : microbes → déchets + laver mains. À prouver : action corrective.</t>
  </si>
  <si>
    <t>Mémo CFA : 3 réflexes : déchets / laver mains / changer gants. Si doute : chef.</t>
  </si>
  <si>
    <t>Q011</t>
  </si>
  <si>
    <t>Contaminations croisées et flux | Production | Microbiologique</t>
  </si>
  <si>
    <t>Contaminations croisées et flux — Cru et cuit : Comment éviter qu’un produit cru contamine une préparation cuite ou prête à consommer ?</t>
  </si>
  <si>
    <t>Terrain CFA — Cru et cuit : Comment éviter qu’un produit cru contamine une préparation cuite ou prête à consommer ?</t>
  </si>
  <si>
    <t>Réponse PRO attendue : pour « Cru et cuit », le candidat identifie le danger microbiologique : contamination ou multiplication microbienne et applique le PMS au poste. Il décrit le protocole opérationnel : séparer cru/cuit par zone, matériel, temps et nettoyage-désinfection. Les critères de maîtrise à retrouver dans la réponse sont : separer cru cuit ; materiel dedie ; ustensile propre ; marche en avant ; nettoyage-désinfection entre operations ; stockage separe ; filmage protection ; mains lavees ; organisation dans le temps ; action corrective. La réponse doit préciser le contrôle, la preuve conservée et l’action corrective avant poursuite de la production, du service ou de la livraison.</t>
  </si>
  <si>
    <t>Réponse CFA attendue : avec ses mots, l’apprenant explique ce qu’il fait réellement au poste pour « Cru et cuit ». Il doit citer les gestes ou points concrets : separer cru cuit ; materiel dedie ; ustensile propre ; marche en avant ; nettoyage-désinfection entre operations ; stockage separe. Il complète avec le contrôle ou l’alerte attendue : filmage protection ; mains lavees ; organisation dans le temps ; action corrective. Le but est d’éviter le danger microbiologique : contamination ou multiplication microbienne et de prévenir le responsable si le point n’est pas conforme.</t>
  </si>
  <si>
    <t>Mémo PRO : microbes → séparer cru cuit + matériel dédié. À prouver : action corrective.</t>
  </si>
  <si>
    <t>Mémo CFA : 3 réflexes : séparer cru cuit / matériel dédié / ustensile propre. Si doute : chef.</t>
  </si>
  <si>
    <t>Q012</t>
  </si>
  <si>
    <t>Contaminations croisées et flux — Sale et propre : Explique ce que veut dire séparer le sale et le propre dans l’organisation du poste.</t>
  </si>
  <si>
    <t>Terrain CFA — Sale et propre : Explique ce que veut dire séparer le sale et le propre dans l’organisation du poste.</t>
  </si>
  <si>
    <t>Réponse PRO attendue : pour « Sale et propre », le candidat identifie le danger microbiologique : contamination ou multiplication microbienne et applique le PMS au poste. Il décrit le protocole opérationnel : on évite le retour du sale vers le propre : flux, postes et matériels séparés. Les critères de maîtrise à retrouver dans la réponse sont : sale propre ; marche en avant ; zone sale ; zone propre ; dechets eloignes ; plonge séparée ; ustensiles propres ; flux matiere ; eviter retour arriere ; signalisation. La réponse doit préciser le contrôle, la preuve conservée et l’action corrective avant poursuite de la production, du service ou de la livraison.</t>
  </si>
  <si>
    <t>Réponse CFA attendue : avec ses mots, l’apprenant explique ce qu’il fait réellement au poste pour « Sale et propre ». Il doit citer les gestes ou points concrets : sale propre ; marche en avant ; zone sale ; zone propre ; dechets eloignes ; plonge séparée. Il complète avec le contrôle ou l’alerte attendue : ustensiles propres ; flux matiere ; eviter retour arriere ; signalisation. Le but est d’éviter le danger microbiologique : contamination ou multiplication microbienne et de prévenir le responsable si le point n’est pas conforme.</t>
  </si>
  <si>
    <t>Mémo PRO : microbes → sale propre + marche en avant. À prouver : signalisation.</t>
  </si>
  <si>
    <t>Mémo CFA : 3 réflexes : sale propre / marche en avant / zone sale. Si doute : chef.</t>
  </si>
  <si>
    <t>Q013</t>
  </si>
  <si>
    <t>Contaminations croisées et flux — Matériel partagé : Quelle procédure appliquer quand un même coupe-légumes sert à deux productions différentes ?</t>
  </si>
  <si>
    <t>Terrain CFA — Matériel partagé : Quelle procédure appliquer quand un même coupe-légumes sert à deux productions différentes ?</t>
  </si>
  <si>
    <t>Réponse PRO attendue : pour « Matériel partagé », le candidat identifie le danger microbiologique : contamination ou multiplication microbienne et applique le PMS au poste. Il décrit le protocole opérationnel : démonter, nettoyer, désinfecter, rincer si nécessaire puis contrôler avant réutilisation. Les critères de maîtrise à retrouver dans la réponse sont : demonter materiel ; nettoyer ; désinfecter ; rincer si necessaire ; secher ; ordre fabrication ; allergènes en dernier ; traçabilité nettoyage ; contrôle visuel ; action corrective. La réponse doit préciser le contrôle, la preuve conservée et l’action corrective avant poursuite de la production, du service ou de la livraison.</t>
  </si>
  <si>
    <t>Réponse CFA attendue : avec ses mots, l’apprenant explique ce qu’il fait réellement au poste pour « Matériel partagé ». Il doit citer les gestes ou points concrets : demonter materiel ; nettoyer ; désinfecter ; rincer si necessaire ; secher ; ordre fabrication. Il complète avec le contrôle ou l’alerte attendue : allergènes en dernier ; traçabilité nettoyage ; contrôle visuel ; action corrective. Le but est d’éviter le danger microbiologique : contamination ou multiplication microbienne et de prévenir le responsable si le point n’est pas conforme.</t>
  </si>
  <si>
    <t>Mémo PRO : microbes → démonter matériel + nettoyer. À prouver : traçabilité nettoyage.</t>
  </si>
  <si>
    <t>Mémo CFA : 3 réflexes : démonter matériel / nettoyer / désinfecter. Si doute : chef.</t>
  </si>
  <si>
    <t>Q014</t>
  </si>
  <si>
    <t>Contaminations croisées et flux | Production | Physique</t>
  </si>
  <si>
    <t>Contaminations croisées et flux — Bacs et couvercles : Pourquoi utiliser des bacs propres, fermés ou filmés pendant les attentes en production ?</t>
  </si>
  <si>
    <t>Terrain CFA — Bacs et couvercles : Pourquoi utiliser des bacs propres, fermés ou filmés pendant les attentes en production ?</t>
  </si>
  <si>
    <t>Réponse PRO attendue : pour « Bacs et couvercles », le candidat identifie le danger physique : corps étranger, objet, bris ou emballage dans la denrée et applique le PMS au poste. Il décrit le protocole opérationnel : bac propre, protégé, identifié et maintenu à la bonne température. Les critères de maîtrise à retrouver dans la réponse sont : bac propre ; couvercle ; proteger denrées ; date ; eviter corps etranger ; eviter contamination ; stockage temporaire ; température maitrisee ; fifo ; ne pas empiler sale. La réponse doit préciser le contrôle, la preuve conservée et l’action corrective avant poursuite de la production, du service ou de la livraison.</t>
  </si>
  <si>
    <t>Réponse CFA attendue : avec ses mots, l’apprenant explique ce qu’il fait réellement au poste pour « Bacs et couvercles ». Il doit citer les gestes ou points concrets : bac propre ; couvercle ; proteger denrées ; date ; eviter corps etranger ; eviter contamination. Il complète avec le contrôle ou l’alerte attendue : stockage temporaire ; température maitrisee ; fifo ; ne pas empiler sale. Le but est d’éviter le danger physique : corps étranger, objet, bris ou emballage dans la denrée et de prévenir le responsable si le point n’est pas conforme.</t>
  </si>
  <si>
    <t>Mémo PRO : corps étranger → bac propre + couvercle. À prouver : date.</t>
  </si>
  <si>
    <t>Mémo CFA : 3 réflexes : bac propre / couvercle / protéger denrées. Si doute : chef.</t>
  </si>
  <si>
    <t>Q015</t>
  </si>
  <si>
    <t>Contaminations croisées et flux — Production simultanée : Tu fabriques une salade froide et une volaille crue sur le même créneau. Comment organises-tu le travail ?</t>
  </si>
  <si>
    <t>Terrain CFA — Production simultanée : Tu fabriques une salade froide et une volaille crue sur le même créneau. Comment organises-tu le travail ?</t>
  </si>
  <si>
    <t>Réponse PRO attendue : pour « Production simultanée », le candidat identifie le danger microbiologique : contamination ou multiplication microbienne et applique le PMS au poste. Il décrit le protocole opérationnel : prêt-à-consommer séparé de la volaille crue ; ordre et nettoyage stricts. Les critères de maîtrise à retrouver dans la réponse sont : separer dans le temps ; salade prete a consommer ; volaille crue ; poste distinct ; materiel dedie ; nettoyage-désinfection ; mains lavees ; froid maitrise ; protection denrées ; supervision. La réponse doit préciser le contrôle, la preuve conservée et l’action corrective avant poursuite de la production, du service ou de la livraison.</t>
  </si>
  <si>
    <t>Réponse CFA attendue : avec ses mots, l’apprenant explique ce qu’il fait réellement au poste pour « Production simultanée ». Il doit citer les gestes ou points concrets : separer dans le temps ; salade prete a consommer ; volaille crue ; poste distinct ; materiel dedie ; nettoyage-désinfection. Il complète avec le contrôle ou l’alerte attendue : mains lavees ; froid maitrise ; protection denrées ; supervision. Le but est d’éviter le danger microbiologique : contamination ou multiplication microbienne et de prévenir le responsable si le point n’est pas conforme.</t>
  </si>
  <si>
    <t>Mémo PRO : microbes → séparer dans le temps + salade prête à consommer. À prouver : supervision.</t>
  </si>
  <si>
    <t>Mémo CFA : 3 réflexes : séparer dans le temps / salade prête à consommer / volaille crue. Si doute : chef.</t>
  </si>
  <si>
    <t>Q016</t>
  </si>
  <si>
    <t>Contaminations croisées et flux | Production | Allergène</t>
  </si>
  <si>
    <t>Contaminations croisées et flux — Allergènes au même poste : Comment éviter une contamination croisée allergène quand plusieurs recettes sont faites sur le même poste ?</t>
  </si>
  <si>
    <t>Terrain CFA — Allergènes au même poste : Comment éviter une contamination croisée allergène quand plusieurs recettes sont faites sur le même poste ?</t>
  </si>
  <si>
    <t>Réponse PRO attendue : pour « Allergènes au même poste », le candidat identifie le danger allergène : présence non signalée ou contamination croisée et applique le PMS au poste. Il décrit le protocole opérationnel : organiser sans allergène avant allergène, matériel dédié ou nettoyage validé. Les critères de maîtrise à retrouver dans la réponse sont : identifier allergènes ; recette sans allergène en premier ; materiel dedie ; nettoyage allergène ; rincer ; separer ingredients ; étiquetage ; fiche recette ; information convive ; contrôle responsable. La réponse doit préciser le contrôle, la preuve conservée et l’action corrective avant poursuite de la production, du service ou de la livraison.</t>
  </si>
  <si>
    <t>Réponse CFA attendue : avec ses mots, l’apprenant explique ce qu’il fait réellement au poste pour « Allergènes au même poste ». Il doit citer les gestes ou points concrets : identifier allergènes ; recette sans allergène en premier ; materiel dedie ; nettoyage allergène ; rincer ; separer ingredients. Il complète avec le contrôle ou l’alerte attendue : étiquetage ; fiche recette ; information convive ; contrôle responsable. Le but est d’éviter le danger allergène : présence non signalée ou contamination croisée et de prévenir le responsable si le point n’est pas conforme.</t>
  </si>
  <si>
    <t>Mémo PRO : allergène → identifier allergènes + recette sans allergène en…. À prouver : fiche recette.</t>
  </si>
  <si>
    <t>Mémo CFA : 3 réflexes : identifier allergènes / recette sans allergène en… / matériel dédié. Si doute : chef.</t>
  </si>
  <si>
    <t>Q017</t>
  </si>
  <si>
    <t>Contaminations croisées et flux | Préparation | Microbiologique</t>
  </si>
  <si>
    <t>Contaminations croisées et flux — Légumes terreux : Pourquoi les légumes terreux doivent-ils être traités séparément des produits prêts à consommer ?</t>
  </si>
  <si>
    <t>Terrain CFA — Légumes terreux : Pourquoi les légumes terreux doivent-ils être traités séparément des produits prêts à consommer ?</t>
  </si>
  <si>
    <t>Réponse PRO attendue : pour « Légumes terreux », le candidat identifie le danger microbiologique : contamination ou multiplication microbienne et applique le PMS au poste. Il décrit le protocole opérationnel : les végétaux terreux restent en zone sale jusqu’au lavage/décontamination selon PMS. Les critères de maîtrise à retrouver dans la réponse sont : legumes terreux ; zone sale ; lavage legumes ; désinfection legumes ; rincage ; egouttage ; zone propre apres ; ustensiles propres ; eviter contamination ; marche en avant. La réponse doit préciser le contrôle, la preuve conservée et l’action corrective avant poursuite de la production, du service ou de la livraison.</t>
  </si>
  <si>
    <t>Réponse CFA attendue : avec ses mots, l’apprenant explique ce qu’il fait réellement au poste pour « Légumes terreux ». Il doit citer les gestes ou points concrets : legumes terreux ; zone sale ; lavage legumes ; désinfection legumes ; rincage ; egouttage. Il complète avec le contrôle ou l’alerte attendue : zone propre apres ; ustensiles propres ; eviter contamination ; marche en avant. Le but est d’éviter le danger microbiologique : contamination ou multiplication microbienne et de prévenir le responsable si le point n’est pas conforme.</t>
  </si>
  <si>
    <t>Mémo PRO : microbes → légumes terreux + zone sale. À prouver : marche en avant.</t>
  </si>
  <si>
    <t>Mémo CFA : 3 réflexes : légumes terreux / zone sale / lavage légumes. Si doute : chef.</t>
  </si>
  <si>
    <t>Q018</t>
  </si>
  <si>
    <t>Contaminations croisées et flux | Plonge | Microbiologique</t>
  </si>
  <si>
    <t>Contaminations croisées et flux — Plonge et production : Pourquoi la plonge sale ne doit-elle pas croiser les préparations propres ?</t>
  </si>
  <si>
    <t>Terrain CFA — Plonge et production : Pourquoi la plonge sale ne doit-elle pas croiser les préparations propres ?</t>
  </si>
  <si>
    <t>Réponse PRO attendue : pour « Plonge et production », le candidat identifie le danger microbiologique : contamination ou multiplication microbienne et applique le PMS au poste. Il décrit le protocole opérationnel : flux vaisselle sale séparé du propre et des denrées. Les critères de maîtrise à retrouver dans la réponse sont : plonge sale ; vaisselle sale ; eclaboussures ; zone propre ; flux separe ; rangement propre ; sechage ; lavage des mains ; nettoyage surfaces ; organisation horaires. La réponse doit préciser le contrôle, la preuve conservée et l’action corrective avant poursuite de la production, du service ou de la livraison.</t>
  </si>
  <si>
    <t>Réponse CFA attendue : avec ses mots, l’apprenant explique ce qu’il fait réellement au poste pour « Plonge et production ». Il doit citer les gestes ou points concrets : plonge sale ; vaisselle sale ; eclaboussures ; zone propre ; flux separe ; rangement propre. Il complète avec le contrôle ou l’alerte attendue : sechage ; lavage des mains ; nettoyage surfaces ; organisation horaires. Le but est d’éviter le danger microbiologique : contamination ou multiplication microbienne et de prévenir le responsable si le point n’est pas conforme.</t>
  </si>
  <si>
    <t>Mémo PRO : microbes → plonge sale + vaisselle sale. À prouver : organisation horaires.</t>
  </si>
  <si>
    <t>Mémo CFA : 3 réflexes : plonge sale / vaisselle sale / éclaboussures. Si doute : chef.</t>
  </si>
  <si>
    <t>Q019</t>
  </si>
  <si>
    <t>Contaminations croisées et flux — Déchets : Comment gérer les déchets sans contaminer les denrées ni le poste ?</t>
  </si>
  <si>
    <t>Terrain CFA — Déchets : Comment gérer les déchets sans contaminer les denrées ni le poste ?</t>
  </si>
  <si>
    <t>Réponse PRO attendue : pour « Déchets », le candidat identifie le danger microbiologique : contamination ou multiplication microbienne et applique le PMS au poste. Il décrit le protocole opérationnel : poubelle fermée, évacuation régulière, lavage des mains après manipulation. Les critères de maîtrise à retrouver dans la réponse sont : poubelle fermee ; pedale ; sac change ; evacuer dechets ; laver les mains ; nettoyer poubelle ; zone dechets ; ne pas deborder ; tri dechets ; lutte nuisibles. La réponse doit préciser le contrôle, la preuve conservée et l’action corrective avant poursuite de la production, du service ou de la livraison.</t>
  </si>
  <si>
    <t>Réponse CFA attendue : avec ses mots, l’apprenant explique ce qu’il fait réellement au poste pour « Déchets ». Il doit citer les gestes ou points concrets : poubelle fermee ; pedale ; sac change ; evacuer dechets ; laver les mains ; nettoyer poubelle. Il complète avec le contrôle ou l’alerte attendue : zone dechets ; ne pas deborder ; tri dechets ; lutte nuisibles. Le but est d’éviter le danger microbiologique : contamination ou multiplication microbienne et de prévenir le responsable si le point n’est pas conforme.</t>
  </si>
  <si>
    <t>Mémo PRO : microbes → poubelle fermée + pédale. À prouver : lutte nuisibles.</t>
  </si>
  <si>
    <t>Mémo CFA : 3 réflexes : poubelle fermée / pédale / sac changé. Si doute : chef.</t>
  </si>
  <si>
    <t>Q020</t>
  </si>
  <si>
    <t>Contaminations croisées et flux | Conditionnement | Microbiologique</t>
  </si>
  <si>
    <t>Contaminations croisées et flux — Conditionnement propre : Avant de conditionner une préparation, que contrôles-tu sur les barquettes, couvercles et films ?</t>
  </si>
  <si>
    <t>Terrain CFA — Conditionnement propre : Avant de conditionner une préparation, que contrôles-tu sur les barquettes, couvercles et films ?</t>
  </si>
  <si>
    <t>Réponse PRO attendue : pour « Conditionnement propre », le candidat identifie le danger microbiologique : contamination ou multiplication microbienne et applique le PMS au poste. Il décrit le protocole opérationnel : conditionnement propre, protégé, apte au contact alimentaire et fermé sans délai. Les critères de maîtrise à retrouver dans la réponse sont : emballage propre ; emballage apte contact alimentaire ; stockage protege ; intégrité emballage ; pas poussiere ; étiquetage ; température produit ; fermeture correcte ; lot conditionnement ; action corrective. La réponse doit préciser le contrôle, la preuve conservée et l’action corrective avant poursuite de la production, du service ou de la livraison.</t>
  </si>
  <si>
    <t>Réponse CFA attendue : avec ses mots, l’apprenant explique ce qu’il fait réellement au poste pour « Conditionnement propre ». Il doit citer les gestes ou points concrets : emballage propre ; emballage apte contact alimentaire ; stockage protege ; intégrité emballage ; pas poussiere ; étiquetage. Il complète avec le contrôle ou l’alerte attendue : température produit ; fermeture correcte ; lot conditionnement ; action corrective. Le but est d’éviter le danger microbiologique : contamination ou multiplication microbienne et de prévenir le responsable si le point n’est pas conforme.</t>
  </si>
  <si>
    <t>Mémo PRO : microbes → emballage propre + emballage apte contact…. À prouver : température produit.</t>
  </si>
  <si>
    <t>Mémo CFA : 3 réflexes : emballage propre / emballage apte contact… / stockage protégé. Si doute : chef.</t>
  </si>
  <si>
    <t>Q021</t>
  </si>
  <si>
    <t>Réception et fournisseurs | Réception | Microbiologique</t>
  </si>
  <si>
    <t>Réception et fournisseurs — Contrôle température livraison : À la réception d’un produit frais, quels contrôles de température et d’état dois-tu effectuer ?</t>
  </si>
  <si>
    <t>Terrain CFA — Contrôle température livraison : À la réception d’un produit frais, quels contrôles de température et d’état dois-tu effectuer ?</t>
  </si>
  <si>
    <t>Réponse PRO attendue : pour « Contrôle température livraison », le candidat identifie le danger microbiologique : contamination ou multiplication microbienne et applique le PMS au poste. Il décrit le protocole opérationnel : contrôle température, intégrité, dates, lot et décision d’acceptation/refus. Les critères de maîtrise à retrouver dans la réponse sont : réception ; contrôle température ; camion frigorifique ; emballage intact ; DLC ; lot ; bon de livraison ; refus si non conforme ; enregistrement ; action corrective. La réponse doit préciser le contrôle, la preuve conservée et l’action corrective avant poursuite de la production, du service ou de la livraison.</t>
  </si>
  <si>
    <t>Réponse CFA attendue : avec ses mots, l’apprenant explique ce qu’il fait réellement au poste pour « Contrôle température livraison ». Il doit citer les gestes ou points concrets : réception ; contrôle température ; camion frigorifique ; emballage intact ; DLC ; lot. Il complète avec le contrôle ou l’alerte attendue : bon de livraison ; refus si non conforme ; enregistrement ; action corrective. Le but est d’éviter le danger microbiologique : contamination ou multiplication microbienne et de prévenir le responsable si le point n’est pas conforme.</t>
  </si>
  <si>
    <t>Mémo PRO : microbes → réception + contrôle température. À prouver : enregistrement.</t>
  </si>
  <si>
    <t>Mémo CFA : 3 réflexes : réception / contrôle température / camion frigorifique. Si doute : chef.</t>
  </si>
  <si>
    <t>Q022</t>
  </si>
  <si>
    <t>Réception et fournisseurs — DLC DDM et lots : Pourquoi la DLC, la DDM et le numéro de lot sont-ils contrôlés à la réception ?</t>
  </si>
  <si>
    <t>Terrain CFA — DLC DDM et lots : Pourquoi la DLC, la DDM et le numéro de lot sont-ils contrôlés à la réception ?</t>
  </si>
  <si>
    <t>Réponse PRO attendue : pour « DLC DDM et lots », le candidat identifie le danger microbiologique : contamination ou multiplication microbienne et applique le PMS au poste. Il décrit le protocole opérationnel : DLC/DDM/lot = acceptation, rotation et traçabilité en cas d’alerte. Les critères de maîtrise à retrouver dans la réponse sont : DLC ; DDM ; numero de lot ; traçabilité ; rotation ; alerte sanitaire ; refus marchandise ; etiquette fournisseur ; preuve réception ; PMS. La réponse doit préciser le contrôle, la preuve conservée et l’action corrective avant poursuite de la production, du service ou de la livraison.</t>
  </si>
  <si>
    <t>Réponse CFA attendue : avec ses mots, l’apprenant explique ce qu’il fait réellement au poste pour « DLC DDM et lots ». Il doit citer les gestes ou points concrets : DLC ; DDM ; numero de lot ; traçabilité ; rotation ; alerte sanitaire. Il complète avec le contrôle ou l’alerte attendue : refus marchandise ; etiquette fournisseur ; preuve réception ; PMS. Le but est d’éviter le danger microbiologique : contamination ou multiplication microbienne et de prévenir le responsable si le point n’est pas conforme.</t>
  </si>
  <si>
    <t>Mémo PRO : microbes → DLC + DDM. À prouver : traçabilité.</t>
  </si>
  <si>
    <t>Mémo CFA : 3 réflexes : DLC / DDM / numéro de lot. Si doute : chef.</t>
  </si>
  <si>
    <t>Q023</t>
  </si>
  <si>
    <t>Réception et fournisseurs — Emballage abîmé : Un carton de volaille arrive humide, déchiré et avec du jus apparent. Quelle décision prends-tu ?</t>
  </si>
  <si>
    <t>Terrain CFA — Emballage abîmé : Un carton de volaille arrive humide, déchiré et avec du jus apparent. Quelle décision prends-tu ?</t>
  </si>
  <si>
    <t>Réponse PRO attendue : pour « Emballage abîmé », le candidat identifie le danger microbiologique : contamination ou multiplication microbienne et applique le PMS au poste. Il décrit le protocole opérationnel : produit à isoler/refuser selon PMS ; preuve et action corrective. Les critères de maîtrise à retrouver dans la réponse sont : emballage abime ; jus apparent ; volaille ; isoler ; refuser ; non conformité ; prévenir responsable ; photo ; retour fournisseur ; enregistrement. La réponse doit préciser le contrôle, la preuve conservée et l’action corrective avant poursuite de la production, du service ou de la livraison.</t>
  </si>
  <si>
    <t>Réponse CFA attendue : avec ses mots, l’apprenant explique ce qu’il fait réellement au poste pour « Emballage abîmé ». Il doit citer les gestes ou points concrets : emballage abime ; jus apparent ; volaille ; isoler ; refuser ; non conformité. Il complète avec le contrôle ou l’alerte attendue : prévenir responsable ; photo ; retour fournisseur ; enregistrement. Le but est d’éviter le danger microbiologique : contamination ou multiplication microbienne et de prévenir le responsable si le point n’est pas conforme.</t>
  </si>
  <si>
    <t>Mémo PRO : microbes → emballage abîmé + jus apparent. À prouver : prévenir responsable.</t>
  </si>
  <si>
    <t>Mémo CFA : 3 réflexes : emballage abîmé / jus apparent / volaille. Si doute : chef.</t>
  </si>
  <si>
    <t>Q024</t>
  </si>
  <si>
    <t>Réception et fournisseurs | Réception | Transversal</t>
  </si>
  <si>
    <t>Réception et fournisseurs — Agrément fournisseur : Quels documents ou informations fournisseur doivent être suivis pour sécuriser les achats ?</t>
  </si>
  <si>
    <t>Terrain CFA — Agrément fournisseur : Quels documents ou informations fournisseur doivent être suivis pour sécuriser les achats ?</t>
  </si>
  <si>
    <t>Réponse PRO attendue : pour « Agrément fournisseur », le candidat identifie le danger transversal : organisation, décision, preuve et traçabilité et applique le PMS au poste. Il décrit le protocole opérationnel : fournisseur validé, documents conservés et informations produits exploitables. Les critères de maîtrise à retrouver dans la réponse sont : fournisseur reference ; agrement sanitaire ; fiche technique ; attestation ; conditions transport ; allergènes ; traçabilité ; bon livraison ; evaluation fournisseur ; mise a jour. La réponse doit préciser le contrôle, la preuve conservée et l’action corrective avant poursuite de la production, du service ou de la livraison.</t>
  </si>
  <si>
    <t>Réponse CFA attendue : avec ses mots, l’apprenant explique ce qu’il fait réellement au poste pour « Agrément fournisseur ». Il doit citer les gestes ou points concrets : fournisseur reference ; agrement sanitaire ; fiche technique ; attestation ; conditions transport ; allergènes. Il complète avec le contrôle ou l’alerte attendue : traçabilité ; bon livraison ; evaluation fournisseur ; mise a jour. Le but est d’éviter le danger transversal : organisation, décision, preuve et traçabilité et de prévenir le responsable si le point n’est pas conforme.</t>
  </si>
  <si>
    <t>Mémo PRO : organisation → fournisseur référencé + agrément sanitaire. À prouver : traçabilité.</t>
  </si>
  <si>
    <t>Mémo CFA : 3 réflexes : fournisseur référencé / agrément sanitaire / fiche technique. Si doute : chef.</t>
  </si>
  <si>
    <t>Q025</t>
  </si>
  <si>
    <t>Réception et fournisseurs — Œufs coquille : Quels contrôles appliquer à une livraison d’œufs coquille ?</t>
  </si>
  <si>
    <t>Terrain CFA — Œufs coquille : Quels contrôles appliquer à une livraison d’œufs coquille ?</t>
  </si>
  <si>
    <t>Réponse PRO attendue : pour « Œufs coquille », le candidat identifie le danger microbiologique : contamination ou multiplication microbienne et applique le PMS au poste. Il décrit le protocole opérationnel : œufs propres, intacts, tracés et stockés selon consignes fournisseur/PMS. Les critères de maîtrise à retrouver dans la réponse sont : oeufs coquille ; coquille intacte ; date ; lot ; température selon fournisseur ; proprete ; emballage propre ; traçabilité ; stockage adapte ; refus casse. La réponse doit préciser le contrôle, la preuve conservée et l’action corrective avant poursuite de la production, du service ou de la livraison.</t>
  </si>
  <si>
    <t>Réponse CFA attendue : avec ses mots, l’apprenant explique ce qu’il fait réellement au poste pour « Œufs coquille ». Il doit citer les gestes ou points concrets : oeufs coquille ; coquille intacte ; date ; lot ; température selon fournisseur ; proprete. Il complète avec le contrôle ou l’alerte attendue : emballage propre ; traçabilité ; stockage adapte ; refus casse. Le but est d’éviter le danger microbiologique : contamination ou multiplication microbienne et de prévenir le responsable si le point n’est pas conforme.</t>
  </si>
  <si>
    <t>Mémo PRO : microbes → œufs coquille + coquille intacte. À prouver : température selon fournisseur.</t>
  </si>
  <si>
    <t>Mémo CFA : 3 réflexes : œufs coquille / coquille intacte / date. Si doute : chef.</t>
  </si>
  <si>
    <t>Q026</t>
  </si>
  <si>
    <t>Réception et fournisseurs — Poisson et produits de la mer : Que contrôles-tu à la réception de poisson ou produit de la mer sensible ?</t>
  </si>
  <si>
    <t>Terrain CFA — Poisson et produits de la mer : Que contrôles-tu à la réception de poisson ou produit de la mer sensible ?</t>
  </si>
  <si>
    <t>Réponse PRO attendue : pour « Poisson et produits de la mer », le candidat identifie le danger microbiologique : contamination ou multiplication microbienne et applique le PMS au poste. Il décrit le protocole opérationnel : contrôle froid, aspect/odeur, traçabilité et stockage rapide. Les critères de maîtrise à retrouver dans la réponse sont : poisson ; glace fondante ; odeur ; aspect ; température ; emballage ; lot ; DLC ; froid immediat ; refus non conforme. La réponse doit préciser le contrôle, la preuve conservée et l’action corrective avant poursuite de la production, du service ou de la livraison.</t>
  </si>
  <si>
    <t>Réponse CFA attendue : avec ses mots, l’apprenant explique ce qu’il fait réellement au poste pour « Poisson et produits de la mer ». Il doit citer les gestes ou points concrets : poisson ; glace fondante ; odeur ; aspect ; température ; emballage. Il complète avec le contrôle ou l’alerte attendue : lot ; DLC ; froid immediat ; refus non conforme. Le but est d’éviter le danger microbiologique : contamination ou multiplication microbienne et de prévenir le responsable si le point n’est pas conforme.</t>
  </si>
  <si>
    <t>Mémo PRO : microbes → poisson + glace fondante. À prouver : température.</t>
  </si>
  <si>
    <t>Mémo CFA : 3 réflexes : poisson / glace fondante / odeur. Si doute : chef.</t>
  </si>
  <si>
    <t>Q027</t>
  </si>
  <si>
    <t>Réception et fournisseurs — Viande hachée : Pourquoi la viande hachée est-elle particulièrement sensible à réception et stockage ?</t>
  </si>
  <si>
    <t>Terrain CFA — Viande hachée : Pourquoi la viande hachée est-elle particulièrement sensible à réception et stockage ?</t>
  </si>
  <si>
    <t>Réponse PRO attendue : pour « Viande hachée », le candidat identifie le danger microbiologique : contamination ou multiplication microbienne et applique le PMS au poste. Il décrit le protocole opérationnel : très périssable : froid, délai court, lot et cuisson maîtrisée. Les critères de maîtrise à retrouver dans la réponse sont : viande hachee ; surface augmentee ; microbes ; température stricte ; DLC courte ; lot ; stockage froid immediat ; cuisson maitrisee ; refus écart ; traçabilité. La réponse doit préciser le contrôle, la preuve conservée et l’action corrective avant poursuite de la production, du service ou de la livraison.</t>
  </si>
  <si>
    <t>Réponse CFA attendue : avec ses mots, l’apprenant explique ce qu’il fait réellement au poste pour « Viande hachée ». Il doit citer les gestes ou points concrets : viande hachee ; surface augmentee ; microbes ; température stricte ; DLC courte ; lot. Il complète avec le contrôle ou l’alerte attendue : stockage froid immediat ; cuisson maitrisee ; refus écart ; traçabilité. Le but est d’éviter le danger microbiologique : contamination ou multiplication microbienne et de prévenir le responsable si le point n’est pas conforme.</t>
  </si>
  <si>
    <t>Mémo PRO : microbes → viande hachee + surface augmentee. À prouver : température stricte.</t>
  </si>
  <si>
    <t>Mémo CFA : 3 réflexes : viande hachee / surface augmentee / microbes. Si doute : chef.</t>
  </si>
  <si>
    <t>Q028</t>
  </si>
  <si>
    <t>Réception et fournisseurs — Produits surgelés : Comment contrôler une livraison de produits surgelés ?</t>
  </si>
  <si>
    <t>Terrain CFA — Produits surgelés : Comment contrôler une livraison de produits surgelés ?</t>
  </si>
  <si>
    <t>Réponse PRO attendue : pour « Produits surgelés », le candidat identifie le danger microbiologique : contamination ou multiplication microbienne et applique le PMS au poste. Il décrit le protocole opérationnel : pas de signe de décongélation ; stockage immédiat en froid négatif. Les critères de maîtrise à retrouver dans la réponse sont : surgele ; température negative ; absence decongelation ; givre anormal ; emballage intact ; lot ; DLC ; stockage negatif rapide ; enregistrement ; refus si rupture. La réponse doit préciser le contrôle, la preuve conservée et l’action corrective avant poursuite de la production, du service ou de la livraison.</t>
  </si>
  <si>
    <t>Réponse CFA attendue : avec ses mots, l’apprenant explique ce qu’il fait réellement au poste pour « Produits surgelés ». Il doit citer les gestes ou points concrets : surgele ; température negative ; absence decongelation ; givre anormal ; emballage intact ; lot. Il complète avec le contrôle ou l’alerte attendue : DLC ; stockage negatif rapide ; enregistrement ; refus si rupture. Le but est d’éviter le danger microbiologique : contamination ou multiplication microbienne et de prévenir le responsable si le point n’est pas conforme.</t>
  </si>
  <si>
    <t>Mémo PRO : microbes → surgele + température negative. À prouver : enregistrement.</t>
  </si>
  <si>
    <t>Mémo CFA : 3 réflexes : surgele / température negative / absence décongélation. Si doute : chef.</t>
  </si>
  <si>
    <t>Q029</t>
  </si>
  <si>
    <t>Réception et fournisseurs | Réception | Allergène</t>
  </si>
  <si>
    <t>Réception et fournisseurs — Allergènes matières premières : Comment vérifier que les allergènes des matières premières sont maîtrisés dès la réception ?</t>
  </si>
  <si>
    <t>Terrain CFA — Allergènes matières premières : Comment vérifier que les allergènes des matières premières sont maîtrisés dès la réception ?</t>
  </si>
  <si>
    <t>Réponse PRO attendue : pour « Allergènes matières premières », le candidat identifie le danger allergène : présence non signalée ou contamination croisée et applique le PMS au poste. Il décrit le protocole opérationnel : allergènes identifiés depuis la fiche technique et transmis à la production/service. Les critères de maîtrise à retrouver dans la réponse sont : fiche technique ; etiquette fournisseur ; allergènes ; ado ; composition ; changement recette ; stockage separe ; information cuisine ; mise a jour ; traçabilité. La réponse doit préciser le contrôle, la preuve conservée et l’action corrective avant poursuite de la production, du service ou de la livraison.</t>
  </si>
  <si>
    <t>Réponse CFA attendue : avec ses mots, l’apprenant explique ce qu’il fait réellement au poste pour « Allergènes matières premières ». Il doit citer les gestes ou points concrets : fiche technique ; etiquette fournisseur ; allergènes ; ado ; composition ; changement recette. Il complète avec le contrôle ou l’alerte attendue : stockage separe ; information cuisine ; mise a jour ; traçabilité. Le but est d’éviter le danger allergène : présence non signalée ou contamination croisée et de prévenir le responsable si le point n’est pas conforme.</t>
  </si>
  <si>
    <t>Mémo PRO : allergène → fiche technique + étiquette fournisseur. À prouver : traçabilité.</t>
  </si>
  <si>
    <t>Mémo CFA : 3 réflexes : fiche technique / étiquette fournisseur / allergènes. Si doute : chef.</t>
  </si>
  <si>
    <t>Q030</t>
  </si>
  <si>
    <t>Réception et fournisseurs — Non-conformité réception : Que doit contenir une fiche de non-conformité à réception ?</t>
  </si>
  <si>
    <t>Terrain CFA — Non-conformité réception : Que doit contenir une fiche de non-conformité à réception ?</t>
  </si>
  <si>
    <t>Réponse PRO attendue : pour « Non-conformité réception », le candidat identifie le danger transversal : organisation, décision, preuve et traçabilité et applique le PMS au poste. Il décrit le protocole opérationnel : une nc décrit l’écart, le lot, la décision, le responsable et l’action corrective. Les critères de maîtrise à retrouver dans la réponse sont : non conformité ; date ; produit ; lot ; écart constate ; decision ; refus ; responsable ; action corrective ; preuve. La réponse doit préciser le contrôle, la preuve conservée et l’action corrective avant poursuite de la production, du service ou de la livraison.</t>
  </si>
  <si>
    <t>Réponse CFA attendue : avec ses mots, l’apprenant explique ce qu’il fait réellement au poste pour « Non-conformité réception ». Il doit citer les gestes ou points concrets : non conformité ; date ; produit ; lot ; écart constate ; decision. Il complète avec le contrôle ou l’alerte attendue : refus ; responsable ; action corrective ; preuve. Le but est d’éviter le danger transversal : organisation, décision, preuve et traçabilité et de prévenir le responsable si le point n’est pas conforme.</t>
  </si>
  <si>
    <t>Mémo PRO : organisation → non-conformité + date. À prouver : responsable.</t>
  </si>
  <si>
    <t>Mémo CFA : 3 réflexes : non-conformité / date / produit. Si doute : chef.</t>
  </si>
  <si>
    <t>Q031</t>
  </si>
  <si>
    <t>Stockage et conservation | Stockage | Microbiologique</t>
  </si>
  <si>
    <t>Stockage et conservation — Rangement chambre froide : Comment ranger une chambre froide positive pour limiter les risques ?</t>
  </si>
  <si>
    <t>Terrain CFA — Rangement chambre froide : Comment ranger une chambre froide positive pour limiter les risques ?</t>
  </si>
  <si>
    <t>Réponse PRO attendue : pour « Rangement chambre froide », le candidat identifie le danger microbiologique : contamination ou multiplication microbienne et applique le PMS au poste. Il décrit le protocole opérationnel : rangement par familles, protection, dates, rotation et température suivie. Les critères de maîtrise à retrouver dans la réponse sont : chambre froide ; separer cru cuit ; produits proteges ; étiquetage ; dates ; rotation fifo ; température relevee ; ne pas surcharger ; etageres propres ; produits sensibles en priorite. La réponse doit préciser le contrôle, la preuve conservée et l’action corrective avant poursuite de la production, du service ou de la livraison.</t>
  </si>
  <si>
    <t>Réponse CFA attendue : avec ses mots, l’apprenant explique ce qu’il fait réellement au poste pour « Rangement chambre froide ». Il doit citer les gestes ou points concrets : chambre froide ; separer cru cuit ; produits proteges ; étiquetage ; dates ; rotation fifo. Il complète avec le contrôle ou l’alerte attendue : température relevee ; ne pas surcharger ; etageres propres ; produits sensibles en priorite. Le but est d’éviter le danger microbiologique : contamination ou multiplication microbienne et de prévenir le responsable si le point n’est pas conforme.</t>
  </si>
  <si>
    <t>Mémo PRO : microbes → chambre froide + séparer cru cuit. À prouver : dates.</t>
  </si>
  <si>
    <t>Mémo CFA : 3 réflexes : chambre froide / séparer cru cuit / produits proteges. Si doute : chef.</t>
  </si>
  <si>
    <t>Q032</t>
  </si>
  <si>
    <t>Stockage et conservation — Produits entamés : Que dois-tu écrire sur un produit entamé avant de le remettre au froid ?</t>
  </si>
  <si>
    <t>Terrain CFA — Produits entamés : Que dois-tu écrire sur un produit entamé avant de le remettre au froid ?</t>
  </si>
  <si>
    <t>Réponse PRO attendue : pour « Produits entamés », le candidat identifie le danger microbiologique : contamination ou multiplication microbienne et applique le PMS au poste. Il décrit le protocole opérationnel : produit entamé = protégé, daté, identifié, durée de vie maîtrisée. Les critères de maîtrise à retrouver dans la réponse sont : date ouverture ; nom produit ; DLC secondaire ; lot ; filmage ; froid ; responsable ; fifo ; etiquette ; jeter si doute. La réponse doit préciser le contrôle, la preuve conservée et l’action corrective avant poursuite de la production, du service ou de la livraison.</t>
  </si>
  <si>
    <t>Réponse CFA attendue : avec ses mots, l’apprenant explique ce qu’il fait réellement au poste pour « Produits entamés ». Il doit citer les gestes ou points concrets : date ouverture ; nom produit ; DLC secondaire ; lot ; filmage ; froid. Il complète avec le contrôle ou l’alerte attendue : responsable ; fifo ; etiquette ; jeter si doute. Le but est d’éviter le danger microbiologique : contamination ou multiplication microbienne et de prévenir le responsable si le point n’est pas conforme.</t>
  </si>
  <si>
    <t>Mémo PRO : microbes → date ouverture + nom produit. À prouver : responsable.</t>
  </si>
  <si>
    <t>Mémo CFA : 3 réflexes : date ouverture / nom produit / DLC secondaire. Si doute : chef.</t>
  </si>
  <si>
    <t>Q033</t>
  </si>
  <si>
    <t>Stockage et conservation — Rotation PEPS FIFO : Explique PEPS/FIFO avec un exemple de rangement des stocks.</t>
  </si>
  <si>
    <t>Terrain CFA — Rotation PEPS FIFO : Explique PEPS/FIFO avec un exemple de rangement des stocks.</t>
  </si>
  <si>
    <t>Réponse PRO attendue : pour « Rotation PEPS FIFO », le candidat identifie le danger microbiologique : contamination ou multiplication microbienne et applique le PMS au poste. Il décrit le protocole opérationnel : utiliser d’abord les produits les plus anciens ou à DLC proche. Les critères de maîtrise à retrouver dans la réponse sont : peps ; premier entre premier sorti ; dates courtes devant ; DLC ; rotation ; eviter depassement ; contrôle stock ; etiquette visible ; inventaire ; action corrective. La réponse doit préciser le contrôle, la preuve conservée et l’action corrective avant poursuite de la production, du service ou de la livraison.</t>
  </si>
  <si>
    <t>Réponse CFA attendue : avec ses mots, l’apprenant explique ce qu’il fait réellement au poste pour « Rotation PEPS FIFO ». Il doit citer les gestes ou points concrets : peps ; premier entre premier sorti ; dates courtes devant ; DLC ; rotation ; eviter depassement. Il complète avec le contrôle ou l’alerte attendue : contrôle stock ; etiquette visible ; inventaire ; action corrective. Le but est d’éviter le danger microbiologique : contamination ou multiplication microbienne et de prévenir le responsable si le point n’est pas conforme.</t>
  </si>
  <si>
    <t>Mémo PRO : microbes → peps + premier entre premier sorti. À prouver : contrôle stock.</t>
  </si>
  <si>
    <t>Mémo CFA : 3 réflexes : peps / premier entre premier sorti / dates courtes devant. Si doute : chef.</t>
  </si>
  <si>
    <t>Q034</t>
  </si>
  <si>
    <t>Stockage et conservation | Stockage | Physique</t>
  </si>
  <si>
    <t>Stockage et conservation — Stockage sec : Quelles précautions appliquer en réserve sèche ?</t>
  </si>
  <si>
    <t>Terrain CFA — Stockage sec : Quelles précautions appliquer en réserve sèche ?</t>
  </si>
  <si>
    <t>Réponse PRO attendue : pour « Stockage sec », le candidat identifie le danger physique : corps étranger, objet, bris ou emballage dans la denrée et applique le PMS au poste. Il décrit le protocole opérationnel : réserve propre, sèche, organisée, protégée des nuisibles et produits chimiques. Les critères de maîtrise à retrouver dans la réponse sont : reserve seche ; propre seche ventilee ; produits fermes ; étiquetage ; pas au sol ; lutte nuisibles ; rotation ; emballages intacts ; separer chimiques ; contrôle humidite. La réponse doit préciser le contrôle, la preuve conservée et l’action corrective avant poursuite de la production, du service ou de la livraison.</t>
  </si>
  <si>
    <t>Réponse CFA attendue : avec ses mots, l’apprenant explique ce qu’il fait réellement au poste pour « Stockage sec ». Il doit citer les gestes ou points concrets : reserve seche ; propre seche ventilee ; produits fermes ; étiquetage ; pas au sol ; lutte nuisibles. Il complète avec le contrôle ou l’alerte attendue : rotation ; emballages intacts ; separer chimiques ; contrôle humidite. Le but est d’éviter le danger physique : corps étranger, objet, bris ou emballage dans la denrée et de prévenir le responsable si le point n’est pas conforme.</t>
  </si>
  <si>
    <t>Mémo PRO : corps étranger → reserve seche + propre seche ventilee. À prouver : contrôle humidite.</t>
  </si>
  <si>
    <t>Mémo CFA : 3 réflexes : reserve seche / propre seche ventilee / produits fermes. Si doute : chef.</t>
  </si>
  <si>
    <t>Q035</t>
  </si>
  <si>
    <t>Stockage et conservation — Congélation interne : Pourquoi la congélation interne doit-elle être encadrée par le PMS ?</t>
  </si>
  <si>
    <t>Terrain CFA — Congélation interne : Pourquoi la congélation interne doit-elle être encadrée par le PMS ?</t>
  </si>
  <si>
    <t>Réponse PRO attendue : pour « Congélation interne », le candidat identifie le danger microbiologique : contamination ou multiplication microbienne et applique le PMS au poste. Il décrit le protocole opérationnel : la congélation nécessite procédure, identification, température et traçabilité. Les critères de maîtrise à retrouver dans la réponse sont : congelation ; PMS ; date congelation ; date limite ; étiquetage ; produit adapte ; température negative ; traçabilité ; ne pas recongeler ; procédure validee. La réponse doit préciser le contrôle, la preuve conservée et l’action corrective avant poursuite de la production, du service ou de la livraison.</t>
  </si>
  <si>
    <t>Réponse CFA attendue : avec ses mots, l’apprenant explique ce qu’il fait réellement au poste pour « Congélation interne ». Il doit citer les gestes ou points concrets : congelation ; PMS ; date congelation ; date limite ; étiquetage ; produit adapte. Il complète avec le contrôle ou l’alerte attendue : température negative ; traçabilité ; ne pas recongeler ; procédure validee. Le but est d’éviter le danger microbiologique : contamination ou multiplication microbienne et de prévenir le responsable si le point n’est pas conforme.</t>
  </si>
  <si>
    <t>Mémo PRO : microbes → congelation + PMS. À prouver : date limite.</t>
  </si>
  <si>
    <t>Mémo CFA : 3 réflexes : congelation / PMS / date congelation. Si doute : chef.</t>
  </si>
  <si>
    <t>Q036</t>
  </si>
  <si>
    <t>Stockage et conservation — Décongélation maîtrisée : Comment décongeler un produit en sécurité ?</t>
  </si>
  <si>
    <t>Terrain CFA — Décongélation maîtrisée : Comment décongeler un produit en sécurité ?</t>
  </si>
  <si>
    <t>Réponse PRO attendue : pour « Décongélation maîtrisée », le candidat identifie le danger microbiologique : contamination ou multiplication microbienne et applique le PMS au poste. Il décrit le protocole opérationnel : décongélation au froid, protégée, séparée et datée selon PMS. Les critères de maîtrise à retrouver dans la réponse sont : decongelation ; chambre froide ; bac de recuperation ; proteger ; etiqueter ; temps maitrise ; ne pas température ambiante ; separer cru ; cuire apres ; enregistrement si necessaire. La réponse doit préciser le contrôle, la preuve conservée et l’action corrective avant poursuite de la production, du service ou de la livraison.</t>
  </si>
  <si>
    <t>Réponse CFA attendue : avec ses mots, l’apprenant explique ce qu’il fait réellement au poste pour « Décongélation maîtrisée ». Il doit citer les gestes ou points concrets : decongelation ; chambre froide ; bac de recuperation ; proteger ; etiqueter ; temps maitrise. Il complète avec le contrôle ou l’alerte attendue : ne pas température ambiante ; separer cru ; cuire apres ; enregistrement si necessaire. Le but est d’éviter le danger microbiologique : contamination ou multiplication microbienne et de prévenir le responsable si le point n’est pas conforme.</t>
  </si>
  <si>
    <t>Mémo PRO : microbes → décongélation + chambre froide. À prouver : ne pas température ambiante.</t>
  </si>
  <si>
    <t>Mémo CFA : 3 réflexes : décongélation / chambre froide / bac de recuperation. Si doute : chef.</t>
  </si>
  <si>
    <t>Q037</t>
  </si>
  <si>
    <t>Stockage et conservation — Température chambre froide : Que faire si le relevé de chambre froide dépasse la limite fixée par le PMS ?</t>
  </si>
  <si>
    <t>Terrain CFA — Température chambre froide : Que faire si le relevé de chambre froide dépasse la limite fixée par le PMS ?</t>
  </si>
  <si>
    <t>Réponse PRO attendue : pour « Température chambre froide », le candidat identifie le danger microbiologique : contamination ou multiplication microbienne et applique le PMS au poste. Il décrit le protocole opérationnel : tout écart froid déclenche vérification, décision produit et trace écrite. Les critères de maîtrise à retrouver dans la réponse sont : releve température ; écart ; prévenir responsable ; verifier sonde ; mesurer produit ; isoler produits ; action corrective ; maintenance ; enregistrement ; decision sanitaire. La réponse doit préciser le contrôle, la preuve conservée et l’action corrective avant poursuite de la production, du service ou de la livraison.</t>
  </si>
  <si>
    <t>Réponse CFA attendue : avec ses mots, l’apprenant explique ce qu’il fait réellement au poste pour « Température chambre froide ». Il doit citer les gestes ou points concrets : releve température ; écart ; prévenir responsable ; verifier sonde ; mesurer produit ; isoler produits. Il complète avec le contrôle ou l’alerte attendue : action corrective ; maintenance ; enregistrement ; decision sanitaire. Le but est d’éviter le danger microbiologique : contamination ou multiplication microbienne et de prévenir le responsable si le point n’est pas conforme.</t>
  </si>
  <si>
    <t>Mémo PRO : microbes → relevé température + ecart. À prouver : action corrective.</t>
  </si>
  <si>
    <t>Mémo CFA : 3 réflexes : relevé température / ecart / prévenir responsable. Si doute : chef.</t>
  </si>
  <si>
    <t>Q038</t>
  </si>
  <si>
    <t>Stockage et conservation — Surstockage : Pourquoi une chambre froide surchargée devient-elle un risque sanitaire ?</t>
  </si>
  <si>
    <t>Terrain CFA — Surstockage : Pourquoi une chambre froide surchargée devient-elle un risque sanitaire ?</t>
  </si>
  <si>
    <t>Réponse PRO attendue : pour « Surstockage », le candidat identifie le danger microbiologique : contamination ou multiplication microbienne et applique le PMS au poste. Il décrit le protocole opérationnel : le surstock empêche le froid, l’ordre, le nettoyage et la rotation. Les critères de maîtrise à retrouver dans la réponse sont : surcharge ; air circule mal ; température instable ; portes ouvertes ; produits mal proteges ; dates moins visibles ; nettoyage difficile ; rotation difficile ; écart releve ; reduire stock. La réponse doit préciser le contrôle, la preuve conservée et l’action corrective avant poursuite de la production, du service ou de la livraison.</t>
  </si>
  <si>
    <t>Réponse CFA attendue : avec ses mots, l’apprenant explique ce qu’il fait réellement au poste pour « Surstockage ». Il doit citer les gestes ou points concrets : surcharge ; air circule mal ; température instable ; portes ouvertes ; produits mal proteges ; dates moins visibles. Il complète avec le contrôle ou l’alerte attendue : nettoyage difficile ; rotation difficile ; écart releve ; reduire stock. Le but est d’éviter le danger microbiologique : contamination ou multiplication microbienne et de prévenir le responsable si le point n’est pas conforme.</t>
  </si>
  <si>
    <t>Mémo PRO : microbes → surcharge + air circule mal. À prouver : dates moins visibles.</t>
  </si>
  <si>
    <t>Mémo CFA : 3 réflexes : surcharge / air circule mal / température instable. Si doute : chef.</t>
  </si>
  <si>
    <t>Q039</t>
  </si>
  <si>
    <t>Stockage et conservation | Stockage | Chimique</t>
  </si>
  <si>
    <t>Stockage et conservation — Produits chimiques séparés : Où ranger les produits de nettoyage et pourquoi pas avec les denrées ?</t>
  </si>
  <si>
    <t>Terrain CFA — Produits chimiques séparés : Où ranger les produits de nettoyage et pourquoi pas avec les denrées ?</t>
  </si>
  <si>
    <t>Réponse PRO attendue : pour « Produits chimiques séparés », le candidat identifie le danger chimique : résidu, produit ou dosage non maîtrisé et applique le PMS au poste. Il décrit le protocole opérationnel : produits chimiques identifiés et rangés à l’écart des denrées. Les critères de maîtrise à retrouver dans la réponse sont : produits chimiques ; local dedie ; separer denrées ; contenants identifies ; fiche sécurité ; risque contamination chimique ; dosage ; ferme ; acces maitrise ; pas bouteille alimentaire. La réponse doit préciser le contrôle, la preuve conservée et l’action corrective avant poursuite de la production, du service ou de la livraison.</t>
  </si>
  <si>
    <t>Réponse CFA attendue : avec ses mots, l’apprenant explique ce qu’il fait réellement au poste pour « Produits chimiques séparés ». Il doit citer les gestes ou points concrets : produits chimiques ; local dedie ; separer denrées ; contenants identifies ; fiche sécurité ; risque contamination chimique. Il complète avec le contrôle ou l’alerte attendue : dosage ; ferme ; acces maitrise ; pas bouteille alimentaire. Le but est d’éviter le danger chimique : résidu, produit ou dosage non maîtrisé et de prévenir le responsable si le point n’est pas conforme.</t>
  </si>
  <si>
    <t>Mémo PRO : chimique → produits chimiques + local dédié. À prouver : fiche sécurité.</t>
  </si>
  <si>
    <t>Mémo CFA : 3 réflexes : produits chimiques / local dédié / séparer denrées. Si doute : chef.</t>
  </si>
  <si>
    <t>Q040</t>
  </si>
  <si>
    <t>Stockage et conservation — Stockage PCEA : Quelles règles appliquer au stockage des préparations culinaires élaborées à l’avance ?</t>
  </si>
  <si>
    <t>Terrain CFA — Stockage PCEA : Quelles règles appliquer au stockage des préparations culinaires élaborées à l’avance ?</t>
  </si>
  <si>
    <t>Réponse PRO attendue : pour « Stockage PCEA », le candidat identifie le danger microbiologique : contamination ou multiplication microbienne et applique le PMS au poste. Il décrit le protocole opérationnel : pcea conservées à 0/+3 °c, identifiées, DLC maîtrisée. Les critères de maîtrise à retrouver dans la réponse sont : pcea ; +3 ; 0 a +3 ; etiquette ; date fabrication ; DLC ; lot ; froid positif ; protection ; j+3 sans etude. La réponse doit préciser le contrôle, la preuve conservée et l’action corrective avant poursuite de la production, du service ou de la livraison.</t>
  </si>
  <si>
    <t>Réponse CFA attendue : avec ses mots, l’apprenant explique ce qu’il fait réellement au poste pour « Stockage PCEA ». Il doit citer les gestes ou points concrets : pcea ; +3 ; 0 a +3 ; etiquette ; date fabrication ; DLC. Il complète avec le contrôle ou l’alerte attendue : lot ; froid positif ; protection ; j+3 sans etude. Le but est d’éviter le danger microbiologique : contamination ou multiplication microbienne et de prévenir le responsable si le point n’est pas conforme.</t>
  </si>
  <si>
    <t>Mémo PRO : microbes → pcea + +3. À prouver : étiquette.</t>
  </si>
  <si>
    <t>Mémo CFA : 3 réflexes : pcea / +3 / 0 à +3. Si doute : chef.</t>
  </si>
  <si>
    <t>Q041</t>
  </si>
  <si>
    <t>Préparations préliminaires | Préparation | Microbiologique</t>
  </si>
  <si>
    <t>Préparations préliminaires — Lavage décontamination légumes : Comment préparer des crudités en limitant les risques liés à la terre et aux manipulations ?</t>
  </si>
  <si>
    <t>Terrain CFA — Lavage décontamination légumes : Comment préparer des crudités en limitant les risques liés à la terre et aux manipulations ?</t>
  </si>
  <si>
    <t>Réponse PRO attendue : pour « Lavage décontamination légumes », le candidat identifie le danger microbiologique : contamination ou multiplication microbienne et applique le PMS au poste. Il décrit le protocole opérationnel : crudités : lavage/décontamination selon PMS puis égouttage, protection et froid. Les critères de maîtrise à retrouver dans la réponse sont : laver legumes ; decontamination ; désinfection legumes ; rincage ; egouttage ; eau potable ; zone sale puis propre ; mains propres ; materiel propre ; froid apres preparation. La réponse doit préciser le contrôle, la preuve conservée et l’action corrective avant poursuite de la production, du service ou de la livraison.</t>
  </si>
  <si>
    <t>Réponse CFA attendue : avec ses mots, l’apprenant explique ce qu’il fait réellement au poste pour « Lavage décontamination légumes ». Il doit citer les gestes ou points concrets : laver legumes ; decontamination ; désinfection legumes ; rincage ; egouttage ; eau potable. Il complète avec le contrôle ou l’alerte attendue : zone sale puis propre ; mains propres ; materiel propre ; froid apres preparation. Le but est d’éviter le danger microbiologique : contamination ou multiplication microbienne et de prévenir le responsable si le point n’est pas conforme.</t>
  </si>
  <si>
    <t>Mémo PRO : microbes → laver légumes + decontamination. À prouver : froid après preparation.</t>
  </si>
  <si>
    <t>Mémo CFA : 3 réflexes : laver légumes / decontamination / désinfection légumes. Si doute : chef.</t>
  </si>
  <si>
    <t>Q042</t>
  </si>
  <si>
    <t>Préparations préliminaires — Œufs et préparations froides : Quelles précautions prendre avec des œufs dans une préparation froide ou peu cuite ?</t>
  </si>
  <si>
    <t>Terrain CFA — Œufs et préparations froides : Quelles précautions prendre avec des œufs dans une préparation froide ou peu cuite ?</t>
  </si>
  <si>
    <t>Réponse PRO attendue : pour « Œufs et préparations froides », le candidat identifie le danger microbiologique : contamination ou multiplication microbienne et applique le PMS au poste. Il décrit le protocole opérationnel : œufs = produit sensible ; coquilles propres, préparation rapide, froid strict. Les critères de maîtrise à retrouver dans la réponse sont : oeufs ; coquille propre intacte ; casser au dernier moment ; eviter coquilles ; mains lavees ; froid rapide ; DLC ; preparation sensible ; ovoproduit si besoin ; traçabilité. La réponse doit préciser le contrôle, la preuve conservée et l’action corrective avant poursuite de la production, du service ou de la livraison.</t>
  </si>
  <si>
    <t>Réponse CFA attendue : avec ses mots, l’apprenant explique ce qu’il fait réellement au poste pour « Œufs et préparations froides ». Il doit citer les gestes ou points concrets : oeufs ; coquille propre intacte ; casser au dernier moment ; eviter coquilles ; mains lavees ; froid rapide. Il complète avec le contrôle ou l’alerte attendue : DLC ; preparation sensible ; ovoproduit si besoin ; traçabilité. Le but est d’éviter le danger microbiologique : contamination ou multiplication microbienne et de prévenir le responsable si le point n’est pas conforme.</t>
  </si>
  <si>
    <t>Mémo PRO : microbes → œufs + coquille propre intacte. À prouver : traçabilité.</t>
  </si>
  <si>
    <t>Mémo CFA : 3 réflexes : œufs / coquille propre intacte / casser au dernier moment. Si doute : chef.</t>
  </si>
  <si>
    <t>Q043</t>
  </si>
  <si>
    <t>Préparations préliminaires — Volaille crue : Pourquoi la volaille crue demande-t-elle une organisation stricte ?</t>
  </si>
  <si>
    <t>Terrain CFA — Volaille crue : Pourquoi la volaille crue demande-t-elle une organisation stricte ?</t>
  </si>
  <si>
    <t>Réponse PRO attendue : pour « Volaille crue », le candidat identifie le danger microbiologique : contamination ou multiplication microbienne et applique le PMS au poste. Il décrit le protocole opérationnel : volaille crue séparée ; matériel dédié, lavage des mains, cuisson et nettoyage stricts. Les critères de maîtrise à retrouver dans la réponse sont : volaille crue ; salmonelle ; separer cru cuit ; planche dediee ; lavage des mains ; nettoyage-désinfection ; cuisson a coeur ; froid ; pas laver volaille ; jus maitrise. La réponse doit préciser le contrôle, la preuve conservée et l’action corrective avant poursuite de la production, du service ou de la livraison.</t>
  </si>
  <si>
    <t>Réponse CFA attendue : avec ses mots, l’apprenant explique ce qu’il fait réellement au poste pour « Volaille crue ». Il doit citer les gestes ou points concrets : volaille crue ; salmonelle ; separer cru cuit ; planche dediee ; lavage des mains ; nettoyage-désinfection. Il complète avec le contrôle ou l’alerte attendue : cuisson a coeur ; froid ; pas laver volaille ; jus maitrise. Le but est d’éviter le danger microbiologique : contamination ou multiplication microbienne et de prévenir le responsable si le point n’est pas conforme.</t>
  </si>
  <si>
    <t>Mémo PRO : microbes → volaille crue + salmonelle. À prouver : jus maitrise.</t>
  </si>
  <si>
    <t>Mémo CFA : 3 réflexes : volaille crue / salmonelle / séparer cru cuit. Si doute : chef.</t>
  </si>
  <si>
    <t>Q044</t>
  </si>
  <si>
    <t>Préparations préliminaires — Viande hachée fabrication : Si vous hachez une viande sur place, quels points de maîtrise sont indispensables ?</t>
  </si>
  <si>
    <t>Terrain CFA — Viande hachée fabrication : Si vous hachez une viande sur place, quels points de maîtrise sont indispensables ?</t>
  </si>
  <si>
    <t>Réponse PRO attendue : pour « Viande hachée fabrication », le candidat identifie le danger microbiologique : contamination ou multiplication microbienne et applique le PMS au poste. Il décrit le protocole opérationnel : hachage = surface contaminable ; froid, délai court, matériel propre et trace. Les critères de maîtrise à retrouver dans la réponse sont : hachage ; viande froide ; materiel desinfecte ; petites quantites ; delai court ; cuisson rapide ; traçabilité lot ; nettoyage hachoir ; température ; DLC courte. La réponse doit préciser le contrôle, la preuve conservée et l’action corrective avant poursuite de la production, du service ou de la livraison.</t>
  </si>
  <si>
    <t>Réponse CFA attendue : avec ses mots, l’apprenant explique ce qu’il fait réellement au poste pour « Viande hachée fabrication ». Il doit citer les gestes ou points concrets : hachage ; viande froide ; materiel desinfecte ; petites quantites ; delai court ; cuisson rapide. Il complète avec le contrôle ou l’alerte attendue : traçabilité lot ; nettoyage hachoir ; température ; DLC courte. Le but est d’éviter le danger microbiologique : contamination ou multiplication microbienne et de prévenir le responsable si le point n’est pas conforme.</t>
  </si>
  <si>
    <t>Mémo PRO : microbes → hachage + viande froide. À prouver : traçabilité lot.</t>
  </si>
  <si>
    <t>Mémo CFA : 3 réflexes : hachage / viande froide / matériel desinfecte. Si doute : chef.</t>
  </si>
  <si>
    <t>Q045</t>
  </si>
  <si>
    <t>Préparations préliminaires — Poisson cru ou peu cuit : Quelles limites poser à une préparation de poisson cru, mariné ou peu cuit ?</t>
  </si>
  <si>
    <t>Terrain CFA — Poisson cru ou peu cuit : Quelles limites poser à une préparation de poisson cru, mariné ou peu cuit ?</t>
  </si>
  <si>
    <t>Réponse PRO attendue : pour « Poisson cru ou peu cuit », le candidat identifie le danger microbiologique : contamination ou multiplication microbienne et applique le PMS au poste. Il décrit le protocole opérationnel : poisson cru : seulement si procédure validée, froid et maîtrise des parasites. Les critères de maîtrise à retrouver dans la réponse sont : poisson cru ; procédure validee ; froid strict ; traçabilité ; parasites ; congelation si protocole ; hygiene renforcee ; delai court ; population sensible ; information. La réponse doit préciser le contrôle, la preuve conservée et l’action corrective avant poursuite de la production, du service ou de la livraison.</t>
  </si>
  <si>
    <t>Réponse CFA attendue : avec ses mots, l’apprenant explique ce qu’il fait réellement au poste pour « Poisson cru ou peu cuit ». Il doit citer les gestes ou points concrets : poisson cru ; procédure validee ; froid strict ; traçabilité ; parasites ; congelation si protocole. Il complète avec le contrôle ou l’alerte attendue : hygiene renforcee ; delai court ; population sensible ; information. Le but est d’éviter le danger microbiologique : contamination ou multiplication microbienne et de prévenir le responsable si le point n’est pas conforme.</t>
  </si>
  <si>
    <t>Mémo PRO : microbes → poisson cru + procédure validee. À prouver : traçabilité.</t>
  </si>
  <si>
    <t>Mémo CFA : 3 réflexes : poisson cru / procédure validee / froid strict. Si doute : chef.</t>
  </si>
  <si>
    <t>Q046</t>
  </si>
  <si>
    <t>Préparations préliminaires — Mixage moulinage : Pourquoi le mixage ou moulinage augmente-t-il le risque si le protocole n’est pas strict ?</t>
  </si>
  <si>
    <t>Terrain CFA — Mixage moulinage : Pourquoi le mixage ou moulinage augmente-t-il le risque si le protocole n’est pas strict ?</t>
  </si>
  <si>
    <t>Réponse PRO attendue : pour « Mixage moulinage », le candidat identifie le danger microbiologique : contamination ou multiplication microbienne et applique le PMS au poste. Il décrit le protocole opérationnel : mixé/mouliné = très manipulé ; matériel, température et délai stricts. Les critères de maîtrise à retrouver dans la réponse sont : mixage ; surface augmentee ; materiel desinfecte ; température ; delai court ; portionner ; refroidissement rapide ; réchauffage ; population sensible ; traçabilité. La réponse doit préciser le contrôle, la preuve conservée et l’action corrective avant poursuite de la production, du service ou de la livraison.</t>
  </si>
  <si>
    <t>Réponse CFA attendue : avec ses mots, l’apprenant explique ce qu’il fait réellement au poste pour « Mixage moulinage ». Il doit citer les gestes ou points concrets : mixage ; surface augmentee ; materiel desinfecte ; température ; delai court ; portionner. Il complète avec le contrôle ou l’alerte attendue : refroidissement rapide ; réchauffage ; population sensible ; traçabilité. Le but est d’éviter le danger microbiologique : contamination ou multiplication microbienne et de prévenir le responsable si le point n’est pas conforme.</t>
  </si>
  <si>
    <t>Mémo PRO : microbes → mixage + surface augmentee. À prouver : température.</t>
  </si>
  <si>
    <t>Mémo CFA : 3 réflexes : mixage / surface augmentee / matériel desinfecte. Si doute : chef.</t>
  </si>
  <si>
    <t>Q047</t>
  </si>
  <si>
    <t>Préparations préliminaires — Marinades : Comment gérer une marinade pour éviter les contaminations croisées ?</t>
  </si>
  <si>
    <t>Terrain CFA — Marinades : Comment gérer une marinade pour éviter les contaminations croisées ?</t>
  </si>
  <si>
    <t>Réponse PRO attendue : pour « Marinades », le candidat identifie le danger microbiologique : contamination ou multiplication microbienne et applique le PMS au poste. Il décrit le protocole opérationnel : marinade froide, couverte, datée ; jamais réutilisée crue sur produit cuit. Les critères de maîtrise à retrouver dans la réponse sont : marinade ; froid ; bac propre ; couvert ; separer cru ; ne pas reutiliser marinade crue ; date ; lot ; mains propres ; cuisson apres. La réponse doit préciser le contrôle, la preuve conservée et l’action corrective avant poursuite de la production, du service ou de la livraison.</t>
  </si>
  <si>
    <t>Réponse CFA attendue : avec ses mots, l’apprenant explique ce qu’il fait réellement au poste pour « Marinades ». Il doit citer les gestes ou points concrets : marinade ; froid ; bac propre ; couvert ; separer cru ; ne pas reutiliser marinade crue. Il complète avec le contrôle ou l’alerte attendue : date ; lot ; mains propres ; cuisson apres. Le but est d’éviter le danger microbiologique : contamination ou multiplication microbienne et de prévenir le responsable si le point n’est pas conforme.</t>
  </si>
  <si>
    <t>Mémo PRO : microbes → marinade + froid. À prouver : date.</t>
  </si>
  <si>
    <t>Mémo CFA : 3 réflexes : marinade / froid / bac propre. Si doute : chef.</t>
  </si>
  <si>
    <t>Q048</t>
  </si>
  <si>
    <t>Préparations préliminaires — Pâtisserie crème : Quels points maîtriser pour une crème pâtissière ou dessert à base de crème/œufs ?</t>
  </si>
  <si>
    <t>Terrain CFA — Pâtisserie crème : Quels points maîtriser pour une crème pâtissière ou dessert à base de crème/œufs ?</t>
  </si>
  <si>
    <t>Réponse PRO attendue : pour « Pâtisserie crème », le candidat identifie le danger microbiologique : contamination ou multiplication microbienne et applique le PMS au poste. Il décrit le protocole opérationnel : crème/œufs : cuisson puis refroidissement rapide, protection, froid et DLC. Les critères de maîtrise à retrouver dans la réponse sont : creme patissiere ; oeufs ; cuisson ; refroidissement rapide ; froid +3 ; delai court ; materiel propre ; film au contact ; DLC ; traçabilité. La réponse doit préciser le contrôle, la preuve conservée et l’action corrective avant poursuite de la production, du service ou de la livraison.</t>
  </si>
  <si>
    <t>Réponse CFA attendue : avec ses mots, l’apprenant explique ce qu’il fait réellement au poste pour « Pâtisserie crème ». Il doit citer les gestes ou points concrets : creme patissiere ; oeufs ; cuisson ; refroidissement rapide ; froid +3 ; delai court. Il complète avec le contrôle ou l’alerte attendue : materiel propre ; film au contact ; DLC ; traçabilité. Le but est d’éviter le danger microbiologique : contamination ou multiplication microbienne et de prévenir le responsable si le point n’est pas conforme.</t>
  </si>
  <si>
    <t>Mémo PRO : microbes → creme patissiere + œufs. À prouver : traçabilité.</t>
  </si>
  <si>
    <t>Mémo CFA : 3 réflexes : creme patissiere / œufs / cuisson. Si doute : chef.</t>
  </si>
  <si>
    <t>Q049</t>
  </si>
  <si>
    <t>Préparations préliminaires — Sous-vide : Pourquoi la mise sous-vide ne doit-elle jamais être improvisée ?</t>
  </si>
  <si>
    <t>Terrain CFA — Sous-vide : Pourquoi la mise sous-vide ne doit-elle jamais être improvisée ?</t>
  </si>
  <si>
    <t>Réponse PRO attendue : pour « Sous-vide », le candidat identifie le danger microbiologique : contamination ou multiplication microbienne et applique le PMS au poste. Il décrit le protocole opérationnel : sous-vide = procédé à valider dans le PMS avec couple temps-température et DLC. Les critères de maîtrise à retrouver dans la réponse sont : sous vide ; procédure validee ; bareme ; température ; DLC ; étiquetage ; machine propre ; traçabilité ; froid ; danger anaerobie. La réponse doit préciser le contrôle, la preuve conservée et l’action corrective avant poursuite de la production, du service ou de la livraison.</t>
  </si>
  <si>
    <t>Réponse CFA attendue : avec ses mots, l’apprenant explique ce qu’il fait réellement au poste pour « Sous-vide ». Il doit citer les gestes ou points concrets : sous vide ; procédure validee ; bareme ; température ; DLC ; étiquetage. Il complète avec le contrôle ou l’alerte attendue : machine propre ; traçabilité ; froid ; danger anaerobie. Le but est d’éviter le danger microbiologique : contamination ou multiplication microbienne et de prévenir le responsable si le point n’est pas conforme.</t>
  </si>
  <si>
    <t>Mémo PRO : microbes → sous vide + procédure validee. À prouver : température.</t>
  </si>
  <si>
    <t>Mémo CFA : 3 réflexes : sous vide / procédure validee / bareme. Si doute : chef.</t>
  </si>
  <si>
    <t>Q050</t>
  </si>
  <si>
    <t>Préparations préliminaires — Assaisonnement et dégustation : Comment goûter ou rectifier un assaisonnement sans contaminer la préparation ?</t>
  </si>
  <si>
    <t>Terrain CFA — Assaisonnement et dégustation : Comment goûter ou rectifier un assaisonnement sans contaminer la préparation ?</t>
  </si>
  <si>
    <t>Réponse PRO attendue : pour « Assaisonnement et dégustation », le candidat identifie le danger microbiologique : contamination ou multiplication microbienne et applique le PMS au poste. Il décrit le protocole opérationnel : dégustation avec ustensile propre à usage unique ; jamais de double trempage. Les critères de maîtrise à retrouver dans la réponse sont : gouter ; cuillere propre ; usage unique ; ne pas replonger ; mains propres ; recipient intermediaire ; protection ; froid si attente ; hygiene ; formation. La réponse doit préciser le contrôle, la preuve conservée et l’action corrective avant poursuite de la production, du service ou de la livraison.</t>
  </si>
  <si>
    <t>Réponse CFA attendue : avec ses mots, l’apprenant explique ce qu’il fait réellement au poste pour « Assaisonnement et dégustation ». Il doit citer les gestes ou points concrets : gouter ; cuillere propre ; usage unique ; ne pas replonger ; mains propres ; recipient intermediaire. Il complète avec le contrôle ou l’alerte attendue : protection ; froid si attente ; hygiene ; formation. Le but est d’éviter le danger microbiologique : contamination ou multiplication microbienne et de prévenir le responsable si le point n’est pas conforme.</t>
  </si>
  <si>
    <t>Mémo PRO : microbes → gouter + cuillere propre. À prouver : formation.</t>
  </si>
  <si>
    <t>Mémo CFA : 3 réflexes : gouter / cuillere propre / usage unique. Si doute : chef.</t>
  </si>
  <si>
    <t>Q051</t>
  </si>
  <si>
    <t>Cuissons et températures | Cuisson | Microbiologique</t>
  </si>
  <si>
    <t>Cuissons et températures — Cuisson à cœur : Pourquoi l’aspect visuel ne suffit-il pas pour valider la cuisson d’un produit sensible ?</t>
  </si>
  <si>
    <t>Terrain CFA — Cuisson à cœur : Pourquoi l’aspect visuel ne suffit-il pas pour valider la cuisson d’un produit sensible ?</t>
  </si>
  <si>
    <t>Réponse PRO attendue : pour « Cuisson à cœur », le candidat identifie le danger microbiologique : contamination ou multiplication microbienne et applique le PMS au poste. Il décrit le protocole opérationnel : validation par sonde et barème interne, pas par couleur seule. Les critères de maîtrise à retrouver dans la réponse sont : température a coeur ; sonde ; produit sensible ; bareme cuisson ; temps température ; enregistrement ; partie la plus epaisse ; désinfection sonde ; action corrective ; PMS. La réponse doit préciser le contrôle, la preuve conservée et l’action corrective avant poursuite de la production, du service ou de la livraison.</t>
  </si>
  <si>
    <t>Réponse CFA attendue : avec ses mots, l’apprenant explique ce qu’il fait réellement au poste pour « Cuisson à cœur ». Il doit citer les gestes ou points concrets : température a coeur ; sonde ; produit sensible ; bareme cuisson ; temps température ; enregistrement. Il complète avec le contrôle ou l’alerte attendue : partie la plus epaisse ; désinfection sonde ; action corrective ; PMS. Le but est d’éviter le danger microbiologique : contamination ou multiplication microbienne et de prévenir le responsable si le point n’est pas conforme.</t>
  </si>
  <si>
    <t>Mémo PRO : microbes → température à coeur + sonde. À prouver : temps température.</t>
  </si>
  <si>
    <t>Mémo CFA : 3 réflexes : température à coeur / sonde / produit sensible. Si doute : chef.</t>
  </si>
  <si>
    <t>Q052</t>
  </si>
  <si>
    <t>Cuissons et températures | Service | Microbiologique</t>
  </si>
  <si>
    <t>Cuissons et températures — Maintien chaud : Quelle température minimale vise-t-on en liaison chaude jusqu’au service ?</t>
  </si>
  <si>
    <t>Terrain CFA — Maintien chaud : Quelle température minimale vise-t-on en liaison chaude jusqu’au service ?</t>
  </si>
  <si>
    <t>Réponse PRO attendue : pour « Maintien chaud », le candidat identifie le danger microbiologique : contamination ou multiplication microbienne et applique le PMS au poste. Il décrit le protocole opérationnel : plats servis chauds maintenus à +63 °c minimum sauf validation PMS spécifique. Les critères de maîtrise à retrouver dans la réponse sont : maintien chaud ; +63 ; 63 degres ; liaison chaude ; releve température ; bain marie maintien ; service ; action corrective ; couvercle ; duree maitrisee. La réponse doit préciser le contrôle, la preuve conservée et l’action corrective avant poursuite de la production, du service ou de la livraison.</t>
  </si>
  <si>
    <t>Réponse CFA attendue : avec ses mots, l’apprenant explique ce qu’il fait réellement au poste pour « Maintien chaud ». Il doit citer les gestes ou points concrets : maintien chaud ; +63 ; 63 degres ; liaison chaude ; releve température ; bain marie maintien. Il complète avec le contrôle ou l’alerte attendue : service ; action corrective ; couvercle ; duree maitrisee. Le but est d’éviter le danger microbiologique : contamination ou multiplication microbienne et de prévenir le responsable si le point n’est pas conforme.</t>
  </si>
  <si>
    <t>Mémo PRO : microbes → maintien chaud + +63. À prouver : relevé température.</t>
  </si>
  <si>
    <t>Mémo CFA : 3 réflexes : maintien chaud / +63 / 63 degres. Si doute : chef.</t>
  </si>
  <si>
    <t>Q053</t>
  </si>
  <si>
    <t>Cuissons et températures | Refroidissement | Microbiologique</t>
  </si>
  <si>
    <t>Cuissons et températures — Refroidissement rapide : Explique la règle de refroidissement rapide d’une préparation chaude conservée pour plus tard.</t>
  </si>
  <si>
    <t>Terrain CFA — Refroidissement rapide : Explique la règle de refroidissement rapide d’une préparation chaude conservée pour plus tard.</t>
  </si>
  <si>
    <t>Réponse PRO attendue : pour « Refroidissement rapide », le candidat identifie le danger microbiologique : contamination ou multiplication microbienne et applique le PMS au poste. Il décrit le protocole opérationnel : passage +63/+10 en moins de 2 h puis stockage à 0/+3 °c. Les critères de maîtrise à retrouver dans la réponse sont : refroidissement rapide ; +63 a +10 ; moins de 2 heures ; +3 ; cellule ; bacs peu profonds ; releve temps température ; un seul refroidissement ; action corrective ; PMS. La réponse doit préciser le contrôle, la preuve conservée et l’action corrective avant poursuite de la production, du service ou de la livraison.</t>
  </si>
  <si>
    <t>Réponse CFA attendue : avec ses mots, l’apprenant explique ce qu’il fait réellement au poste pour « Refroidissement rapide ». Il doit citer les gestes ou points concrets : refroidissement rapide ; +63 a +10 ; moins de 2 heures ; +3 ; cellule ; bacs peu profonds. Il complète avec le contrôle ou l’alerte attendue : releve temps température ; un seul refroidissement ; action corrective ; PMS. Le but est d’éviter le danger microbiologique : contamination ou multiplication microbienne et de prévenir le responsable si le point n’est pas conforme.</t>
  </si>
  <si>
    <t>Mémo PRO : microbes → refroidissement rapide + +63 à +10. À prouver : relevé temps température.</t>
  </si>
  <si>
    <t>Mémo CFA : 3 réflexes : refroidissement rapide / +63 à +10 / moins de 2 heures. Si doute : chef.</t>
  </si>
  <si>
    <t>Q054</t>
  </si>
  <si>
    <t>Cuissons et températures | Remise température | Microbiologique</t>
  </si>
  <si>
    <t>Cuissons et températures — Remise en température : Quelle règle appliquer pour remettre en température une préparation refroidie destinée à être servie chaude ?</t>
  </si>
  <si>
    <t>Terrain CFA — Remise en température : Quelle règle appliquer pour remettre en température une préparation refroidie destinée à être servie chaude ?</t>
  </si>
  <si>
    <t>Réponse PRO attendue : pour « Remise en température », le candidat identifie le danger microbiologique : contamination ou multiplication microbienne et applique le PMS au poste. Il décrit le protocole opérationnel : remise +10/+63 en moins d’une heure puis maintien chaud à +63 °c. Les critères de maîtrise à retrouver dans la réponse sont : remise en température ; +10 a +63 ; moins d une heure ; +63 ; consommee le jour ; sonde ; enregistrement ; pas bain marie pour rechauffer sans validation ; action corrective ; PMS. La réponse doit préciser le contrôle, la preuve conservée et l’action corrective avant poursuite de la production, du service ou de la livraison.</t>
  </si>
  <si>
    <t>Réponse CFA attendue : avec ses mots, l’apprenant explique ce qu’il fait réellement au poste pour « Remise en température ». Il doit citer les gestes ou points concrets : remise en température ; +10 a +63 ; moins d une heure ; +63 ; consommee le jour ; sonde. Il complète avec le contrôle ou l’alerte attendue : enregistrement ; pas bain marie pour rechauffer sans validation ; action corrective ; PMS. Le but est d’éviter le danger microbiologique : contamination ou multiplication microbienne et de prévenir le responsable si le point n’est pas conforme.</t>
  </si>
  <si>
    <t>Mémo PRO : microbes → remise en température + +10 à +63. À prouver : enregistrement.</t>
  </si>
  <si>
    <t>Mémo CFA : 3 réflexes : remise en température / +10 à +63 / moins d une heure. Si doute : chef.</t>
  </si>
  <si>
    <t>Q055</t>
  </si>
  <si>
    <t>Cuissons et températures — Sonde de température : Comment utiliser une sonde sans contaminer les aliments ?</t>
  </si>
  <si>
    <t>Terrain CFA — Sonde de température : Comment utiliser une sonde sans contaminer les aliments ?</t>
  </si>
  <si>
    <t>Réponse PRO attendue : pour « Sonde de température », le candidat identifie le danger microbiologique : contamination ou multiplication microbienne et applique le PMS au poste. Il décrit le protocole opérationnel : sonde propre/désinfectée, point correct, lecture stable et relevé. Les critères de maîtrise à retrouver dans la réponse sont : sonde ; désinfecter sonde ; avant apres ; point a coeur ; partie epaisse ; attendre stabilisation ; enregistrer ; etalonnage ; ne pas trouer emballage sale ; action corrective. La réponse doit préciser le contrôle, la preuve conservée et l’action corrective avant poursuite de la production, du service ou de la livraison.</t>
  </si>
  <si>
    <t>Réponse CFA attendue : avec ses mots, l’apprenant explique ce qu’il fait réellement au poste pour « Sonde de température ». Il doit citer les gestes ou points concrets : sonde ; désinfecter sonde ; avant apres ; point a coeur ; partie epaisse ; attendre stabilisation. Il complète avec le contrôle ou l’alerte attendue : enregistrer ; etalonnage ; ne pas trouer emballage sale ; action corrective. Le but est d’éviter le danger microbiologique : contamination ou multiplication microbienne et de prévenir le responsable si le point n’est pas conforme.</t>
  </si>
  <si>
    <t>Mémo PRO : microbes → sonde + désinfecter sonde. À prouver : action corrective.</t>
  </si>
  <si>
    <t>Mémo CFA : 3 réflexes : sonde / désinfecter sonde / avant après. Si doute : chef.</t>
  </si>
  <si>
    <t>Q056</t>
  </si>
  <si>
    <t>Cuissons et températures | Températures | Microbiologique</t>
  </si>
  <si>
    <t>Cuissons et températures — Zone de danger : Pourquoi la zone entre froid et chaud est-elle dangereuse pour un plat sensible ?</t>
  </si>
  <si>
    <t>Terrain CFA — Zone de danger : Pourquoi la zone entre froid et chaud est-elle dangereuse pour un plat sensible ?</t>
  </si>
  <si>
    <t>Réponse PRO attendue : pour « Zone de danger », le candidat identifie le danger microbiologique : contamination ou multiplication microbienne et applique le PMS au poste. Il décrit le protocole opérationnel : limiter le temps en zone tiède ; basculer vite vers froid ou chaud maîtrisé. Les critères de maîtrise à retrouver dans la réponse sont : zone danger ; multiplication microbienne ; temps ; température ; froid +3 ; chaud +63 ; limiter attente ; refroidissement rapide ; remise rapide ; PMS. La réponse doit préciser le contrôle, la preuve conservée et l’action corrective avant poursuite de la production, du service ou de la livraison.</t>
  </si>
  <si>
    <t>Réponse CFA attendue : avec ses mots, l’apprenant explique ce qu’il fait réellement au poste pour « Zone de danger ». Il doit citer les gestes ou points concrets : zone danger ; multiplication microbienne ; temps ; température ; froid +3 ; chaud +63. Il complète avec le contrôle ou l’alerte attendue : limiter attente ; refroidissement rapide ; remise rapide ; PMS. Le but est d’éviter le danger microbiologique : contamination ou multiplication microbienne et de prévenir le responsable si le point n’est pas conforme.</t>
  </si>
  <si>
    <t>Mémo PRO : microbes → zone danger + multiplication microbienne. À prouver : température.</t>
  </si>
  <si>
    <t>Mémo CFA : 3 réflexes : zone danger / multiplication microbienne / temps. Si doute : chef.</t>
  </si>
  <si>
    <t>Q057</t>
  </si>
  <si>
    <t>Cuissons et températures — Cuisson basse température : Pourquoi une cuisson basse température doit-elle être validée et suivie par protocole ?</t>
  </si>
  <si>
    <t>Terrain CFA — Cuisson basse température : Pourquoi une cuisson basse température doit-elle être validée et suivie par protocole ?</t>
  </si>
  <si>
    <t>Réponse PRO attendue : pour « Cuisson basse température », le candidat identifie le danger microbiologique : contamination ou multiplication microbienne et applique le PMS au poste. Il décrit le protocole opérationnel : basse température = protocole validé ; pas d’improvisation sur temps/cœur. Les critères de maîtrise à retrouver dans la réponse sont : cuisson basse température ; protocole valide ; couple temps température ; température a coeur ; sonde ; PMS ; produit cible ; refroidissement si conservation ; enregistrement ; validation sanitaire. La réponse doit préciser le contrôle, la preuve conservée et l’action corrective avant poursuite de la production, du service ou de la livraison.</t>
  </si>
  <si>
    <t>Réponse CFA attendue : avec ses mots, l’apprenant explique ce qu’il fait réellement au poste pour « Cuisson basse température ». Il doit citer les gestes ou points concrets : cuisson basse température ; protocole valide ; couple temps température ; température a coeur ; sonde ; PMS. Il complète avec le contrôle ou l’alerte attendue : produit cible ; refroidissement si conservation ; enregistrement ; validation sanitaire. Le but est d’éviter le danger microbiologique : contamination ou multiplication microbienne et de prévenir le responsable si le point n’est pas conforme.</t>
  </si>
  <si>
    <t>Mémo PRO : microbes → cuisson basse température + protocole valide. À prouver : température à coeur.</t>
  </si>
  <si>
    <t>Mémo CFA : 3 réflexes : cuisson basse température / protocole valide / couple temps température. Si doute : chef.</t>
  </si>
  <si>
    <t>Q058</t>
  </si>
  <si>
    <t>Cuissons et températures — Bain-marie : Quelle différence entre un bain-marie de maintien chaud et une remise en température ?</t>
  </si>
  <si>
    <t>Terrain CFA — Bain-marie : Quelle différence entre un bain-marie de maintien chaud et une remise en température ?</t>
  </si>
  <si>
    <t>Réponse PRO attendue : pour « Bain-marie », le candidat identifie le danger microbiologique : contamination ou multiplication microbienne et applique le PMS au poste. Il décrit le protocole opérationnel : bain-marie maintient un plat déjà chaud ; il ne sert pas à remonter lentement un plat froid. Les critères de maîtrise à retrouver dans la réponse sont : bain marie ; maintien chaud ; +63 ; pas remise en température ; produit deja chaud ; contrôle température ; couvercle ; duree service ; action corrective ; materiel adapte. La réponse doit préciser le contrôle, la preuve conservée et l’action corrective avant poursuite de la production, du service ou de la livraison.</t>
  </si>
  <si>
    <t>Réponse CFA attendue : avec ses mots, l’apprenant explique ce qu’il fait réellement au poste pour « Bain-marie ». Il doit citer les gestes ou points concrets : bain marie ; maintien chaud ; +63 ; pas remise en température ; produit deja chaud ; contrôle température. Il complète avec le contrôle ou l’alerte attendue : couvercle ; duree service ; action corrective ; materiel adapte. Le but est d’éviter le danger microbiologique : contamination ou multiplication microbienne et de prévenir le responsable si le point n’est pas conforme.</t>
  </si>
  <si>
    <t>Mémo PRO : microbes → bain marie + maintien chaud. À prouver : pas remise en température.</t>
  </si>
  <si>
    <t>Mémo CFA : 3 réflexes : bain marie / maintien chaud / +63. Si doute : chef.</t>
  </si>
  <si>
    <t>Q059</t>
  </si>
  <si>
    <t>Cuissons et températures — Cuisson et refroidissement : Après cuisson d’un plat destiné à la liaison froide, quelles étapes doivent s’enchaîner ?</t>
  </si>
  <si>
    <t>Terrain CFA — Cuisson et refroidissement : Après cuisson d’un plat destiné à la liaison froide, quelles étapes doivent s’enchaîner ?</t>
  </si>
  <si>
    <t>Réponse PRO attendue : pour « Cuisson et refroidissement », le candidat identifie le danger microbiologique : contamination ou multiplication microbienne et applique le PMS au poste. Il décrit le protocole opérationnel : cuisson validée, refroidissement rapide, stockage +3, identification et relevés. Les critères de maîtrise à retrouver dans la réponse sont : cuisson ; sortie cuisson ; refroidissement rapide ; +63 a +10 ; moins de 2 heures ; stockage +3 ; étiquetage ; releve ; conditionnement ; traçabilité. La réponse doit préciser le contrôle, la preuve conservée et l’action corrective avant poursuite de la production, du service ou de la livraison.</t>
  </si>
  <si>
    <t>Réponse CFA attendue : avec ses mots, l’apprenant explique ce qu’il fait réellement au poste pour « Cuisson et refroidissement ». Il doit citer les gestes ou points concrets : cuisson ; sortie cuisson ; refroidissement rapide ; +63 a +10 ; moins de 2 heures ; stockage +3. Il complète avec le contrôle ou l’alerte attendue : étiquetage ; releve ; conditionnement ; traçabilité. Le but est d’éviter le danger microbiologique : contamination ou multiplication microbienne et de prévenir le responsable si le point n’est pas conforme.</t>
  </si>
  <si>
    <t>Mémo PRO : microbes → cuisson + sortie cuisson. À prouver : relevé.</t>
  </si>
  <si>
    <t>Mémo CFA : 3 réflexes : cuisson / sortie cuisson / refroidissement rapide. Si doute : chef.</t>
  </si>
  <si>
    <t>Q060</t>
  </si>
  <si>
    <t>Cuissons et températures | Cuisson | Chimique</t>
  </si>
  <si>
    <t>Cuissons et températures — Frites acrylamide : Pourquoi la couleur des frites et la température de friture peuvent-elles être un sujet d’hygiène/sécurité ?</t>
  </si>
  <si>
    <t>Terrain CFA — Frites acrylamide : Pourquoi la couleur des frites et la température de friture peuvent-elles être un sujet d’hygiène/sécurité ?</t>
  </si>
  <si>
    <t>Réponse PRO attendue : pour « Frites acrylamide », le candidat identifie le danger chimique : résidu, produit ou dosage non maîtrisé et applique le PMS au poste. Il décrit le protocole opérationnel : risque acrylamide : respecter température/protocole, viser jaune doré non brun. Les critères de maîtrise à retrouver dans la réponse sont : acrylamide ; frites ; 175 ; jaune or ; ne pas brunir ; huile maitrisee ; temps cuisson ; danger chimique ; procédure ; contrôle visuel. La réponse doit préciser le contrôle, la preuve conservée et l’action corrective avant poursuite de la production, du service ou de la livraison.</t>
  </si>
  <si>
    <t>Réponse CFA attendue : avec ses mots, l’apprenant explique ce qu’il fait réellement au poste pour « Frites acrylamide ». Il doit citer les gestes ou points concrets : acrylamide ; frites ; 175 ; jaune or ; ne pas brunir ; huile maitrisee. Il complète avec le contrôle ou l’alerte attendue : temps cuisson ; danger chimique ; procédure ; contrôle visuel. Le but est d’éviter le danger chimique : résidu, produit ou dosage non maîtrisé et de prévenir le responsable si le point n’est pas conforme.</t>
  </si>
  <si>
    <t>Mémo PRO : chimique → acrylamide + frites. À prouver : contrôle visuel.</t>
  </si>
  <si>
    <t>Mémo CFA : 3 réflexes : acrylamide / frites / 175. Si doute : chef.</t>
  </si>
  <si>
    <t>Q061</t>
  </si>
  <si>
    <t>Liaison froide et cuisine centrale | Liaison froide | Microbiologique</t>
  </si>
  <si>
    <t>Liaison froide et cuisine centrale — PCEA définition : Qu’est-ce qu’une préparation culinaire élaborée à l’avance et pourquoi est-elle sensible ?</t>
  </si>
  <si>
    <t>Terrain CFA — PCEA définition : Qu’est-ce qu’une préparation culinaire élaborée à l’avance et pourquoi est-elle sensible ?</t>
  </si>
  <si>
    <t>Réponse PRO attendue : pour « PCEA définition », le candidat identifie le danger microbiologique : contamination ou multiplication microbienne et applique le PMS au poste. Il décrit le protocole opérationnel : pcea = plat préparé pour consommation différée, conservé selon protocole strict. Les critères de maîtrise à retrouver dans la réponse sont : pcea ; consommation differee ; liaison froide ; stabilite microbiologique ; +3 ; DLC ; refroidissement rapide ; étiquetage ; traçabilité ; PMS. La réponse doit préciser le contrôle, la preuve conservée et l’action corrective avant poursuite de la production, du service ou de la livraison.</t>
  </si>
  <si>
    <t>Réponse CFA attendue : avec ses mots, l’apprenant explique ce qu’il fait réellement au poste pour « PCEA définition ». Il doit citer les gestes ou points concrets : pcea ; consommation differee ; liaison froide ; stabilite microbiologique ; +3 ; DLC. Il complète avec le contrôle ou l’alerte attendue : refroidissement rapide ; étiquetage ; traçabilité ; PMS. Le but est d’éviter le danger microbiologique : contamination ou multiplication microbienne et de prévenir le responsable si le point n’est pas conforme.</t>
  </si>
  <si>
    <t>Mémo PRO : microbes → pcea + consommation differee. À prouver : traçabilité.</t>
  </si>
  <si>
    <t>Mémo CFA : 3 réflexes : pcea / consommation differee / liaison froide. Si doute : chef.</t>
  </si>
  <si>
    <t>Q062</t>
  </si>
  <si>
    <t>Liaison froide et cuisine centrale | Conditionnement | Microbiologique</t>
  </si>
  <si>
    <t>Liaison froide et cuisine centrale — Conditionnement après cuisson : Que faut-il maîtriser au conditionnement d’un plat chaud destiné à la liaison froide ?</t>
  </si>
  <si>
    <t>Terrain CFA — Conditionnement après cuisson : Que faut-il maîtriser au conditionnement d’un plat chaud destiné à la liaison froide ?</t>
  </si>
  <si>
    <t>Réponse PRO attendue : pour « Conditionnement après cuisson », le candidat identifie le danger microbiologique : contamination ou multiplication microbienne et applique le PMS au poste. Il décrit le protocole opérationnel : conditionnement propre et rapide, puis refroidissement validé et étiquetage. Les critères de maîtrise à retrouver dans la réponse sont : conditionnement ; apres cuisson ; barquette propre ; fermeture ; portion ; refroidissement rapide ; étiquetage ; temps attente limite ; traçabilité ; hygiene poste. La réponse doit préciser le contrôle, la preuve conservée et l’action corrective avant poursuite de la production, du service ou de la livraison.</t>
  </si>
  <si>
    <t>Réponse CFA attendue : avec ses mots, l’apprenant explique ce qu’il fait réellement au poste pour « Conditionnement après cuisson ». Il doit citer les gestes ou points concrets : conditionnement ; apres cuisson ; barquette propre ; fermeture ; portion ; refroidissement rapide. Il complète avec le contrôle ou l’alerte attendue : étiquetage ; temps attente limite ; traçabilité ; hygiene poste. Le but est d’éviter le danger microbiologique : contamination ou multiplication microbienne et de prévenir le responsable si le point n’est pas conforme.</t>
  </si>
  <si>
    <t>Mémo PRO : microbes → conditionnement + après cuisson. À prouver : traçabilité.</t>
  </si>
  <si>
    <t>Mémo CFA : 3 réflexes : conditionnement / après cuisson / barquette propre. Si doute : chef.</t>
  </si>
  <si>
    <t>Q063</t>
  </si>
  <si>
    <t>Liaison froide et cuisine centrale | Transport | Microbiologique</t>
  </si>
  <si>
    <t>Liaison froide et cuisine centrale — Transport liaison froide : Quels contrôles effectuer avant expédition d’une liaison froide vers un satellite ?</t>
  </si>
  <si>
    <t>Terrain CFA — Transport liaison froide : Quels contrôles effectuer avant expédition d’une liaison froide vers un satellite ?</t>
  </si>
  <si>
    <t>Réponse PRO attendue : pour « Transport liaison froide », le candidat identifie le danger microbiologique : contamination ou multiplication microbienne et applique le PMS au poste. Il décrit le protocole opérationnel : contrôle température, étiquettes, DLC, lots et véhicule adapté avant départ. Les critères de maîtrise à retrouver dans la réponse sont : liaison froide ; transport ; +3 ; température depart ; étiquetage ; lot ; DLC ; bon livraison ; vehicule froid ; enregistrement. La réponse doit préciser le contrôle, la preuve conservée et l’action corrective avant poursuite de la production, du service ou de la livraison.</t>
  </si>
  <si>
    <t>Réponse CFA attendue : avec ses mots, l’apprenant explique ce qu’il fait réellement au poste pour « Transport liaison froide ». Il doit citer les gestes ou points concrets : liaison froide ; transport ; +3 ; température depart ; étiquetage ; lot. Il complète avec le contrôle ou l’alerte attendue : DLC ; bon livraison ; vehicule froid ; enregistrement. Le but est d’éviter le danger microbiologique : contamination ou multiplication microbienne et de prévenir le responsable si le point n’est pas conforme.</t>
  </si>
  <si>
    <t>Mémo PRO : microbes → liaison froide + transport. À prouver : température depart.</t>
  </si>
  <si>
    <t>Mémo CFA : 3 réflexes : liaison froide / transport / +3. Si doute : chef.</t>
  </si>
  <si>
    <t>Q064</t>
  </si>
  <si>
    <t>Liaison froide et cuisine centrale | Satellite | Microbiologique</t>
  </si>
  <si>
    <t>Liaison froide et cuisine centrale — Réception satellite : Que doit vérifier un restaurant satellite à la réception des plats livrés ?</t>
  </si>
  <si>
    <t>Terrain CFA — Réception satellite : Que doit vérifier un restaurant satellite à la réception des plats livrés ?</t>
  </si>
  <si>
    <t>Réponse PRO attendue : pour « Réception satellite », le candidat identifie le danger microbiologique : contamination ou multiplication microbienne et applique le PMS au poste. Il décrit le protocole opérationnel : satellite : contrôle livraison, température, étiquettes et stockage froid immédiat. Les critères de maîtrise à retrouver dans la réponse sont : satellite ; réception ; température ; +3 ; DLC ; étiquetage ; intégrité barquette ; bon livraison ; stockage immediat ; non conformité. La réponse doit préciser le contrôle, la preuve conservée et l’action corrective avant poursuite de la production, du service ou de la livraison.</t>
  </si>
  <si>
    <t>Réponse CFA attendue : avec ses mots, l’apprenant explique ce qu’il fait réellement au poste pour « Réception satellite ». Il doit citer les gestes ou points concrets : satellite ; réception ; température ; +3 ; DLC ; étiquetage. Il complète avec le contrôle ou l’alerte attendue : intégrité barquette ; bon livraison ; stockage immediat ; non conformité. Le but est d’éviter le danger microbiologique : contamination ou multiplication microbienne et de prévenir le responsable si le point n’est pas conforme.</t>
  </si>
  <si>
    <t>Mémo PRO : microbes → satellite + réception. À prouver : non-conformité.</t>
  </si>
  <si>
    <t>Mémo CFA : 3 réflexes : satellite / réception / température. Si doute : chef.</t>
  </si>
  <si>
    <t>Q065</t>
  </si>
  <si>
    <t>Liaison froide et cuisine centrale | Étiquetage | Transversal</t>
  </si>
  <si>
    <t>Liaison froide et cuisine centrale — Étiquetage PCEA : Quelles informations doivent figurer ou être retrouvées sur une préparation conservée ?</t>
  </si>
  <si>
    <t>Terrain CFA — Étiquetage PCEA : Quelles informations doivent figurer ou être retrouvées sur une préparation conservée ?</t>
  </si>
  <si>
    <t>Réponse PRO attendue : pour « Étiquetage PCEA », le candidat identifie le danger transversal : organisation, décision, preuve et traçabilité et applique le PMS au poste. Il décrit le protocole opérationnel : étiquette utile : produit, date, DLC, lot, conservation, allergènes selon organisation. Les critères de maîtrise à retrouver dans la réponse sont : nom produit ; date fabrication ; DLC ; lot ; allergènes ; conditions conservation ; remise température ; premiere remise ; traçabilité ; responsable. La réponse doit préciser le contrôle, la preuve conservée et l’action corrective avant poursuite de la production, du service ou de la livraison.</t>
  </si>
  <si>
    <t>Réponse CFA attendue : avec ses mots, l’apprenant explique ce qu’il fait réellement au poste pour « Étiquetage PCEA ». Il doit citer les gestes ou points concrets : nom produit ; date fabrication ; DLC ; lot ; allergènes ; conditions conservation. Il complète avec le contrôle ou l’alerte attendue : remise température ; premiere remise ; traçabilité ; responsable. Le but est d’éviter le danger transversal : organisation, décision, preuve et traçabilité et de prévenir le responsable si le point n’est pas conforme.</t>
  </si>
  <si>
    <t>Mémo PRO : organisation → nom produit + date fabrication. À prouver : remise température.</t>
  </si>
  <si>
    <t>Mémo CFA : 3 réflexes : nom produit / date fabrication / DLC. Si doute : chef.</t>
  </si>
  <si>
    <t>Q066</t>
  </si>
  <si>
    <t>Liaison froide et cuisine centrale | Stockage | Microbiologique</t>
  </si>
  <si>
    <t>Liaison froide et cuisine centrale — DLC J+3 sans étude : Pourquoi ne peut-on pas inventer une durée de vie longue pour une préparation refroidie ?</t>
  </si>
  <si>
    <t>Terrain CFA — DLC J+3 sans étude : Pourquoi ne peut-on pas inventer une durée de vie longue pour une préparation refroidie ?</t>
  </si>
  <si>
    <t>Réponse PRO attendue : pour « DLC J+3 sans étude », le candidat identifie le danger microbiologique : contamination ou multiplication microbienne et applique le PMS au poste. Il décrit le protocole opérationnel : sans étude adaptée, durée de vie encadrée ; pas d’allongement arbitraire. Les critères de maîtrise à retrouver dans la réponse sont : DLC ; duree de vie ; etude duree vie ; j+3 ; pcea ; +3 ; validation ; salubrite ; traçabilité ; PMS. La réponse doit préciser le contrôle, la preuve conservée et l’action corrective avant poursuite de la production, du service ou de la livraison.</t>
  </si>
  <si>
    <t>Réponse CFA attendue : avec ses mots, l’apprenant explique ce qu’il fait réellement au poste pour « DLC J+3 sans étude ». Il doit citer les gestes ou points concrets : DLC ; duree de vie ; etude duree vie ; j+3 ; pcea ; +3. Il complète avec le contrôle ou l’alerte attendue : validation ; salubrite ; traçabilité ; PMS. Le but est d’éviter le danger microbiologique : contamination ou multiplication microbienne et de prévenir le responsable si le point n’est pas conforme.</t>
  </si>
  <si>
    <t>Mémo PRO : microbes → DLC + duree de vie. À prouver : traçabilité.</t>
  </si>
  <si>
    <t>Mémo CFA : 3 réflexes : DLC / duree de vie / etude duree vie. Si doute : chef.</t>
  </si>
  <si>
    <t>Q067</t>
  </si>
  <si>
    <t>Liaison froide et cuisine centrale | Refroidissement | Microbiologique</t>
  </si>
  <si>
    <t>Liaison froide et cuisine centrale — Un seul refroidissement : Pourquoi une préparation finie ne doit-elle pas subir refroidissement puis réchauffage puis refroidissement à nouveau ?</t>
  </si>
  <si>
    <t>Terrain CFA — Un seul refroidissement : Pourquoi une préparation finie ne doit-elle pas subir refroidissement puis réchauffage puis refroidissement à nouveau ?</t>
  </si>
  <si>
    <t>Réponse PRO attendue : pour « Un seul refroidissement », le candidat identifie le danger microbiologique : contamination ou multiplication microbienne et applique le PMS au poste. Il décrit le protocole opérationnel : après première remise en température, consommation le jour même ; pas de deuxième cycle. Les critères de maîtrise à retrouver dans la réponse sont : un seul refroidissement ; remise température ; consommee le jour ; pas second refroidissement ; multiplication microbienne ; traçabilité ; action corrective ; jeter si doute ; PMS ; excedent. La réponse doit préciser le contrôle, la preuve conservée et l’action corrective avant poursuite de la production, du service ou de la livraison.</t>
  </si>
  <si>
    <t>Réponse CFA attendue : avec ses mots, l’apprenant explique ce qu’il fait réellement au poste pour « Un seul refroidissement ». Il doit citer les gestes ou points concrets : un seul refroidissement ; remise température ; consommee le jour ; pas second refroidissement ; multiplication microbienne ; traçabilité. Il complète avec le contrôle ou l’alerte attendue : action corrective ; jeter si doute ; PMS ; excedent. Le but est d’éviter le danger microbiologique : contamination ou multiplication microbienne et de prévenir le responsable si le point n’est pas conforme.</t>
  </si>
  <si>
    <t>Mémo PRO : microbes → un seul refroidissement + remise température. À prouver : traçabilité.</t>
  </si>
  <si>
    <t>Mémo CFA : 3 réflexes : un seul refroidissement / remise température / consommee le jour. Si doute : chef.</t>
  </si>
  <si>
    <t>Q068</t>
  </si>
  <si>
    <t>Liaison froide et cuisine centrale | Expédition | Transversal</t>
  </si>
  <si>
    <t>Liaison froide et cuisine centrale — Lots et tournées : Comment organiser les lots pour plusieurs satellites ou points de livraison ?</t>
  </si>
  <si>
    <t>Terrain CFA — Lots et tournées : Comment organiser les lots pour plusieurs satellites ou points de livraison ?</t>
  </si>
  <si>
    <t>Réponse PRO attendue : pour « Lots et tournées », le candidat identifie le danger transversal : organisation, décision, preuve et traçabilité et applique le PMS au poste. Il décrit le protocole opérationnel : traçabilité aval par lot, point livré, heure, quantité et température. Les critères de maîtrise à retrouver dans la réponse sont : lot ; satellite ; tournee ; bon livraison ; quantite ; température ; heure depart ; heure arrivee ; traçabilité aval ; reclamation. La réponse doit préciser le contrôle, la preuve conservée et l’action corrective avant poursuite de la production, du service ou de la livraison.</t>
  </si>
  <si>
    <t>Réponse CFA attendue : avec ses mots, l’apprenant explique ce qu’il fait réellement au poste pour « Lots et tournées ». Il doit citer les gestes ou points concrets : lot ; satellite ; tournee ; bon livraison ; quantite ; température. Il complète avec le contrôle ou l’alerte attendue : heure depart ; heure arrivee ; traçabilité aval ; reclamation. Le but est d’éviter le danger transversal : organisation, décision, preuve et traçabilité et de prévenir le responsable si le point n’est pas conforme.</t>
  </si>
  <si>
    <t>Mémo PRO : organisation → lot + satellite. À prouver : température.</t>
  </si>
  <si>
    <t>Mémo CFA : 3 réflexes : lot / satellite / tournee. Si doute : chef.</t>
  </si>
  <si>
    <t>Q069</t>
  </si>
  <si>
    <t>Liaison froide et cuisine centrale — Panne de véhicule frigorifique : Que faire si le véhicule froid tombe en panne pendant une livraison ?</t>
  </si>
  <si>
    <t>Terrain CFA — Panne de véhicule frigorifique : Que faire si le véhicule froid tombe en panne pendant une livraison ?</t>
  </si>
  <si>
    <t>Réponse PRO attendue : pour « Panne de véhicule frigorifique », le candidat identifie le danger microbiologique : contamination ou multiplication microbienne et applique le PMS au poste. Il décrit le protocole opérationnel : écart transport : mesurer, alerter, décider et enregistrer avant distribution. Les critères de maîtrise à retrouver dans la réponse sont : panne vehicule ; température ; alerte responsable ; mesurer produits ; isoler ; decision sanitaire ; action corrective ; retour cuisine ; enregistrement ; ne pas distribuer si doute. La réponse doit préciser le contrôle, la preuve conservée et l’action corrective avant poursuite de la production, du service ou de la livraison.</t>
  </si>
  <si>
    <t>Réponse CFA attendue : avec ses mots, l’apprenant explique ce qu’il fait réellement au poste pour « Panne de véhicule frigorifique ». Il doit citer les gestes ou points concrets : panne vehicule ; température ; alerte responsable ; mesurer produits ; isoler ; decision sanitaire. Il complète avec le contrôle ou l’alerte attendue : action corrective ; retour cuisine ; enregistrement ; ne pas distribuer si doute. Le but est d’éviter le danger microbiologique : contamination ou multiplication microbienne et de prévenir le responsable si le point n’est pas conforme.</t>
  </si>
  <si>
    <t>Mémo PRO : microbes → panne vehicule + température. À prouver : action corrective.</t>
  </si>
  <si>
    <t>Mémo CFA : 3 réflexes : panne vehicule / température / alerte responsable. Si doute : chef.</t>
  </si>
  <si>
    <t>Q070</t>
  </si>
  <si>
    <t>Liaison froide et cuisine centrale — Liaison chaude expédiée : Quels contrôles appliquer à une liaison chaude livrée en point de distribution ?</t>
  </si>
  <si>
    <t>Terrain CFA — Liaison chaude expédiée : Quels contrôles appliquer à une liaison chaude livrée en point de distribution ?</t>
  </si>
  <si>
    <t>Réponse PRO attendue : pour « Liaison chaude expédiée », le candidat identifie le danger microbiologique : contamination ou multiplication microbienne et applique le PMS au poste. Il décrit le protocole opérationnel : liaison chaude maintenue à +63 °c jusqu’à remise au consommateur. Les critères de maîtrise à retrouver dans la réponse sont : liaison chaude ; +63 ; température depart ; température arrivee ; conteneur isotherme ; temps transport ; bon livraison ; releve ; action corrective ; service rapide. La réponse doit préciser le contrôle, la preuve conservée et l’action corrective avant poursuite de la production, du service ou de la livraison.</t>
  </si>
  <si>
    <t>Réponse CFA attendue : avec ses mots, l’apprenant explique ce qu’il fait réellement au poste pour « Liaison chaude expédiée ». Il doit citer les gestes ou points concrets : liaison chaude ; +63 ; température depart ; température arrivee ; conteneur isotherme ; temps transport. Il complète avec le contrôle ou l’alerte attendue : bon livraison ; releve ; action corrective ; service rapide. Le but est d’éviter le danger microbiologique : contamination ou multiplication microbienne et de prévenir le responsable si le point n’est pas conforme.</t>
  </si>
  <si>
    <t>Mémo PRO : microbes → liaison chaude + +63. À prouver : température arrivee.</t>
  </si>
  <si>
    <t>Mémo CFA : 3 réflexes : liaison chaude / +63 / température depart. Si doute : chef.</t>
  </si>
  <si>
    <t>Q071</t>
  </si>
  <si>
    <t>Nettoyage désinfection | Nettoyage | Microbiologique</t>
  </si>
  <si>
    <t>Nettoyage désinfection — PND complet : Quels éléments doit préciser un plan de nettoyage-désinfection ?</t>
  </si>
  <si>
    <t>Terrain CFA — PND complet : Quels éléments doit préciser un plan de nettoyage-désinfection ?</t>
  </si>
  <si>
    <t>Réponse PRO attendue : pour « PND complet », le candidat identifie le danger microbiologique : contamination ou multiplication microbienne et applique le PMS au poste. Il décrit le protocole opérationnel : PND = zone, fréquence, méthode, produit, dose, temps, responsable et preuve. Les critères de maîtrise à retrouver dans la réponse sont : plan nettoyage ; qui quoi quand comment ; produit ; dosage ; temps action ; frequence ; rincage ; responsable ; enregistrement ; contrôle efficacite. La réponse doit préciser le contrôle, la preuve conservée et l’action corrective avant poursuite de la production, du service ou de la livraison.</t>
  </si>
  <si>
    <t>Réponse CFA attendue : avec ses mots, l’apprenant explique ce qu’il fait réellement au poste pour « PND complet ». Il doit citer les gestes ou points concrets : plan nettoyage ; qui quoi quand comment ; produit ; dosage ; temps action ; frequence. Il complète avec le contrôle ou l’alerte attendue : rincage ; responsable ; enregistrement ; contrôle efficacite. Le but est d’éviter le danger microbiologique : contamination ou multiplication microbienne et de prévenir le responsable si le point n’est pas conforme.</t>
  </si>
  <si>
    <t>Mémo PRO : microbes → plan nettoyage + qui quoi quand comment. À prouver : responsable.</t>
  </si>
  <si>
    <t>Mémo CFA : 3 réflexes : plan nettoyage / qui quoi quand comment / produit. Si doute : chef.</t>
  </si>
  <si>
    <t>Q072</t>
  </si>
  <si>
    <t>Nettoyage désinfection — Ordre nettoyer désinfecter : Explique la différence entre nettoyer et désinfecter et l’ordre correct.</t>
  </si>
  <si>
    <t>Terrain CFA — Ordre nettoyer désinfecter : Explique la différence entre nettoyer et désinfecter et l’ordre correct.</t>
  </si>
  <si>
    <t>Réponse PRO attendue : pour « Ordre nettoyer désinfecter », le candidat identifie le danger microbiologique : contamination ou multiplication microbienne et applique le PMS au poste. Il décrit le protocole opérationnel : on nettoie d’abord, puis on désinfecte selon produit et temps de contact. Les critères de maîtrise à retrouver dans la réponse sont : nettoyer ; deterger ; retirer souillures ; rincer ; désinfecter ; temps contact ; rincer si necessaire ; secher ; surface propre ; procédure. La réponse doit préciser le contrôle, la preuve conservée et l’action corrective avant poursuite de la production, du service ou de la livraison.</t>
  </si>
  <si>
    <t>Réponse CFA attendue : avec ses mots, l’apprenant explique ce qu’il fait réellement au poste pour « Ordre nettoyer désinfecter ». Il doit citer les gestes ou points concrets : nettoyer ; deterger ; retirer souillures ; rincer ; désinfecter ; temps contact. Il complète avec le contrôle ou l’alerte attendue : rincer si necessaire ; secher ; surface propre ; procédure. Le but est d’éviter le danger microbiologique : contamination ou multiplication microbienne et de prévenir le responsable si le point n’est pas conforme.</t>
  </si>
  <si>
    <t>Mémo PRO : microbes → nettoyer + deterger. À prouver : procédure.</t>
  </si>
  <si>
    <t>Mémo CFA : 3 réflexes : nettoyer / deterger / retirer souillures. Si doute : chef.</t>
  </si>
  <si>
    <t>Q073</t>
  </si>
  <si>
    <t>Nettoyage désinfection | Nettoyage | Chimique</t>
  </si>
  <si>
    <t>Nettoyage désinfection — Dosage produit : Pourquoi respecter le dosage et le temps d’action d’un produit désinfectant ?</t>
  </si>
  <si>
    <t>Terrain CFA — Dosage produit : Pourquoi respecter le dosage et le temps d’action d’un produit désinfectant ?</t>
  </si>
  <si>
    <t>Réponse PRO attendue : pour « Dosage produit », le candidat identifie le danger chimique : résidu, produit ou dosage non maîtrisé et applique le PMS au poste. Il décrit le protocole opérationnel : dose et temps conformes à la fiche technique ; rinçage si prévu. Les critères de maîtrise à retrouver dans la réponse sont : dosage ; dilution ; temps d action ; fiche technique ; efficacite ; surdosage ; sous dosage ; rincage ; risque chimique ; mesure dose. La réponse doit préciser le contrôle, la preuve conservée et l’action corrective avant poursuite de la production, du service ou de la livraison.</t>
  </si>
  <si>
    <t>Réponse CFA attendue : avec ses mots, l’apprenant explique ce qu’il fait réellement au poste pour « Dosage produit ». Il doit citer les gestes ou points concrets : dosage ; dilution ; temps d action ; fiche technique ; efficacite ; surdosage. Il complète avec le contrôle ou l’alerte attendue : sous dosage ; rincage ; risque chimique ; mesure dose. Le but est d’éviter le danger chimique : résidu, produit ou dosage non maîtrisé et de prévenir le responsable si le point n’est pas conforme.</t>
  </si>
  <si>
    <t>Mémo PRO : chimique → dosage + dilution. À prouver : fiche technique.</t>
  </si>
  <si>
    <t>Mémo CFA : 3 réflexes : dosage / dilution / temps d action. Si doute : chef.</t>
  </si>
  <si>
    <t>Q074</t>
  </si>
  <si>
    <t>Nettoyage désinfection — Produits incompatibles : Pourquoi ne jamais mélanger deux produits de nettoyage ?</t>
  </si>
  <si>
    <t>Terrain CFA — Produits incompatibles : Pourquoi ne jamais mélanger deux produits de nettoyage ?</t>
  </si>
  <si>
    <t>Réponse PRO attendue : pour « Produits incompatibles », le candidat identifie le danger chimique : résidu, produit ou dosage non maîtrisé et applique le PMS au poste. Il décrit le protocole opérationnel : mélange interdit ; appliquer un produit à la fois selon fiche sécurité. Les critères de maîtrise à retrouver dans la réponse sont : ne pas melanger produits ; javel ; acide ; gaz toxique ; fiche sécurité ; risque chimique ; stockage separe ; étiquetage ; formation ; action corrective. La réponse doit préciser le contrôle, la preuve conservée et l’action corrective avant poursuite de la production, du service ou de la livraison.</t>
  </si>
  <si>
    <t>Réponse CFA attendue : avec ses mots, l’apprenant explique ce qu’il fait réellement au poste pour « Produits incompatibles ». Il doit citer les gestes ou points concrets : ne pas melanger produits ; javel ; acide ; gaz toxique ; fiche sécurité ; risque chimique. Il complète avec le contrôle ou l’alerte attendue : stockage separe ; étiquetage ; formation ; action corrective. Le but est d’éviter le danger chimique : résidu, produit ou dosage non maîtrisé et de prévenir le responsable si le point n’est pas conforme.</t>
  </si>
  <si>
    <t>Mémo PRO : chimique → ne pas melanger produits + javel. À prouver : fiche sécurité.</t>
  </si>
  <si>
    <t>Mémo CFA : 3 réflexes : ne pas melanger produits / javel / acide. Si doute : chef.</t>
  </si>
  <si>
    <t>Q075</t>
  </si>
  <si>
    <t>Nettoyage désinfection — Contrôle efficacité : Comment vérifier qu’un nettoyage est réellement efficace ?</t>
  </si>
  <si>
    <t>Terrain CFA — Contrôle efficacité : Comment vérifier qu’un nettoyage est réellement efficace ?</t>
  </si>
  <si>
    <t>Réponse PRO attendue : pour « Contrôle efficacité », le candidat identifie le danger microbiologique : contamination ou multiplication microbienne et applique le PMS au poste. Il décrit le protocole opérationnel : vérifier par contrôle visuel et contrôles adaptés, puis corriger les écarts. Les critères de maîtrise à retrouver dans la réponse sont : contrôle visuel ; surface propre ; atp ; ecouvillon ; audit ; enregistrement ; non conformité ; action corrective ; formation ; frequence. La réponse doit préciser le contrôle, la preuve conservée et l’action corrective avant poursuite de la production, du service ou de la livraison.</t>
  </si>
  <si>
    <t>Réponse CFA attendue : avec ses mots, l’apprenant explique ce qu’il fait réellement au poste pour « Contrôle efficacité ». Il doit citer les gestes ou points concrets : contrôle visuel ; surface propre ; atp ; ecouvillon ; audit ; enregistrement. Il complète avec le contrôle ou l’alerte attendue : non conformité ; action corrective ; formation ; frequence. Le but est d’éviter le danger microbiologique : contamination ou multiplication microbienne et de prévenir le responsable si le point n’est pas conforme.</t>
  </si>
  <si>
    <t>Mémo PRO : microbes → contrôle visuel + surface propre. À prouver : enregistrement.</t>
  </si>
  <si>
    <t>Mémo CFA : 3 réflexes : contrôle visuel / surface propre / atp. Si doute : chef.</t>
  </si>
  <si>
    <t>Q076</t>
  </si>
  <si>
    <t>Nettoyage désinfection — Petit matériel : Comment nettoyer un mixeur plongeant, cutter ou hachoir après usage ?</t>
  </si>
  <si>
    <t>Terrain CFA — Petit matériel : Comment nettoyer un mixeur plongeant, cutter ou hachoir après usage ?</t>
  </si>
  <si>
    <t>Réponse PRO attendue : pour « Petit matériel », le candidat identifie le danger microbiologique : contamination ou multiplication microbienne et applique le PMS au poste. Il décrit le protocole opérationnel : démonter les zones en contact alimentaire ; nettoyage/désinfection complet. Les critères de maîtrise à retrouver dans la réponse sont : demonter ; nettoyer ; désinfecter ; rincer si necessaire ; secher ; lames ; sécurité ; remonter propre ; rangement protege ; traçabilité. La réponse doit préciser le contrôle, la preuve conservée et l’action corrective avant poursuite de la production, du service ou de la livraison.</t>
  </si>
  <si>
    <t>Réponse CFA attendue : avec ses mots, l’apprenant explique ce qu’il fait réellement au poste pour « Petit matériel ». Il doit citer les gestes ou points concrets : demonter ; nettoyer ; désinfecter ; rincer si necessaire ; secher ; lames. Il complète avec le contrôle ou l’alerte attendue : sécurité ; remonter propre ; rangement protege ; traçabilité. Le but est d’éviter le danger microbiologique : contamination ou multiplication microbienne et de prévenir le responsable si le point n’est pas conforme.</t>
  </si>
  <si>
    <t>Mémo PRO : microbes → démonter + nettoyer. À prouver : traçabilité.</t>
  </si>
  <si>
    <t>Mémo CFA : 3 réflexes : démonter / nettoyer / désinfecter. Si doute : chef.</t>
  </si>
  <si>
    <t>Q077</t>
  </si>
  <si>
    <t>Nettoyage désinfection | Plonge | Microbiologique</t>
  </si>
  <si>
    <t>Nettoyage désinfection — Plonge batterie : Quelles étapes rendent la plonge batterie efficace ?</t>
  </si>
  <si>
    <t>Terrain CFA — Plonge batterie : Quelles étapes rendent la plonge batterie efficace ?</t>
  </si>
  <si>
    <t>Réponse PRO attendue : pour « Plonge batterie », le candidat identifie le danger microbiologique : contamination ou multiplication microbienne et applique le PMS au poste. Il décrit le protocole opérationnel : plonge organisée : décoller, laver, rincer, sécher et ranger propre. Les critères de maîtrise à retrouver dans la réponse sont : prelavage ; eau chaude ; detergent ; brossage ; rincage ; désinfection si protocole ; sechage air ; rangement propre ; eau renouvelee ; separer sale propre. La réponse doit préciser le contrôle, la preuve conservée et l’action corrective avant poursuite de la production, du service ou de la livraison.</t>
  </si>
  <si>
    <t>Réponse CFA attendue : avec ses mots, l’apprenant explique ce qu’il fait réellement au poste pour « Plonge batterie ». Il doit citer les gestes ou points concrets : prelavage ; eau chaude ; detergent ; brossage ; rincage ; désinfection si protocole. Il complète avec le contrôle ou l’alerte attendue : sechage air ; rangement propre ; eau renouvelee ; separer sale propre. Le but est d’éviter le danger microbiologique : contamination ou multiplication microbienne et de prévenir le responsable si le point n’est pas conforme.</t>
  </si>
  <si>
    <t>Mémo PRO : microbes → prelavage + eau chaude. À prouver : séparer sale propre.</t>
  </si>
  <si>
    <t>Mémo CFA : 3 réflexes : prelavage / eau chaude / detergent. Si doute : chef.</t>
  </si>
  <si>
    <t>Q078</t>
  </si>
  <si>
    <t>Nettoyage désinfection — Nettoyage chambre froide : Comment nettoyer une chambre froide sans rompre la chaîne du froid ?</t>
  </si>
  <si>
    <t>Terrain CFA — Nettoyage chambre froide : Comment nettoyer une chambre froide sans rompre la chaîne du froid ?</t>
  </si>
  <si>
    <t>Réponse PRO attendue : pour « Nettoyage chambre froide », le candidat identifie le danger microbiologique : contamination ou multiplication microbienne et applique le PMS au poste. Il décrit le protocole opérationnel : nettoyage planifié avec maintien des denrées au froid et relevé. Les critères de maîtrise à retrouver dans la réponse sont : planifier ; transferer denrées ; maintenir froid ; nettoyer etageres ; désinfecter ; eviter condensation ; contrôle température ; remettre en ordre ; enregistrement ; action corrective. La réponse doit préciser le contrôle, la preuve conservée et l’action corrective avant poursuite de la production, du service ou de la livraison.</t>
  </si>
  <si>
    <t>Réponse CFA attendue : avec ses mots, l’apprenant explique ce qu’il fait réellement au poste pour « Nettoyage chambre froide ». Il doit citer les gestes ou points concrets : planifier ; transferer denrées ; maintenir froid ; nettoyer etageres ; désinfecter ; eviter condensation. Il complète avec le contrôle ou l’alerte attendue : contrôle température ; remettre en ordre ; enregistrement ; action corrective. Le but est d’éviter le danger microbiologique : contamination ou multiplication microbienne et de prévenir le responsable si le point n’est pas conforme.</t>
  </si>
  <si>
    <t>Mémo PRO : microbes → planifier + transferer denrées. À prouver : contrôle température.</t>
  </si>
  <si>
    <t>Mémo CFA : 3 réflexes : planifier / transferer denrées / maintenir froid. Si doute : chef.</t>
  </si>
  <si>
    <t>Q079</t>
  </si>
  <si>
    <t>Nettoyage désinfection — Lavettes et éponges : Pourquoi les lavettes et éponges mal gérées deviennent-elles un risque ?</t>
  </si>
  <si>
    <t>Terrain CFA — Lavettes et éponges : Pourquoi les lavettes et éponges mal gérées deviennent-elles un risque ?</t>
  </si>
  <si>
    <t>Réponse PRO attendue : pour « Lavettes et éponges », le candidat identifie le danger microbiologique : contamination ou multiplication microbienne et applique le PMS au poste. Il décrit le protocole opérationnel : lavettes propres, identifiées par zone, lavées/désinfectées et séchées. Les critères de maîtrise à retrouver dans la réponse sont : lavette propre ; usage defini ; couleur par zone ; lavage lavette ; désinfection ; sechage ; pas eponge sale ; changer regulierement ; contamination croisée ; stockage sec. La réponse doit préciser le contrôle, la preuve conservée et l’action corrective avant poursuite de la production, du service ou de la livraison.</t>
  </si>
  <si>
    <t>Réponse CFA attendue : avec ses mots, l’apprenant explique ce qu’il fait réellement au poste pour « Lavettes et éponges ». Il doit citer les gestes ou points concrets : lavette propre ; usage defini ; couleur par zone ; lavage lavette ; désinfection ; sechage. Il complète avec le contrôle ou l’alerte attendue : pas eponge sale ; changer regulierement ; contamination croisée ; stockage sec. Le but est d’éviter le danger microbiologique : contamination ou multiplication microbienne et de prévenir le responsable si le point n’est pas conforme.</t>
  </si>
  <si>
    <t>Mémo PRO : microbes → lavette propre + usage defini. À prouver : stockage sec.</t>
  </si>
  <si>
    <t>Mémo CFA : 3 réflexes : lavette propre / usage defini / couleur par zone. Si doute : chef.</t>
  </si>
  <si>
    <t>Q080</t>
  </si>
  <si>
    <t>Nettoyage désinfection — Produits nettoyage stock : Comment stocker et identifier les produits de nettoyage-désinfection ?</t>
  </si>
  <si>
    <t>Terrain CFA — Produits nettoyage stock : Comment stocker et identifier les produits de nettoyage-désinfection ?</t>
  </si>
  <si>
    <t>Réponse PRO attendue : pour « Produits nettoyage stock », le candidat identifie le danger chimique : résidu, produit ou dosage non maîtrisé et applique le PMS au poste. Il décrit le protocole opérationnel : produits identifiés, fermés, séparés des denrées et utilisés selon fiche. Les critères de maîtrise à retrouver dans la réponse sont : local entretien ; etiquette produit ; contenant origine ; fiche sécurité ; separer denrées ; ferme ; doseur ; formation ; pas bouteille alimentaire ; inventaire. La réponse doit préciser le contrôle, la preuve conservée et l’action corrective avant poursuite de la production, du service ou de la livraison.</t>
  </si>
  <si>
    <t>Réponse CFA attendue : avec ses mots, l’apprenant explique ce qu’il fait réellement au poste pour « Produits nettoyage stock ». Il doit citer les gestes ou points concrets : local entretien ; etiquette produit ; contenant origine ; fiche sécurité ; separer denrées ; ferme. Il complète avec le contrôle ou l’alerte attendue : doseur ; formation ; pas bouteille alimentaire ; inventaire. Le but est d’éviter le danger chimique : résidu, produit ou dosage non maîtrisé et de prévenir le responsable si le point n’est pas conforme.</t>
  </si>
  <si>
    <t>Mémo PRO : chimique → local entretien + étiquette produit. À prouver : fiche sécurité.</t>
  </si>
  <si>
    <t>Mémo CFA : 3 réflexes : local entretien / étiquette produit / contenant origine. Si doute : chef.</t>
  </si>
  <si>
    <t>Q081</t>
  </si>
  <si>
    <t>Allergènes | Allergènes | Allergène</t>
  </si>
  <si>
    <t>Allergènes — 14 allergènes ADO : Pourquoi les allergènes à déclaration obligatoire doivent-ils être identifiés dans les recettes ?</t>
  </si>
  <si>
    <t>Terrain CFA — 14 allergènes ADO : Pourquoi les allergènes à déclaration obligatoire doivent-ils être identifiés dans les recettes ?</t>
  </si>
  <si>
    <t>Réponse PRO attendue : pour « 14 allergènes ADO », le candidat identifie le danger allergène : présence non signalée ou contamination croisée et applique le PMS au poste. Il décrit le protocole opérationnel : les ado présents volontairement dans la recette doivent être connus et communiqués. Les critères de maîtrise à retrouver dans la réponse sont : allergènes ; ado ; 14 familles ; recette ; fiche technique ; information consommateur ; ingredient volontaire ; mise a jour ; traçabilité ; responsabilite. La réponse doit préciser le contrôle, la preuve conservée et l’action corrective avant poursuite de la production, du service ou de la livraison.</t>
  </si>
  <si>
    <t>Réponse CFA attendue : avec ses mots, l’apprenant explique ce qu’il fait réellement au poste pour « 14 allergènes ADO ». Il doit citer les gestes ou points concrets : allergènes ; ado ; 14 familles ; recette ; fiche technique ; information consommateur. Il complète avec le contrôle ou l’alerte attendue : ingredient volontaire ; mise a jour ; traçabilité ; responsabilite. Le but est d’éviter le danger allergène : présence non signalée ou contamination croisée et de prévenir le responsable si le point n’est pas conforme.</t>
  </si>
  <si>
    <t>Mémo PRO : allergène → allergènes + ado. À prouver : fiche technique.</t>
  </si>
  <si>
    <t>Mémo CFA : 3 réflexes : allergènes / ado / 14 familles. Si doute : chef.</t>
  </si>
  <si>
    <t>Q082</t>
  </si>
  <si>
    <t>Allergènes — Fiche recette allergènes : Comment fiabiliser l’information allergène d’une recette ?</t>
  </si>
  <si>
    <t>Terrain CFA — Fiche recette allergènes : Comment fiabiliser l’information allergène d’une recette ?</t>
  </si>
  <si>
    <t>Réponse PRO attendue : pour « Fiche recette allergènes », le candidat identifie le danger allergène : présence non signalée ou contamination croisée et applique le PMS au poste. Il décrit le protocole opérationnel : information issue des fiches techniques, validée et mise à jour. Les critères de maîtrise à retrouver dans la réponse sont : fiche recette ; ingredients ; fiche technique fournisseur ; allergènes ; mise a jour ; changement produit ; validation chef ; service informe ; traçabilité ; affichage. La réponse doit préciser le contrôle, la preuve conservée et l’action corrective avant poursuite de la production, du service ou de la livraison.</t>
  </si>
  <si>
    <t>Réponse CFA attendue : avec ses mots, l’apprenant explique ce qu’il fait réellement au poste pour « Fiche recette allergènes ». Il doit citer les gestes ou points concrets : fiche recette ; ingredients ; fiche technique fournisseur ; allergènes ; mise a jour ; changement produit. Il complète avec le contrôle ou l’alerte attendue : validation chef ; service informe ; traçabilité ; affichage. Le but est d’éviter le danger allergène : présence non signalée ou contamination croisée et de prévenir le responsable si le point n’est pas conforme.</t>
  </si>
  <si>
    <t>Mémo PRO : allergène → fiche recette + ingredients. À prouver : validation chef.</t>
  </si>
  <si>
    <t>Mémo CFA : 3 réflexes : fiche recette / ingredients / fiche technique fournisseur. Si doute : chef.</t>
  </si>
  <si>
    <t>Q083</t>
  </si>
  <si>
    <t>Allergènes | Service | Allergène</t>
  </si>
  <si>
    <t>Allergènes — Convive allergique : Que faire quand un convive annonce une allergie alimentaire ?</t>
  </si>
  <si>
    <t>Terrain CFA — Convive allergique : Que faire quand un convive annonce une allergie alimentaire ?</t>
  </si>
  <si>
    <t>Réponse PRO attendue : pour « Convive allergique », le candidat identifie le danger allergène : présence non signalée ou contamination croisée et applique le PMS au poste. Il décrit le protocole opérationnel : demande allergique = vérification fiable, responsable, séparation, pas d’improvisation. Les critères de maîtrise à retrouver dans la réponse sont : ecouter demande ; identifier allergène ; ne pas improviser ; verifier fiche recette ; prévenir responsable ; materiel propre ; separer preparation ; information fiable ; si doute ne pas servir ; traçabilité. La réponse doit préciser le contrôle, la preuve conservée et l’action corrective avant poursuite de la production, du service ou de la livraison.</t>
  </si>
  <si>
    <t>Réponse CFA attendue : avec ses mots, l’apprenant explique ce qu’il fait réellement au poste pour « Convive allergique ». Il doit citer les gestes ou points concrets : ecouter demande ; identifier allergène ; ne pas improviser ; verifier fiche recette ; prévenir responsable ; materiel propre. Il complète avec le contrôle ou l’alerte attendue : separer preparation ; information fiable ; si doute ne pas servir ; traçabilité. Le but est d’éviter le danger allergène : présence non signalée ou contamination croisée et de prévenir le responsable si le point n’est pas conforme.</t>
  </si>
  <si>
    <t>Mémo PRO : allergène → ecouter demande + identifier allergène. À prouver : verifier fiche recette.</t>
  </si>
  <si>
    <t>Mémo CFA : 3 réflexes : ecouter demande / identifier allergène / ne pas improviser. Si doute : chef.</t>
  </si>
  <si>
    <t>Q084</t>
  </si>
  <si>
    <t>Allergènes | Production | Allergène</t>
  </si>
  <si>
    <t>Allergènes — Contamination croisée allergène : Donne un exemple de contamination croisée allergène et une mesure de prévention.</t>
  </si>
  <si>
    <t>Terrain CFA — Contamination croisée allergène : Donne un exemple de contamination croisée allergène et une mesure de prévention.</t>
  </si>
  <si>
    <t>Réponse PRO attendue : pour « Contamination croisée allergène », le candidat identifie le danger allergène : présence non signalée ou contamination croisée et applique le PMS au poste. Il décrit le protocole opérationnel : même ustensile/plan = risque ; prévenir par séparation ou nettoyage validé. Les critères de maîtrise à retrouver dans la réponse sont : contamination croisée ; allergène ; meme ustensile ; materiel dedie ; nettoyage ; ordre fabrication ; séparation ingredients ; étiquetage ; mains propres ; contrôle. La réponse doit préciser le contrôle, la preuve conservée et l’action corrective avant poursuite de la production, du service ou de la livraison.</t>
  </si>
  <si>
    <t>Réponse CFA attendue : avec ses mots, l’apprenant explique ce qu’il fait réellement au poste pour « Contamination croisée allergène ». Il doit citer les gestes ou points concrets : contamination croisée ; allergène ; meme ustensile ; materiel dedie ; nettoyage ; ordre fabrication. Il complète avec le contrôle ou l’alerte attendue : séparation ingredients ; étiquetage ; mains propres ; contrôle. Le but est d’éviter le danger allergène : présence non signalée ou contamination croisée et de prévenir le responsable si le point n’est pas conforme.</t>
  </si>
  <si>
    <t>Mémo PRO : allergène → contamination croisee + allergène. À prouver : contrôle.</t>
  </si>
  <si>
    <t>Mémo CFA : 3 réflexes : contamination croisee / allergène / meme ustensile. Si doute : chef.</t>
  </si>
  <si>
    <t>Q085</t>
  </si>
  <si>
    <t>Allergènes — Substitution ingrédient : Pourquoi une substitution d’ingrédient doit-elle être signalée avant service ?</t>
  </si>
  <si>
    <t>Terrain CFA — Substitution ingrédient : Pourquoi une substitution d’ingrédient doit-elle être signalée avant service ?</t>
  </si>
  <si>
    <t>Réponse PRO attendue : pour « Substitution ingrédient », le candidat identifie le danger allergène : présence non signalée ou contamination croisée et applique le PMS au poste. Il décrit le protocole opérationnel : tout changement produit peut changer les allergènes ; vérifier et informer. Les critères de maîtrise à retrouver dans la réponse sont : substitution ; nouveau produit ; fiche technique ; allergènes ; mise a jour ; informer service ; recette ; validation ; traçabilité ; ne pas servir si doute. La réponse doit préciser le contrôle, la preuve conservée et l’action corrective avant poursuite de la production, du service ou de la livraison.</t>
  </si>
  <si>
    <t>Réponse CFA attendue : avec ses mots, l’apprenant explique ce qu’il fait réellement au poste pour « Substitution ingrédient ». Il doit citer les gestes ou points concrets : substitution ; nouveau produit ; fiche technique ; allergènes ; mise a jour ; informer service. Il complète avec le contrôle ou l’alerte attendue : recette ; validation ; traçabilité ; ne pas servir si doute. Le but est d’éviter le danger allergène : présence non signalée ou contamination croisée et de prévenir le responsable si le point n’est pas conforme.</t>
  </si>
  <si>
    <t>Mémo PRO : allergène → substitution + nouveau produit. À prouver : traçabilité.</t>
  </si>
  <si>
    <t>Mémo CFA : 3 réflexes : substitution / nouveau produit / fiche technique. Si doute : chef.</t>
  </si>
  <si>
    <t>Q086</t>
  </si>
  <si>
    <t>Allergènes — Gluten et farine : Pourquoi la farine peut-elle contaminer une préparation dite sans gluten ?</t>
  </si>
  <si>
    <t>Terrain CFA — Gluten et farine : Pourquoi la farine peut-elle contaminer une préparation dite sans gluten ?</t>
  </si>
  <si>
    <t>Réponse PRO attendue : pour « Gluten et farine », le candidat identifie le danger allergène : présence non signalée ou contamination croisée et applique le PMS au poste. Il décrit le protocole opérationnel : farine volatile : séparation, nettoyage et matériel dédié selon protocole. Les critères de maîtrise à retrouver dans la réponse sont : gluten ; farine ; poussiere ; plan de travail ; ustensile ; nettoyage ; séparation ; stockage ; information ; sans gluten. La réponse doit préciser le contrôle, la preuve conservée et l’action corrective avant poursuite de la production, du service ou de la livraison.</t>
  </si>
  <si>
    <t>Réponse CFA attendue : avec ses mots, l’apprenant explique ce qu’il fait réellement au poste pour « Gluten et farine ». Il doit citer les gestes ou points concrets : gluten ; farine ; poussiere ; plan de travail ; ustensile ; nettoyage. Il complète avec le contrôle ou l’alerte attendue : séparation ; stockage ; information ; sans gluten. Le but est d’éviter le danger allergène : présence non signalée ou contamination croisée et de prévenir le responsable si le point n’est pas conforme.</t>
  </si>
  <si>
    <t>Mémo PRO : allergène → gluten + farine. À prouver : sans gluten.</t>
  </si>
  <si>
    <t>Mémo CFA : 3 réflexes : gluten / farine / poussiere. Si doute : chef.</t>
  </si>
  <si>
    <t>Q087</t>
  </si>
  <si>
    <t>Allergènes — Fruits à coque pâtisserie : Comment éviter les erreurs avec fruits à coque en pâtisserie ?</t>
  </si>
  <si>
    <t>Terrain CFA — Fruits à coque pâtisserie : Comment éviter les erreurs avec fruits à coque en pâtisserie ?</t>
  </si>
  <si>
    <t>Réponse PRO attendue : pour « Fruits à coque pâtisserie », le candidat identifie le danger allergène : présence non signalée ou contamination croisée et applique le PMS au poste. Il décrit le protocole opérationnel : pâtisserie : allergènes tracés, séparés, nettoyés, informés. Les critères de maîtrise à retrouver dans la réponse sont : fruits a coque ; amande ; fiche recette ; stockage separe ; ustensile dedie ; nettoyage ; étiquetage ; information ; ordre fabrication ; contrôle final. La réponse doit préciser le contrôle, la preuve conservée et l’action corrective avant poursuite de la production, du service ou de la livraison.</t>
  </si>
  <si>
    <t>Réponse CFA attendue : avec ses mots, l’apprenant explique ce qu’il fait réellement au poste pour « Fruits à coque pâtisserie ». Il doit citer les gestes ou points concrets : fruits a coque ; amande ; fiche recette ; stockage separe ; ustensile dedie ; nettoyage. Il complète avec le contrôle ou l’alerte attendue : étiquetage ; information ; ordre fabrication ; contrôle final. Le but est d’éviter le danger allergène : présence non signalée ou contamination croisée et de prévenir le responsable si le point n’est pas conforme.</t>
  </si>
  <si>
    <t>Mémo PRO : allergène → fruits à coque + amande. À prouver : contrôle final.</t>
  </si>
  <si>
    <t>Mémo CFA : 3 réflexes : fruits à coque / amande / fiche recette. Si doute : chef.</t>
  </si>
  <si>
    <t>Q088</t>
  </si>
  <si>
    <t>Allergènes — Erreur allergène détectée : Que faire si une erreur allergène est découverte juste avant le service ?</t>
  </si>
  <si>
    <t>Terrain CFA — Erreur allergène détectée : Que faire si une erreur allergène est découverte juste avant le service ?</t>
  </si>
  <si>
    <t>Réponse PRO attendue : pour « Erreur allergène détectée », le candidat identifie le danger allergène : présence non signalée ou contamination croisée et applique le PMS au poste. Il décrit le protocole opérationnel : stopper/isoler ; ne pas servir tant que l’information n’est pas fiable. Les critères de maîtrise à retrouver dans la réponse sont : stopper service ; isoler plat ; prévenir responsable ; ne pas servir ; corriger information ; identifier lots ; informer equipe ; action corrective ; traçabilité ; nouvelle preparation sure. La réponse doit préciser le contrôle, la preuve conservée et l’action corrective avant poursuite de la production, du service ou de la livraison.</t>
  </si>
  <si>
    <t>Réponse CFA attendue : avec ses mots, l’apprenant explique ce qu’il fait réellement au poste pour « Erreur allergène détectée ». Il doit citer les gestes ou points concrets : stopper service ; isoler plat ; prévenir responsable ; ne pas servir ; corriger information ; identifier lots. Il complète avec le contrôle ou l’alerte attendue : informer equipe ; action corrective ; traçabilité ; nouvelle preparation sure. Le but est d’éviter le danger allergène : présence non signalée ou contamination croisée et de prévenir le responsable si le point n’est pas conforme.</t>
  </si>
  <si>
    <t>Mémo PRO : allergène → stopper service + isoler plat. À prouver : corriger information.</t>
  </si>
  <si>
    <t>Mémo CFA : 3 réflexes : stopper service / isoler plat / prévenir responsable. Si doute : chef.</t>
  </si>
  <si>
    <t>Q089</t>
  </si>
  <si>
    <t>Allergènes | Nettoyage | Allergène</t>
  </si>
  <si>
    <t>Allergènes — Nettoyage après allergène : Pourquoi le nettoyage après production allergène doit-il être validé ?</t>
  </si>
  <si>
    <t>Terrain CFA — Nettoyage après allergène : Pourquoi le nettoyage après production allergène doit-il être validé ?</t>
  </si>
  <si>
    <t>Réponse PRO attendue : pour « Nettoyage après allergène », le candidat identifie le danger allergène : présence non signalée ou contamination croisée et applique le PMS au poste. Il décrit le protocole opérationnel : résidus allergènes invisibles possibles ; nettoyage ciblé et vérifié. Les critères de maîtrise à retrouver dans la réponse sont : nettoyage allergène ; residus ; plan de travail ; ustensiles ; rincage ; verification visuelle ; ordre fabrication ; materiel dedie ; traçabilité ; formation. La réponse doit préciser le contrôle, la preuve conservée et l’action corrective avant poursuite de la production, du service ou de la livraison.</t>
  </si>
  <si>
    <t>Réponse CFA attendue : avec ses mots, l’apprenant explique ce qu’il fait réellement au poste pour « Nettoyage après allergène ». Il doit citer les gestes ou points concrets : nettoyage allergène ; residus ; plan de travail ; ustensiles ; rincage ; verification visuelle. Il complète avec le contrôle ou l’alerte attendue : ordre fabrication ; materiel dedie ; traçabilité ; formation. Le but est d’éviter le danger allergène : présence non signalée ou contamination croisée et de prévenir le responsable si le point n’est pas conforme.</t>
  </si>
  <si>
    <t>Mémo PRO : allergène → nettoyage allergène + residus. À prouver : vérification visuelle.</t>
  </si>
  <si>
    <t>Mémo CFA : 3 réflexes : nettoyage allergène / residus / plan de travail. Si doute : chef.</t>
  </si>
  <si>
    <t>Q090</t>
  </si>
  <si>
    <t>Allergènes — Communication salle cuisine : Comment organiser la communication entre salle, cuisine et convive allergique ?</t>
  </si>
  <si>
    <t>Terrain CFA — Communication salle cuisine : Comment organiser la communication entre salle, cuisine et convive allergique ?</t>
  </si>
  <si>
    <t>Réponse PRO attendue : pour « Communication salle cuisine », le candidat identifie le danger allergène : présence non signalée ou contamination croisée et applique le PMS au poste. Il décrit le protocole opérationnel : une demande allergène circule clairement et seulement avec réponse validée. Les critères de maîtrise à retrouver dans la réponse sont : communication ; serveur ; cuisine ; responsable ; fiche allergènes ; question convive ; reponse fiable ; ne pas improviser ; trace demande ; plat identifie. La réponse doit préciser le contrôle, la preuve conservée et l’action corrective avant poursuite de la production, du service ou de la livraison.</t>
  </si>
  <si>
    <t>Réponse CFA attendue : avec ses mots, l’apprenant explique ce qu’il fait réellement au poste pour « Communication salle cuisine ». Il doit citer les gestes ou points concrets : communication ; serveur ; cuisine ; responsable ; fiche allergènes ; question convive. Il complète avec le contrôle ou l’alerte attendue : reponse fiable ; ne pas improviser ; trace demande ; plat identifie. Le but est d’éviter le danger allergène : présence non signalée ou contamination croisée et de prévenir le responsable si le point n’est pas conforme.</t>
  </si>
  <si>
    <t>Mémo PRO : allergène → communication + serveur. À prouver : responsable.</t>
  </si>
  <si>
    <t>Mémo CFA : 3 réflexes : communication / serveur / cuisine. Si doute : chef.</t>
  </si>
  <si>
    <t>Q091</t>
  </si>
  <si>
    <t>Traçabilité PMS HACCP | PMS | Transversal</t>
  </si>
  <si>
    <t>Traçabilité PMS HACCP — PMS structure : Que doit couvrir un plan de maîtrise sanitaire dans un établissement de restauration ?</t>
  </si>
  <si>
    <t>Terrain CFA — PMS structure : Que doit couvrir un plan de maîtrise sanitaire dans un établissement de restauration ?</t>
  </si>
  <si>
    <t>Réponse PRO attendue : pour « PMS structure », le candidat identifie le danger transversal : organisation, décision, preuve et traçabilité et applique le PMS au poste. Il décrit le protocole opérationnel : PMS = bph + analyse dangers + traçabilité + gestion des écarts. Les critères de maîtrise à retrouver dans la réponse sont : PMS ; bph ; haccp ; traçabilité ; non conformité ; action corrective ; autocontroles ; formation ; nettoyage ; températures. La réponse doit préciser le contrôle, la preuve conservée et l’action corrective avant poursuite de la production, du service ou de la livraison.</t>
  </si>
  <si>
    <t>Réponse CFA attendue : avec ses mots, l’apprenant explique ce qu’il fait réellement au poste pour « PMS structure ». Il doit citer les gestes ou points concrets : PMS ; bph ; haccp ; traçabilité ; non conformité ; action corrective. Il complète avec le contrôle ou l’alerte attendue : autocontroles ; formation ; nettoyage ; températures. Le but est d’éviter le danger transversal : organisation, décision, preuve et traçabilité et de prévenir le responsable si le point n’est pas conforme.</t>
  </si>
  <si>
    <t>Mémo PRO : organisation → PMS + bph. À prouver : traçabilité.</t>
  </si>
  <si>
    <t>Mémo CFA : 3 réflexes : PMS / bph / haccp. Si doute : chef.</t>
  </si>
  <si>
    <t>Q092</t>
  </si>
  <si>
    <t>Traçabilité PMS HACCP — HACCP principes : Explique simplement l’intérêt de la méthode HACCP en cuisine.</t>
  </si>
  <si>
    <t>Terrain CFA — HACCP principes : Explique simplement l’intérêt de la méthode HACCP en cuisine.</t>
  </si>
  <si>
    <t>Réponse PRO attendue : pour « HACCP principes », le candidat identifie le danger transversal : organisation, décision, preuve et traçabilité et applique le PMS au poste. Il décrit le protocole opérationnel : haccp identifie les dangers, les maîtrises et les preuves de surveillance. Les critères de maîtrise à retrouver dans la réponse sont : haccp ; analyse dangers ; mesures maitrise ; points critiques ; surveillance ; limites ; actions correctives ; verification ; documents ; amelioration. La réponse doit préciser le contrôle, la preuve conservée et l’action corrective avant poursuite de la production, du service ou de la livraison.</t>
  </si>
  <si>
    <t>Réponse CFA attendue : avec ses mots, l’apprenant explique ce qu’il fait réellement au poste pour « HACCP principes ». Il doit citer les gestes ou points concrets : haccp ; analyse dangers ; mesures maitrise ; points critiques ; surveillance ; limites. Il complète avec le contrôle ou l’alerte attendue : actions correctives ; verification ; documents ; amelioration. Le but est d’éviter le danger transversal : organisation, décision, preuve et traçabilité et de prévenir le responsable si le point n’est pas conforme.</t>
  </si>
  <si>
    <t>Mémo PRO : organisation → haccp + analyse dangers. À prouver : vérification.</t>
  </si>
  <si>
    <t>Mémo CFA : 3 réflexes : haccp / analyse dangers / mesures maitrise. Si doute : chef.</t>
  </si>
  <si>
    <t>Q093</t>
  </si>
  <si>
    <t>Traçabilité PMS HACCP — Autocontrôles utiles : Pourquoi les autocontrôles doivent-ils servir à décider et pas seulement à remplir des cases ?</t>
  </si>
  <si>
    <t>Terrain CFA — Autocontrôles utiles : Pourquoi les autocontrôles doivent-ils servir à décider et pas seulement à remplir des cases ?</t>
  </si>
  <si>
    <t>Réponse PRO attendue : pour « Autocontrôles utiles », le candidat identifie le danger transversal : organisation, décision, preuve et traçabilité et applique le PMS au poste. Il décrit le protocole opérationnel : un relevé utile déclenche décision et amélioration quand il y a écart. Les critères de maîtrise à retrouver dans la réponse sont : autocontrole ; decision ; écart ; action corrective ; responsable ; preuve ; analyse tendance ; verification ; formation ; PMS vivant. La réponse doit préciser le contrôle, la preuve conservée et l’action corrective avant poursuite de la production, du service ou de la livraison.</t>
  </si>
  <si>
    <t>Réponse CFA attendue : avec ses mots, l’apprenant explique ce qu’il fait réellement au poste pour « Autocontrôles utiles ». Il doit citer les gestes ou points concrets : autocontrole ; decision ; écart ; action corrective ; responsable ; preuve. Il complète avec le contrôle ou l’alerte attendue : analyse tendance ; verification ; formation ; PMS vivant. Le but est d’éviter le danger transversal : organisation, décision, preuve et traçabilité et de prévenir le responsable si le point n’est pas conforme.</t>
  </si>
  <si>
    <t>Mémo PRO : organisation → autocontrole + décision. À prouver : action corrective.</t>
  </si>
  <si>
    <t>Mémo CFA : 3 réflexes : autocontrole / décision / ecart. Si doute : chef.</t>
  </si>
  <si>
    <t>Q094</t>
  </si>
  <si>
    <t>Traçabilité PMS HACCP — Action corrective : Donne la différence entre corriger immédiatement et mener une action corrective durable.</t>
  </si>
  <si>
    <t>Terrain CFA — Action corrective : Donne la différence entre corriger immédiatement et mener une action corrective durable.</t>
  </si>
  <si>
    <t>Réponse PRO attendue : pour « Action corrective », le candidat identifie le danger transversal : organisation, décision, preuve et traçabilité et applique le PMS au poste. Il décrit le protocole opérationnel : corriger le produit puis traiter la cause pour éviter répétition. Les critères de maîtrise à retrouver dans la réponse sont : correction immediate ; action corrective ; cause ; eviter repetition ; responsable ; delai ; preuve ; suivi ; formation ; reevaluation. La réponse doit préciser le contrôle, la preuve conservée et l’action corrective avant poursuite de la production, du service ou de la livraison.</t>
  </si>
  <si>
    <t>Réponse CFA attendue : avec ses mots, l’apprenant explique ce qu’il fait réellement au poste pour « Action corrective ». Il doit citer les gestes ou points concrets : correction immediate ; action corrective ; cause ; eviter repetition ; responsable ; delai. Il complète avec le contrôle ou l’alerte attendue : preuve ; suivi ; formation ; reevaluation. Le but est d’éviter le danger transversal : organisation, décision, preuve et traçabilité et de prévenir le responsable si le point n’est pas conforme.</t>
  </si>
  <si>
    <t>Mémo PRO : organisation → correction immediate + action corrective. À prouver : responsable.</t>
  </si>
  <si>
    <t>Mémo CFA : 3 réflexes : correction immediate / action corrective / cause. Si doute : chef.</t>
  </si>
  <si>
    <t>Q095</t>
  </si>
  <si>
    <t>Traçabilité PMS HACCP | Traçabilité | Transversal</t>
  </si>
  <si>
    <t>Traçabilité PMS HACCP — Archivage documents : Pourquoi archiver les relevés, fiches et bons de livraison ?</t>
  </si>
  <si>
    <t>Terrain CFA — Archivage documents : Pourquoi archiver les relevés, fiches et bons de livraison ?</t>
  </si>
  <si>
    <t>Réponse PRO attendue : pour « Archivage documents », le candidat identifie le danger transversal : organisation, décision, preuve et traçabilité et applique le PMS au poste. Il décrit le protocole opérationnel : archives = preuve et capacité de retrouver lots, contrôles et décisions. Les critères de maîtrise à retrouver dans la réponse sont : archivage ; bons livraison ; releves ; traçabilité ; preuve contrôle ; alerte sanitaire ; inspection ; lot ; duree conservation ; classement. La réponse doit préciser le contrôle, la preuve conservée et l’action corrective avant poursuite de la production, du service ou de la livraison.</t>
  </si>
  <si>
    <t>Réponse CFA attendue : avec ses mots, l’apprenant explique ce qu’il fait réellement au poste pour « Archivage documents ». Il doit citer les gestes ou points concrets : archivage ; bons livraison ; releves ; traçabilité ; preuve contrôle ; alerte sanitaire. Il complète avec le contrôle ou l’alerte attendue : inspection ; lot ; duree conservation ; classement. Le but est d’éviter le danger transversal : organisation, décision, preuve et traçabilité et de prévenir le responsable si le point n’est pas conforme.</t>
  </si>
  <si>
    <t>Mémo PRO : organisation → archivage + bons livraison. À prouver : traçabilité.</t>
  </si>
  <si>
    <t>Mémo CFA : 3 réflexes : archivage / bons livraison / releves. Si doute : chef.</t>
  </si>
  <si>
    <t>Q096</t>
  </si>
  <si>
    <t>Traçabilité PMS HACCP | Traçabilité | Microbiologique</t>
  </si>
  <si>
    <t>Traçabilité PMS HACCP — Plats témoins : À quoi servent les plats témoins en restauration collective ?</t>
  </si>
  <si>
    <t>Terrain CFA — Plats témoins : À quoi servent les plats témoins en restauration collective ?</t>
  </si>
  <si>
    <t>Réponse PRO attendue : pour « Plats témoins », le candidat identifie le danger microbiologique : contamination ou multiplication microbienne et applique le PMS au poste. Il décrit le protocole opérationnel : plats témoins identifiés et conservés 5 jours au froid positif 0/+3 °c. Les critères de maîtrise à retrouver dans la réponse sont : plats temoins ; echantillon representatif ; identifie ; froid positif ; 0 a +3 ; au moins 5 jours ; contrôle officiel ; TIAC ; menus ; traçabilité. La réponse doit préciser le contrôle, la preuve conservée et l’action corrective avant poursuite de la production, du service ou de la livraison.</t>
  </si>
  <si>
    <t>Réponse CFA attendue : avec ses mots, l’apprenant explique ce qu’il fait réellement au poste pour « Plats témoins ». Il doit citer les gestes ou points concrets : plats temoins ; echantillon representatif ; identifie ; froid positif ; 0 a +3 ; au moins 5 jours. Il complète avec le contrôle ou l’alerte attendue : contrôle officiel ; TIAC ; menus ; traçabilité. Le but est d’éviter le danger microbiologique : contamination ou multiplication microbienne et de prévenir le responsable si le point n’est pas conforme.</t>
  </si>
  <si>
    <t>Mémo PRO : microbes → plats temoins + echantillon representatif. À prouver : contrôle officiel.</t>
  </si>
  <si>
    <t>Mémo CFA : 3 réflexes : plats temoins / echantillon representatif / identifie. Si doute : chef.</t>
  </si>
  <si>
    <t>Q097</t>
  </si>
  <si>
    <t>Traçabilité PMS HACCP | Alerte sanitaire | Microbiologique</t>
  </si>
  <si>
    <t>Traçabilité PMS HACCP — TIAC suspicion : Que faire si deux convives signalent des symptômes pouvant être liés au repas ?</t>
  </si>
  <si>
    <t>Terrain CFA — TIAC suspicion : Que faire si deux convives signalent des symptômes pouvant être liés au repas ?</t>
  </si>
  <si>
    <t>Réponse PRO attendue : pour « TIAC suspicion », le candidat identifie le danger microbiologique : contamination ou multiplication microbienne et applique le PMS au poste. Il décrit le protocole opérationnel : suspicion TIAC : alerter, conserver preuves, menus, plats témoins et lots. Les critères de maîtrise à retrouver dans la réponse sont : TIAC ; deux convives ; signaler ; ars ; ddpp ; responsable ; plats temoins ; menus ; traçabilité ; ne pas detruire preuves. La réponse doit préciser le contrôle, la preuve conservée et l’action corrective avant poursuite de la production, du service ou de la livraison.</t>
  </si>
  <si>
    <t>Réponse CFA attendue : avec ses mots, l’apprenant explique ce qu’il fait réellement au poste pour « TIAC suspicion ». Il doit citer les gestes ou points concrets : TIAC ; deux convives ; signaler ; ars ; ddpp ; responsable. Il complète avec le contrôle ou l’alerte attendue : plats temoins ; menus ; traçabilité ; ne pas detruire preuves. Le but est d’éviter le danger microbiologique : contamination ou multiplication microbienne et de prévenir le responsable si le point n’est pas conforme.</t>
  </si>
  <si>
    <t>Mémo PRO : microbes → TIAC + deux convives. À prouver : responsable.</t>
  </si>
  <si>
    <t>Mémo CFA : 3 réflexes : TIAC / deux convives / signaler. Si doute : chef.</t>
  </si>
  <si>
    <t>Q098</t>
  </si>
  <si>
    <t>Traçabilité PMS HACCP — Traçabilité amont aval : Explique la différence entre traçabilité amont et aval.</t>
  </si>
  <si>
    <t>Terrain CFA — Traçabilité amont aval : Explique la différence entre traçabilité amont et aval.</t>
  </si>
  <si>
    <t>Réponse PRO attendue : pour « Traçabilité amont aval », le candidat identifie le danger transversal : organisation, décision, preuve et traçabilité et applique le PMS au poste. Il décrit le protocole opérationnel : amont = origine ; aval = destination des plats/produits distribués. Les critères de maîtrise à retrouver dans la réponse sont : traçabilité amont ; fournisseur ; lot recu ; traçabilité aval ; client ; lot distribue ; bon livraison ; retrait rappel ; preuve ; PMS. La réponse doit préciser le contrôle, la preuve conservée et l’action corrective avant poursuite de la production, du service ou de la livraison.</t>
  </si>
  <si>
    <t>Réponse CFA attendue : avec ses mots, l’apprenant explique ce qu’il fait réellement au poste pour « Traçabilité amont aval ». Il doit citer les gestes ou points concrets : traçabilité amont ; fournisseur ; lot recu ; traçabilité aval ; client ; lot distribue. Il complète avec le contrôle ou l’alerte attendue : bon livraison ; retrait rappel ; preuve ; PMS. Le but est d’éviter le danger transversal : organisation, décision, preuve et traçabilité et de prévenir le responsable si le point n’est pas conforme.</t>
  </si>
  <si>
    <t>Mémo PRO : organisation → traçabilité amont + fournisseur. À prouver : traçabilité aval.</t>
  </si>
  <si>
    <t>Mémo CFA : 3 réflexes : traçabilité amont / fournisseur / lot recu. Si doute : chef.</t>
  </si>
  <si>
    <t>Q099</t>
  </si>
  <si>
    <t>Traçabilité PMS HACCP — Vérification PMS : Comment vérifier que le PMS reste adapté à la réalité du terrain ?</t>
  </si>
  <si>
    <t>Terrain CFA — Vérification PMS : Comment vérifier que le PMS reste adapté à la réalité du terrain ?</t>
  </si>
  <si>
    <t>Réponse PRO attendue : pour « Vérification PMS », le candidat identifie le danger transversal : organisation, décision, preuve et traçabilité et applique le PMS au poste. Il décrit le protocole opérationnel : PMS vivant : vérifié par audits, écarts, réclamations et mises à jour. Les critères de maîtrise à retrouver dans la réponse sont : audit interne ; observation terrain ; analyse ecarts ; autocontroles ; reclamations ; mise a jour ; formation ; validation process ; revue periodique ; responsable. La réponse doit préciser le contrôle, la preuve conservée et l’action corrective avant poursuite de la production, du service ou de la livraison.</t>
  </si>
  <si>
    <t>Réponse CFA attendue : avec ses mots, l’apprenant explique ce qu’il fait réellement au poste pour « Vérification PMS ». Il doit citer les gestes ou points concrets : audit interne ; observation terrain ; analyse ecarts ; autocontroles ; reclamations ; mise a jour. Il complète avec le contrôle ou l’alerte attendue : formation ; validation process ; revue periodique ; responsable. Le but est d’éviter le danger transversal : organisation, décision, preuve et traçabilité et de prévenir le responsable si le point n’est pas conforme.</t>
  </si>
  <si>
    <t>Mémo PRO : organisation → audit interne + observation terrain. À prouver : responsable.</t>
  </si>
  <si>
    <t>Mémo CFA : 3 réflexes : audit interne / observation terrain / analyse ecarts. Si doute : chef.</t>
  </si>
  <si>
    <t>Q100</t>
  </si>
  <si>
    <t>Traçabilité PMS HACCP — Non-conformité critique : Qu’est-ce qui rend une non-conformité critique en sécurité alimentaire ?</t>
  </si>
  <si>
    <t>Terrain CFA — Non-conformité critique : Qu’est-ce qui rend une non-conformité critique en sécurité alimentaire ?</t>
  </si>
  <si>
    <t>Réponse PRO attendue : pour « Non-conformité critique », le candidat identifie le danger transversal : organisation, décision, preuve et traçabilité et applique le PMS au poste. Il décrit le protocole opérationnel : critique = danger direct ou maîtrise absente : bloquer, décider, tracer. Les critères de maîtrise à retrouver dans la réponse sont : non conformité critique ; danger direct ; consommateur expose ; produit bloque ; responsable ; action immediate ; traçabilité ; cause ; correction ; prevention. La réponse doit préciser le contrôle, la preuve conservée et l’action corrective avant poursuite de la production, du service ou de la livraison.</t>
  </si>
  <si>
    <t>Réponse CFA attendue : avec ses mots, l’apprenant explique ce qu’il fait réellement au poste pour « Non-conformité critique ». Il doit citer les gestes ou points concrets : non conformité critique ; danger direct ; consommateur expose ; produit bloque ; responsable ; action immediate. Il complète avec le contrôle ou l’alerte attendue : traçabilité ; cause ; correction ; prevention. Le but est d’éviter le danger transversal : organisation, décision, preuve et traçabilité et de prévenir le responsable si le point n’est pas conforme.</t>
  </si>
  <si>
    <t>Mémo PRO : organisation → non-conformité critique + danger direct. À prouver : responsable.</t>
  </si>
  <si>
    <t>Mémo CFA : 3 réflexes : non-conformité critique / danger direct / consommateur expose. Si doute : chef.</t>
  </si>
  <si>
    <t>Q101</t>
  </si>
  <si>
    <t>Service, self et restes | Service | Microbiologique</t>
  </si>
  <si>
    <t>Service, self et restes — Service chaud : Comment surveiller un plat chaud au self pendant le service ?</t>
  </si>
  <si>
    <t>Terrain CFA — Service chaud : Comment surveiller un plat chaud au self pendant le service ?</t>
  </si>
  <si>
    <t>Réponse PRO attendue : pour « Service chaud », le candidat identifie le danger microbiologique : contamination ou multiplication microbienne et applique le PMS au poste. Il décrit le protocole opérationnel : au self : température, durée, protection et ustensile propre. Les critères de maîtrise à retrouver dans la réponse sont : self ; plat chaud ; +63 ; releve ; bain marie maintien ; brassage si protocole ; couvercle ; duree service ; ustensile propre ; action corrective. La réponse doit préciser le contrôle, la preuve conservée et l’action corrective avant poursuite de la production, du service ou de la livraison.</t>
  </si>
  <si>
    <t>Réponse CFA attendue : avec ses mots, l’apprenant explique ce qu’il fait réellement au poste pour « Service chaud ». Il doit citer les gestes ou points concrets : self ; plat chaud ; +63 ; releve ; bain marie maintien ; brassage si protocole. Il complète avec le contrôle ou l’alerte attendue : couvercle ; duree service ; ustensile propre ; action corrective. Le but est d’éviter le danger microbiologique : contamination ou multiplication microbienne et de prévenir le responsable si le point n’est pas conforme.</t>
  </si>
  <si>
    <t>Mémo PRO : microbes → self + plat chaud. À prouver : relevé.</t>
  </si>
  <si>
    <t>Mémo CFA : 3 réflexes : self / plat chaud / +63. Si doute : chef.</t>
  </si>
  <si>
    <t>Q102</t>
  </si>
  <si>
    <t>Service, self et restes — Service froid : Comment gérer salades, sauces et desserts froids au service ?</t>
  </si>
  <si>
    <t>Terrain CFA — Service froid : Comment gérer salades, sauces et desserts froids au service ?</t>
  </si>
  <si>
    <t>Réponse PRO attendue : pour « Service froid », le candidat identifie le danger microbiologique : contamination ou multiplication microbienne et applique le PMS au poste. Il décrit le protocole opérationnel : froid sorti au plus près, quantités adaptées, vitrine et durée maîtrisées. Les critères de maîtrise à retrouver dans la réponse sont : service froid ; +3 ; sortir au plus pres ; moins de 2 heures ; +10 ; vitrine froide ; petites quantites ; protection ; ustensile ; reassort maitrise. La réponse doit préciser le contrôle, la preuve conservée et l’action corrective avant poursuite de la production, du service ou de la livraison.</t>
  </si>
  <si>
    <t>Réponse CFA attendue : avec ses mots, l’apprenant explique ce qu’il fait réellement au poste pour « Service froid ». Il doit citer les gestes ou points concrets : service froid ; +3 ; sortir au plus pres ; moins de 2 heures ; +10 ; vitrine froide. Il complète avec le contrôle ou l’alerte attendue : petites quantites ; protection ; ustensile ; reassort maitrise. Le but est d’éviter le danger microbiologique : contamination ou multiplication microbienne et de prévenir le responsable si le point n’est pas conforme.</t>
  </si>
  <si>
    <t>Mémo PRO : microbes → service froid + +3. À prouver : reassort maitrise.</t>
  </si>
  <si>
    <t>Mémo CFA : 3 réflexes : service froid / +3 / sortir au plus pres. Si doute : chef.</t>
  </si>
  <si>
    <t>Q103</t>
  </si>
  <si>
    <t>Service, self et restes — Ustensiles service : Pourquoi faut-il un ustensile propre et dédié par plat au service ?</t>
  </si>
  <si>
    <t>Terrain CFA — Ustensiles service : Pourquoi faut-il un ustensile propre et dédié par plat au service ?</t>
  </si>
  <si>
    <t>Réponse PRO attendue : pour « Ustensiles service », le candidat identifie le danger microbiologique : contamination ou multiplication microbienne et applique le PMS au poste. Il décrit le protocole opérationnel : un ustensile par plat limite microbes et allergènes. Les critères de maîtrise à retrouver dans la réponse sont : ustensile dedie ; service ; contamination croisée ; allergène ; plat different ; changer si tombe ; nettoyer ; client ; self ; contrôle. La réponse doit préciser le contrôle, la preuve conservée et l’action corrective avant poursuite de la production, du service ou de la livraison.</t>
  </si>
  <si>
    <t>Réponse CFA attendue : avec ses mots, l’apprenant explique ce qu’il fait réellement au poste pour « Ustensiles service ». Il doit citer les gestes ou points concrets : ustensile dedie ; service ; contamination croisée ; allergène ; plat different ; changer si tombe. Il complète avec le contrôle ou l’alerte attendue : nettoyer ; client ; self ; contrôle. Le but est d’éviter le danger microbiologique : contamination ou multiplication microbienne et de prévenir le responsable si le point n’est pas conforme.</t>
  </si>
  <si>
    <t>Mémo PRO : microbes → ustensile dédié + service. À prouver : contrôle.</t>
  </si>
  <si>
    <t>Mémo CFA : 3 réflexes : ustensile dédié / service / contamination croisee. Si doute : chef.</t>
  </si>
  <si>
    <t>Q104</t>
  </si>
  <si>
    <t>Service, self et restes — Réassort self : Pourquoi ne faut-il pas mélanger sans contrôle un nouveau bac avec un ancien bac de self ?</t>
  </si>
  <si>
    <t>Terrain CFA — Réassort self : Pourquoi ne faut-il pas mélanger sans contrôle un nouveau bac avec un ancien bac de self ?</t>
  </si>
  <si>
    <t>Réponse PRO attendue : pour « Réassort self », le candidat identifie le danger microbiologique : contamination ou multiplication microbienne et applique le PMS au poste. Il décrit le protocole opérationnel : réassort maîtrisé : ne pas diluer durée/température de l’ancien lot. Les critères de maîtrise à retrouver dans la réponse sont : reassort ; ancien bac ; nouveau bac ; température ; duree ; traçabilité ; ne pas melanger ; petites quantites ; action corrective ; service. La réponse doit préciser le contrôle, la preuve conservée et l’action corrective avant poursuite de la production, du service ou de la livraison.</t>
  </si>
  <si>
    <t>Réponse CFA attendue : avec ses mots, l’apprenant explique ce qu’il fait réellement au poste pour « Réassort self ». Il doit citer les gestes ou points concrets : reassort ; ancien bac ; nouveau bac ; température ; duree ; traçabilité. Il complète avec le contrôle ou l’alerte attendue : ne pas melanger ; petites quantites ; action corrective ; service. Le but est d’éviter le danger microbiologique : contamination ou multiplication microbienne et de prévenir le responsable si le point n’est pas conforme.</t>
  </si>
  <si>
    <t>Mémo PRO : microbes → reassort + ancien bac. À prouver : température.</t>
  </si>
  <si>
    <t>Mémo CFA : 3 réflexes : reassort / ancien bac / nouveau bac. Si doute : chef.</t>
  </si>
  <si>
    <t>Q105</t>
  </si>
  <si>
    <t>Service, self et restes | Restes | Microbiologique</t>
  </si>
  <si>
    <t>Service, self et restes — Restes de table : Pourquoi les restes revenus de table ne doivent-ils pas repartir en production ?</t>
  </si>
  <si>
    <t>Terrain CFA — Restes de table : Pourquoi les restes revenus de table ne doivent-ils pas repartir en production ?</t>
  </si>
  <si>
    <t>Réponse PRO attendue : pour « Restes de table », le candidat identifie le danger microbiologique : contamination ou multiplication microbienne et applique le PMS au poste. Il décrit le protocole opérationnel : restes client = déchets, jamais réintégrés en production. Les critères de maîtrise à retrouver dans la réponse sont : restes table ; retour plateau ; client ; contamination ; dechets ; pas reutiliser ; sécurité ; traçabilité impossible ; allergènes ; action corrective. La réponse doit préciser le contrôle, la preuve conservée et l’action corrective avant poursuite de la production, du service ou de la livraison.</t>
  </si>
  <si>
    <t>Réponse CFA attendue : avec ses mots, l’apprenant explique ce qu’il fait réellement au poste pour « Restes de table ». Il doit citer les gestes ou points concrets : restes table ; retour plateau ; client ; contamination ; dechets ; pas reutiliser. Il complète avec le contrôle ou l’alerte attendue : sécurité ; traçabilité impossible ; allergènes ; action corrective. Le but est d’éviter le danger microbiologique : contamination ou multiplication microbienne et de prévenir le responsable si le point n’est pas conforme.</t>
  </si>
  <si>
    <t>Mémo PRO : microbes → restes table + retour plateau. À prouver : traçabilité impossible.</t>
  </si>
  <si>
    <t>Mémo CFA : 3 réflexes : restes table / retour plateau / client. Si doute : chef.</t>
  </si>
  <si>
    <t>Q106</t>
  </si>
  <si>
    <t>Service, self et restes — Excédents cuisine : Quelles conditions peuvent permettre de conserver un excédent non servi ?</t>
  </si>
  <si>
    <t>Terrain CFA — Excédents cuisine : Quelles conditions peuvent permettre de conserver un excédent non servi ?</t>
  </si>
  <si>
    <t>Réponse PRO attendue : pour « Excédents cuisine », le candidat identifie le danger microbiologique : contamination ou multiplication microbienne et applique le PMS au poste. Il décrit le protocole opérationnel : seuls excédents maîtrisés, non servis et tracés peuvent être conservés selon PMS. Les critères de maîtrise à retrouver dans la réponse sont : excedent ; non servi ; température maitrisee ; protege ; identifie ; DLC ; traçabilité ; PMS ; pas satellite deconditionne ; decision responsable. La réponse doit préciser le contrôle, la preuve conservée et l’action corrective avant poursuite de la production, du service ou de la livraison.</t>
  </si>
  <si>
    <t>Réponse CFA attendue : avec ses mots, l’apprenant explique ce qu’il fait réellement au poste pour « Excédents cuisine ». Il doit citer les gestes ou points concrets : excedent ; non servi ; température maitrisee ; protege ; identifie ; DLC. Il complète avec le contrôle ou l’alerte attendue : traçabilité ; PMS ; pas satellite deconditionne ; decision responsable. Le but est d’éviter le danger microbiologique : contamination ou multiplication microbienne et de prévenir le responsable si le point n’est pas conforme.</t>
  </si>
  <si>
    <t>Mémo PRO : microbes → excedent + non servi. À prouver : traçabilité.</t>
  </si>
  <si>
    <t>Mémo CFA : 3 réflexes : excedent / non servi / température maitrisee. Si doute : chef.</t>
  </si>
  <si>
    <t>Q107</t>
  </si>
  <si>
    <t>Service, self et restes — Don alimentaire : Quels points sanitaires vérifier avant un don alimentaire ?</t>
  </si>
  <si>
    <t>Terrain CFA — Don alimentaire : Quels points sanitaires vérifier avant un don alimentaire ?</t>
  </si>
  <si>
    <t>Réponse PRO attendue : pour « Don alimentaire », le candidat identifie le danger microbiologique : contamination ou multiplication microbienne et applique le PMS au poste. Il décrit le protocole opérationnel : don uniquement si salubrité, température, DLC et traçabilité maîtrisées. Les critères de maîtrise à retrouver dans la réponse sont : don alimentaire ; excedent maitrise ; température ; DLC ; étiquetage ; traçabilité ; association ; transport ; convention ; responsable. La réponse doit préciser le contrôle, la preuve conservée et l’action corrective avant poursuite de la production, du service ou de la livraison.</t>
  </si>
  <si>
    <t>Réponse CFA attendue : avec ses mots, l’apprenant explique ce qu’il fait réellement au poste pour « Don alimentaire ». Il doit citer les gestes ou points concrets : don alimentaire ; excedent maitrise ; température ; DLC ; étiquetage ; traçabilité. Il complète avec le contrôle ou l’alerte attendue : association ; transport ; convention ; responsable. Le but est d’éviter le danger microbiologique : contamination ou multiplication microbienne et de prévenir le responsable si le point n’est pas conforme.</t>
  </si>
  <si>
    <t>Mémo PRO : microbes → don alimentaire + excedent maitrise. À prouver : traçabilité.</t>
  </si>
  <si>
    <t>Mémo CFA : 3 réflexes : don alimentaire / excedent maitrise / température. Si doute : chef.</t>
  </si>
  <si>
    <t>Q108</t>
  </si>
  <si>
    <t>Service, self et restes — Portage repas : Quels risques particuliers dans le portage de repas à domicile ?</t>
  </si>
  <si>
    <t>Terrain CFA — Portage repas : Quels risques particuliers dans le portage de repas à domicile ?</t>
  </si>
  <si>
    <t>Réponse PRO attendue : pour « Portage repas », le candidat identifie le danger microbiologique : contamination ou multiplication microbienne et applique le PMS au poste. Il décrit le protocole opérationnel : portage : temps, température, consignes usager et traçabilité renforcés. Les critères de maîtrise à retrouver dans la réponse sont : portage ; temps transport ; température ; liaison chaude ; usager fragile ; étiquetage ; consignes réchauffage ; traçabilité ; vehicule ; contrôle arrivee. La réponse doit préciser le contrôle, la preuve conservée et l’action corrective avant poursuite de la production, du service ou de la livraison.</t>
  </si>
  <si>
    <t>Réponse CFA attendue : avec ses mots, l’apprenant explique ce qu’il fait réellement au poste pour « Portage repas ». Il doit citer les gestes ou points concrets : portage ; temps transport ; température ; liaison chaude ; usager fragile ; étiquetage. Il complète avec le contrôle ou l’alerte attendue : consignes réchauffage ; traçabilité ; vehicule ; contrôle arrivee. Le but est d’éviter le danger microbiologique : contamination ou multiplication microbienne et de prévenir le responsable si le point n’est pas conforme.</t>
  </si>
  <si>
    <t>Mémo PRO : microbes → portage + temps transport. À prouver : traçabilité.</t>
  </si>
  <si>
    <t>Mémo CFA : 3 réflexes : portage / temps transport / température. Si doute : chef.</t>
  </si>
  <si>
    <t>Q109</t>
  </si>
  <si>
    <t>Service, self et restes — Buffet : Comment organiser un buffet froid pour limiter temps d’exposition et contaminations ?</t>
  </si>
  <si>
    <t>Terrain CFA — Buffet : Comment organiser un buffet froid pour limiter temps d’exposition et contaminations ?</t>
  </si>
  <si>
    <t>Réponse PRO attendue : pour « Buffet », le candidat identifie le danger microbiologique : contamination ou multiplication microbienne et applique le PMS au poste. Il décrit le protocole opérationnel : buffet = petites quantités, froid, protection, ustensiles et surveillance. Les critères de maîtrise à retrouver dans la réponse sont : buffet ; vitrine froide ; petites quantites ; reassort ; ustensiles dedies ; protection ; allergènes ; température ; duree ; surveillance. La réponse doit préciser le contrôle, la preuve conservée et l’action corrective avant poursuite de la production, du service ou de la livraison.</t>
  </si>
  <si>
    <t>Réponse CFA attendue : avec ses mots, l’apprenant explique ce qu’il fait réellement au poste pour « Buffet ». Il doit citer les gestes ou points concrets : buffet ; vitrine froide ; petites quantites ; reassort ; ustensiles dedies ; protection. Il complète avec le contrôle ou l’alerte attendue : allergènes ; température ; duree ; surveillance. Le but est d’éviter le danger microbiologique : contamination ou multiplication microbienne et de prévenir le responsable si le point n’est pas conforme.</t>
  </si>
  <si>
    <t>Mémo PRO : microbes → buffet + vitrine froide. À prouver : température.</t>
  </si>
  <si>
    <t>Mémo CFA : 3 réflexes : buffet / vitrine froide / petites quantites. Si doute : chef.</t>
  </si>
  <si>
    <t>Q110</t>
  </si>
  <si>
    <t>Service, self et restes | Service | Transversal</t>
  </si>
  <si>
    <t>Service, self et restes — Fin de service : Quelle check-list appliquer en fin de service ?</t>
  </si>
  <si>
    <t>Terrain CFA — Fin de service : Quelle check-list appliquer en fin de service ?</t>
  </si>
  <si>
    <t>Réponse PRO attendue : pour « Fin de service », le candidat identifie le danger transversal : organisation, décision, preuve et traçabilité et applique le PMS au poste. Il décrit le protocole opérationnel : fin de service : décider des restes, relever, nettoyer, tracer. Les critères de maîtrise à retrouver dans la réponse sont : fin service ; températures ; restes ; excedents ; dechets ; nettoyage ; plats temoins ; releves ; étiquetage ; responsable. La réponse doit préciser le contrôle, la preuve conservée et l’action corrective avant poursuite de la production, du service ou de la livraison.</t>
  </si>
  <si>
    <t>Réponse CFA attendue : avec ses mots, l’apprenant explique ce qu’il fait réellement au poste pour « Fin de service ». Il doit citer les gestes ou points concrets : fin service ; températures ; restes ; excedents ; dechets ; nettoyage. Il complète avec le contrôle ou l’alerte attendue : plats temoins ; releves ; étiquetage ; responsable. Le but est d’éviter le danger transversal : organisation, décision, preuve et traçabilité et de prévenir le responsable si le point n’est pas conforme.</t>
  </si>
  <si>
    <t>Mémo PRO : organisation → fin service + températures. À prouver : responsable.</t>
  </si>
  <si>
    <t>Mémo CFA : 3 réflexes : fin service / températures / restes. Si doute : chef.</t>
  </si>
  <si>
    <t>Q111</t>
  </si>
  <si>
    <t>Dangers chimiques physiques nuisibles | Production | Physique</t>
  </si>
  <si>
    <t>Dangers chimiques physiques nuisibles — Verre cassé : Que faire si un verre ou une ampoule casse près d’une préparation ?</t>
  </si>
  <si>
    <t>Terrain CFA — Verre cassé : Que faire si un verre ou une ampoule casse près d’une préparation ?</t>
  </si>
  <si>
    <t>Réponse PRO attendue : pour « Verre cassé », le candidat identifie le danger physique : corps étranger, objet, bris ou emballage dans la denrée et applique le PMS au poste. Il décrit le protocole opérationnel : bris de verre : stop, isolement, élimination produits exposés, nettoyage et trace. Les critères de maîtrise à retrouver dans la réponse sont : verre casse ; stopper ; isoler zone ; jeter produit expose ; nettoyer ; contrôler ; prévenir responsable ; non conformité ; pas balayette seule ; traçabilité. La réponse doit préciser le contrôle, la preuve conservée et l’action corrective avant poursuite de la production, du service ou de la livraison.</t>
  </si>
  <si>
    <t>Réponse CFA attendue : avec ses mots, l’apprenant explique ce qu’il fait réellement au poste pour « Verre cassé ». Il doit citer les gestes ou points concrets : verre casse ; stopper ; isoler zone ; jeter produit expose ; nettoyer ; contrôler. Il complète avec le contrôle ou l’alerte attendue : prévenir responsable ; non conformité ; pas balayette seule ; traçabilité. Le but est d’éviter le danger physique : corps étranger, objet, bris ou emballage dans la denrée et de prévenir le responsable si le point n’est pas conforme.</t>
  </si>
  <si>
    <t>Mémo PRO : corps étranger → verre casse + stopper. À prouver : prévenir responsable.</t>
  </si>
  <si>
    <t>Mémo CFA : 3 réflexes : verre casse / stopper / isoler zone. Si doute : chef.</t>
  </si>
  <si>
    <t>Q112</t>
  </si>
  <si>
    <t>Dangers chimiques physiques nuisibles — Métal et lames : Comment maîtriser le risque de morceaux de lame, métal ou matériel abîmé ?</t>
  </si>
  <si>
    <t>Terrain CFA — Métal et lames : Comment maîtriser le risque de morceaux de lame, métal ou matériel abîmé ?</t>
  </si>
  <si>
    <t>Réponse PRO attendue : pour « Métal et lames », le candidat identifie le danger physique : corps étranger, objet, bris ou emballage dans la denrée et applique le PMS au poste. Il décrit le protocole opérationnel : matériel abîmé retiré immédiatement et signalé. Les critères de maîtrise à retrouver dans la réponse sont : lame ; metal ; materiel abime ; contrôle avant usage ; maintenance ; retirer materiel ; non conformité ; corps etranger ; traçabilité ; remplacement. La réponse doit préciser le contrôle, la preuve conservée et l’action corrective avant poursuite de la production, du service ou de la livraison.</t>
  </si>
  <si>
    <t>Réponse CFA attendue : avec ses mots, l’apprenant explique ce qu’il fait réellement au poste pour « Métal et lames ». Il doit citer les gestes ou points concrets : lame ; metal ; materiel abime ; contrôle avant usage ; maintenance ; retirer materiel. Il complète avec le contrôle ou l’alerte attendue : non conformité ; corps etranger ; traçabilité ; remplacement. Le but est d’éviter le danger physique : corps étranger, objet, bris ou emballage dans la denrée et de prévenir le responsable si le point n’est pas conforme.</t>
  </si>
  <si>
    <t>Mémo PRO : corps étranger → lame + metal. À prouver : contrôle avant usage.</t>
  </si>
  <si>
    <t>Mémo CFA : 3 réflexes : lame / metal / matériel abîmé. Si doute : chef.</t>
  </si>
  <si>
    <t>Q113</t>
  </si>
  <si>
    <t>Dangers chimiques physiques nuisibles — Plastique cassé : Pourquoi un bac plastique fendu ne doit-il pas rester en production ?</t>
  </si>
  <si>
    <t>Terrain CFA — Plastique cassé : Pourquoi un bac plastique fendu ne doit-il pas rester en production ?</t>
  </si>
  <si>
    <t>Réponse PRO attendue : pour « Plastique cassé », le candidat identifie le danger physique : corps étranger, objet, bris ou emballage dans la denrée et applique le PMS au poste. Il décrit le protocole opérationnel : bac fendu = corps étranger et nettoyage impossible ; retirer. Les critères de maîtrise à retrouver dans la réponse sont : bac casse ; plastique ; corps etranger ; difficulte nettoyage ; retirer ; remplacer ; non conformité ; contrôle materiel ; maintenance ; prevention. La réponse doit préciser le contrôle, la preuve conservée et l’action corrective avant poursuite de la production, du service ou de la livraison.</t>
  </si>
  <si>
    <t>Réponse CFA attendue : avec ses mots, l’apprenant explique ce qu’il fait réellement au poste pour « Plastique cassé ». Il doit citer les gestes ou points concrets : bac casse ; plastique ; corps etranger ; difficulte nettoyage ; retirer ; remplacer. Il complète avec le contrôle ou l’alerte attendue : non conformité ; contrôle materiel ; maintenance ; prevention. Le but est d’éviter le danger physique : corps étranger, objet, bris ou emballage dans la denrée et de prévenir le responsable si le point n’est pas conforme.</t>
  </si>
  <si>
    <t>Mémo PRO : corps étranger → bac casse + plastique. À prouver : contrôle matériel.</t>
  </si>
  <si>
    <t>Mémo CFA : 3 réflexes : bac casse / plastique / corps etranger. Si doute : chef.</t>
  </si>
  <si>
    <t>Q114</t>
  </si>
  <si>
    <t>Dangers chimiques physiques nuisibles | Nettoyage | Chimique</t>
  </si>
  <si>
    <t>Dangers chimiques physiques nuisibles — Produit chimique renversé : Que faire si un produit chimique est renversé près de denrées ?</t>
  </si>
  <si>
    <t>Terrain CFA — Produit chimique renversé : Que faire si un produit chimique est renversé près de denrées ?</t>
  </si>
  <si>
    <t>Réponse PRO attendue : pour « Produit chimique renversé », le candidat identifie le danger chimique : résidu, produit ou dosage non maîtrisé et applique le PMS au poste. Il décrit le protocole opérationnel : produit chimique : isoler, protéger, nettoyer selon fds, décider denrées. Les critères de maîtrise à retrouver dans la réponse sont : produit chimique ; renverse ; eloigner denrées ; isoler zone ; fiche sécurité ; nettoyer selon procédure ; jeter denrées exposees ; prévenir responsable ; epi ; traçabilité. La réponse doit préciser le contrôle, la preuve conservée et l’action corrective avant poursuite de la production, du service ou de la livraison.</t>
  </si>
  <si>
    <t>Réponse CFA attendue : avec ses mots, l’apprenant explique ce qu’il fait réellement au poste pour « Produit chimique renversé ». Il doit citer les gestes ou points concrets : produit chimique ; renverse ; eloigner denrées ; isoler zone ; fiche sécurité ; nettoyer selon procédure. Il complète avec le contrôle ou l’alerte attendue : jeter denrées exposees ; prévenir responsable ; epi ; traçabilité. Le but est d’éviter le danger chimique : résidu, produit ou dosage non maîtrisé et de prévenir le responsable si le point n’est pas conforme.</t>
  </si>
  <si>
    <t>Mémo PRO : chimique → produit chimique + renverse. À prouver : fiche sécurité.</t>
  </si>
  <si>
    <t>Mémo CFA : 3 réflexes : produit chimique / renverse / eloigner denrées. Si doute : chef.</t>
  </si>
  <si>
    <t>Q115</t>
  </si>
  <si>
    <t>Dangers chimiques physiques nuisibles | Maintenance | Chimique</t>
  </si>
  <si>
    <t>Dangers chimiques physiques nuisibles — Lubrifiant maintenance : Pourquoi la maintenance d’un matériel en zone alimentaire doit-elle être encadrée ?</t>
  </si>
  <si>
    <t>Terrain CFA — Lubrifiant maintenance : Pourquoi la maintenance d’un matériel en zone alimentaire doit-elle être encadrée ?</t>
  </si>
  <si>
    <t>Réponse PRO attendue : pour « Lubrifiant maintenance », le candidat identifie le danger chimique : résidu, produit ou dosage non maîtrisé et applique le PMS au poste. Il décrit le protocole opérationnel : maintenance planifiée, denrées protégées, matériel nettoyé et redémarrage validé. Les critères de maîtrise à retrouver dans la réponse sont : maintenance ; lubrifiant alimentaire ; pieces ; corps etranger ; nettoyage après intervention ; proteger denrées ; validation redemarrage ; traçabilité ; technicien ; PMS. La réponse doit préciser le contrôle, la preuve conservée et l’action corrective avant poursuite de la production, du service ou de la livraison.</t>
  </si>
  <si>
    <t>Réponse CFA attendue : avec ses mots, l’apprenant explique ce qu’il fait réellement au poste pour « Lubrifiant maintenance ». Il doit citer les gestes ou points concrets : maintenance ; lubrifiant alimentaire ; pieces ; corps etranger ; nettoyage après intervention ; proteger denrées. Il complète avec le contrôle ou l’alerte attendue : validation redemarrage ; traçabilité ; technicien ; PMS. Le but est d’éviter le danger chimique : résidu, produit ou dosage non maîtrisé et de prévenir le responsable si le point n’est pas conforme.</t>
  </si>
  <si>
    <t>Mémo PRO : chimique → maintenance + lubrifiant alimentaire. À prouver : traçabilité.</t>
  </si>
  <si>
    <t>Mémo CFA : 3 réflexes : maintenance / lubrifiant alimentaire / pieces. Si doute : chef.</t>
  </si>
  <si>
    <t>Q116</t>
  </si>
  <si>
    <t>Dangers chimiques physiques nuisibles | Locaux | Physique</t>
  </si>
  <si>
    <t>Dangers chimiques physiques nuisibles — Nuisibles : Quels signes de nuisibles rechercher et quelles actions lancer ?</t>
  </si>
  <si>
    <t>Terrain CFA — Nuisibles : Quels signes de nuisibles rechercher et quelles actions lancer ?</t>
  </si>
  <si>
    <t>Réponse PRO attendue : pour « Nuisibles », le candidat identifie le danger physique : corps étranger, objet, bris ou emballage dans la denrée et applique le PMS au poste. Il décrit le protocole opérationnel : signes de nuisibles = alerte, plan de lutte, nettoyage, étanchéité et trace. Les critères de maîtrise à retrouver dans la réponse sont : nuisibles ; rongeurs ; insectes ; traces ; excrements ; pieges ; plan lutte ; fermer acces ; nettoyage ; prestataire. La réponse doit préciser le contrôle, la preuve conservée et l’action corrective avant poursuite de la production, du service ou de la livraison.</t>
  </si>
  <si>
    <t>Réponse CFA attendue : avec ses mots, l’apprenant explique ce qu’il fait réellement au poste pour « Nuisibles ». Il doit citer les gestes ou points concrets : nuisibles ; rongeurs ; insectes ; traces ; excrements ; pieges. Il complète avec le contrôle ou l’alerte attendue : plan lutte ; fermer acces ; nettoyage ; prestataire. Le but est d’éviter le danger physique : corps étranger, objet, bris ou emballage dans la denrée et de prévenir le responsable si le point n’est pas conforme.</t>
  </si>
  <si>
    <t>Mémo PRO : corps étranger → nuisibles + rongeurs. À prouver : prestataire.</t>
  </si>
  <si>
    <t>Mémo CFA : 3 réflexes : nuisibles / rongeurs / insectes. Si doute : chef.</t>
  </si>
  <si>
    <t>Q117</t>
  </si>
  <si>
    <t>Dangers chimiques physiques nuisibles — Bois en production : Pourquoi limiter ou encadrer le bois en zone de production humide ?</t>
  </si>
  <si>
    <t>Terrain CFA — Bois en production : Pourquoi limiter ou encadrer le bois en zone de production humide ?</t>
  </si>
  <si>
    <t>Réponse PRO attendue : pour « Bois en production », le candidat identifie le danger physique : corps étranger, objet, bris ou emballage dans la denrée et applique le PMS au poste. Il décrit le protocole opérationnel : bois = risque nettoyage/corps étrangers ; utiliser matériaux adaptés. Les critères de maîtrise à retrouver dans la réponse sont : bois ; poreux ; nettoyage difficile ; echardes ; corps etranger ; humidite ; materiau adapte ; maintenance ; PMS ; remplacement. La réponse doit préciser le contrôle, la preuve conservée et l’action corrective avant poursuite de la production, du service ou de la livraison.</t>
  </si>
  <si>
    <t>Réponse CFA attendue : avec ses mots, l’apprenant explique ce qu’il fait réellement au poste pour « Bois en production ». Il doit citer les gestes ou points concrets : bois ; poreux ; nettoyage difficile ; echardes ; corps etranger ; humidite. Il complète avec le contrôle ou l’alerte attendue : materiau adapte ; maintenance ; PMS ; remplacement. Le but est d’éviter le danger physique : corps étranger, objet, bris ou emballage dans la denrée et de prévenir le responsable si le point n’est pas conforme.</t>
  </si>
  <si>
    <t>Mémo PRO : corps étranger → bois + poreux. À prouver : remplacement.</t>
  </si>
  <si>
    <t>Mémo CFA : 3 réflexes : bois / poreux / nettoyage difficile. Si doute : chef.</t>
  </si>
  <si>
    <t>Q118</t>
  </si>
  <si>
    <t>Dangers chimiques physiques nuisibles | Déconditionnement | Physique</t>
  </si>
  <si>
    <t>Dangers chimiques physiques nuisibles — Emballage secondaire : Pourquoi retirer les cartons extérieurs avant l’entrée en zone propre ?</t>
  </si>
  <si>
    <t>Terrain CFA — Emballage secondaire : Pourquoi retirer les cartons extérieurs avant l’entrée en zone propre ?</t>
  </si>
  <si>
    <t>Réponse PRO attendue : pour « Emballage secondaire », le candidat identifie le danger physique : corps étranger, objet, bris ou emballage dans la denrée et applique le PMS au poste. Il décrit le protocole opérationnel : déconditionner en zone adaptée ; transférer l’info lot/date si besoin. Les critères de maîtrise à retrouver dans la réponse sont : carton exterieur ; deconditionnement ; zone sale ; poussiere ; nuisibles ; corps etranger ; marche en avant ; bac propre ; étiquetage transfere ; traçabilité. La réponse doit préciser le contrôle, la preuve conservée et l’action corrective avant poursuite de la production, du service ou de la livraison.</t>
  </si>
  <si>
    <t>Réponse CFA attendue : avec ses mots, l’apprenant explique ce qu’il fait réellement au poste pour « Emballage secondaire ». Il doit citer les gestes ou points concrets : carton exterieur ; deconditionnement ; zone sale ; poussiere ; nuisibles ; corps etranger. Il complète avec le contrôle ou l’alerte attendue : marche en avant ; bac propre ; étiquetage transfere ; traçabilité. Le but est d’éviter le danger physique : corps étranger, objet, bris ou emballage dans la denrée et de prévenir le responsable si le point n’est pas conforme.</t>
  </si>
  <si>
    <t>Mémo PRO : corps étranger → carton exterieur + deconditionnement. À prouver : traçabilité.</t>
  </si>
  <si>
    <t>Mémo CFA : 3 réflexes : carton exterieur / deconditionnement / zone sale. Si doute : chef.</t>
  </si>
  <si>
    <t>Q119</t>
  </si>
  <si>
    <t>Dangers chimiques physiques nuisibles | Cuisson | Chimique</t>
  </si>
  <si>
    <t>Dangers chimiques physiques nuisibles — Acrylamide : Comment réduire le risque acrylamide lors de fritures ou cuissons très dorées ?</t>
  </si>
  <si>
    <t>Terrain CFA — Acrylamide : Comment réduire le risque acrylamide lors de fritures ou cuissons très dorées ?</t>
  </si>
  <si>
    <t>Réponse PRO attendue : pour « Acrylamide », le candidat identifie le danger chimique : résidu, produit ou dosage non maîtrisé et applique le PMS au poste. Il décrit le protocole opérationnel : maîtriser température/couleur : doré, pas brun/noir. Les critères de maîtrise à retrouver dans la réponse sont : acrylamide ; friture ; 175 ; jaune dore ; ne pas brunir ; temps cuisson ; huile ; procédure ; contrôle visuel ; formation. La réponse doit préciser le contrôle, la preuve conservée et l’action corrective avant poursuite de la production, du service ou de la livraison.</t>
  </si>
  <si>
    <t>Réponse CFA attendue : avec ses mots, l’apprenant explique ce qu’il fait réellement au poste pour « Acrylamide ». Il doit citer les gestes ou points concrets : acrylamide ; friture ; 175 ; jaune dore ; ne pas brunir ; temps cuisson. Il complète avec le contrôle ou l’alerte attendue : huile ; procédure ; contrôle visuel ; formation. Le but est d’éviter le danger chimique : résidu, produit ou dosage non maîtrisé et de prévenir le responsable si le point n’est pas conforme.</t>
  </si>
  <si>
    <t>Mémo PRO : chimique → acrylamide + friture. À prouver : contrôle visuel.</t>
  </si>
  <si>
    <t>Mémo CFA : 3 réflexes : acrylamide / friture / 175. Si doute : chef.</t>
  </si>
  <si>
    <t>Q120</t>
  </si>
  <si>
    <t>Dangers chimiques physiques nuisibles | Service | Physique</t>
  </si>
  <si>
    <t>Dangers chimiques physiques nuisibles — Corps étranger signalé : Que faire si un convive trouve un corps étranger dans son plat ?</t>
  </si>
  <si>
    <t>Terrain CFA — Corps étranger signalé : Que faire si un convive trouve un corps étranger dans son plat ?</t>
  </si>
  <si>
    <t>Réponse PRO attendue : pour « Corps étranger signalé », le candidat identifie le danger physique : corps étranger, objet, bris ou emballage dans la denrée et applique le PMS au poste. Il décrit le protocole opérationnel : isoler, conserver preuve, enquêter sur lot, corriger et tracer. Les critères de maîtrise à retrouver dans la réponse sont : corps etranger ; plainte convive ; isoler plat ; conserver element ; identifier lot ; prévenir responsable ; enquete ; non conformité ; action corrective ; traçabilité. La réponse doit préciser le contrôle, la preuve conservée et l’action corrective avant poursuite de la production, du service ou de la livraison.</t>
  </si>
  <si>
    <t>Réponse CFA attendue : avec ses mots, l’apprenant explique ce qu’il fait réellement au poste pour « Corps étranger signalé ». Il doit citer les gestes ou points concrets : corps etranger ; plainte convive ; isoler plat ; conserver element ; identifier lot ; prévenir responsable. Il complète avec le contrôle ou l’alerte attendue : enquete ; non conformité ; action corrective ; traçabilité. Le but est d’éviter le danger physique : corps étranger, objet, bris ou emballage dans la denrée et de prévenir le responsable si le point n’est pas conforme.</t>
  </si>
  <si>
    <t>Mémo PRO : corps étranger → corps etranger + plainte convive. À prouver : prévenir responsable.</t>
  </si>
  <si>
    <t>Mémo CFA : 3 réflexes : corps etranger / plainte convive / isoler plat. Si doute : chef.</t>
  </si>
  <si>
    <t>Q121</t>
  </si>
  <si>
    <t>Populations sensibles et textures modifiées | Public sensible | Microbiologique</t>
  </si>
  <si>
    <t>Populations sensibles et textures modifiées — YOPI : Pourquoi les jeunes enfants, personnes âgées, femmes enceintes ou immunodéprimées demandent-elles plus de prudence ?</t>
  </si>
  <si>
    <t>Terrain CFA — YOPI : Pourquoi les jeunes enfants, personnes âgées, femmes enceintes ou immunodéprimées demandent-elles plus de prudence ?</t>
  </si>
  <si>
    <t>Réponse PRO attendue : pour « YOPI », le candidat identifie le danger microbiologique : contamination ou multiplication microbienne et applique le PMS au poste. Il décrit le protocole opérationnel : public sensible : réduire les tolérances et sécuriser les produits/process. Les critères de maîtrise à retrouver dans la réponse sont : yopi ; population sensible ; enfants ; personnes agees ; immunodeprimes ; femmes enceintes ; danger biologique ; PMS renforce ; produits a risque ; cuisson froid. La réponse doit préciser le contrôle, la preuve conservée et l’action corrective avant poursuite de la production, du service ou de la livraison.</t>
  </si>
  <si>
    <t>Réponse CFA attendue : avec ses mots, l’apprenant explique ce qu’il fait réellement au poste pour « YOPI ». Il doit citer les gestes ou points concrets : yopi ; population sensible ; enfants ; personnes agees ; immunodeprimes ; femmes enceintes. Il complète avec le contrôle ou l’alerte attendue : danger biologique ; PMS renforce ; produits a risque ; cuisson froid. Le but est d’éviter le danger microbiologique : contamination ou multiplication microbienne et de prévenir le responsable si le point n’est pas conforme.</t>
  </si>
  <si>
    <t>Mémo PRO : microbes → yopi + population sensible. À prouver : cuisson froid.</t>
  </si>
  <si>
    <t>Mémo CFA : 3 réflexes : yopi / population sensible / enfants. Si doute : chef.</t>
  </si>
  <si>
    <t>Q122</t>
  </si>
  <si>
    <t>Populations sensibles et textures modifiées | Textures modifiées | Microbiologique</t>
  </si>
  <si>
    <t>Populations sensibles et textures modifiées — EHPAD mixé : Pourquoi un plat mixé en EHPAD exige-t-il une surveillance stricte ?</t>
  </si>
  <si>
    <t>Terrain CFA — EHPAD mixé : Pourquoi un plat mixé en EHPAD exige-t-il une surveillance stricte ?</t>
  </si>
  <si>
    <t>Réponse PRO attendue : pour « EHPAD mixé », le candidat identifie le danger microbiologique : contamination ou multiplication microbienne et applique le PMS au poste. Il décrit le protocole opérationnel : mixé ehpad = manipulation + public fragile : délai/température/matériel stricts. Les critères de maîtrise à retrouver dans la réponse sont : ehpad ; mixe ; population sensible ; materiel desinfecte ; température ; delai court ; refroidissement ; remise température ; étiquetage ; traçabilité. La réponse doit préciser le contrôle, la preuve conservée et l’action corrective avant poursuite de la production, du service ou de la livraison.</t>
  </si>
  <si>
    <t>Réponse CFA attendue : avec ses mots, l’apprenant explique ce qu’il fait réellement au poste pour « EHPAD mixé ». Il doit citer les gestes ou points concrets : ehpad ; mixe ; population sensible ; materiel desinfecte ; température ; delai court. Il complète avec le contrôle ou l’alerte attendue : refroidissement ; remise température ; étiquetage ; traçabilité. Le but est d’éviter le danger microbiologique : contamination ou multiplication microbienne et de prévenir le responsable si le point n’est pas conforme.</t>
  </si>
  <si>
    <t>Mémo PRO : microbes → ehpad + mixe. À prouver : température.</t>
  </si>
  <si>
    <t>Mémo CFA : 3 réflexes : ehpad / mixe / population sensible. Si doute : chef.</t>
  </si>
  <si>
    <t>Q123</t>
  </si>
  <si>
    <t>Populations sensibles et textures modifiées — Haché/mouliné : Quelles différences sanitaires entre portion entière et haché/mouliné ?</t>
  </si>
  <si>
    <t>Terrain CFA — Haché/mouliné : Quelles différences sanitaires entre portion entière et haché/mouliné ?</t>
  </si>
  <si>
    <t>Réponse PRO attendue : pour « Haché/mouliné », le candidat identifie le danger microbiologique : contamination ou multiplication microbienne et applique le PMS au poste. Il décrit le protocole opérationnel : haché/mouliné se contamine plus vite ; process rapide et maîtrisé. Les critères de maîtrise à retrouver dans la réponse sont : hache ; mouline ; surface augmentee ; contamination ; cuisson ; froid ; delai court ; materiel propre ; portionnement ; population sensible. La réponse doit préciser le contrôle, la preuve conservée et l’action corrective avant poursuite de la production, du service ou de la livraison.</t>
  </si>
  <si>
    <t>Réponse CFA attendue : avec ses mots, l’apprenant explique ce qu’il fait réellement au poste pour « Haché/mouliné ». Il doit citer les gestes ou points concrets : hache ; mouline ; surface augmentee ; contamination ; cuisson ; froid. Il complète avec le contrôle ou l’alerte attendue : delai court ; materiel propre ; portionnement ; population sensible. Le but est d’éviter le danger microbiologique : contamination ou multiplication microbienne et de prévenir le responsable si le point n’est pas conforme.</t>
  </si>
  <si>
    <t>Mémo PRO : microbes → hache + mouline. À prouver : population sensible.</t>
  </si>
  <si>
    <t>Mémo CFA : 3 réflexes : hache / mouline / surface augmentee. Si doute : chef.</t>
  </si>
  <si>
    <t>Q124</t>
  </si>
  <si>
    <t>Populations sensibles et textures modifiées — Desserts fragiles enfants : Quels desserts éviter ou encadrer fortement pour des enfants en collectivité ?</t>
  </si>
  <si>
    <t>Terrain CFA — Desserts fragiles enfants : Quels desserts éviter ou encadrer fortement pour des enfants en collectivité ?</t>
  </si>
  <si>
    <t>Réponse PRO attendue : pour « Desserts fragiles enfants », le candidat identifie le danger microbiologique : contamination ou multiplication microbienne et applique le PMS au poste. Il décrit le protocole opérationnel : desserts sensibles uniquement avec protocole, froid et durée de vie maîtrisés. Les critères de maîtrise à retrouver dans la réponse sont : enfants ; dessert fragile ; oeufs crus ; creme ; lait ; froid +3 ; DLC ; cuisson ; procédure ; traçabilité. La réponse doit préciser le contrôle, la preuve conservée et l’action corrective avant poursuite de la production, du service ou de la livraison.</t>
  </si>
  <si>
    <t>Réponse CFA attendue : avec ses mots, l’apprenant explique ce qu’il fait réellement au poste pour « Desserts fragiles enfants ». Il doit citer les gestes ou points concrets : enfants ; dessert fragile ; oeufs crus ; creme ; lait ; froid +3. Il complète avec le contrôle ou l’alerte attendue : DLC ; cuisson ; procédure ; traçabilité. Le but est d’éviter le danger microbiologique : contamination ou multiplication microbienne et de prévenir le responsable si le point n’est pas conforme.</t>
  </si>
  <si>
    <t>Mémo PRO : microbes → enfants + dessert fragile. À prouver : traçabilité.</t>
  </si>
  <si>
    <t>Mémo CFA : 3 réflexes : enfants / dessert fragile / œufs crus. Si doute : chef.</t>
  </si>
  <si>
    <t>Q125</t>
  </si>
  <si>
    <t>Populations sensibles et textures modifiées | Portage | Microbiologique</t>
  </si>
  <si>
    <t>Populations sensibles et textures modifiées — Portage seniors : Comment sécuriser un repas livré à une personne âgée à domicile ?</t>
  </si>
  <si>
    <t>Terrain CFA — Portage seniors : Comment sécuriser un repas livré à une personne âgée à domicile ?</t>
  </si>
  <si>
    <t>Réponse PRO attendue : pour « Portage seniors », le candidat identifie le danger microbiologique : contamination ou multiplication microbienne et applique le PMS au poste. Il décrit le protocole opérationnel : portage seniors : lisibilité, température, consignes et traçabilité. Les critères de maîtrise à retrouver dans la réponse sont : personne agee ; portage ; température ; étiquetage ; consigne conservation ; consigne réchauffage ; date limite ; allergènes ; vehicule adapte ; traçabilité. La réponse doit préciser le contrôle, la preuve conservée et l’action corrective avant poursuite de la production, du service ou de la livraison.</t>
  </si>
  <si>
    <t>Réponse CFA attendue : avec ses mots, l’apprenant explique ce qu’il fait réellement au poste pour « Portage seniors ». Il doit citer les gestes ou points concrets : personne agee ; portage ; température ; étiquetage ; consigne conservation ; consigne réchauffage. Il complète avec le contrôle ou l’alerte attendue : date limite ; allergènes ; vehicule adapte ; traçabilité. Le but est d’éviter le danger microbiologique : contamination ou multiplication microbienne et de prévenir le responsable si le point n’est pas conforme.</t>
  </si>
  <si>
    <t>Mémo PRO : microbes → personne agee + portage. À prouver : date limite.</t>
  </si>
  <si>
    <t>Mémo CFA : 3 réflexes : personne agee / portage / température. Si doute : chef.</t>
  </si>
  <si>
    <t>Q126</t>
  </si>
  <si>
    <t>Populations sensibles et textures modifiées — Déglutition et hygiène : Pourquoi l’adaptation de texture ne doit-elle pas faire oublier l’hygiène ?</t>
  </si>
  <si>
    <t>Terrain CFA — Déglutition et hygiène : Pourquoi l’adaptation de texture ne doit-elle pas faire oublier l’hygiène ?</t>
  </si>
  <si>
    <t>Réponse PRO attendue : pour « Déglutition et hygiène », le candidat identifie le danger microbiologique : contamination ou multiplication microbienne et applique le PMS au poste. Il décrit le protocole opérationnel : adapter texture, mais maintenir chaîne hygiène/température et identification. Les critères de maîtrise à retrouver dans la réponse sont : texture modifiee ; deglutition ; mixage ; materiel propre ; temps court ; température ; protection ; identification ; regime ; contrôle. La réponse doit préciser le contrôle, la preuve conservée et l’action corrective avant poursuite de la production, du service ou de la livraison.</t>
  </si>
  <si>
    <t>Réponse CFA attendue : avec ses mots, l’apprenant explique ce qu’il fait réellement au poste pour « Déglutition et hygiène ». Il doit citer les gestes ou points concrets : texture modifiee ; deglutition ; mixage ; materiel propre ; temps court ; température. Il complète avec le contrôle ou l’alerte attendue : protection ; identification ; regime ; contrôle. Le but est d’éviter le danger microbiologique : contamination ou multiplication microbienne et de prévenir le responsable si le point n’est pas conforme.</t>
  </si>
  <si>
    <t>Mémo PRO : microbes → texture modifiee + deglutition. À prouver : température.</t>
  </si>
  <si>
    <t>Mémo CFA : 3 réflexes : texture modifiee / deglutition / mixage. Si doute : chef.</t>
  </si>
  <si>
    <t>Q127</t>
  </si>
  <si>
    <t>Populations sensibles et textures modifiées | Public sensible | Allergène</t>
  </si>
  <si>
    <t>Populations sensibles et textures modifiées — Allergies en scolaire : Comment gérer un PAI/allergie en restauration scolaire ?</t>
  </si>
  <si>
    <t>Terrain CFA — Allergies en scolaire : Comment gérer un PAI/allergie en restauration scolaire ?</t>
  </si>
  <si>
    <t>Réponse PRO attendue : pour « Allergies en scolaire », le candidat identifie le danger allergène : présence non signalée ou contamination croisée et applique le PMS au poste. Il décrit le protocole opérationnel : pai : information fiable, plateau identifié, séparation et communication stricte. Les critères de maîtrise à retrouver dans la réponse sont : pai ; allergie ; enfant ; fiche allergène ; plateau identifie ; responsable ; séparation ; communication ; pas improviser ; traçabilité. La réponse doit préciser le contrôle, la preuve conservée et l’action corrective avant poursuite de la production, du service ou de la livraison.</t>
  </si>
  <si>
    <t>Réponse CFA attendue : avec ses mots, l’apprenant explique ce qu’il fait réellement au poste pour « Allergies en scolaire ». Il doit citer les gestes ou points concrets : pai ; allergie ; enfant ; fiche allergène ; plateau identifie ; responsable. Il complète avec le contrôle ou l’alerte attendue : séparation ; communication ; pas improviser ; traçabilité. Le but est d’éviter le danger allergène : présence non signalée ou contamination croisée et de prévenir le responsable si le point n’est pas conforme.</t>
  </si>
  <si>
    <t>Mémo PRO : allergène → pai + allergie. À prouver : fiche allergène.</t>
  </si>
  <si>
    <t>Mémo CFA : 3 réflexes : pai / allergie / enfant. Si doute : chef.</t>
  </si>
  <si>
    <t>Q128</t>
  </si>
  <si>
    <t>Populations sensibles et textures modifiées — Produit cru public sensible : Pourquoi certains produits crus ou peu cuits sont-ils à éviter pour des publics sensibles ?</t>
  </si>
  <si>
    <t>Terrain CFA — Produit cru public sensible : Pourquoi certains produits crus ou peu cuits sont-ils à éviter pour des publics sensibles ?</t>
  </si>
  <si>
    <t>Réponse PRO attendue : pour « Produit cru public sensible », le candidat identifie le danger microbiologique : contamination ou multiplication microbienne et applique le PMS au poste. Il décrit le protocole opérationnel : public sensible : éviter crus sensibles sauf protocole validé et adapté. Les critères de maîtrise à retrouver dans la réponse sont : produit cru ; peu cuit ; public sensible ; danger biologique ; cuisson ; poisson cru ; oeufs crus ; lait cru ; analyse danger ; menu adapte. La réponse doit préciser le contrôle, la preuve conservée et l’action corrective avant poursuite de la production, du service ou de la livraison.</t>
  </si>
  <si>
    <t>Réponse CFA attendue : avec ses mots, l’apprenant explique ce qu’il fait réellement au poste pour « Produit cru public sensible ». Il doit citer les gestes ou points concrets : produit cru ; peu cuit ; public sensible ; danger biologique ; cuisson ; poisson cru. Il complète avec le contrôle ou l’alerte attendue : oeufs crus ; lait cru ; analyse danger ; menu adapte. Le but est d’éviter le danger microbiologique : contamination ou multiplication microbienne et de prévenir le responsable si le point n’est pas conforme.</t>
  </si>
  <si>
    <t>Mémo PRO : microbes → produit cru + peu cuit. À prouver : menu adapte.</t>
  </si>
  <si>
    <t>Mémo CFA : 3 réflexes : produit cru / peu cuit / public sensible. Si doute : chef.</t>
  </si>
  <si>
    <t>Q129</t>
  </si>
  <si>
    <t>Populations sensibles et textures modifiées | Remise température | Microbiologique</t>
  </si>
  <si>
    <t>Populations sensibles et textures modifiées — Réchauffage texture modifiée : Comment vérifier le réchauffage d’une purée mixée ou texture modifiée ?</t>
  </si>
  <si>
    <t>Terrain CFA — Réchauffage texture modifiée : Comment vérifier le réchauffage d’une purée mixée ou texture modifiée ?</t>
  </si>
  <si>
    <t>Réponse PRO attendue : pour « Réchauffage texture modifiée », le candidat identifie le danger microbiologique : contamination ou multiplication microbienne et applique le PMS au poste. Il décrit le protocole opérationnel : texture modifiée : homogénéité thermique, sonde et service rapide. Les critères de maîtrise à retrouver dans la réponse sont : réchauffage ; texture modifiee ; température a coeur ; homogeneiser ; sonde ; moins d une heure ; +63 ; service immediat ; enregistrement ; action corrective. La réponse doit préciser le contrôle, la preuve conservée et l’action corrective avant poursuite de la production, du service ou de la livraison.</t>
  </si>
  <si>
    <t>Réponse CFA attendue : avec ses mots, l’apprenant explique ce qu’il fait réellement au poste pour « Réchauffage texture modifiée ». Il doit citer les gestes ou points concrets : réchauffage ; texture modifiee ; température a coeur ; homogeneiser ; sonde ; moins d une heure. Il complète avec le contrôle ou l’alerte attendue : +63 ; service immediat ; enregistrement ; action corrective. Le but est d’éviter le danger microbiologique : contamination ou multiplication microbienne et de prévenir le responsable si le point n’est pas conforme.</t>
  </si>
  <si>
    <t>Mémo PRO : microbes → réchauffage + texture modifiee. À prouver : enregistrement.</t>
  </si>
  <si>
    <t>Mémo CFA : 3 réflexes : réchauffage / texture modifiee / température à coeur. Si doute : chef.</t>
  </si>
  <si>
    <t>Q130</t>
  </si>
  <si>
    <t>Populations sensibles et textures modifiées | Distribution | Allergène</t>
  </si>
  <si>
    <t>Populations sensibles et textures modifiées — Identification régimes : Pourquoi l’identification des régimes et textures est-elle critique au dressage ?</t>
  </si>
  <si>
    <t>Terrain CFA — Identification régimes : Pourquoi l’identification des régimes et textures est-elle critique au dressage ?</t>
  </si>
  <si>
    <t>Réponse PRO attendue : pour « Identification régimes », le candidat identifie le danger allergène : présence non signalée ou contamination croisée et applique le PMS au poste. Il décrit le protocole opérationnel : au dressage : identification fiable pour éviter erreur de régime/allergène. Les critères de maîtrise à retrouver dans la réponse sont : regime ; texture ; allergène ; etiquette ; plateau identifie ; contrôle croise ; nom convive si protocole ; erreur distribution ; responsable ; traçabilité. La réponse doit préciser le contrôle, la preuve conservée et l’action corrective avant poursuite de la production, du service ou de la livraison.</t>
  </si>
  <si>
    <t>Réponse CFA attendue : avec ses mots, l’apprenant explique ce qu’il fait réellement au poste pour « Identification régimes ». Il doit citer les gestes ou points concrets : regime ; texture ; allergène ; etiquette ; plateau identifie ; contrôle croise. Il complète avec le contrôle ou l’alerte attendue : nom convive si protocole ; erreur distribution ; responsable ; traçabilité. Le but est d’éviter le danger allergène : présence non signalée ou contamination croisée et de prévenir le responsable si le point n’est pas conforme.</t>
  </si>
  <si>
    <t>Mémo PRO : allergène → regime + texture. À prouver : étiquette.</t>
  </si>
  <si>
    <t>Mémo CFA : 3 réflexes : regime / texture / allergène. Si doute : chef.</t>
  </si>
  <si>
    <t>Q131</t>
  </si>
  <si>
    <t>Management, formation et contrôle | Management | Transversal</t>
  </si>
  <si>
    <t>Management, formation et contrôle — Brief hygiène : Comment organiser un brief hygiène efficace avant une grosse production ?</t>
  </si>
  <si>
    <t>Terrain CFA — Brief hygiène : Comment organiser un brief hygiène efficace avant une grosse production ?</t>
  </si>
  <si>
    <t>Réponse PRO attendue : pour « Brief hygiène », le candidat identifie le danger transversal : organisation, décision, preuve et traçabilité et applique le PMS au poste. Il décrit le protocole opérationnel : brief court : risques, tâches, contrôles, responsables et points critiques. Les critères de maîtrise à retrouver dans la réponse sont : brief ; risques du jour ; allergènes ; températures ; repartition taches ; responsables ; points critiques ; questions equipe ; preuve ; rappel PMS. La réponse doit préciser le contrôle, la preuve conservée et l’action corrective avant poursuite de la production, du service ou de la livraison.</t>
  </si>
  <si>
    <t>Réponse CFA attendue : avec ses mots, l’apprenant explique ce qu’il fait réellement au poste pour « Brief hygiène ». Il doit citer les gestes ou points concrets : brief ; risques du jour ; allergènes ; températures ; repartition taches ; responsables. Il complète avec le contrôle ou l’alerte attendue : points critiques ; questions equipe ; preuve ; rappel PMS. Le but est d’éviter le danger transversal : organisation, décision, preuve et traçabilité et de prévenir le responsable si le point n’est pas conforme.</t>
  </si>
  <si>
    <t>Mémo PRO : organisation → brief + risques du jour. À prouver : températures.</t>
  </si>
  <si>
    <t>Mémo CFA : 3 réflexes : brief / risques du jour / allergènes. Si doute : chef.</t>
  </si>
  <si>
    <t>Q132</t>
  </si>
  <si>
    <t>Management, formation et contrôle — Observation terrain : Pourquoi observer les gestes vaut mieux que seulement lire les fiches remplies ?</t>
  </si>
  <si>
    <t>Terrain CFA — Observation terrain : Pourquoi observer les gestes vaut mieux que seulement lire les fiches remplies ?</t>
  </si>
  <si>
    <t>Réponse PRO attendue : pour « Observation terrain », le candidat identifie le danger transversal : organisation, décision, preuve et traçabilité et applique le PMS au poste. Il décrit le protocole opérationnel : voir le geste permet de corriger ce que le papier ne montre pas. Les critères de maîtrise à retrouver dans la réponse sont : observation terrain ; gestes reels ; écart pratique ; fiche remplie ; correction immediate ; formation ; audit ; preuve ; amelioration ; culture sécurité. La réponse doit préciser le contrôle, la preuve conservée et l’action corrective avant poursuite de la production, du service ou de la livraison.</t>
  </si>
  <si>
    <t>Réponse CFA attendue : avec ses mots, l’apprenant explique ce qu’il fait réellement au poste pour « Observation terrain ». Il doit citer les gestes ou points concrets : observation terrain ; gestes reels ; écart pratique ; fiche remplie ; correction immediate ; formation. Il complète avec le contrôle ou l’alerte attendue : audit ; preuve ; amelioration ; culture sécurité. Le but est d’éviter le danger transversal : organisation, décision, preuve et traçabilité et de prévenir le responsable si le point n’est pas conforme.</t>
  </si>
  <si>
    <t>Mémo PRO : organisation → observation terrain + gestes reels. À prouver : fiche remplie.</t>
  </si>
  <si>
    <t>Mémo CFA : 3 réflexes : observation terrain / gestes reels / ecart pratique. Si doute : chef.</t>
  </si>
  <si>
    <t>Q133</t>
  </si>
  <si>
    <t>Management, formation et contrôle — Répartition responsabilités : Comment éviter qu’un contrôle important ne soit oublié parce que personne n’est responsable ?</t>
  </si>
  <si>
    <t>Terrain CFA — Répartition responsabilités : Comment éviter qu’un contrôle important ne soit oublié parce que personne n’est responsable ?</t>
  </si>
  <si>
    <t>Réponse PRO attendue : pour « Répartition responsabilités », le candidat identifie le danger transversal : organisation, décision, preuve et traçabilité et applique le PMS au poste. Il décrit le protocole opérationnel : chaque contrôle a un responsable, un horaire, un suppléant et une trace. Les critères de maîtrise à retrouver dans la réponse sont : responsable ; qui fait quoi ; planning ; contrôle attribue ; suppleant ; signature ; heure ; formation ; verification ; action corrective. La réponse doit préciser le contrôle, la preuve conservée et l’action corrective avant poursuite de la production, du service ou de la livraison.</t>
  </si>
  <si>
    <t>Réponse CFA attendue : avec ses mots, l’apprenant explique ce qu’il fait réellement au poste pour « Répartition responsabilités ». Il doit citer les gestes ou points concrets : responsable ; qui fait quoi ; planning ; contrôle attribue ; suppleant ; signature. Il complète avec le contrôle ou l’alerte attendue : heure ; formation ; verification ; action corrective. Le but est d’éviter le danger transversal : organisation, décision, preuve et traçabilité et de prévenir le responsable si le point n’est pas conforme.</t>
  </si>
  <si>
    <t>Mémo PRO : organisation → responsable + qui fait quoi. À prouver : contrôle attribue.</t>
  </si>
  <si>
    <t>Mémo CFA : 3 réflexes : responsable / qui fait quoi / planning. Si doute : chef.</t>
  </si>
  <si>
    <t>Q134</t>
  </si>
  <si>
    <t>Management, formation et contrôle | Formation | Transversal</t>
  </si>
  <si>
    <t>Management, formation et contrôle — Former un CFA : Comment faire apprendre une règle stricte à un jeune sans le noyer de théorie ?</t>
  </si>
  <si>
    <t>Terrain CFA — Former un CFA : Comment faire apprendre une règle stricte à un jeune sans le noyer de théorie ?</t>
  </si>
  <si>
    <t>Réponse PRO attendue : pour « Former un CFA », le candidat identifie le danger transversal : organisation, décision, preuve et traçabilité et applique le PMS au poste. Il décrit le protocole opérationnel : montrer, faire refaire, expliquer le danger, puis vérifier en situation. Les critères de maîtrise à retrouver dans la réponse sont : demonstration ; vocabulaire simple ; danger explique ; geste repete ; exemple terrain ; contrôle immediat ; questionnement ; fiche courte ; correction ; validation acquis. La réponse doit préciser le contrôle, la preuve conservée et l’action corrective avant poursuite de la production, du service ou de la livraison.</t>
  </si>
  <si>
    <t>Réponse CFA attendue : avec ses mots, l’apprenant explique ce qu’il fait réellement au poste pour « Former un CFA ». Il doit citer les gestes ou points concrets : demonstration ; vocabulaire simple ; danger explique ; geste repete ; exemple terrain ; contrôle immediat. Il complète avec le contrôle ou l’alerte attendue : questionnement ; fiche courte ; correction ; validation acquis. Le but est d’éviter le danger transversal : organisation, décision, preuve et traçabilité et de prévenir le responsable si le point n’est pas conforme.</t>
  </si>
  <si>
    <t>Mémo PRO : organisation → démonstration + vocabulaire simple. À prouver : contrôle immediat.</t>
  </si>
  <si>
    <t>Mémo CFA : 3 réflexes : démonstration / vocabulaire simple / danger explique. Si doute : chef.</t>
  </si>
  <si>
    <t>Q135</t>
  </si>
  <si>
    <t>Management, formation et contrôle — Former un pro : Comment faire progresser un professionnel déjà autonome sur l’hygiène ?</t>
  </si>
  <si>
    <t>Terrain CFA — Former un pro : Comment faire progresser un professionnel déjà autonome sur l’hygiène ?</t>
  </si>
  <si>
    <t>Réponse PRO attendue : pour « Former un pro », le candidat identifie le danger transversal : organisation, décision, preuve et traçabilité et applique le PMS au poste. Il décrit le protocole opérationnel : travailler sur écarts, indicateurs et robustesse du process. Les critères de maîtrise à retrouver dans la réponse sont : analyse ecarts ; responsabilisation ; PMS ; donnees autocontroles ; audit ; cause racine ; amelioration process ; formation ciblee ; indicateurs ; revue. La réponse doit préciser le contrôle, la preuve conservée et l’action corrective avant poursuite de la production, du service ou de la livraison.</t>
  </si>
  <si>
    <t>Réponse CFA attendue : avec ses mots, l’apprenant explique ce qu’il fait réellement au poste pour « Former un pro ». Il doit citer les gestes ou points concrets : analyse ecarts ; responsabilisation ; PMS ; donnees autocontroles ; audit ; cause racine. Il complète avec le contrôle ou l’alerte attendue : amelioration process ; formation ciblee ; indicateurs ; revue. Le but est d’éviter le danger transversal : organisation, décision, preuve et traçabilité et de prévenir le responsable si le point n’est pas conforme.</t>
  </si>
  <si>
    <t>Mémo PRO : organisation → analyse ecarts + responsabilisation. À prouver : revue.</t>
  </si>
  <si>
    <t>Mémo CFA : 3 réflexes : analyse ecarts / responsabilisation / PMS. Si doute : chef.</t>
  </si>
  <si>
    <t>Q136</t>
  </si>
  <si>
    <t>Management, formation et contrôle — Culture sécurité : Qu’est-ce qu’une bonne culture sécurité alimentaire dans une équipe ?</t>
  </si>
  <si>
    <t>Terrain CFA — Culture sécurité : Qu’est-ce qu’une bonne culture sécurité alimentaire dans une équipe ?</t>
  </si>
  <si>
    <t>Réponse PRO attendue : pour « Culture sécurité », le candidat identifie le danger transversal : organisation, décision, preuve et traçabilité et applique le PMS au poste. Il décrit le protocole opérationnel : une équipe signale, corrige et protège le convive avant le rendement. Les critères de maîtrise à retrouver dans la réponse sont : culture sécurité ; alerter sans peur ; ecarts signales ; responsable accessible ; formation ; exemplarite ; preuves utiles ; amelioration continue ; client protege ; droit de stopper. La réponse doit préciser le contrôle, la preuve conservée et l’action corrective avant poursuite de la production, du service ou de la livraison.</t>
  </si>
  <si>
    <t>Réponse CFA attendue : avec ses mots, l’apprenant explique ce qu’il fait réellement au poste pour « Culture sécurité ». Il doit citer les gestes ou points concrets : culture sécurité ; alerter sans peur ; ecarts signales ; responsable accessible ; formation ; exemplarite. Il complète avec le contrôle ou l’alerte attendue : preuves utiles ; amelioration continue ; client protege ; droit de stopper. Le but est d’éviter le danger transversal : organisation, décision, preuve et traçabilité et de prévenir le responsable si le point n’est pas conforme.</t>
  </si>
  <si>
    <t>Mémo PRO : organisation → culture sécurité + alerter sans peur. À prouver : responsable accessible.</t>
  </si>
  <si>
    <t>Mémo CFA : 3 réflexes : culture sécurité / alerter sans peur / ecarts signales. Si doute : chef.</t>
  </si>
  <si>
    <t>Q137</t>
  </si>
  <si>
    <t>Management, formation et contrôle — Audit interne : Comment conduire un audit interne utile en hygiène ?</t>
  </si>
  <si>
    <t>Terrain CFA — Audit interne : Comment conduire un audit interne utile en hygiène ?</t>
  </si>
  <si>
    <t>Réponse PRO attendue : pour « Audit interne », le candidat identifie le danger transversal : organisation, décision, preuve et traçabilité et applique le PMS au poste. Il décrit le protocole opérationnel : audit = observer, classer les risques, décider actions et vérifier clôture. Les critères de maîtrise à retrouver dans la réponse sont : audit interne ; grille ; observation ; documents ; ecarts ; priorite risque ; action corrective ; responsable delai ; suivi ; preuve cloture. La réponse doit préciser le contrôle, la preuve conservée et l’action corrective avant poursuite de la production, du service ou de la livraison.</t>
  </si>
  <si>
    <t>Réponse CFA attendue : avec ses mots, l’apprenant explique ce qu’il fait réellement au poste pour « Audit interne ». Il doit citer les gestes ou points concrets : audit interne ; grille ; observation ; documents ; ecarts ; priorite risque. Il complète avec le contrôle ou l’alerte attendue : action corrective ; responsable delai ; suivi ; preuve cloture. Le but est d’éviter le danger transversal : organisation, décision, preuve et traçabilité et de prévenir le responsable si le point n’est pas conforme.</t>
  </si>
  <si>
    <t>Mémo PRO : organisation → audit interne + grille. À prouver : action corrective.</t>
  </si>
  <si>
    <t>Mémo CFA : 3 réflexes : audit interne / grille / observation. Si doute : chef.</t>
  </si>
  <si>
    <t>Q138</t>
  </si>
  <si>
    <t>Management, formation et contrôle — Consigne affichée : Pourquoi une affiche seule ne suffit pas à garantir une bonne pratique ?</t>
  </si>
  <si>
    <t>Terrain CFA — Consigne affichée : Pourquoi une affiche seule ne suffit pas à garantir une bonne pratique ?</t>
  </si>
  <si>
    <t>Réponse PRO attendue : pour « Consigne affichée », le candidat identifie le danger transversal : organisation, décision, preuve et traçabilité et applique le PMS au poste. Il décrit le protocole opérationnel : affiche = support, pas remplacement de formation et contrôle terrain. Les critères de maîtrise à retrouver dans la réponse sont : affiche ; formation ; comprehension ; demonstration ; observation ; langage terrain ; mise a jour ; emplacement utile ; contrôle ; retour equipe. La réponse doit préciser le contrôle, la preuve conservée et l’action corrective avant poursuite de la production, du service ou de la livraison.</t>
  </si>
  <si>
    <t>Réponse CFA attendue : avec ses mots, l’apprenant explique ce qu’il fait réellement au poste pour « Consigne affichée ». Il doit citer les gestes ou points concrets : affiche ; formation ; comprehension ; demonstration ; observation ; langage terrain. Il complète avec le contrôle ou l’alerte attendue : mise a jour ; emplacement utile ; contrôle ; retour equipe. Le but est d’éviter le danger transversal : organisation, décision, preuve et traçabilité et de prévenir le responsable si le point n’est pas conforme.</t>
  </si>
  <si>
    <t>Mémo PRO : organisation → affiche + formation. À prouver : contrôle.</t>
  </si>
  <si>
    <t>Mémo CFA : 3 réflexes : affiche / formation / comprehension. Si doute : chef.</t>
  </si>
  <si>
    <t>Q139</t>
  </si>
  <si>
    <t>Management, formation et contrôle — Gestion intérim : Comment sécuriser l’arrivée d’un intérimaire ou remplaçant en cuisine ?</t>
  </si>
  <si>
    <t>Terrain CFA — Gestion intérim : Comment sécuriser l’arrivée d’un intérimaire ou remplaçant en cuisine ?</t>
  </si>
  <si>
    <t>Réponse PRO attendue : pour « Gestion intérim », le candidat identifie le danger transversal : organisation, décision, preuve et traçabilité et applique le PMS au poste. Il décrit le protocole opérationnel : accueil poste + tuteur + consignes critiques avant manipulation autonome. Les critères de maîtrise à retrouver dans la réponse sont : interimaire ; accueil hygiene ; poste autorise ; tuteur ; consignes cles ; allergènes ; lavage des mains ; flux ; contrôle ; signature. La réponse doit préciser le contrôle, la preuve conservée et l’action corrective avant poursuite de la production, du service ou de la livraison.</t>
  </si>
  <si>
    <t>Réponse CFA attendue : avec ses mots, l’apprenant explique ce qu’il fait réellement au poste pour « Gestion intérim ». Il doit citer les gestes ou points concrets : interimaire ; accueil hygiene ; poste autorise ; tuteur ; consignes cles ; allergènes. Il complète avec le contrôle ou l’alerte attendue : lavage des mains ; flux ; contrôle ; signature. Le but est d’éviter le danger transversal : organisation, décision, preuve et traçabilité et de prévenir le responsable si le point n’est pas conforme.</t>
  </si>
  <si>
    <t>Mémo PRO : organisation → interimaire + accueil hygiène. À prouver : contrôle.</t>
  </si>
  <si>
    <t>Mémo CFA : 3 réflexes : interimaire / accueil hygiène / poste autorise. Si doute : chef.</t>
  </si>
  <si>
    <t>Q140</t>
  </si>
  <si>
    <t>Management, formation et contrôle — Retour d’expérience : Comment exploiter une erreur d’hygiène pour éviter qu’elle se répète ?</t>
  </si>
  <si>
    <t>Terrain CFA — Retour d’expérience : Comment exploiter une erreur d’hygiène pour éviter qu’elle se répète ?</t>
  </si>
  <si>
    <t>Réponse PRO attendue : pour « Retour d’expérience », le candidat identifie le danger transversal : organisation, décision, preuve et traçabilité et applique le PMS au poste. Il décrit le protocole opérationnel : transformer erreur en action durable : cause, correction, suivi, partage. Les critères de maîtrise à retrouver dans la réponse sont : retour experience ; analyse cause ; non conformité ; action corrective ; formation ; procédure modifiee ; suivi ; indicateur ; partage equipe ; preuve efficacite. La réponse doit préciser le contrôle, la preuve conservée et l’action corrective avant poursuite de la production, du service ou de la livraison.</t>
  </si>
  <si>
    <t>Réponse CFA attendue : avec ses mots, l’apprenant explique ce qu’il fait réellement au poste pour « Retour d’expérience ». Il doit citer les gestes ou points concrets : retour experience ; analyse cause ; non conformité ; action corrective ; formation ; procédure modifiee. Il complète avec le contrôle ou l’alerte attendue : suivi ; indicateur ; partage equipe ; preuve efficacite. Le but est d’éviter le danger transversal : organisation, décision, preuve et traçabilité et de prévenir le responsable si le point n’est pas conforme.</t>
  </si>
  <si>
    <t>Mémo PRO : organisation → retour experience + analyse cause. À prouver : action corrective.</t>
  </si>
  <si>
    <t>Mémo CFA : 3 réflexes : retour experience / analyse cause / non-conformité. Si doute : chef.</t>
  </si>
  <si>
    <t>Q141</t>
  </si>
  <si>
    <t>Synthèses et cas critiques | Synthèse | Tous dangers</t>
  </si>
  <si>
    <t>Synthèses et cas critiques — Menu complet : Sur un menu entrée froide, plat chaud et dessert crème, liste les points d’hygiène critiques du matin au service.</t>
  </si>
  <si>
    <t>Terrain CFA — Menu complet : Sur un menu entrée froide, plat chaud et dessert crème, liste les points d’hygiène critiques du matin au service.</t>
  </si>
  <si>
    <t>Réponse PRO attendue : pour « Menu complet », le candidat identifie le danger tous dangers et applique le PMS au poste. Il décrit le protocole opérationnel : synthèse attendue : flux, températures, allergènes, traçabilité, nettoyage. Les critères de maîtrise à retrouver dans la réponse sont : réception ; mains ; cru cuit ; froid +3 ; cuisson ; +63 ; refroidissement rapide ; allergènes ; plats temoins ; nettoyage. La réponse doit préciser le contrôle, la preuve conservée et l’action corrective avant poursuite de la production, du service ou de la livraison.</t>
  </si>
  <si>
    <t>Réponse CFA attendue : avec ses mots, l’apprenant explique ce qu’il fait réellement au poste pour « Menu complet ». Il doit citer les gestes ou points concrets : réception ; mains ; cru cuit ; froid +3 ; cuisson ; +63. Il complète avec le contrôle ou l’alerte attendue : refroidissement rapide ; allergènes ; plats temoins ; nettoyage. Le but est d’éviter le danger tous dangers et de prévenir le responsable si le point n’est pas conforme.</t>
  </si>
  <si>
    <t>Mémo PRO : tous dangers → réception + mains. À prouver : nettoyage.</t>
  </si>
  <si>
    <t>Mémo CFA : 3 réflexes : réception / mains / cru cuit. Si doute : chef.</t>
  </si>
  <si>
    <t>Q142</t>
  </si>
  <si>
    <t>Synthèses et cas critiques | Incident | Microbiologique</t>
  </si>
  <si>
    <t>Synthèses et cas critiques — Panne frigo nuit : Au matin, une chambre froide positive est à +10 °C. Quelle démarche suis-tu ?</t>
  </si>
  <si>
    <t>Terrain CFA — Panne frigo nuit : Au matin, une chambre froide positive est à +10 °C. Quelle démarche suis-tu ?</t>
  </si>
  <si>
    <t>Réponse PRO attendue : pour « Panne frigo nuit », le candidat identifie le danger microbiologique : contamination ou multiplication microbienne et applique le PMS au poste. Il décrit le protocole opérationnel : écart froid : mesure, isolement, décision, maintenance, trace. Les critères de maîtrise à retrouver dans la réponse sont : panne frigo ; +10 ; alerte responsable ; mesurer produits ; duree écart ; isoler ; decision sanitaire ; maintenance ; enregistrement ; ne pas servir si doute. La réponse doit préciser le contrôle, la preuve conservée et l’action corrective avant poursuite de la production, du service ou de la livraison.</t>
  </si>
  <si>
    <t>Réponse CFA attendue : avec ses mots, l’apprenant explique ce qu’il fait réellement au poste pour « Panne frigo nuit ». Il doit citer les gestes ou points concrets : panne frigo ; +10 ; alerte responsable ; mesurer produits ; duree écart ; isoler. Il complète avec le contrôle ou l’alerte attendue : decision sanitaire ; maintenance ; enregistrement ; ne pas servir si doute. Le but est d’éviter le danger microbiologique : contamination ou multiplication microbienne et de prévenir le responsable si le point n’est pas conforme.</t>
  </si>
  <si>
    <t>Mémo PRO : microbes → panne frigo + +10. À prouver : enregistrement.</t>
  </si>
  <si>
    <t>Mémo CFA : 3 réflexes : panne frigo / +10 / alerte responsable. Si doute : chef.</t>
  </si>
  <si>
    <t>Q143</t>
  </si>
  <si>
    <t>Synthèses et cas critiques | Alerte | Transversal</t>
  </si>
  <si>
    <t>Synthèses et cas critiques — Alerte fournisseur : Un fournisseur signale un rappel produit sur un lot livré. Que dois-tu faire ?</t>
  </si>
  <si>
    <t>Terrain CFA — Alerte fournisseur : Un fournisseur signale un rappel produit sur un lot livré. Que dois-tu faire ?</t>
  </si>
  <si>
    <t>Réponse PRO attendue : pour « Alerte fournisseur », le candidat identifie le danger transversal : organisation, décision, preuve et traçabilité et applique le PMS au poste. Il décrit le protocole opérationnel : bloquer le lot, rechercher l’utilisation, retirer/alerter et tracer. Les critères de maîtrise à retrouver dans la réponse sont : alerte fournisseur ; rappel produit ; lot ; bloquer stock ; traçabilité amont aval ; identifier plats ; informer satellites ; retirer ; enregistrement ; ddpp si necessaire. La réponse doit préciser le contrôle, la preuve conservée et l’action corrective avant poursuite de la production, du service ou de la livraison.</t>
  </si>
  <si>
    <t>Réponse CFA attendue : avec ses mots, l’apprenant explique ce qu’il fait réellement au poste pour « Alerte fournisseur ». Il doit citer les gestes ou points concrets : alerte fournisseur ; rappel produit ; lot ; bloquer stock ; traçabilité amont aval ; identifier plats. Il complète avec le contrôle ou l’alerte attendue : informer satellites ; retirer ; enregistrement ; ddpp si necessaire. Le but est d’éviter le danger transversal : organisation, décision, preuve et traçabilité et de prévenir le responsable si le point n’est pas conforme.</t>
  </si>
  <si>
    <t>Mémo PRO : organisation → alerte fournisseur + rappel produit. À prouver : traçabilité amont aval.</t>
  </si>
  <si>
    <t>Mémo CFA : 3 réflexes : alerte fournisseur / rappel produit / lot. Si doute : chef.</t>
  </si>
  <si>
    <t>Q144</t>
  </si>
  <si>
    <t>Synthèses et cas critiques | Contrôle officiel | Transversal</t>
  </si>
  <si>
    <t>Synthèses et cas critiques — Inspection DDPP : Quels éléments doivent être rapidement disponibles lors d’un contrôle officiel ?</t>
  </si>
  <si>
    <t>Terrain CFA — Inspection DDPP : Quels éléments doivent être rapidement disponibles lors d’un contrôle officiel ?</t>
  </si>
  <si>
    <t>Réponse PRO attendue : pour « Inspection DDPP », le candidat identifie le danger transversal : organisation, décision, preuve et traçabilité et applique le PMS au poste. Il décrit le protocole opérationnel : contrôle : PMS vivant et preuves terrain disponibles. Les critères de maîtrise à retrouver dans la réponse sont : PMS ; releves température ; PND ; traçabilité ; formations ; non conformites ; actions correctives ; plats temoins ; fiches techniques ; preuves. La réponse doit préciser le contrôle, la preuve conservée et l’action corrective avant poursuite de la production, du service ou de la livraison.</t>
  </si>
  <si>
    <t>Réponse CFA attendue : avec ses mots, l’apprenant explique ce qu’il fait réellement au poste pour « Inspection DDPP ». Il doit citer les gestes ou points concrets : PMS ; releves température ; PND ; traçabilité ; formations ; non conformites. Il complète avec le contrôle ou l’alerte attendue : actions correctives ; plats temoins ; fiches techniques ; preuves. Le but est d’éviter le danger transversal : organisation, décision, preuve et traçabilité et de prévenir le responsable si le point n’est pas conforme.</t>
  </si>
  <si>
    <t>Mémo PRO : organisation → PMS + releves température. À prouver : traçabilité.</t>
  </si>
  <si>
    <t>Mémo CFA : 3 réflexes : PMS / releves température / pnd. Si doute : chef.</t>
  </si>
  <si>
    <t>Q145</t>
  </si>
  <si>
    <t>Synthèses et cas critiques | Satellite | Microbiologique</t>
  </si>
  <si>
    <t>Synthèses et cas critiques — Repas satellite sans transformation : Quelles limites d’action pour un satellite qui ne fait que dresser et réchauffer ?</t>
  </si>
  <si>
    <t>Terrain CFA — Repas satellite sans transformation : Quelles limites d’action pour un satellite qui ne fait que dresser et réchauffer ?</t>
  </si>
  <si>
    <t>Réponse PRO attendue : pour « Repas satellite sans transformation », le candidat identifie le danger microbiologique : contamination ou multiplication microbienne et applique le PMS au poste. Il décrit le protocole opérationnel : satellite : respecter réception, stockage, réchauffage/service et traçabilité. Les critères de maîtrise à retrouver dans la réponse sont : satellite ; dressage ; réchauffage ; pas transformation lourde ; température réception ; stockage +3 ; remise température ; service ; plats temoins si manipulation ; traçabilité. La réponse doit préciser le contrôle, la preuve conservée et l’action corrective avant poursuite de la production, du service ou de la livraison.</t>
  </si>
  <si>
    <t>Réponse CFA attendue : avec ses mots, l’apprenant explique ce qu’il fait réellement au poste pour « Repas satellite sans transformation ». Il doit citer les gestes ou points concrets : satellite ; dressage ; réchauffage ; pas transformation lourde ; température réception ; stockage +3. Il complète avec le contrôle ou l’alerte attendue : remise température ; service ; plats temoins si manipulation ; traçabilité. Le but est d’éviter le danger microbiologique : contamination ou multiplication microbienne et de prévenir le responsable si le point n’est pas conforme.</t>
  </si>
  <si>
    <t>Mémo PRO : microbes → satellite + dressage. À prouver : température réception.</t>
  </si>
  <si>
    <t>Mémo CFA : 3 réflexes : satellite / dressage / réchauffage. Si doute : chef.</t>
  </si>
  <si>
    <t>Q146</t>
  </si>
  <si>
    <t>Synthèses et cas critiques | Distribution | Transversal</t>
  </si>
  <si>
    <t>Synthèses et cas critiques — Erreur de lot au dressage : Tu découvres deux lots mélangés au dressage. Que fais-tu ?</t>
  </si>
  <si>
    <t>Terrain CFA — Erreur de lot au dressage : Tu découvres deux lots mélangés au dressage. Que fais-tu ?</t>
  </si>
  <si>
    <t>Réponse PRO attendue : pour « Erreur de lot au dressage », le candidat identifie le danger transversal : organisation, décision, preuve et traçabilité et applique le PMS au poste. Il décrit le protocole opérationnel : stopper, clarifier les lots, décider et tracer avant service. Les critères de maîtrise à retrouver dans la réponse sont : lots melanges ; stopper ; identifier ; isoler ; rechercher origine ; responsable ; decision sanitaire ; corriger étiquetage ; traçabilité ; action corrective. La réponse doit préciser le contrôle, la preuve conservée et l’action corrective avant poursuite de la production, du service ou de la livraison.</t>
  </si>
  <si>
    <t>Réponse CFA attendue : avec ses mots, l’apprenant explique ce qu’il fait réellement au poste pour « Erreur de lot au dressage ». Il doit citer les gestes ou points concrets : lots melanges ; stopper ; identifier ; isoler ; rechercher origine ; responsable. Il complète avec le contrôle ou l’alerte attendue : decision sanitaire ; corriger étiquetage ; traçabilité ; action corrective. Le but est d’éviter le danger transversal : organisation, décision, preuve et traçabilité et de prévenir le responsable si le point n’est pas conforme.</t>
  </si>
  <si>
    <t>Mémo PRO : organisation → lots melanges + stopper. À prouver : responsable.</t>
  </si>
  <si>
    <t>Mémo CFA : 3 réflexes : lots melanges / stopper / identifier. Si doute : chef.</t>
  </si>
  <si>
    <t>Q147</t>
  </si>
  <si>
    <t>Synthèses et cas critiques | Alerte | Allergène</t>
  </si>
  <si>
    <t>Synthèses et cas critiques — Allergène servi par erreur : Une assiette contenant l’allergène part vers un convive allergique. Que dois-tu faire immédiatement ?</t>
  </si>
  <si>
    <t>Terrain CFA — Allergène servi par erreur : Une assiette contenant l’allergène part vers un convive allergique. Que dois-tu faire immédiatement ?</t>
  </si>
  <si>
    <t>Réponse PRO attendue : pour « Allergène servi par erreur », le candidat identifie le danger allergène : présence non signalée ou contamination croisée et applique le PMS au poste. Il décrit le protocole opérationnel : erreur allergène : stop immédiat, protection convive, correction et analyse. Les critères de maîtrise à retrouver dans la réponse sont : allergène ; stopper assiette ; prévenir service ; ne pas servir ; nouvelle assiette sure ; responsable ; enquete ; information ; traçabilité ; action corrective. La réponse doit préciser le contrôle, la preuve conservée et l’action corrective avant poursuite de la production, du service ou de la livraison.</t>
  </si>
  <si>
    <t>Réponse CFA attendue : avec ses mots, l’apprenant explique ce qu’il fait réellement au poste pour « Allergène servi par erreur ». Il doit citer les gestes ou points concrets : allergène ; stopper assiette ; prévenir service ; ne pas servir ; nouvelle assiette sure ; responsable. Il complète avec le contrôle ou l’alerte attendue : enquete ; information ; traçabilité ; action corrective. Le but est d’éviter le danger allergène : présence non signalée ou contamination croisée et de prévenir le responsable si le point n’est pas conforme.</t>
  </si>
  <si>
    <t>Mémo PRO : allergène → allergène + stopper assiette. À prouver : responsable.</t>
  </si>
  <si>
    <t>Mémo CFA : 3 réflexes : allergène / stopper assiette / prévenir service. Si doute : chef.</t>
  </si>
  <si>
    <t>Q148</t>
  </si>
  <si>
    <t>Synthèses et cas critiques | Production | Microbiologique</t>
  </si>
  <si>
    <t>Synthèses et cas critiques — Odeur suspecte plat : Un plat a une odeur suspecte mais la date semble correcte. Quelle décision ?</t>
  </si>
  <si>
    <t>Terrain CFA — Odeur suspecte plat : Un plat a une odeur suspecte mais la date semble correcte. Quelle décision ?</t>
  </si>
  <si>
    <t>Réponse PRO attendue : pour « Odeur suspecte plat », le candidat identifie le danger microbiologique : contamination ou multiplication microbienne et applique le PMS au poste. Il décrit le protocole opérationnel : doute sanitaire : ne pas servir, isoler, décider et tracer. Les critères de maîtrise à retrouver dans la réponse sont : odeur suspecte ; doute sanitaire ; isoler ; ne pas gouter pour valider ; prévenir responsable ; traçabilité ; decision destruction ; non conformité ; analyse cause ; ne pas servir. La réponse doit préciser le contrôle, la preuve conservée et l’action corrective avant poursuite de la production, du service ou de la livraison.</t>
  </si>
  <si>
    <t>Réponse CFA attendue : avec ses mots, l’apprenant explique ce qu’il fait réellement au poste pour « Odeur suspecte plat ». Il doit citer les gestes ou points concrets : odeur suspecte ; doute sanitaire ; isoler ; ne pas gouter pour valider ; prévenir responsable ; traçabilité. Il complète avec le contrôle ou l’alerte attendue : decision destruction ; non conformité ; analyse cause ; ne pas servir. Le but est d’éviter le danger microbiologique : contamination ou multiplication microbienne et de prévenir le responsable si le point n’est pas conforme.</t>
  </si>
  <si>
    <t>Mémo PRO : microbes → odeur suspecte + doute sanitaire. À prouver : prévenir responsable.</t>
  </si>
  <si>
    <t>Mémo CFA : 3 réflexes : odeur suspecte / doute sanitaire / isoler. Si doute : chef.</t>
  </si>
  <si>
    <t>Q149</t>
  </si>
  <si>
    <t>Synthèses et cas critiques | Validation | Transversal</t>
  </si>
  <si>
    <t>Synthèses et cas critiques — Process nouveau plat : Avant d’ajouter un nouveau plat au menu, quels points hygiène doivent être validés ?</t>
  </si>
  <si>
    <t>Terrain CFA — Process nouveau plat : Avant d’ajouter un nouveau plat au menu, quels points hygiène doivent être validés ?</t>
  </si>
  <si>
    <t>Réponse PRO attendue : pour « Process nouveau plat », le candidat identifie le danger transversal : organisation, décision, preuve et traçabilité et applique le PMS au poste. Il décrit le protocole opérationnel : nouveau plat = validation process, allergènes, température, DLC et formation. Les critères de maîtrise à retrouver dans la réponse sont : nouveau plat ; analyse dangers ; allergènes ; temps température ; materiel ; refroidissement si pcea ; DLC ; fiche technique ; formation ; test process. La réponse doit préciser le contrôle, la preuve conservée et l’action corrective avant poursuite de la production, du service ou de la livraison.</t>
  </si>
  <si>
    <t>Réponse CFA attendue : avec ses mots, l’apprenant explique ce qu’il fait réellement au poste pour « Process nouveau plat ». Il doit citer les gestes ou points concrets : nouveau plat ; analyse dangers ; allergènes ; temps température ; materiel ; refroidissement si pcea. Il complète avec le contrôle ou l’alerte attendue : DLC ; fiche technique ; formation ; test process. Le but est d’éviter le danger transversal : organisation, décision, preuve et traçabilité et de prévenir le responsable si le point n’est pas conforme.</t>
  </si>
  <si>
    <t>Mémo PRO : organisation → nouveau plat + analyse dangers. À prouver : temps température.</t>
  </si>
  <si>
    <t>Mémo CFA : 3 réflexes : nouveau plat / analyse dangers / allergènes. Si doute : chef.</t>
  </si>
  <si>
    <t>Q150</t>
  </si>
  <si>
    <t>Synthèses et cas critiques | Synthèse | Transversal</t>
  </si>
  <si>
    <t>Synthèses et cas critiques — Amélioration moteur hygiène : Comment transformer une correction d’exercice en apprentissage réel sur l’hygiène ?</t>
  </si>
  <si>
    <t>Terrain CFA — Amélioration moteur hygiène : Comment transformer une correction d’exercice en apprentissage réel sur l’hygiène ?</t>
  </si>
  <si>
    <t>Réponse PRO attendue : pour « Amélioration moteur hygiène », le candidat identifie le danger transversal : organisation, décision, preuve et traçabilité et applique le PMS au poste. Il décrit le protocole opérationnel : la note sert au diagnostic ; l’apprentissage vient de la relance et du geste validé. Les critères de maîtrise à retrouver dans la réponse sont : diagnostic ; criteres detectes ; manquants ; erreur critique ; relance formateur ; geste terrain ; protocole ; repetition ; validation ; preuve. La réponse doit préciser le contrôle, la preuve conservée et l’action corrective avant poursuite de la production, du service ou de la livraison.</t>
  </si>
  <si>
    <t>Réponse CFA attendue : avec ses mots, l’apprenant explique ce qu’il fait réellement au poste pour « Amélioration moteur hygiène ». Il doit citer les gestes ou points concrets : diagnostic ; criteres detectes ; manquants ; erreur critique ; relance formateur ; geste terrain. Il complète avec le contrôle ou l’alerte attendue : protocole ; repetition ; validation ; preuve. Le but est d’éviter le danger transversal : organisation, décision, preuve et traçabilité et de prévenir le responsable si le point n’est pas conforme.</t>
  </si>
  <si>
    <t>Mémo PRO : organisation → diagnostic + criteres detectes. À prouver : preuve.</t>
  </si>
  <si>
    <t>Mémo CFA : 3 réflexes : diagnostic / criteres detectes / manquants. Si doute : chef.</t>
  </si>
  <si>
    <t>ID_critere</t>
  </si>
  <si>
    <t>Niveau</t>
  </si>
  <si>
    <t>Type</t>
  </si>
  <si>
    <t>Priorite</t>
  </si>
  <si>
    <t>Poids_PRO</t>
  </si>
  <si>
    <t>Poids_CFA</t>
  </si>
  <si>
    <t>Manque_PRO</t>
  </si>
  <si>
    <t>Manque_CFA</t>
  </si>
  <si>
    <t>Relance_PRO</t>
  </si>
  <si>
    <t>Relance_CFA</t>
  </si>
  <si>
    <t>Mot_1</t>
  </si>
  <si>
    <t>Mot_2</t>
  </si>
  <si>
    <t>Mot_3</t>
  </si>
  <si>
    <t>Mot_4</t>
  </si>
  <si>
    <t>Mot_5</t>
  </si>
  <si>
    <t>Actif_PRO</t>
  </si>
  <si>
    <t>Actif_CFA</t>
  </si>
  <si>
    <t>Trouve_A_PRO</t>
  </si>
  <si>
    <t>Trouve_B_PRO_cumul</t>
  </si>
  <si>
    <t>Trouve_A_CFA</t>
  </si>
  <si>
    <t>Trouve_B_CFA_cumul</t>
  </si>
  <si>
    <t>Points_A_PRO</t>
  </si>
  <si>
    <t>Points_B_PRO</t>
  </si>
  <si>
    <t>Points_A_CFA</t>
  </si>
  <si>
    <t>Points_B_CFA</t>
  </si>
  <si>
    <t>Rang_manque_A_PRO</t>
  </si>
  <si>
    <t>Rang_manque_B_PRO</t>
  </si>
  <si>
    <t>Rang_manque_A_CFA</t>
  </si>
  <si>
    <t>Rang_manque_B_CFA</t>
  </si>
  <si>
    <t>Q001-P01</t>
  </si>
  <si>
    <t>POS</t>
  </si>
  <si>
    <t>laver les mains</t>
  </si>
  <si>
    <t>À préciser : laver les mains. Relier ce point au danger microbiologique : contamination ou multiplication microbienne, au contrôle attendu et à la preuve conservée.</t>
  </si>
  <si>
    <t>laver mains</t>
  </si>
  <si>
    <t>lavage mains</t>
  </si>
  <si>
    <t>lavage des mains</t>
  </si>
  <si>
    <t>Q001-P02</t>
  </si>
  <si>
    <t>savon</t>
  </si>
  <si>
    <t>À préciser : savon. Relier ce point au danger microbiologique : contamination ou multiplication microbienne, au contrôle attendu et à la preuve conservée.</t>
  </si>
  <si>
    <t>point d eau</t>
  </si>
  <si>
    <t>point d’eau</t>
  </si>
  <si>
    <t>lave mains</t>
  </si>
  <si>
    <t>lave-mains</t>
  </si>
  <si>
    <t>Q001-P03</t>
  </si>
  <si>
    <t>essuie-main à usage unique</t>
  </si>
  <si>
    <t>À préciser : essuie-main à usage unique. Relier ce point au danger microbiologique : contamination ou multiplication microbienne, au contrôle attendu et à la preuve conservée.</t>
  </si>
  <si>
    <t>essuie main unique</t>
  </si>
  <si>
    <t>papier usage unique</t>
  </si>
  <si>
    <t>papier à usage unique</t>
  </si>
  <si>
    <t>Q001-P04</t>
  </si>
  <si>
    <t>prise de poste</t>
  </si>
  <si>
    <t>À préciser : prise de poste. Relier ce point au danger microbiologique : contamination ou multiplication microbienne, au contrôle attendu et à la preuve conservée.</t>
  </si>
  <si>
    <t>avant manipuler</t>
  </si>
  <si>
    <t>avant manipulation</t>
  </si>
  <si>
    <t>Q001-P05</t>
  </si>
  <si>
    <t>après passage aux WC</t>
  </si>
  <si>
    <t>À préciser : après passage aux WC. Relier ce point au danger microbiologique : contamination ou multiplication microbienne, au contrôle attendu et à la preuve conservée.</t>
  </si>
  <si>
    <t>apres wc</t>
  </si>
  <si>
    <t>apres dechets</t>
  </si>
  <si>
    <t>après déchets</t>
  </si>
  <si>
    <t>apres cru</t>
  </si>
  <si>
    <t>Q001-P06</t>
  </si>
  <si>
    <t>pas bijoux</t>
  </si>
  <si>
    <t>À préciser : pas bijoux. Relier ce point au danger microbiologique : contamination ou multiplication microbienne, au contrôle attendu et à la preuve conservée.</t>
  </si>
  <si>
    <t>sans bague</t>
  </si>
  <si>
    <t>retire les bijoux</t>
  </si>
  <si>
    <t>retirer bijoux</t>
  </si>
  <si>
    <t>enlever bijoux</t>
  </si>
  <si>
    <t>Q001-P07</t>
  </si>
  <si>
    <t>désinfection des mains</t>
  </si>
  <si>
    <t>À préciser : désinfection des mains. Relier ce point au danger microbiologique : contamination ou multiplication microbienne, au contrôle attendu et à la preuve conservée.</t>
  </si>
  <si>
    <t>desinfection mains</t>
  </si>
  <si>
    <t>friction hydroalcoolique</t>
  </si>
  <si>
    <t>Q001-P08</t>
  </si>
  <si>
    <t>procédure affichée</t>
  </si>
  <si>
    <t>À préciser : procédure affichée. Relier ce point au danger microbiologique : contamination ou multiplication microbienne, au contrôle attendu et à la preuve conservée.</t>
  </si>
  <si>
    <t>procedure affichee</t>
  </si>
  <si>
    <t>Q001-P09</t>
  </si>
  <si>
    <t>vérification chef</t>
  </si>
  <si>
    <t>À préciser : vérification chef. Relier ce point au danger microbiologique : contamination ou multiplication microbienne, au contrôle attendu et à la preuve conservée.</t>
  </si>
  <si>
    <t>verification chef</t>
  </si>
  <si>
    <t>contrôle visuel</t>
  </si>
  <si>
    <t>Q001-P10</t>
  </si>
  <si>
    <t>action corrective</t>
  </si>
  <si>
    <t>À préciser : action corrective. Relier ce point au danger microbiologique : contamination ou multiplication microbienne, au contrôle attendu et à la preuve conservée.</t>
  </si>
  <si>
    <t>recommencer lavage</t>
  </si>
  <si>
    <t>recommencer le lavage</t>
  </si>
  <si>
    <t>corriger</t>
  </si>
  <si>
    <t>Q001-C01</t>
  </si>
  <si>
    <t>Ajoute avec tes mots : laver les mains. Dis le geste concret, le contrôle ou qui prévenir si ce n’est pas conforme.</t>
  </si>
  <si>
    <t>Q001-C02</t>
  </si>
  <si>
    <t>Ajoute avec tes mots : savon. Dis le geste concret, le contrôle ou qui prévenir si ce n’est pas conforme.</t>
  </si>
  <si>
    <t>Q001-C03</t>
  </si>
  <si>
    <t>Ajoute avec tes mots : essuie-main à usage unique. Dis le geste concret, le contrôle ou qui prévenir si ce n’est pas conforme.</t>
  </si>
  <si>
    <t>Q001-C04</t>
  </si>
  <si>
    <t>Ajoute avec tes mots : prise de poste. Dis le geste concret, le contrôle ou qui prévenir si ce n’est pas conforme.</t>
  </si>
  <si>
    <t>Q001-C05</t>
  </si>
  <si>
    <t>Ajoute avec tes mots : après passage aux WC. Dis le geste concret, le contrôle ou qui prévenir si ce n’est pas conforme.</t>
  </si>
  <si>
    <t>Q001-C06</t>
  </si>
  <si>
    <t>Ajoute avec tes mots : pas bijoux. Dis le geste concret, le contrôle ou qui prévenir si ce n’est pas conforme.</t>
  </si>
  <si>
    <t>Q001-C07</t>
  </si>
  <si>
    <t>Ajoute avec tes mots : désinfection des mains. Dis le geste concret, le contrôle ou qui prévenir si ce n’est pas conforme.</t>
  </si>
  <si>
    <t>Q001-C08</t>
  </si>
  <si>
    <t>Ajoute avec tes mots : procédure affichée. Dis le geste concret, le contrôle ou qui prévenir si ce n’est pas conforme.</t>
  </si>
  <si>
    <t>Q001-C09</t>
  </si>
  <si>
    <t>Ajoute avec tes mots : vérification chef. Dis le geste concret, le contrôle ou qui prévenir si ce n’est pas conforme.</t>
  </si>
  <si>
    <t>Q001-C10</t>
  </si>
  <si>
    <t>Ajoute avec tes mots : action corrective. Dis le geste concret, le contrôle ou qui prévenir si ce n’est pas conforme.</t>
  </si>
  <si>
    <t>Q002-P01</t>
  </si>
  <si>
    <t>tenue propre</t>
  </si>
  <si>
    <t>À préciser : tenue propre. Relier ce point au danger microbiologique : contamination ou multiplication microbienne, au contrôle attendu et à la preuve conservée.</t>
  </si>
  <si>
    <t>veste propre</t>
  </si>
  <si>
    <t>tablier propre</t>
  </si>
  <si>
    <t>Q002-P02</t>
  </si>
  <si>
    <t>coiffe</t>
  </si>
  <si>
    <t>À préciser : coiffe. Relier ce point au danger microbiologique : contamination ou multiplication microbienne, au contrôle attendu et à la preuve conservée.</t>
  </si>
  <si>
    <t>charlotte</t>
  </si>
  <si>
    <t>cheveux couverts</t>
  </si>
  <si>
    <t>Q002-P03</t>
  </si>
  <si>
    <t>chaussures de sécurité</t>
  </si>
  <si>
    <t>À préciser : chaussures de sécurité. Relier ce point au danger microbiologique : contamination ou multiplication microbienne, au contrôle attendu et à la preuve conservée.</t>
  </si>
  <si>
    <t>chaussures securite</t>
  </si>
  <si>
    <t>chaussures propres</t>
  </si>
  <si>
    <t>Q002-P04</t>
  </si>
  <si>
    <t>tenue réservée au travail</t>
  </si>
  <si>
    <t>À préciser : tenue réservée au travail. Relier ce point au danger microbiologique : contamination ou multiplication microbienne, au contrôle attendu et à la preuve conservée.</t>
  </si>
  <si>
    <t>reservee travail</t>
  </si>
  <si>
    <t>pas tenue exterieure</t>
  </si>
  <si>
    <t>pas de tenue extérieure</t>
  </si>
  <si>
    <t>Q002-P05</t>
  </si>
  <si>
    <t>changer une tenue sale</t>
  </si>
  <si>
    <t>À préciser : changer une tenue sale. Relier ce point au danger microbiologique : contamination ou multiplication microbienne, au contrôle attendu et à la preuve conservée.</t>
  </si>
  <si>
    <t>changer tenue sale</t>
  </si>
  <si>
    <t>tenue souillee</t>
  </si>
  <si>
    <t>tenue souillée</t>
  </si>
  <si>
    <t>Q002-P06</t>
  </si>
  <si>
    <t>limiter la contamination</t>
  </si>
  <si>
    <t>À préciser : limiter la contamination. Relier ce point au danger microbiologique : contamination ou multiplication microbienne, au contrôle attendu et à la preuve conservée.</t>
  </si>
  <si>
    <t>Q002-P07</t>
  </si>
  <si>
    <t>À préciser : vestiaire. Relier ce point au danger microbiologique : contamination ou multiplication microbienne, au contrôle attendu et à la preuve conservée.</t>
  </si>
  <si>
    <t>separation propre sale</t>
  </si>
  <si>
    <t>séparation propre/sale</t>
  </si>
  <si>
    <t>Q002-P08</t>
  </si>
  <si>
    <t>lavage/entretien de la tenue</t>
  </si>
  <si>
    <t>À préciser : lavage/entretien de la tenue. Relier ce point au danger microbiologique : contamination ou multiplication microbienne, au contrôle attendu et à la preuve conservée.</t>
  </si>
  <si>
    <t>lavage tenue</t>
  </si>
  <si>
    <t>entretien</t>
  </si>
  <si>
    <t>Q002-P09</t>
  </si>
  <si>
    <t>contrôle par le responsable</t>
  </si>
  <si>
    <t>À préciser : contrôle par le responsable. Relier ce point au danger microbiologique : contamination ou multiplication microbienne, au contrôle attendu et à la preuve conservée.</t>
  </si>
  <si>
    <t>Q002-P10</t>
  </si>
  <si>
    <t>écarter les bijoux</t>
  </si>
  <si>
    <t>À préciser : écarter les bijoux. Relier ce point au danger microbiologique : contamination ou multiplication microbienne, au contrôle attendu et à la preuve conservée.</t>
  </si>
  <si>
    <t>Q002-C01</t>
  </si>
  <si>
    <t>Ajoute avec tes mots : tenue propre. Dis le geste concret, le contrôle ou qui prévenir si ce n’est pas conforme.</t>
  </si>
  <si>
    <t>Q002-C02</t>
  </si>
  <si>
    <t>Ajoute avec tes mots : coiffe. Dis le geste concret, le contrôle ou qui prévenir si ce n’est pas conforme.</t>
  </si>
  <si>
    <t>Q002-C03</t>
  </si>
  <si>
    <t>Ajoute avec tes mots : chaussures de sécurité. Dis le geste concret, le contrôle ou qui prévenir si ce n’est pas conforme.</t>
  </si>
  <si>
    <t>Q002-C04</t>
  </si>
  <si>
    <t>Ajoute avec tes mots : tenue réservée au travail. Dis le geste concret, le contrôle ou qui prévenir si ce n’est pas conforme.</t>
  </si>
  <si>
    <t>Q002-C05</t>
  </si>
  <si>
    <t>Ajoute avec tes mots : changer une tenue sale. Dis le geste concret, le contrôle ou qui prévenir si ce n’est pas conforme.</t>
  </si>
  <si>
    <t>Q002-C06</t>
  </si>
  <si>
    <t>Ajoute avec tes mots : limiter la contamination. Dis le geste concret, le contrôle ou qui prévenir si ce n’est pas conforme.</t>
  </si>
  <si>
    <t>Q002-C07</t>
  </si>
  <si>
    <t>Ajoute avec tes mots : vestiaire. Dis le geste concret, le contrôle ou qui prévenir si ce n’est pas conforme.</t>
  </si>
  <si>
    <t>Q002-C08</t>
  </si>
  <si>
    <t>Ajoute avec tes mots : lavage/entretien de la tenue. Dis le geste concret, le contrôle ou qui prévenir si ce n’est pas conforme.</t>
  </si>
  <si>
    <t>Q002-C09</t>
  </si>
  <si>
    <t>Ajoute avec tes mots : contrôle par le responsable. Dis le geste concret, le contrôle ou qui prévenir si ce n’est pas conforme.</t>
  </si>
  <si>
    <t>Q002-C10</t>
  </si>
  <si>
    <t>Ajoute avec tes mots : écarter les bijoux. Dis le geste concret, le contrôle ou qui prévenir si ce n’est pas conforme.</t>
  </si>
  <si>
    <t>Q003-P01</t>
  </si>
  <si>
    <t>À préciser : enlever bijoux. Relier ce point au danger physique : corps étranger, objet, bris ou emballage dans la denrée, au contrôle attendu et à la preuve conservée.</t>
  </si>
  <si>
    <t>sans bijoux</t>
  </si>
  <si>
    <t>pas de bague</t>
  </si>
  <si>
    <t>Q003-P02</t>
  </si>
  <si>
    <t>pas de montre</t>
  </si>
  <si>
    <t>À préciser : pas de montre. Relier ce point au danger physique : corps étranger, objet, bris ou emballage dans la denrée, au contrôle attendu et à la preuve conservée.</t>
  </si>
  <si>
    <t>retirer montre</t>
  </si>
  <si>
    <t>Q003-P03</t>
  </si>
  <si>
    <t>plaie protegee</t>
  </si>
  <si>
    <t>À préciser : plaie protegee. Relier ce point au danger physique : corps étranger, objet, bris ou emballage dans la denrée, au contrôle attendu et à la preuve conservée.</t>
  </si>
  <si>
    <t>pansement etanche</t>
  </si>
  <si>
    <t>Q003-P04</t>
  </si>
  <si>
    <t>pansement bleu</t>
  </si>
  <si>
    <t>À préciser : pansement bleu. Relier ce point au danger physique : corps étranger, objet, bris ou emballage dans la denrée, au contrôle attendu et à la preuve conservée.</t>
  </si>
  <si>
    <t>detectable</t>
  </si>
  <si>
    <t>Q003-P05</t>
  </si>
  <si>
    <t>À préciser : gant sur pansement. Relier ce point au danger physique : corps étranger, objet, bris ou emballage dans la denrée, au contrôle attendu et à la preuve conservée.</t>
  </si>
  <si>
    <t>Q003-P06</t>
  </si>
  <si>
    <t>À préciser : risque corps etranger. Relier ce point au danger physique : corps étranger, objet, bris ou emballage dans la denrée, au contrôle attendu et à la preuve conservée.</t>
  </si>
  <si>
    <t>Q003-P07</t>
  </si>
  <si>
    <t>À préciser : risque microbiologique. Relier ce point au danger physique : corps étranger, objet, bris ou emballage dans la denrée, au contrôle attendu et à la preuve conservée.</t>
  </si>
  <si>
    <t>Q003-P08</t>
  </si>
  <si>
    <t>prévenir responsable</t>
  </si>
  <si>
    <t>À préciser : prévenir responsable. Relier ce point au danger physique : corps étranger, objet, bris ou emballage dans la denrée, au contrôle attendu et à la preuve conservée.</t>
  </si>
  <si>
    <t>prevenir responsable</t>
  </si>
  <si>
    <t>prevenir chef</t>
  </si>
  <si>
    <t>prévenir chef</t>
  </si>
  <si>
    <t>dire au chef</t>
  </si>
  <si>
    <t>Q003-P09</t>
  </si>
  <si>
    <t>À préciser : ne pas manipuler si plaie ouverte. Relier ce point au danger physique : corps étranger, objet, bris ou emballage dans la denrée, au contrôle attendu et à la preuve conservée.</t>
  </si>
  <si>
    <t>Q003-P10</t>
  </si>
  <si>
    <t>contrôle prise poste</t>
  </si>
  <si>
    <t>À préciser : contrôle prise poste. Relier ce point au danger physique : corps étranger, objet, bris ou emballage dans la denrée, au contrôle attendu et à la preuve conservée.</t>
  </si>
  <si>
    <t>Q003-C01</t>
  </si>
  <si>
    <t>Ajoute avec tes mots : enlever bijoux. Dis le geste concret, le contrôle ou qui prévenir si ce n’est pas conforme.</t>
  </si>
  <si>
    <t>Q003-C02</t>
  </si>
  <si>
    <t>Ajoute avec tes mots : pas de montre. Dis le geste concret, le contrôle ou qui prévenir si ce n’est pas conforme.</t>
  </si>
  <si>
    <t>Q003-C03</t>
  </si>
  <si>
    <t>Ajoute avec tes mots : plaie protegee. Dis le geste concret, le contrôle ou qui prévenir si ce n’est pas conforme.</t>
  </si>
  <si>
    <t>Q003-C04</t>
  </si>
  <si>
    <t>Ajoute avec tes mots : pansement bleu. Dis le geste concret, le contrôle ou qui prévenir si ce n’est pas conforme.</t>
  </si>
  <si>
    <t>Q003-C05</t>
  </si>
  <si>
    <t>Ajoute avec tes mots : gant sur pansement. Dis le geste concret, le contrôle ou qui prévenir si ce n’est pas conforme.</t>
  </si>
  <si>
    <t>Q003-C06</t>
  </si>
  <si>
    <t>Ajoute avec tes mots : risque corps etranger. Dis le geste concret, le contrôle ou qui prévenir si ce n’est pas conforme.</t>
  </si>
  <si>
    <t>Q003-C07</t>
  </si>
  <si>
    <t>Ajoute avec tes mots : risque microbiologique. Dis le geste concret, le contrôle ou qui prévenir si ce n’est pas conforme.</t>
  </si>
  <si>
    <t>Q003-C08</t>
  </si>
  <si>
    <t>Ajoute avec tes mots : prévenir responsable. Dis le geste concret, le contrôle ou qui prévenir si ce n’est pas conforme.</t>
  </si>
  <si>
    <t>Q003-C09</t>
  </si>
  <si>
    <t>Ajoute avec tes mots : ne pas manipuler si plaie ouverte. Dis le geste concret, le contrôle ou qui prévenir si ce n’est pas conforme.</t>
  </si>
  <si>
    <t>Q003-C10</t>
  </si>
  <si>
    <t>Ajoute avec tes mots : contrôle prise poste. Dis le geste concret, le contrôle ou qui prévenir si ce n’est pas conforme.</t>
  </si>
  <si>
    <t>Q004-P01</t>
  </si>
  <si>
    <t>gants usage unique</t>
  </si>
  <si>
    <t>À préciser : gants usage unique. Relier ce point au danger microbiologique : contamination ou multiplication microbienne, au contrôle attendu et à la preuve conservée.</t>
  </si>
  <si>
    <t>gant jetable</t>
  </si>
  <si>
    <t>Q004-P02</t>
  </si>
  <si>
    <t>laver les mains avant gants</t>
  </si>
  <si>
    <t>À préciser : laver les mains avant gants. Relier ce point au danger microbiologique : contamination ou multiplication microbienne, au contrôle attendu et à la preuve conservée.</t>
  </si>
  <si>
    <t>laver mains avant gants</t>
  </si>
  <si>
    <t>lave les mains</t>
  </si>
  <si>
    <t>Q004-P03</t>
  </si>
  <si>
    <t>À préciser : changer gants. Relier ce point au danger microbiologique : contamination ou multiplication microbienne, au contrôle attendu et à la preuve conservée.</t>
  </si>
  <si>
    <t>gants changes</t>
  </si>
  <si>
    <t>Q004-P04</t>
  </si>
  <si>
    <t>entre operations</t>
  </si>
  <si>
    <t>À préciser : entre operations. Relier ce point au danger microbiologique : contamination ou multiplication microbienne, au contrôle attendu et à la preuve conservée.</t>
  </si>
  <si>
    <t>après produit cru</t>
  </si>
  <si>
    <t>apres produits crus</t>
  </si>
  <si>
    <t>produits crus</t>
  </si>
  <si>
    <t>Q004-P05</t>
  </si>
  <si>
    <t>À préciser : gant sale contamine. Relier ce point au danger microbiologique : contamination ou multiplication microbienne, au contrôle attendu et à la preuve conservée.</t>
  </si>
  <si>
    <t>Q004-P06</t>
  </si>
  <si>
    <t>À préciser : pas remplacer lavage. Relier ce point au danger microbiologique : contamination ou multiplication microbienne, au contrôle attendu et à la preuve conservée.</t>
  </si>
  <si>
    <t>Q004-P07</t>
  </si>
  <si>
    <t>À préciser : taille adaptee. Relier ce point au danger microbiologique : contamination ou multiplication microbienne, au contrôle attendu et à la preuve conservée.</t>
  </si>
  <si>
    <t>Q004-P08</t>
  </si>
  <si>
    <t>denrées pretes a consommer</t>
  </si>
  <si>
    <t>À préciser : denrées pretes a consommer. Relier ce point au danger microbiologique : contamination ou multiplication microbienne, au contrôle attendu et à la preuve conservée.</t>
  </si>
  <si>
    <t>Q004-P09</t>
  </si>
  <si>
    <t>mesure corrective</t>
  </si>
  <si>
    <t>Q004-P10</t>
  </si>
  <si>
    <t>À préciser : formation equipe. Relier ce point au danger microbiologique : contamination ou multiplication microbienne, au contrôle attendu et à la preuve conservée.</t>
  </si>
  <si>
    <t>Q004-C01</t>
  </si>
  <si>
    <t>Ajoute avec tes mots : gants usage unique. Dis le geste concret, le contrôle ou qui prévenir si ce n’est pas conforme.</t>
  </si>
  <si>
    <t>Q004-C02</t>
  </si>
  <si>
    <t>Ajoute avec tes mots : laver les mains avant gants. Dis le geste concret, le contrôle ou qui prévenir si ce n’est pas conforme.</t>
  </si>
  <si>
    <t>Q004-C03</t>
  </si>
  <si>
    <t>Ajoute avec tes mots : changer gants. Dis le geste concret, le contrôle ou qui prévenir si ce n’est pas conforme.</t>
  </si>
  <si>
    <t>Q004-C04</t>
  </si>
  <si>
    <t>Ajoute avec tes mots : entre operations. Dis le geste concret, le contrôle ou qui prévenir si ce n’est pas conforme.</t>
  </si>
  <si>
    <t>Q004-C05</t>
  </si>
  <si>
    <t>Ajoute avec tes mots : gant sale contamine. Dis le geste concret, le contrôle ou qui prévenir si ce n’est pas conforme.</t>
  </si>
  <si>
    <t>Q004-C06</t>
  </si>
  <si>
    <t>Ajoute avec tes mots : pas remplacer lavage. Dis le geste concret, le contrôle ou qui prévenir si ce n’est pas conforme.</t>
  </si>
  <si>
    <t>Q004-C07</t>
  </si>
  <si>
    <t>Ajoute avec tes mots : taille adaptee. Dis le geste concret, le contrôle ou qui prévenir si ce n’est pas conforme.</t>
  </si>
  <si>
    <t>Q004-C08</t>
  </si>
  <si>
    <t>Ajoute avec tes mots : denrées pretes a consommer. Dis le geste concret, le contrôle ou qui prévenir si ce n’est pas conforme.</t>
  </si>
  <si>
    <t>Q004-C09</t>
  </si>
  <si>
    <t>Q004-C10</t>
  </si>
  <si>
    <t>Ajoute avec tes mots : formation equipe. Dis le geste concret, le contrôle ou qui prévenir si ce n’est pas conforme.</t>
  </si>
  <si>
    <t>Q005-P01</t>
  </si>
  <si>
    <t>signaler responsable</t>
  </si>
  <si>
    <t>À préciser : signaler responsable. Relier ce point au danger microbiologique : contamination ou multiplication microbienne, au contrôle attendu et à la preuve conservée.</t>
  </si>
  <si>
    <t>Q005-P02</t>
  </si>
  <si>
    <t>vomissement</t>
  </si>
  <si>
    <t>À préciser : vomissement. Relier ce point au danger microbiologique : contamination ou multiplication microbienne, au contrôle attendu et à la preuve conservée.</t>
  </si>
  <si>
    <t>diarrhee</t>
  </si>
  <si>
    <t>fievre</t>
  </si>
  <si>
    <t>Q005-P03</t>
  </si>
  <si>
    <t>écarter production sensible</t>
  </si>
  <si>
    <t>À préciser : écarter production sensible. Relier ce point au danger microbiologique : contamination ou multiplication microbienne, au contrôle attendu et à la preuve conservée.</t>
  </si>
  <si>
    <t>ecarter production sensible</t>
  </si>
  <si>
    <t>ne pas manipuler</t>
  </si>
  <si>
    <t>Q005-P04</t>
  </si>
  <si>
    <t>avis medical</t>
  </si>
  <si>
    <t>À préciser : avis medical. Relier ce point au danger microbiologique : contamination ou multiplication microbienne, au contrôle attendu et à la preuve conservée.</t>
  </si>
  <si>
    <t>retour encadre</t>
  </si>
  <si>
    <t>Q005-P05</t>
  </si>
  <si>
    <t>À préciser : protection plaie. Relier ce point au danger microbiologique : contamination ou multiplication microbienne, au contrôle attendu et à la preuve conservée.</t>
  </si>
  <si>
    <t>Q005-P06</t>
  </si>
  <si>
    <t>risque TIAC</t>
  </si>
  <si>
    <t>À préciser : risque TIAC. Relier ce point au danger microbiologique : contamination ou multiplication microbienne, au contrôle attendu et à la preuve conservée.</t>
  </si>
  <si>
    <t>Q005-P07</t>
  </si>
  <si>
    <t>traçabilité decision</t>
  </si>
  <si>
    <t>À préciser : traçabilité decision. Relier ce point au danger microbiologique : contamination ou multiplication microbienne, au contrôle attendu et à la preuve conservée.</t>
  </si>
  <si>
    <t>tracabilite decision</t>
  </si>
  <si>
    <t>trace</t>
  </si>
  <si>
    <t>Q005-P08</t>
  </si>
  <si>
    <t>poste sans denrée</t>
  </si>
  <si>
    <t>À préciser : poste sans denrée. Relier ce point au danger microbiologique : contamination ou multiplication microbienne, au contrôle attendu et à la preuve conservée.</t>
  </si>
  <si>
    <t>Q005-P09</t>
  </si>
  <si>
    <t>À préciser : hygiene mains renforcee. Relier ce point au danger microbiologique : contamination ou multiplication microbienne, au contrôle attendu et à la preuve conservée.</t>
  </si>
  <si>
    <t>Q005-P10</t>
  </si>
  <si>
    <t>confidentialite mais sécurité</t>
  </si>
  <si>
    <t>À préciser : confidentialite mais sécurité. Relier ce point au danger microbiologique : contamination ou multiplication microbienne, au contrôle attendu et à la preuve conservée.</t>
  </si>
  <si>
    <t>Q005-C01</t>
  </si>
  <si>
    <t>Ajoute avec tes mots : signaler responsable. Dis le geste concret, le contrôle ou qui prévenir si ce n’est pas conforme.</t>
  </si>
  <si>
    <t>Q005-C02</t>
  </si>
  <si>
    <t>Ajoute avec tes mots : vomissement. Dis le geste concret, le contrôle ou qui prévenir si ce n’est pas conforme.</t>
  </si>
  <si>
    <t>Q005-C03</t>
  </si>
  <si>
    <t>Ajoute avec tes mots : écarter production sensible. Dis le geste concret, le contrôle ou qui prévenir si ce n’est pas conforme.</t>
  </si>
  <si>
    <t>Q005-C04</t>
  </si>
  <si>
    <t>Ajoute avec tes mots : avis medical. Dis le geste concret, le contrôle ou qui prévenir si ce n’est pas conforme.</t>
  </si>
  <si>
    <t>Q005-C05</t>
  </si>
  <si>
    <t>Ajoute avec tes mots : protection plaie. Dis le geste concret, le contrôle ou qui prévenir si ce n’est pas conforme.</t>
  </si>
  <si>
    <t>Q005-C06</t>
  </si>
  <si>
    <t>Ajoute avec tes mots : risque TIAC. Dis le geste concret, le contrôle ou qui prévenir si ce n’est pas conforme.</t>
  </si>
  <si>
    <t>Q005-C07</t>
  </si>
  <si>
    <t>Ajoute avec tes mots : traçabilité decision. Dis le geste concret, le contrôle ou qui prévenir si ce n’est pas conforme.</t>
  </si>
  <si>
    <t>Q005-C08</t>
  </si>
  <si>
    <t>Ajoute avec tes mots : poste sans denrée. Dis le geste concret, le contrôle ou qui prévenir si ce n’est pas conforme.</t>
  </si>
  <si>
    <t>Q005-C09</t>
  </si>
  <si>
    <t>Ajoute avec tes mots : hygiene mains renforcee. Dis le geste concret, le contrôle ou qui prévenir si ce n’est pas conforme.</t>
  </si>
  <si>
    <t>Q005-C10</t>
  </si>
  <si>
    <t>Ajoute avec tes mots : confidentialite mais sécurité. Dis le geste concret, le contrôle ou qui prévenir si ce n’est pas conforme.</t>
  </si>
  <si>
    <t>Q006-P01</t>
  </si>
  <si>
    <t>autorisation d’entrée</t>
  </si>
  <si>
    <t>À préciser : autorisation d’entrée. Relier ce point au danger microbiologique : contamination ou multiplication microbienne, au contrôle attendu et à la preuve conservée.</t>
  </si>
  <si>
    <t>autorisation entree</t>
  </si>
  <si>
    <t>entree controlee</t>
  </si>
  <si>
    <t>entrée contrôlée</t>
  </si>
  <si>
    <t>Q006-P02</t>
  </si>
  <si>
    <t>tenue visiteur</t>
  </si>
  <si>
    <t>À préciser : tenue visiteur. Relier ce point au danger microbiologique : contamination ou multiplication microbienne, au contrôle attendu et à la preuve conservée.</t>
  </si>
  <si>
    <t>surblouse</t>
  </si>
  <si>
    <t>Q006-P03</t>
  </si>
  <si>
    <t>À préciser : charlotte. Relier ce point au danger microbiologique : contamination ou multiplication microbienne, au contrôle attendu et à la preuve conservée.</t>
  </si>
  <si>
    <t>Q006-P04</t>
  </si>
  <si>
    <t>À préciser : mains propres. Relier ce point au danger microbiologique : contamination ou multiplication microbienne, au contrôle attendu et à la preuve conservée.</t>
  </si>
  <si>
    <t>Q006-P05</t>
  </si>
  <si>
    <t>circulation limitée</t>
  </si>
  <si>
    <t>À préciser : circulation limitée. Relier ce point au danger microbiologique : contamination ou multiplication microbienne, au contrôle attendu et à la preuve conservée.</t>
  </si>
  <si>
    <t>Q006-P06</t>
  </si>
  <si>
    <t>pas de contact avec les denrées</t>
  </si>
  <si>
    <t>À préciser : pas de contact avec les denrées. Relier ce point au danger microbiologique : contamination ou multiplication microbienne, au contrôle attendu et à la preuve conservée.</t>
  </si>
  <si>
    <t>Q006-P07</t>
  </si>
  <si>
    <t>À préciser : accompagnement. Relier ce point au danger microbiologique : contamination ou multiplication microbienne, au contrôle attendu et à la preuve conservée.</t>
  </si>
  <si>
    <t>Q006-P08</t>
  </si>
  <si>
    <t>intervention planifiée</t>
  </si>
  <si>
    <t>À préciser : intervention planifiée. Relier ce point au danger microbiologique : contamination ou multiplication microbienne, au contrôle attendu et à la preuve conservée.</t>
  </si>
  <si>
    <t>Q006-P09</t>
  </si>
  <si>
    <t>nettoyage après intervention</t>
  </si>
  <si>
    <t>À préciser : nettoyage après intervention. Relier ce point au danger microbiologique : contamination ou multiplication microbienne, au contrôle attendu et à la preuve conservée.</t>
  </si>
  <si>
    <t>Q006-P10</t>
  </si>
  <si>
    <t>traçabilité de la visite</t>
  </si>
  <si>
    <t>À préciser : traçabilité de la visite. Relier ce point au danger microbiologique : contamination ou multiplication microbienne, au contrôle attendu et à la preuve conservée.</t>
  </si>
  <si>
    <t>tracabilite visite</t>
  </si>
  <si>
    <t>Q006-C01</t>
  </si>
  <si>
    <t>Ajoute avec tes mots : autorisation d’entrée. Dis le geste concret, le contrôle ou qui prévenir si ce n’est pas conforme.</t>
  </si>
  <si>
    <t>Q006-C02</t>
  </si>
  <si>
    <t>Ajoute avec tes mots : tenue visiteur. Dis le geste concret, le contrôle ou qui prévenir si ce n’est pas conforme.</t>
  </si>
  <si>
    <t>Q006-C03</t>
  </si>
  <si>
    <t>Ajoute avec tes mots : charlotte. Dis le geste concret, le contrôle ou qui prévenir si ce n’est pas conforme.</t>
  </si>
  <si>
    <t>Q006-C04</t>
  </si>
  <si>
    <t>Ajoute avec tes mots : mains propres. Dis le geste concret, le contrôle ou qui prévenir si ce n’est pas conforme.</t>
  </si>
  <si>
    <t>Q006-C05</t>
  </si>
  <si>
    <t>Ajoute avec tes mots : circulation limitée. Dis le geste concret, le contrôle ou qui prévenir si ce n’est pas conforme.</t>
  </si>
  <si>
    <t>Q006-C06</t>
  </si>
  <si>
    <t>Ajoute avec tes mots : pas de contact avec les denrées. Dis le geste concret, le contrôle ou qui prévenir si ce n’est pas conforme.</t>
  </si>
  <si>
    <t>Q006-C07</t>
  </si>
  <si>
    <t>Ajoute avec tes mots : accompagnement. Dis le geste concret, le contrôle ou qui prévenir si ce n’est pas conforme.</t>
  </si>
  <si>
    <t>Q006-C08</t>
  </si>
  <si>
    <t>Ajoute avec tes mots : intervention planifiée. Dis le geste concret, le contrôle ou qui prévenir si ce n’est pas conforme.</t>
  </si>
  <si>
    <t>Q006-C09</t>
  </si>
  <si>
    <t>Ajoute avec tes mots : nettoyage après intervention. Dis le geste concret, le contrôle ou qui prévenir si ce n’est pas conforme.</t>
  </si>
  <si>
    <t>Q006-C10</t>
  </si>
  <si>
    <t>Ajoute avec tes mots : traçabilité de la visite. Dis le geste concret, le contrôle ou qui prévenir si ce n’est pas conforme.</t>
  </si>
  <si>
    <t>Q007-P01</t>
  </si>
  <si>
    <t>ne pas manger</t>
  </si>
  <si>
    <t>À préciser : ne pas manger. Relier ce point au danger microbiologique : contamination ou multiplication microbienne, au contrôle attendu et à la preuve conservée.</t>
  </si>
  <si>
    <t>manger interdit</t>
  </si>
  <si>
    <t>Q007-P02</t>
  </si>
  <si>
    <t>ne pas boire</t>
  </si>
  <si>
    <t>À préciser : ne pas boire. Relier ce point au danger microbiologique : contamination ou multiplication microbienne, au contrôle attendu et à la preuve conservée.</t>
  </si>
  <si>
    <t>boisson interdite</t>
  </si>
  <si>
    <t>Q007-P03</t>
  </si>
  <si>
    <t>ne pas fumer</t>
  </si>
  <si>
    <t>À préciser : ne pas fumer. Relier ce point au danger microbiologique : contamination ou multiplication microbienne, au contrôle attendu et à la preuve conservée.</t>
  </si>
  <si>
    <t>vapoter interdit</t>
  </si>
  <si>
    <t>Q007-P04</t>
  </si>
  <si>
    <t>À préciser : ne pas tousser sur aliments. Relier ce point au danger microbiologique : contamination ou multiplication microbienne, au contrôle attendu et à la preuve conservée.</t>
  </si>
  <si>
    <t>Q007-P05</t>
  </si>
  <si>
    <t>telephone interdit</t>
  </si>
  <si>
    <t>À préciser : telephone interdit. Relier ce point au danger microbiologique : contamination ou multiplication microbienne, au contrôle attendu et à la preuve conservée.</t>
  </si>
  <si>
    <t>portable</t>
  </si>
  <si>
    <t>Q007-P06</t>
  </si>
  <si>
    <t>À préciser : risque contamination. Relier ce point au danger microbiologique : contamination ou multiplication microbienne, au contrôle attendu et à la preuve conservée.</t>
  </si>
  <si>
    <t>Q007-P07</t>
  </si>
  <si>
    <t>lavage des mains apres pause</t>
  </si>
  <si>
    <t>À préciser : lavage des mains apres pause. Relier ce point au danger microbiologique : contamination ou multiplication microbienne, au contrôle attendu et à la preuve conservée.</t>
  </si>
  <si>
    <t>lavage mains apres pause</t>
  </si>
  <si>
    <t>Q007-P08</t>
  </si>
  <si>
    <t>zone pause séparée</t>
  </si>
  <si>
    <t>À préciser : zone pause séparée. Relier ce point au danger microbiologique : contamination ou multiplication microbienne, au contrôle attendu et à la preuve conservée.</t>
  </si>
  <si>
    <t>Q007-P09</t>
  </si>
  <si>
    <t>À préciser : rappel consigne. Relier ce point au danger microbiologique : contamination ou multiplication microbienne, au contrôle attendu et à la preuve conservée.</t>
  </si>
  <si>
    <t>Q007-P10</t>
  </si>
  <si>
    <t>contrôle formateur</t>
  </si>
  <si>
    <t>À préciser : contrôle formateur. Relier ce point au danger microbiologique : contamination ou multiplication microbienne, au contrôle attendu et à la preuve conservée.</t>
  </si>
  <si>
    <t>Q007-C01</t>
  </si>
  <si>
    <t>Ajoute avec tes mots : ne pas manger. Dis le geste concret, le contrôle ou qui prévenir si ce n’est pas conforme.</t>
  </si>
  <si>
    <t>Q007-C02</t>
  </si>
  <si>
    <t>Ajoute avec tes mots : ne pas boire. Dis le geste concret, le contrôle ou qui prévenir si ce n’est pas conforme.</t>
  </si>
  <si>
    <t>Q007-C03</t>
  </si>
  <si>
    <t>Ajoute avec tes mots : ne pas fumer. Dis le geste concret, le contrôle ou qui prévenir si ce n’est pas conforme.</t>
  </si>
  <si>
    <t>Q007-C04</t>
  </si>
  <si>
    <t>Ajoute avec tes mots : ne pas tousser sur aliments. Dis le geste concret, le contrôle ou qui prévenir si ce n’est pas conforme.</t>
  </si>
  <si>
    <t>Q007-C05</t>
  </si>
  <si>
    <t>Ajoute avec tes mots : telephone interdit. Dis le geste concret, le contrôle ou qui prévenir si ce n’est pas conforme.</t>
  </si>
  <si>
    <t>Q007-C06</t>
  </si>
  <si>
    <t>Ajoute avec tes mots : risque contamination. Dis le geste concret, le contrôle ou qui prévenir si ce n’est pas conforme.</t>
  </si>
  <si>
    <t>Q007-C07</t>
  </si>
  <si>
    <t>Ajoute avec tes mots : lavage des mains apres pause. Dis le geste concret, le contrôle ou qui prévenir si ce n’est pas conforme.</t>
  </si>
  <si>
    <t>Q007-C08</t>
  </si>
  <si>
    <t>Ajoute avec tes mots : zone pause séparée. Dis le geste concret, le contrôle ou qui prévenir si ce n’est pas conforme.</t>
  </si>
  <si>
    <t>Q007-C09</t>
  </si>
  <si>
    <t>Ajoute avec tes mots : rappel consigne. Dis le geste concret, le contrôle ou qui prévenir si ce n’est pas conforme.</t>
  </si>
  <si>
    <t>Q007-C10</t>
  </si>
  <si>
    <t>Ajoute avec tes mots : contrôle formateur. Dis le geste concret, le contrôle ou qui prévenir si ce n’est pas conforme.</t>
  </si>
  <si>
    <t>Q008-P01</t>
  </si>
  <si>
    <t>formation hygiene</t>
  </si>
  <si>
    <t>À préciser : formation hygiene. Relier ce point au danger transversal : organisation, décision, preuve et traçabilité, au contrôle attendu et à la preuve conservée.</t>
  </si>
  <si>
    <t>instruction hygiene</t>
  </si>
  <si>
    <t>Q008-P02</t>
  </si>
  <si>
    <t>À préciser : demonstration geste. Relier ce point au danger transversal : organisation, décision, preuve et traçabilité, au contrôle attendu et à la preuve conservée.</t>
  </si>
  <si>
    <t>Q008-P03</t>
  </si>
  <si>
    <t>À préciser : observation poste. Relier ce point au danger transversal : organisation, décision, preuve et traçabilité, au contrôle attendu et à la preuve conservée.</t>
  </si>
  <si>
    <t>Q008-P04</t>
  </si>
  <si>
    <t>À préciser : questionnement. Relier ce point au danger transversal : organisation, décision, preuve et traçabilité, au contrôle attendu et à la preuve conservée.</t>
  </si>
  <si>
    <t>Q008-P05</t>
  </si>
  <si>
    <t>À préciser : fiche accueil. Relier ce point au danger transversal : organisation, décision, preuve et traçabilité, au contrôle attendu et à la preuve conservée.</t>
  </si>
  <si>
    <t>Q008-P06</t>
  </si>
  <si>
    <t>À préciser : signature consigne. Relier ce point au danger transversal : organisation, décision, preuve et traçabilité, au contrôle attendu et à la preuve conservée.</t>
  </si>
  <si>
    <t>Q008-P07</t>
  </si>
  <si>
    <t>À préciser : correction immediate. Relier ce point au danger transversal : organisation, décision, preuve et traçabilité, au contrôle attendu et à la preuve conservée.</t>
  </si>
  <si>
    <t>Q008-P08</t>
  </si>
  <si>
    <t>À préciser : tutorat. Relier ce point au danger transversal : organisation, décision, preuve et traçabilité, au contrôle attendu et à la preuve conservée.</t>
  </si>
  <si>
    <t>Q008-P09</t>
  </si>
  <si>
    <t>À préciser : enregistrement formation. Relier ce point au danger transversal : organisation, décision, preuve et traçabilité, au contrôle attendu et à la preuve conservée.</t>
  </si>
  <si>
    <t>Q008-P10</t>
  </si>
  <si>
    <t>À préciser : evaluation reguliere. Relier ce point au danger transversal : organisation, décision, preuve et traçabilité, au contrôle attendu et à la preuve conservée.</t>
  </si>
  <si>
    <t>Q008-C01</t>
  </si>
  <si>
    <t>Ajoute avec tes mots : formation hygiene. Dis le geste concret, le contrôle ou qui prévenir si ce n’est pas conforme.</t>
  </si>
  <si>
    <t>Q008-C02</t>
  </si>
  <si>
    <t>Ajoute avec tes mots : demonstration geste. Dis le geste concret, le contrôle ou qui prévenir si ce n’est pas conforme.</t>
  </si>
  <si>
    <t>Q008-C03</t>
  </si>
  <si>
    <t>Ajoute avec tes mots : observation poste. Dis le geste concret, le contrôle ou qui prévenir si ce n’est pas conforme.</t>
  </si>
  <si>
    <t>Q008-C04</t>
  </si>
  <si>
    <t>Ajoute avec tes mots : questionnement. Dis le geste concret, le contrôle ou qui prévenir si ce n’est pas conforme.</t>
  </si>
  <si>
    <t>Q008-C05</t>
  </si>
  <si>
    <t>Ajoute avec tes mots : fiche accueil. Dis le geste concret, le contrôle ou qui prévenir si ce n’est pas conforme.</t>
  </si>
  <si>
    <t>Q008-C06</t>
  </si>
  <si>
    <t>Ajoute avec tes mots : signature consigne. Dis le geste concret, le contrôle ou qui prévenir si ce n’est pas conforme.</t>
  </si>
  <si>
    <t>Q008-C07</t>
  </si>
  <si>
    <t>Ajoute avec tes mots : correction immediate. Dis le geste concret, le contrôle ou qui prévenir si ce n’est pas conforme.</t>
  </si>
  <si>
    <t>Q008-C08</t>
  </si>
  <si>
    <t>Ajoute avec tes mots : tutorat. Dis le geste concret, le contrôle ou qui prévenir si ce n’est pas conforme.</t>
  </si>
  <si>
    <t>Q008-C09</t>
  </si>
  <si>
    <t>Ajoute avec tes mots : enregistrement formation. Dis le geste concret, le contrôle ou qui prévenir si ce n’est pas conforme.</t>
  </si>
  <si>
    <t>Q008-C10</t>
  </si>
  <si>
    <t>Ajoute avec tes mots : evaluation reguliere. Dis le geste concret, le contrôle ou qui prévenir si ce n’est pas conforme.</t>
  </si>
  <si>
    <t>Q009-P01</t>
  </si>
  <si>
    <t>Q009-P02</t>
  </si>
  <si>
    <t>À préciser : separer propre sale. Relier ce point au danger microbiologique : contamination ou multiplication microbienne, au contrôle attendu et à la preuve conservée.</t>
  </si>
  <si>
    <t>Q009-P03</t>
  </si>
  <si>
    <t>À préciser : vetement personnel. Relier ce point au danger microbiologique : contamination ou multiplication microbienne, au contrôle attendu et à la preuve conservée.</t>
  </si>
  <si>
    <t>Q009-P04</t>
  </si>
  <si>
    <t>À préciser : tenue travail. Relier ce point au danger microbiologique : contamination ou multiplication microbienne, au contrôle attendu et à la preuve conservée.</t>
  </si>
  <si>
    <t>Q009-P05</t>
  </si>
  <si>
    <t>À préciser : effets personnels. Relier ce point au danger microbiologique : contamination ou multiplication microbienne, au contrôle attendu et à la preuve conservée.</t>
  </si>
  <si>
    <t>Q009-P06</t>
  </si>
  <si>
    <t>contamination croisée</t>
  </si>
  <si>
    <t>À préciser : contamination croisée. Relier ce point au danger microbiologique : contamination ou multiplication microbienne, au contrôle attendu et à la preuve conservée.</t>
  </si>
  <si>
    <t>Q009-P07</t>
  </si>
  <si>
    <t>À préciser : chaussures travail. Relier ce point au danger microbiologique : contamination ou multiplication microbienne, au contrôle attendu et à la preuve conservée.</t>
  </si>
  <si>
    <t>Q009-P08</t>
  </si>
  <si>
    <t>À préciser : casier identifie. Relier ce point au danger microbiologique : contamination ou multiplication microbienne, au contrôle attendu et à la preuve conservée.</t>
  </si>
  <si>
    <t>Q009-P09</t>
  </si>
  <si>
    <t>À préciser : nettoyage vestiaire. Relier ce point au danger microbiologique : contamination ou multiplication microbienne, au contrôle attendu et à la preuve conservée.</t>
  </si>
  <si>
    <t>Q009-P10</t>
  </si>
  <si>
    <t>contrôle rangement</t>
  </si>
  <si>
    <t>À préciser : contrôle rangement. Relier ce point au danger microbiologique : contamination ou multiplication microbienne, au contrôle attendu et à la preuve conservée.</t>
  </si>
  <si>
    <t>Q009-C01</t>
  </si>
  <si>
    <t>Q009-C02</t>
  </si>
  <si>
    <t>Ajoute avec tes mots : separer propre sale. Dis le geste concret, le contrôle ou qui prévenir si ce n’est pas conforme.</t>
  </si>
  <si>
    <t>Q009-C03</t>
  </si>
  <si>
    <t>Ajoute avec tes mots : vetement personnel. Dis le geste concret, le contrôle ou qui prévenir si ce n’est pas conforme.</t>
  </si>
  <si>
    <t>Q009-C04</t>
  </si>
  <si>
    <t>Ajoute avec tes mots : tenue travail. Dis le geste concret, le contrôle ou qui prévenir si ce n’est pas conforme.</t>
  </si>
  <si>
    <t>Q009-C05</t>
  </si>
  <si>
    <t>Ajoute avec tes mots : effets personnels. Dis le geste concret, le contrôle ou qui prévenir si ce n’est pas conforme.</t>
  </si>
  <si>
    <t>Q009-C06</t>
  </si>
  <si>
    <t>Ajoute avec tes mots : contamination croisée. Dis le geste concret, le contrôle ou qui prévenir si ce n’est pas conforme.</t>
  </si>
  <si>
    <t>Q009-C07</t>
  </si>
  <si>
    <t>Ajoute avec tes mots : chaussures travail. Dis le geste concret, le contrôle ou qui prévenir si ce n’est pas conforme.</t>
  </si>
  <si>
    <t>Q009-C08</t>
  </si>
  <si>
    <t>Ajoute avec tes mots : casier identifie. Dis le geste concret, le contrôle ou qui prévenir si ce n’est pas conforme.</t>
  </si>
  <si>
    <t>Q009-C09</t>
  </si>
  <si>
    <t>Ajoute avec tes mots : nettoyage vestiaire. Dis le geste concret, le contrôle ou qui prévenir si ce n’est pas conforme.</t>
  </si>
  <si>
    <t>Q009-C10</t>
  </si>
  <si>
    <t>Ajoute avec tes mots : contrôle rangement. Dis le geste concret, le contrôle ou qui prévenir si ce n’est pas conforme.</t>
  </si>
  <si>
    <t>Q010-P01</t>
  </si>
  <si>
    <t>À préciser : dechets. Relier ce point au danger microbiologique : contamination ou multiplication microbienne, au contrôle attendu et à la preuve conservée.</t>
  </si>
  <si>
    <t>poubelle</t>
  </si>
  <si>
    <t>cartons</t>
  </si>
  <si>
    <t>Q010-P02</t>
  </si>
  <si>
    <t>Q010-P03</t>
  </si>
  <si>
    <t>Q010-P04</t>
  </si>
  <si>
    <t>désinfecter si protocole</t>
  </si>
  <si>
    <t>À préciser : désinfecter si protocole. Relier ce point au danger microbiologique : contamination ou multiplication microbienne, au contrôle attendu et à la preuve conservée.</t>
  </si>
  <si>
    <t>Q010-P05</t>
  </si>
  <si>
    <t>ne pas toucher denrées</t>
  </si>
  <si>
    <t>À préciser : ne pas toucher denrées. Relier ce point au danger microbiologique : contamination ou multiplication microbienne, au contrôle attendu et à la preuve conservée.</t>
  </si>
  <si>
    <t>Q010-P06</t>
  </si>
  <si>
    <t>À préciser : contamination manuportee. Relier ce point au danger microbiologique : contamination ou multiplication microbienne, au contrôle attendu et à la preuve conservée.</t>
  </si>
  <si>
    <t>Q010-P07</t>
  </si>
  <si>
    <t>À préciser : nettoyer poignee si sale. Relier ce point au danger microbiologique : contamination ou multiplication microbienne, au contrôle attendu et à la preuve conservée.</t>
  </si>
  <si>
    <t>Q010-P08</t>
  </si>
  <si>
    <t>À préciser : reprendre avec materiel propre. Relier ce point au danger microbiologique : contamination ou multiplication microbienne, au contrôle attendu et à la preuve conservée.</t>
  </si>
  <si>
    <t>Q010-P09</t>
  </si>
  <si>
    <t>À préciser : marche en avant. Relier ce point au danger microbiologique : contamination ou multiplication microbienne, au contrôle attendu et à la preuve conservée.</t>
  </si>
  <si>
    <t>Q010-P10</t>
  </si>
  <si>
    <t>Q010-C01</t>
  </si>
  <si>
    <t>Ajoute avec tes mots : dechets. Dis le geste concret, le contrôle ou qui prévenir si ce n’est pas conforme.</t>
  </si>
  <si>
    <t>Q010-C02</t>
  </si>
  <si>
    <t>Q010-C03</t>
  </si>
  <si>
    <t>Q010-C04</t>
  </si>
  <si>
    <t>Ajoute avec tes mots : désinfecter si protocole. Dis le geste concret, le contrôle ou qui prévenir si ce n’est pas conforme.</t>
  </si>
  <si>
    <t>Q010-C05</t>
  </si>
  <si>
    <t>Ajoute avec tes mots : ne pas toucher denrées. Dis le geste concret, le contrôle ou qui prévenir si ce n’est pas conforme.</t>
  </si>
  <si>
    <t>Q010-C06</t>
  </si>
  <si>
    <t>Ajoute avec tes mots : contamination manuportee. Dis le geste concret, le contrôle ou qui prévenir si ce n’est pas conforme.</t>
  </si>
  <si>
    <t>Q010-C07</t>
  </si>
  <si>
    <t>Ajoute avec tes mots : nettoyer poignee si sale. Dis le geste concret, le contrôle ou qui prévenir si ce n’est pas conforme.</t>
  </si>
  <si>
    <t>Q010-C08</t>
  </si>
  <si>
    <t>Ajoute avec tes mots : reprendre avec materiel propre. Dis le geste concret, le contrôle ou qui prévenir si ce n’est pas conforme.</t>
  </si>
  <si>
    <t>Q010-C09</t>
  </si>
  <si>
    <t>Ajoute avec tes mots : marche en avant. Dis le geste concret, le contrôle ou qui prévenir si ce n’est pas conforme.</t>
  </si>
  <si>
    <t>Q010-C10</t>
  </si>
  <si>
    <t>Q011-P01</t>
  </si>
  <si>
    <t>À préciser : separer cru cuit. Relier ce point au danger microbiologique : contamination ou multiplication microbienne, au contrôle attendu et à la preuve conservée.</t>
  </si>
  <si>
    <t>Q011-P02</t>
  </si>
  <si>
    <t>À préciser : materiel dedie. Relier ce point au danger microbiologique : contamination ou multiplication microbienne, au contrôle attendu et à la preuve conservée.</t>
  </si>
  <si>
    <t>planche couleur</t>
  </si>
  <si>
    <t>Q011-P03</t>
  </si>
  <si>
    <t>À préciser : ustensile propre. Relier ce point au danger microbiologique : contamination ou multiplication microbienne, au contrôle attendu et à la preuve conservée.</t>
  </si>
  <si>
    <t>Q011-P04</t>
  </si>
  <si>
    <t>Q011-P05</t>
  </si>
  <si>
    <t>nettoyage-désinfection entre operations</t>
  </si>
  <si>
    <t>À préciser : nettoyage-désinfection entre operations. Relier ce point au danger microbiologique : contamination ou multiplication microbienne, au contrôle attendu et à la preuve conservée.</t>
  </si>
  <si>
    <t>Q011-P06</t>
  </si>
  <si>
    <t>À préciser : stockage separe. Relier ce point au danger microbiologique : contamination ou multiplication microbienne, au contrôle attendu et à la preuve conservée.</t>
  </si>
  <si>
    <t>Q011-P07</t>
  </si>
  <si>
    <t>À préciser : filmage protection. Relier ce point au danger microbiologique : contamination ou multiplication microbienne, au contrôle attendu et à la preuve conservée.</t>
  </si>
  <si>
    <t>Q011-P08</t>
  </si>
  <si>
    <t>À préciser : mains lavees. Relier ce point au danger microbiologique : contamination ou multiplication microbienne, au contrôle attendu et à la preuve conservée.</t>
  </si>
  <si>
    <t>Q011-P09</t>
  </si>
  <si>
    <t>À préciser : organisation dans le temps. Relier ce point au danger microbiologique : contamination ou multiplication microbienne, au contrôle attendu et à la preuve conservée.</t>
  </si>
  <si>
    <t>Q011-P10</t>
  </si>
  <si>
    <t>Q011-C01</t>
  </si>
  <si>
    <t>Ajoute avec tes mots : separer cru cuit. Dis le geste concret, le contrôle ou qui prévenir si ce n’est pas conforme.</t>
  </si>
  <si>
    <t>Q011-C02</t>
  </si>
  <si>
    <t>Ajoute avec tes mots : materiel dedie. Dis le geste concret, le contrôle ou qui prévenir si ce n’est pas conforme.</t>
  </si>
  <si>
    <t>Q011-C03</t>
  </si>
  <si>
    <t>Ajoute avec tes mots : ustensile propre. Dis le geste concret, le contrôle ou qui prévenir si ce n’est pas conforme.</t>
  </si>
  <si>
    <t>Q011-C04</t>
  </si>
  <si>
    <t>Q011-C05</t>
  </si>
  <si>
    <t>Ajoute avec tes mots : nettoyage-désinfection entre operations. Dis le geste concret, le contrôle ou qui prévenir si ce n’est pas conforme.</t>
  </si>
  <si>
    <t>Q011-C06</t>
  </si>
  <si>
    <t>Ajoute avec tes mots : stockage separe. Dis le geste concret, le contrôle ou qui prévenir si ce n’est pas conforme.</t>
  </si>
  <si>
    <t>Q011-C07</t>
  </si>
  <si>
    <t>Ajoute avec tes mots : filmage protection. Dis le geste concret, le contrôle ou qui prévenir si ce n’est pas conforme.</t>
  </si>
  <si>
    <t>Q011-C08</t>
  </si>
  <si>
    <t>Ajoute avec tes mots : mains lavees. Dis le geste concret, le contrôle ou qui prévenir si ce n’est pas conforme.</t>
  </si>
  <si>
    <t>Q011-C09</t>
  </si>
  <si>
    <t>Ajoute avec tes mots : organisation dans le temps. Dis le geste concret, le contrôle ou qui prévenir si ce n’est pas conforme.</t>
  </si>
  <si>
    <t>Q011-C10</t>
  </si>
  <si>
    <t>Q012-P01</t>
  </si>
  <si>
    <t>sale propre</t>
  </si>
  <si>
    <t>À préciser : sale propre. Relier ce point au danger microbiologique : contamination ou multiplication microbienne, au contrôle attendu et à la preuve conservée.</t>
  </si>
  <si>
    <t>propre sale</t>
  </si>
  <si>
    <t>Q012-P02</t>
  </si>
  <si>
    <t>Q012-P03</t>
  </si>
  <si>
    <t>À préciser : zone sale. Relier ce point au danger microbiologique : contamination ou multiplication microbienne, au contrôle attendu et à la preuve conservée.</t>
  </si>
  <si>
    <t>Q012-P04</t>
  </si>
  <si>
    <t>À préciser : zone propre. Relier ce point au danger microbiologique : contamination ou multiplication microbienne, au contrôle attendu et à la preuve conservée.</t>
  </si>
  <si>
    <t>Q012-P05</t>
  </si>
  <si>
    <t>À préciser : dechets eloignes. Relier ce point au danger microbiologique : contamination ou multiplication microbienne, au contrôle attendu et à la preuve conservée.</t>
  </si>
  <si>
    <t>Q012-P06</t>
  </si>
  <si>
    <t>plonge séparée</t>
  </si>
  <si>
    <t>À préciser : plonge séparée. Relier ce point au danger microbiologique : contamination ou multiplication microbienne, au contrôle attendu et à la preuve conservée.</t>
  </si>
  <si>
    <t>Q012-P07</t>
  </si>
  <si>
    <t>À préciser : ustensiles propres. Relier ce point au danger microbiologique : contamination ou multiplication microbienne, au contrôle attendu et à la preuve conservée.</t>
  </si>
  <si>
    <t>Q012-P08</t>
  </si>
  <si>
    <t>À préciser : flux matiere. Relier ce point au danger microbiologique : contamination ou multiplication microbienne, au contrôle attendu et à la preuve conservée.</t>
  </si>
  <si>
    <t>Q012-P09</t>
  </si>
  <si>
    <t>À préciser : eviter retour arriere. Relier ce point au danger microbiologique : contamination ou multiplication microbienne, au contrôle attendu et à la preuve conservée.</t>
  </si>
  <si>
    <t>Q012-P10</t>
  </si>
  <si>
    <t>À préciser : signalisation. Relier ce point au danger microbiologique : contamination ou multiplication microbienne, au contrôle attendu et à la preuve conservée.</t>
  </si>
  <si>
    <t>Q012-C01</t>
  </si>
  <si>
    <t>Ajoute avec tes mots : sale propre. Dis le geste concret, le contrôle ou qui prévenir si ce n’est pas conforme.</t>
  </si>
  <si>
    <t>Q012-C02</t>
  </si>
  <si>
    <t>Q012-C03</t>
  </si>
  <si>
    <t>Ajoute avec tes mots : zone sale. Dis le geste concret, le contrôle ou qui prévenir si ce n’est pas conforme.</t>
  </si>
  <si>
    <t>Q012-C04</t>
  </si>
  <si>
    <t>Ajoute avec tes mots : zone propre. Dis le geste concret, le contrôle ou qui prévenir si ce n’est pas conforme.</t>
  </si>
  <si>
    <t>Q012-C05</t>
  </si>
  <si>
    <t>Ajoute avec tes mots : dechets eloignes. Dis le geste concret, le contrôle ou qui prévenir si ce n’est pas conforme.</t>
  </si>
  <si>
    <t>Q012-C06</t>
  </si>
  <si>
    <t>Ajoute avec tes mots : plonge séparée. Dis le geste concret, le contrôle ou qui prévenir si ce n’est pas conforme.</t>
  </si>
  <si>
    <t>Q012-C07</t>
  </si>
  <si>
    <t>Ajoute avec tes mots : ustensiles propres. Dis le geste concret, le contrôle ou qui prévenir si ce n’est pas conforme.</t>
  </si>
  <si>
    <t>Q012-C08</t>
  </si>
  <si>
    <t>Ajoute avec tes mots : flux matiere. Dis le geste concret, le contrôle ou qui prévenir si ce n’est pas conforme.</t>
  </si>
  <si>
    <t>Q012-C09</t>
  </si>
  <si>
    <t>Ajoute avec tes mots : eviter retour arriere. Dis le geste concret, le contrôle ou qui prévenir si ce n’est pas conforme.</t>
  </si>
  <si>
    <t>Q012-C10</t>
  </si>
  <si>
    <t>Ajoute avec tes mots : signalisation. Dis le geste concret, le contrôle ou qui prévenir si ce n’est pas conforme.</t>
  </si>
  <si>
    <t>Q013-P01</t>
  </si>
  <si>
    <t>À préciser : demonter materiel. Relier ce point au danger microbiologique : contamination ou multiplication microbienne, au contrôle attendu et à la preuve conservée.</t>
  </si>
  <si>
    <t>Q013-P02</t>
  </si>
  <si>
    <t>À préciser : nettoyer. Relier ce point au danger microbiologique : contamination ou multiplication microbienne, au contrôle attendu et à la preuve conservée.</t>
  </si>
  <si>
    <t>Q013-P03</t>
  </si>
  <si>
    <t>désinfecter</t>
  </si>
  <si>
    <t>À préciser : désinfecter. Relier ce point au danger microbiologique : contamination ou multiplication microbienne, au contrôle attendu et à la preuve conservée.</t>
  </si>
  <si>
    <t>Q013-P04</t>
  </si>
  <si>
    <t>À préciser : rincer si necessaire. Relier ce point au danger microbiologique : contamination ou multiplication microbienne, au contrôle attendu et à la preuve conservée.</t>
  </si>
  <si>
    <t>Q013-P05</t>
  </si>
  <si>
    <t>À préciser : secher. Relier ce point au danger microbiologique : contamination ou multiplication microbienne, au contrôle attendu et à la preuve conservée.</t>
  </si>
  <si>
    <t>Q013-P06</t>
  </si>
  <si>
    <t>À préciser : ordre fabrication. Relier ce point au danger microbiologique : contamination ou multiplication microbienne, au contrôle attendu et à la preuve conservée.</t>
  </si>
  <si>
    <t>Q013-P07</t>
  </si>
  <si>
    <t>allergènes en dernier</t>
  </si>
  <si>
    <t>À préciser : allergènes en dernier. Relier ce point au danger microbiologique : contamination ou multiplication microbienne, au contrôle attendu et à la preuve conservée.</t>
  </si>
  <si>
    <t>allergenes en dernier</t>
  </si>
  <si>
    <t>allergene dernier</t>
  </si>
  <si>
    <t>allergène dernier</t>
  </si>
  <si>
    <t>Q013-P08</t>
  </si>
  <si>
    <t>traçabilité nettoyage</t>
  </si>
  <si>
    <t>À préciser : traçabilité nettoyage. Relier ce point au danger microbiologique : contamination ou multiplication microbienne, au contrôle attendu et à la preuve conservée.</t>
  </si>
  <si>
    <t>tracabilite nettoyage</t>
  </si>
  <si>
    <t>Q013-P09</t>
  </si>
  <si>
    <t>À préciser : contrôle visuel. Relier ce point au danger microbiologique : contamination ou multiplication microbienne, au contrôle attendu et à la preuve conservée.</t>
  </si>
  <si>
    <t>Q013-P10</t>
  </si>
  <si>
    <t>Q013-C01</t>
  </si>
  <si>
    <t>Ajoute avec tes mots : demonter materiel. Dis le geste concret, le contrôle ou qui prévenir si ce n’est pas conforme.</t>
  </si>
  <si>
    <t>Q013-C02</t>
  </si>
  <si>
    <t>Ajoute avec tes mots : nettoyer. Dis le geste concret, le contrôle ou qui prévenir si ce n’est pas conforme.</t>
  </si>
  <si>
    <t>Q013-C03</t>
  </si>
  <si>
    <t>Ajoute avec tes mots : désinfecter. Dis le geste concret, le contrôle ou qui prévenir si ce n’est pas conforme.</t>
  </si>
  <si>
    <t>Q013-C04</t>
  </si>
  <si>
    <t>Ajoute avec tes mots : rincer si necessaire. Dis le geste concret, le contrôle ou qui prévenir si ce n’est pas conforme.</t>
  </si>
  <si>
    <t>Q013-C05</t>
  </si>
  <si>
    <t>Ajoute avec tes mots : secher. Dis le geste concret, le contrôle ou qui prévenir si ce n’est pas conforme.</t>
  </si>
  <si>
    <t>Q013-C06</t>
  </si>
  <si>
    <t>Ajoute avec tes mots : ordre fabrication. Dis le geste concret, le contrôle ou qui prévenir si ce n’est pas conforme.</t>
  </si>
  <si>
    <t>Q013-C07</t>
  </si>
  <si>
    <t>Ajoute avec tes mots : allergènes en dernier. Dis le geste concret, le contrôle ou qui prévenir si ce n’est pas conforme.</t>
  </si>
  <si>
    <t>Q013-C08</t>
  </si>
  <si>
    <t>Ajoute avec tes mots : traçabilité nettoyage. Dis le geste concret, le contrôle ou qui prévenir si ce n’est pas conforme.</t>
  </si>
  <si>
    <t>Q013-C09</t>
  </si>
  <si>
    <t>Ajoute avec tes mots : contrôle visuel. Dis le geste concret, le contrôle ou qui prévenir si ce n’est pas conforme.</t>
  </si>
  <si>
    <t>Q013-C10</t>
  </si>
  <si>
    <t>Q014-P01</t>
  </si>
  <si>
    <t>À préciser : bac propre. Relier ce point au danger physique : corps étranger, objet, bris ou emballage dans la denrée, au contrôle attendu et à la preuve conservée.</t>
  </si>
  <si>
    <t>Q014-P02</t>
  </si>
  <si>
    <t>À préciser : couvercle. Relier ce point au danger physique : corps étranger, objet, bris ou emballage dans la denrée, au contrôle attendu et à la preuve conservée.</t>
  </si>
  <si>
    <t>filmer</t>
  </si>
  <si>
    <t>Q014-P03</t>
  </si>
  <si>
    <t>proteger denrées</t>
  </si>
  <si>
    <t>À préciser : proteger denrées. Relier ce point au danger physique : corps étranger, objet, bris ou emballage dans la denrée, au contrôle attendu et à la preuve conservée.</t>
  </si>
  <si>
    <t>Q014-P04</t>
  </si>
  <si>
    <t>À préciser : date. Relier ce point au danger physique : corps étranger, objet, bris ou emballage dans la denrée, au contrôle attendu et à la preuve conservée.</t>
  </si>
  <si>
    <t>etiquette</t>
  </si>
  <si>
    <t>Q014-P05</t>
  </si>
  <si>
    <t>À préciser : eviter corps etranger. Relier ce point au danger physique : corps étranger, objet, bris ou emballage dans la denrée, au contrôle attendu et à la preuve conservée.</t>
  </si>
  <si>
    <t>Q014-P06</t>
  </si>
  <si>
    <t>À préciser : eviter contamination. Relier ce point au danger physique : corps étranger, objet, bris ou emballage dans la denrée, au contrôle attendu et à la preuve conservée.</t>
  </si>
  <si>
    <t>Q014-P07</t>
  </si>
  <si>
    <t>À préciser : stockage temporaire. Relier ce point au danger physique : corps étranger, objet, bris ou emballage dans la denrée, au contrôle attendu et à la preuve conservée.</t>
  </si>
  <si>
    <t>Q014-P08</t>
  </si>
  <si>
    <t>température maitrisee</t>
  </si>
  <si>
    <t>À préciser : température maitrisee. Relier ce point au danger physique : corps étranger, objet, bris ou emballage dans la denrée, au contrôle attendu et à la preuve conservée.</t>
  </si>
  <si>
    <t>Q014-P09</t>
  </si>
  <si>
    <t>À préciser : fifo. Relier ce point au danger physique : corps étranger, objet, bris ou emballage dans la denrée, au contrôle attendu et à la preuve conservée.</t>
  </si>
  <si>
    <t>Q014-P10</t>
  </si>
  <si>
    <t>À préciser : ne pas empiler sale. Relier ce point au danger physique : corps étranger, objet, bris ou emballage dans la denrée, au contrôle attendu et à la preuve conservée.</t>
  </si>
  <si>
    <t>Q014-C01</t>
  </si>
  <si>
    <t>Ajoute avec tes mots : bac propre. Dis le geste concret, le contrôle ou qui prévenir si ce n’est pas conforme.</t>
  </si>
  <si>
    <t>Q014-C02</t>
  </si>
  <si>
    <t>Ajoute avec tes mots : couvercle. Dis le geste concret, le contrôle ou qui prévenir si ce n’est pas conforme.</t>
  </si>
  <si>
    <t>Q014-C03</t>
  </si>
  <si>
    <t>Ajoute avec tes mots : proteger denrées. Dis le geste concret, le contrôle ou qui prévenir si ce n’est pas conforme.</t>
  </si>
  <si>
    <t>Q014-C04</t>
  </si>
  <si>
    <t>Ajoute avec tes mots : date. Dis le geste concret, le contrôle ou qui prévenir si ce n’est pas conforme.</t>
  </si>
  <si>
    <t>Q014-C05</t>
  </si>
  <si>
    <t>Ajoute avec tes mots : eviter corps etranger. Dis le geste concret, le contrôle ou qui prévenir si ce n’est pas conforme.</t>
  </si>
  <si>
    <t>Q014-C06</t>
  </si>
  <si>
    <t>Ajoute avec tes mots : eviter contamination. Dis le geste concret, le contrôle ou qui prévenir si ce n’est pas conforme.</t>
  </si>
  <si>
    <t>Q014-C07</t>
  </si>
  <si>
    <t>Ajoute avec tes mots : stockage temporaire. Dis le geste concret, le contrôle ou qui prévenir si ce n’est pas conforme.</t>
  </si>
  <si>
    <t>Q014-C08</t>
  </si>
  <si>
    <t>Ajoute avec tes mots : température maitrisee. Dis le geste concret, le contrôle ou qui prévenir si ce n’est pas conforme.</t>
  </si>
  <si>
    <t>Q014-C09</t>
  </si>
  <si>
    <t>Ajoute avec tes mots : fifo. Dis le geste concret, le contrôle ou qui prévenir si ce n’est pas conforme.</t>
  </si>
  <si>
    <t>Q014-C10</t>
  </si>
  <si>
    <t>Ajoute avec tes mots : ne pas empiler sale. Dis le geste concret, le contrôle ou qui prévenir si ce n’est pas conforme.</t>
  </si>
  <si>
    <t>Q015-P01</t>
  </si>
  <si>
    <t>separer dans le temps</t>
  </si>
  <si>
    <t>À préciser : separer dans le temps. Relier ce point au danger microbiologique : contamination ou multiplication microbienne, au contrôle attendu et à la preuve conservée.</t>
  </si>
  <si>
    <t>Q015-P02</t>
  </si>
  <si>
    <t>À préciser : salade prete a consommer. Relier ce point au danger microbiologique : contamination ou multiplication microbienne, au contrôle attendu et à la preuve conservée.</t>
  </si>
  <si>
    <t>Q015-P03</t>
  </si>
  <si>
    <t>À préciser : volaille crue. Relier ce point au danger microbiologique : contamination ou multiplication microbienne, au contrôle attendu et à la preuve conservée.</t>
  </si>
  <si>
    <t>Q015-P04</t>
  </si>
  <si>
    <t>poste distinct</t>
  </si>
  <si>
    <t>À préciser : poste distinct. Relier ce point au danger microbiologique : contamination ou multiplication microbienne, au contrôle attendu et à la preuve conservée.</t>
  </si>
  <si>
    <t>zone distincte</t>
  </si>
  <si>
    <t>Q015-P05</t>
  </si>
  <si>
    <t>Q015-P06</t>
  </si>
  <si>
    <t>nettoyage-désinfection</t>
  </si>
  <si>
    <t>À préciser : nettoyage-désinfection. Relier ce point au danger microbiologique : contamination ou multiplication microbienne, au contrôle attendu et à la preuve conservée.</t>
  </si>
  <si>
    <t>Q015-P07</t>
  </si>
  <si>
    <t>Q015-P08</t>
  </si>
  <si>
    <t>À préciser : froid maitrise. Relier ce point au danger microbiologique : contamination ou multiplication microbienne, au contrôle attendu et à la preuve conservée.</t>
  </si>
  <si>
    <t>Q015-P09</t>
  </si>
  <si>
    <t>protection denrées</t>
  </si>
  <si>
    <t>À préciser : protection denrées. Relier ce point au danger microbiologique : contamination ou multiplication microbienne, au contrôle attendu et à la preuve conservée.</t>
  </si>
  <si>
    <t>Q015-P10</t>
  </si>
  <si>
    <t>À préciser : supervision. Relier ce point au danger microbiologique : contamination ou multiplication microbienne, au contrôle attendu et à la preuve conservée.</t>
  </si>
  <si>
    <t>Q015-C01</t>
  </si>
  <si>
    <t>Ajoute avec tes mots : separer dans le temps. Dis le geste concret, le contrôle ou qui prévenir si ce n’est pas conforme.</t>
  </si>
  <si>
    <t>Q015-C02</t>
  </si>
  <si>
    <t>Ajoute avec tes mots : salade prete a consommer. Dis le geste concret, le contrôle ou qui prévenir si ce n’est pas conforme.</t>
  </si>
  <si>
    <t>Q015-C03</t>
  </si>
  <si>
    <t>Ajoute avec tes mots : volaille crue. Dis le geste concret, le contrôle ou qui prévenir si ce n’est pas conforme.</t>
  </si>
  <si>
    <t>Q015-C04</t>
  </si>
  <si>
    <t>Ajoute avec tes mots : poste distinct. Dis le geste concret, le contrôle ou qui prévenir si ce n’est pas conforme.</t>
  </si>
  <si>
    <t>Q015-C05</t>
  </si>
  <si>
    <t>Q015-C06</t>
  </si>
  <si>
    <t>Ajoute avec tes mots : nettoyage-désinfection. Dis le geste concret, le contrôle ou qui prévenir si ce n’est pas conforme.</t>
  </si>
  <si>
    <t>Q015-C07</t>
  </si>
  <si>
    <t>Q015-C08</t>
  </si>
  <si>
    <t>Ajoute avec tes mots : froid maitrise. Dis le geste concret, le contrôle ou qui prévenir si ce n’est pas conforme.</t>
  </si>
  <si>
    <t>Q015-C09</t>
  </si>
  <si>
    <t>Ajoute avec tes mots : protection denrées. Dis le geste concret, le contrôle ou qui prévenir si ce n’est pas conforme.</t>
  </si>
  <si>
    <t>Q015-C10</t>
  </si>
  <si>
    <t>Ajoute avec tes mots : supervision. Dis le geste concret, le contrôle ou qui prévenir si ce n’est pas conforme.</t>
  </si>
  <si>
    <t>Q016-P01</t>
  </si>
  <si>
    <t>identifier allergènes</t>
  </si>
  <si>
    <t>À préciser : identifier allergènes. Relier ce point au danger allergène : présence non signalée ou contamination croisée, au contrôle attendu et à la preuve conservée.</t>
  </si>
  <si>
    <t>Q016-P02</t>
  </si>
  <si>
    <t>recette sans allergène en premier</t>
  </si>
  <si>
    <t>À préciser : recette sans allergène en premier. Relier ce point au danger allergène : présence non signalée ou contamination croisée, au contrôle attendu et à la preuve conservée.</t>
  </si>
  <si>
    <t>Q016-P03</t>
  </si>
  <si>
    <t>À préciser : materiel dedie. Relier ce point au danger allergène : présence non signalée ou contamination croisée, au contrôle attendu et à la preuve conservée.</t>
  </si>
  <si>
    <t>Q016-P04</t>
  </si>
  <si>
    <t>nettoyage allergène</t>
  </si>
  <si>
    <t>À préciser : nettoyage allergène. Relier ce point au danger allergène : présence non signalée ou contamination croisée, au contrôle attendu et à la preuve conservée.</t>
  </si>
  <si>
    <t>Q016-P05</t>
  </si>
  <si>
    <t>À préciser : rincer. Relier ce point au danger allergène : présence non signalée ou contamination croisée, au contrôle attendu et à la preuve conservée.</t>
  </si>
  <si>
    <t>Q016-P06</t>
  </si>
  <si>
    <t>À préciser : separer ingredients. Relier ce point au danger allergène : présence non signalée ou contamination croisée, au contrôle attendu et à la preuve conservée.</t>
  </si>
  <si>
    <t>Q016-P07</t>
  </si>
  <si>
    <t>étiquetage</t>
  </si>
  <si>
    <t>À préciser : étiquetage. Relier ce point au danger allergène : présence non signalée ou contamination croisée, au contrôle attendu et à la preuve conservée.</t>
  </si>
  <si>
    <t>Q016-P08</t>
  </si>
  <si>
    <t>À préciser : fiche recette. Relier ce point au danger allergène : présence non signalée ou contamination croisée, au contrôle attendu et à la preuve conservée.</t>
  </si>
  <si>
    <t>Q016-P09</t>
  </si>
  <si>
    <t>À préciser : information convive. Relier ce point au danger allergène : présence non signalée ou contamination croisée, au contrôle attendu et à la preuve conservée.</t>
  </si>
  <si>
    <t>Q016-P10</t>
  </si>
  <si>
    <t>contrôle responsable</t>
  </si>
  <si>
    <t>À préciser : contrôle responsable. Relier ce point au danger allergène : présence non signalée ou contamination croisée, au contrôle attendu et à la preuve conservée.</t>
  </si>
  <si>
    <t>Q016-C01</t>
  </si>
  <si>
    <t>Ajoute avec tes mots : identifier allergènes. Dis le geste concret, le contrôle ou qui prévenir si ce n’est pas conforme.</t>
  </si>
  <si>
    <t>Q016-C02</t>
  </si>
  <si>
    <t>Ajoute avec tes mots : recette sans allergène en premier. Dis le geste concret, le contrôle ou qui prévenir si ce n’est pas conforme.</t>
  </si>
  <si>
    <t>Q016-C03</t>
  </si>
  <si>
    <t>Q016-C04</t>
  </si>
  <si>
    <t>Ajoute avec tes mots : nettoyage allergène. Dis le geste concret, le contrôle ou qui prévenir si ce n’est pas conforme.</t>
  </si>
  <si>
    <t>Q016-C05</t>
  </si>
  <si>
    <t>Ajoute avec tes mots : rincer. Dis le geste concret, le contrôle ou qui prévenir si ce n’est pas conforme.</t>
  </si>
  <si>
    <t>Q016-C06</t>
  </si>
  <si>
    <t>Ajoute avec tes mots : separer ingredients. Dis le geste concret, le contrôle ou qui prévenir si ce n’est pas conforme.</t>
  </si>
  <si>
    <t>Q016-C07</t>
  </si>
  <si>
    <t>Ajoute avec tes mots : étiquetage. Dis le geste concret, le contrôle ou qui prévenir si ce n’est pas conforme.</t>
  </si>
  <si>
    <t>Q016-C08</t>
  </si>
  <si>
    <t>Ajoute avec tes mots : fiche recette. Dis le geste concret, le contrôle ou qui prévenir si ce n’est pas conforme.</t>
  </si>
  <si>
    <t>Q016-C09</t>
  </si>
  <si>
    <t>Ajoute avec tes mots : information convive. Dis le geste concret, le contrôle ou qui prévenir si ce n’est pas conforme.</t>
  </si>
  <si>
    <t>Q016-C10</t>
  </si>
  <si>
    <t>Ajoute avec tes mots : contrôle responsable. Dis le geste concret, le contrôle ou qui prévenir si ce n’est pas conforme.</t>
  </si>
  <si>
    <t>Q017-P01</t>
  </si>
  <si>
    <t>legumes terreux</t>
  </si>
  <si>
    <t>À préciser : legumes terreux. Relier ce point au danger microbiologique : contamination ou multiplication microbienne, au contrôle attendu et à la preuve conservée.</t>
  </si>
  <si>
    <t>terre</t>
  </si>
  <si>
    <t>Q017-P02</t>
  </si>
  <si>
    <t>Q017-P03</t>
  </si>
  <si>
    <t>À préciser : lavage legumes. Relier ce point au danger microbiologique : contamination ou multiplication microbienne, au contrôle attendu et à la preuve conservée.</t>
  </si>
  <si>
    <t>Q017-P04</t>
  </si>
  <si>
    <t>désinfection legumes</t>
  </si>
  <si>
    <t>À préciser : désinfection legumes. Relier ce point au danger microbiologique : contamination ou multiplication microbienne, au contrôle attendu et à la preuve conservée.</t>
  </si>
  <si>
    <t>Q017-P05</t>
  </si>
  <si>
    <t>À préciser : rincage. Relier ce point au danger microbiologique : contamination ou multiplication microbienne, au contrôle attendu et à la preuve conservée.</t>
  </si>
  <si>
    <t>Q017-P06</t>
  </si>
  <si>
    <t>À préciser : egouttage. Relier ce point au danger microbiologique : contamination ou multiplication microbienne, au contrôle attendu et à la preuve conservée.</t>
  </si>
  <si>
    <t>Q017-P07</t>
  </si>
  <si>
    <t>À préciser : zone propre apres. Relier ce point au danger microbiologique : contamination ou multiplication microbienne, au contrôle attendu et à la preuve conservée.</t>
  </si>
  <si>
    <t>Q017-P08</t>
  </si>
  <si>
    <t>Q017-P09</t>
  </si>
  <si>
    <t>À préciser : eviter contamination. Relier ce point au danger microbiologique : contamination ou multiplication microbienne, au contrôle attendu et à la preuve conservée.</t>
  </si>
  <si>
    <t>Q017-P10</t>
  </si>
  <si>
    <t>Q017-C01</t>
  </si>
  <si>
    <t>Ajoute avec tes mots : legumes terreux. Dis le geste concret, le contrôle ou qui prévenir si ce n’est pas conforme.</t>
  </si>
  <si>
    <t>Q017-C02</t>
  </si>
  <si>
    <t>Q017-C03</t>
  </si>
  <si>
    <t>Ajoute avec tes mots : lavage legumes. Dis le geste concret, le contrôle ou qui prévenir si ce n’est pas conforme.</t>
  </si>
  <si>
    <t>Q017-C04</t>
  </si>
  <si>
    <t>Ajoute avec tes mots : désinfection legumes. Dis le geste concret, le contrôle ou qui prévenir si ce n’est pas conforme.</t>
  </si>
  <si>
    <t>Q017-C05</t>
  </si>
  <si>
    <t>Ajoute avec tes mots : rincage. Dis le geste concret, le contrôle ou qui prévenir si ce n’est pas conforme.</t>
  </si>
  <si>
    <t>Q017-C06</t>
  </si>
  <si>
    <t>Ajoute avec tes mots : egouttage. Dis le geste concret, le contrôle ou qui prévenir si ce n’est pas conforme.</t>
  </si>
  <si>
    <t>Q017-C07</t>
  </si>
  <si>
    <t>Ajoute avec tes mots : zone propre apres. Dis le geste concret, le contrôle ou qui prévenir si ce n’est pas conforme.</t>
  </si>
  <si>
    <t>Q017-C08</t>
  </si>
  <si>
    <t>Q017-C09</t>
  </si>
  <si>
    <t>Q017-C10</t>
  </si>
  <si>
    <t>Q018-P01</t>
  </si>
  <si>
    <t>À préciser : plonge sale. Relier ce point au danger microbiologique : contamination ou multiplication microbienne, au contrôle attendu et à la preuve conservée.</t>
  </si>
  <si>
    <t>Q018-P02</t>
  </si>
  <si>
    <t>À préciser : vaisselle sale. Relier ce point au danger microbiologique : contamination ou multiplication microbienne, au contrôle attendu et à la preuve conservée.</t>
  </si>
  <si>
    <t>Q018-P03</t>
  </si>
  <si>
    <t>À préciser : eclaboussures. Relier ce point au danger microbiologique : contamination ou multiplication microbienne, au contrôle attendu et à la preuve conservée.</t>
  </si>
  <si>
    <t>Q018-P04</t>
  </si>
  <si>
    <t>Q018-P05</t>
  </si>
  <si>
    <t>À préciser : flux separe. Relier ce point au danger microbiologique : contamination ou multiplication microbienne, au contrôle attendu et à la preuve conservée.</t>
  </si>
  <si>
    <t>Q018-P06</t>
  </si>
  <si>
    <t>À préciser : rangement propre. Relier ce point au danger microbiologique : contamination ou multiplication microbienne, au contrôle attendu et à la preuve conservée.</t>
  </si>
  <si>
    <t>Q018-P07</t>
  </si>
  <si>
    <t>À préciser : sechage. Relier ce point au danger microbiologique : contamination ou multiplication microbienne, au contrôle attendu et à la preuve conservée.</t>
  </si>
  <si>
    <t>Q018-P08</t>
  </si>
  <si>
    <t>À préciser : lavage des mains. Relier ce point au danger microbiologique : contamination ou multiplication microbienne, au contrôle attendu et à la preuve conservée.</t>
  </si>
  <si>
    <t>Q018-P09</t>
  </si>
  <si>
    <t>À préciser : nettoyage surfaces. Relier ce point au danger microbiologique : contamination ou multiplication microbienne, au contrôle attendu et à la preuve conservée.</t>
  </si>
  <si>
    <t>Q018-P10</t>
  </si>
  <si>
    <t>À préciser : organisation horaires. Relier ce point au danger microbiologique : contamination ou multiplication microbienne, au contrôle attendu et à la preuve conservée.</t>
  </si>
  <si>
    <t>Q018-C01</t>
  </si>
  <si>
    <t>Ajoute avec tes mots : plonge sale. Dis le geste concret, le contrôle ou qui prévenir si ce n’est pas conforme.</t>
  </si>
  <si>
    <t>Q018-C02</t>
  </si>
  <si>
    <t>Ajoute avec tes mots : vaisselle sale. Dis le geste concret, le contrôle ou qui prévenir si ce n’est pas conforme.</t>
  </si>
  <si>
    <t>Q018-C03</t>
  </si>
  <si>
    <t>Ajoute avec tes mots : eclaboussures. Dis le geste concret, le contrôle ou qui prévenir si ce n’est pas conforme.</t>
  </si>
  <si>
    <t>Q018-C04</t>
  </si>
  <si>
    <t>Q018-C05</t>
  </si>
  <si>
    <t>Ajoute avec tes mots : flux separe. Dis le geste concret, le contrôle ou qui prévenir si ce n’est pas conforme.</t>
  </si>
  <si>
    <t>Q018-C06</t>
  </si>
  <si>
    <t>Ajoute avec tes mots : rangement propre. Dis le geste concret, le contrôle ou qui prévenir si ce n’est pas conforme.</t>
  </si>
  <si>
    <t>Q018-C07</t>
  </si>
  <si>
    <t>Ajoute avec tes mots : sechage. Dis le geste concret, le contrôle ou qui prévenir si ce n’est pas conforme.</t>
  </si>
  <si>
    <t>Q018-C08</t>
  </si>
  <si>
    <t>Ajoute avec tes mots : lavage des mains. Dis le geste concret, le contrôle ou qui prévenir si ce n’est pas conforme.</t>
  </si>
  <si>
    <t>Q018-C09</t>
  </si>
  <si>
    <t>Ajoute avec tes mots : nettoyage surfaces. Dis le geste concret, le contrôle ou qui prévenir si ce n’est pas conforme.</t>
  </si>
  <si>
    <t>Q018-C10</t>
  </si>
  <si>
    <t>Ajoute avec tes mots : organisation horaires. Dis le geste concret, le contrôle ou qui prévenir si ce n’est pas conforme.</t>
  </si>
  <si>
    <t>Q019-P01</t>
  </si>
  <si>
    <t>À préciser : poubelle fermee. Relier ce point au danger microbiologique : contamination ou multiplication microbienne, au contrôle attendu et à la preuve conservée.</t>
  </si>
  <si>
    <t>Q019-P02</t>
  </si>
  <si>
    <t>pedale</t>
  </si>
  <si>
    <t>À préciser : pedale. Relier ce point au danger microbiologique : contamination ou multiplication microbienne, au contrôle attendu et à la preuve conservée.</t>
  </si>
  <si>
    <t>commande non manuelle</t>
  </si>
  <si>
    <t>Q019-P03</t>
  </si>
  <si>
    <t>À préciser : sac change. Relier ce point au danger microbiologique : contamination ou multiplication microbienne, au contrôle attendu et à la preuve conservée.</t>
  </si>
  <si>
    <t>Q019-P04</t>
  </si>
  <si>
    <t>À préciser : evacuer dechets. Relier ce point au danger microbiologique : contamination ou multiplication microbienne, au contrôle attendu et à la preuve conservée.</t>
  </si>
  <si>
    <t>Q019-P05</t>
  </si>
  <si>
    <t>Q019-P06</t>
  </si>
  <si>
    <t>À préciser : nettoyer poubelle. Relier ce point au danger microbiologique : contamination ou multiplication microbienne, au contrôle attendu et à la preuve conservée.</t>
  </si>
  <si>
    <t>Q019-P07</t>
  </si>
  <si>
    <t>À préciser : zone dechets. Relier ce point au danger microbiologique : contamination ou multiplication microbienne, au contrôle attendu et à la preuve conservée.</t>
  </si>
  <si>
    <t>Q019-P08</t>
  </si>
  <si>
    <t>À préciser : ne pas deborder. Relier ce point au danger microbiologique : contamination ou multiplication microbienne, au contrôle attendu et à la preuve conservée.</t>
  </si>
  <si>
    <t>Q019-P09</t>
  </si>
  <si>
    <t>À préciser : tri dechets. Relier ce point au danger microbiologique : contamination ou multiplication microbienne, au contrôle attendu et à la preuve conservée.</t>
  </si>
  <si>
    <t>Q019-P10</t>
  </si>
  <si>
    <t>À préciser : lutte nuisibles. Relier ce point au danger microbiologique : contamination ou multiplication microbienne, au contrôle attendu et à la preuve conservée.</t>
  </si>
  <si>
    <t>Q019-C01</t>
  </si>
  <si>
    <t>Ajoute avec tes mots : poubelle fermee. Dis le geste concret, le contrôle ou qui prévenir si ce n’est pas conforme.</t>
  </si>
  <si>
    <t>Q019-C02</t>
  </si>
  <si>
    <t>Ajoute avec tes mots : pedale. Dis le geste concret, le contrôle ou qui prévenir si ce n’est pas conforme.</t>
  </si>
  <si>
    <t>Q019-C03</t>
  </si>
  <si>
    <t>Ajoute avec tes mots : sac change. Dis le geste concret, le contrôle ou qui prévenir si ce n’est pas conforme.</t>
  </si>
  <si>
    <t>Q019-C04</t>
  </si>
  <si>
    <t>Ajoute avec tes mots : evacuer dechets. Dis le geste concret, le contrôle ou qui prévenir si ce n’est pas conforme.</t>
  </si>
  <si>
    <t>Q019-C05</t>
  </si>
  <si>
    <t>Q019-C06</t>
  </si>
  <si>
    <t>Ajoute avec tes mots : nettoyer poubelle. Dis le geste concret, le contrôle ou qui prévenir si ce n’est pas conforme.</t>
  </si>
  <si>
    <t>Q019-C07</t>
  </si>
  <si>
    <t>Ajoute avec tes mots : zone dechets. Dis le geste concret, le contrôle ou qui prévenir si ce n’est pas conforme.</t>
  </si>
  <si>
    <t>Q019-C08</t>
  </si>
  <si>
    <t>Ajoute avec tes mots : ne pas deborder. Dis le geste concret, le contrôle ou qui prévenir si ce n’est pas conforme.</t>
  </si>
  <si>
    <t>Q019-C09</t>
  </si>
  <si>
    <t>Ajoute avec tes mots : tri dechets. Dis le geste concret, le contrôle ou qui prévenir si ce n’est pas conforme.</t>
  </si>
  <si>
    <t>Q019-C10</t>
  </si>
  <si>
    <t>Ajoute avec tes mots : lutte nuisibles. Dis le geste concret, le contrôle ou qui prévenir si ce n’est pas conforme.</t>
  </si>
  <si>
    <t>Q020-P01</t>
  </si>
  <si>
    <t>À préciser : emballage propre. Relier ce point au danger microbiologique : contamination ou multiplication microbienne, au contrôle attendu et à la preuve conservée.</t>
  </si>
  <si>
    <t>Q020-P02</t>
  </si>
  <si>
    <t>À préciser : emballage apte contact alimentaire. Relier ce point au danger microbiologique : contamination ou multiplication microbienne, au contrôle attendu et à la preuve conservée.</t>
  </si>
  <si>
    <t>Q020-P03</t>
  </si>
  <si>
    <t>À préciser : stockage protege. Relier ce point au danger microbiologique : contamination ou multiplication microbienne, au contrôle attendu et à la preuve conservée.</t>
  </si>
  <si>
    <t>Q020-P04</t>
  </si>
  <si>
    <t>intégrité emballage</t>
  </si>
  <si>
    <t>À préciser : intégrité emballage. Relier ce point au danger microbiologique : contamination ou multiplication microbienne, au contrôle attendu et à la preuve conservée.</t>
  </si>
  <si>
    <t>Q020-P05</t>
  </si>
  <si>
    <t>À préciser : pas poussiere. Relier ce point au danger microbiologique : contamination ou multiplication microbienne, au contrôle attendu et à la preuve conservée.</t>
  </si>
  <si>
    <t>Q020-P06</t>
  </si>
  <si>
    <t>À préciser : étiquetage. Relier ce point au danger microbiologique : contamination ou multiplication microbienne, au contrôle attendu et à la preuve conservée.</t>
  </si>
  <si>
    <t>Q020-P07</t>
  </si>
  <si>
    <t>température produit</t>
  </si>
  <si>
    <t>À préciser : température produit. Relier ce point au danger microbiologique : contamination ou multiplication microbienne, au contrôle attendu et à la preuve conservée.</t>
  </si>
  <si>
    <t>Q020-P08</t>
  </si>
  <si>
    <t>À préciser : fermeture correcte. Relier ce point au danger microbiologique : contamination ou multiplication microbienne, au contrôle attendu et à la preuve conservée.</t>
  </si>
  <si>
    <t>Q020-P09</t>
  </si>
  <si>
    <t>À préciser : lot conditionnement. Relier ce point au danger microbiologique : contamination ou multiplication microbienne, au contrôle attendu et à la preuve conservée.</t>
  </si>
  <si>
    <t>Q020-P10</t>
  </si>
  <si>
    <t>Q020-C01</t>
  </si>
  <si>
    <t>Ajoute avec tes mots : emballage propre. Dis le geste concret, le contrôle ou qui prévenir si ce n’est pas conforme.</t>
  </si>
  <si>
    <t>Q020-C02</t>
  </si>
  <si>
    <t>Ajoute avec tes mots : emballage apte contact alimentaire. Dis le geste concret, le contrôle ou qui prévenir si ce n’est pas conforme.</t>
  </si>
  <si>
    <t>Q020-C03</t>
  </si>
  <si>
    <t>Ajoute avec tes mots : stockage protege. Dis le geste concret, le contrôle ou qui prévenir si ce n’est pas conforme.</t>
  </si>
  <si>
    <t>Q020-C04</t>
  </si>
  <si>
    <t>Ajoute avec tes mots : intégrité emballage. Dis le geste concret, le contrôle ou qui prévenir si ce n’est pas conforme.</t>
  </si>
  <si>
    <t>Q020-C05</t>
  </si>
  <si>
    <t>Ajoute avec tes mots : pas poussiere. Dis le geste concret, le contrôle ou qui prévenir si ce n’est pas conforme.</t>
  </si>
  <si>
    <t>Q020-C06</t>
  </si>
  <si>
    <t>Q020-C07</t>
  </si>
  <si>
    <t>Ajoute avec tes mots : température produit. Dis le geste concret, le contrôle ou qui prévenir si ce n’est pas conforme.</t>
  </si>
  <si>
    <t>Q020-C08</t>
  </si>
  <si>
    <t>Ajoute avec tes mots : fermeture correcte. Dis le geste concret, le contrôle ou qui prévenir si ce n’est pas conforme.</t>
  </si>
  <si>
    <t>Q020-C09</t>
  </si>
  <si>
    <t>Ajoute avec tes mots : lot conditionnement. Dis le geste concret, le contrôle ou qui prévenir si ce n’est pas conforme.</t>
  </si>
  <si>
    <t>Q020-C10</t>
  </si>
  <si>
    <t>Q021-P01</t>
  </si>
  <si>
    <t>réception</t>
  </si>
  <si>
    <t>À préciser : réception. Relier ce point au danger microbiologique : contamination ou multiplication microbienne, au contrôle attendu et à la preuve conservée.</t>
  </si>
  <si>
    <t>livraison</t>
  </si>
  <si>
    <t>Q021-P02</t>
  </si>
  <si>
    <t>contrôle température</t>
  </si>
  <si>
    <t>À préciser : contrôle température. Relier ce point au danger microbiologique : contamination ou multiplication microbienne, au contrôle attendu et à la preuve conservée.</t>
  </si>
  <si>
    <t>controle temperature</t>
  </si>
  <si>
    <t>sonde</t>
  </si>
  <si>
    <t>prendre temperature</t>
  </si>
  <si>
    <t>prendre température</t>
  </si>
  <si>
    <t>Q021-P03</t>
  </si>
  <si>
    <t>À préciser : camion frigorifique. Relier ce point au danger microbiologique : contamination ou multiplication microbienne, au contrôle attendu et à la preuve conservée.</t>
  </si>
  <si>
    <t>Q021-P04</t>
  </si>
  <si>
    <t>À préciser : emballage intact. Relier ce point au danger microbiologique : contamination ou multiplication microbienne, au contrôle attendu et à la preuve conservée.</t>
  </si>
  <si>
    <t>Q021-P05</t>
  </si>
  <si>
    <t>DLC</t>
  </si>
  <si>
    <t>À préciser : DLC. Relier ce point au danger microbiologique : contamination ou multiplication microbienne, au contrôle attendu et à la preuve conservée.</t>
  </si>
  <si>
    <t>Q021-P06</t>
  </si>
  <si>
    <t>À préciser : lot. Relier ce point au danger microbiologique : contamination ou multiplication microbienne, au contrôle attendu et à la preuve conservée.</t>
  </si>
  <si>
    <t>Q021-P07</t>
  </si>
  <si>
    <t>À préciser : bon de livraison. Relier ce point au danger microbiologique : contamination ou multiplication microbienne, au contrôle attendu et à la preuve conservée.</t>
  </si>
  <si>
    <t>Q021-P08</t>
  </si>
  <si>
    <t>À préciser : refus si non conforme. Relier ce point au danger microbiologique : contamination ou multiplication microbienne, au contrôle attendu et à la preuve conservée.</t>
  </si>
  <si>
    <t>Q021-P09</t>
  </si>
  <si>
    <t>À préciser : enregistrement. Relier ce point au danger microbiologique : contamination ou multiplication microbienne, au contrôle attendu et à la preuve conservée.</t>
  </si>
  <si>
    <t>Q021-P10</t>
  </si>
  <si>
    <t>Q021-C01</t>
  </si>
  <si>
    <t>Ajoute avec tes mots : réception. Dis le geste concret, le contrôle ou qui prévenir si ce n’est pas conforme.</t>
  </si>
  <si>
    <t>Q021-C02</t>
  </si>
  <si>
    <t>Ajoute avec tes mots : contrôle température. Dis le geste concret, le contrôle ou qui prévenir si ce n’est pas conforme.</t>
  </si>
  <si>
    <t>Q021-C03</t>
  </si>
  <si>
    <t>Ajoute avec tes mots : camion frigorifique. Dis le geste concret, le contrôle ou qui prévenir si ce n’est pas conforme.</t>
  </si>
  <si>
    <t>Q021-C04</t>
  </si>
  <si>
    <t>Ajoute avec tes mots : emballage intact. Dis le geste concret, le contrôle ou qui prévenir si ce n’est pas conforme.</t>
  </si>
  <si>
    <t>Q021-C05</t>
  </si>
  <si>
    <t>Ajoute avec tes mots : DLC. Dis le geste concret, le contrôle ou qui prévenir si ce n’est pas conforme.</t>
  </si>
  <si>
    <t>Q021-C06</t>
  </si>
  <si>
    <t>Ajoute avec tes mots : lot. Dis le geste concret, le contrôle ou qui prévenir si ce n’est pas conforme.</t>
  </si>
  <si>
    <t>Q021-C07</t>
  </si>
  <si>
    <t>Ajoute avec tes mots : bon de livraison. Dis le geste concret, le contrôle ou qui prévenir si ce n’est pas conforme.</t>
  </si>
  <si>
    <t>Q021-C08</t>
  </si>
  <si>
    <t>Ajoute avec tes mots : refus si non conforme. Dis le geste concret, le contrôle ou qui prévenir si ce n’est pas conforme.</t>
  </si>
  <si>
    <t>Q021-C09</t>
  </si>
  <si>
    <t>Ajoute avec tes mots : enregistrement. Dis le geste concret, le contrôle ou qui prévenir si ce n’est pas conforme.</t>
  </si>
  <si>
    <t>Q021-C10</t>
  </si>
  <si>
    <t>Q022-P01</t>
  </si>
  <si>
    <t>Q022-P02</t>
  </si>
  <si>
    <t>DDM</t>
  </si>
  <si>
    <t>À préciser : DDM. Relier ce point au danger microbiologique : contamination ou multiplication microbienne, au contrôle attendu et à la preuve conservée.</t>
  </si>
  <si>
    <t>Q022-P03</t>
  </si>
  <si>
    <t>numero de lot</t>
  </si>
  <si>
    <t>À préciser : numero de lot. Relier ce point au danger microbiologique : contamination ou multiplication microbienne, au contrôle attendu et à la preuve conservée.</t>
  </si>
  <si>
    <t>Q022-P04</t>
  </si>
  <si>
    <t>traçabilité</t>
  </si>
  <si>
    <t>À préciser : traçabilité. Relier ce point au danger microbiologique : contamination ou multiplication microbienne, au contrôle attendu et à la preuve conservée.</t>
  </si>
  <si>
    <t>tracabilite</t>
  </si>
  <si>
    <t>Q022-P05</t>
  </si>
  <si>
    <t>À préciser : rotation. Relier ce point au danger microbiologique : contamination ou multiplication microbienne, au contrôle attendu et à la preuve conservée.</t>
  </si>
  <si>
    <t>Q022-P06</t>
  </si>
  <si>
    <t>À préciser : alerte sanitaire. Relier ce point au danger microbiologique : contamination ou multiplication microbienne, au contrôle attendu et à la preuve conservée.</t>
  </si>
  <si>
    <t>Q022-P07</t>
  </si>
  <si>
    <t>À préciser : refus marchandise. Relier ce point au danger microbiologique : contamination ou multiplication microbienne, au contrôle attendu et à la preuve conservée.</t>
  </si>
  <si>
    <t>Q022-P08</t>
  </si>
  <si>
    <t>etiquette fournisseur</t>
  </si>
  <si>
    <t>À préciser : etiquette fournisseur. Relier ce point au danger microbiologique : contamination ou multiplication microbienne, au contrôle attendu et à la preuve conservée.</t>
  </si>
  <si>
    <t>Q022-P09</t>
  </si>
  <si>
    <t>preuve réception</t>
  </si>
  <si>
    <t>À préciser : preuve réception. Relier ce point au danger microbiologique : contamination ou multiplication microbienne, au contrôle attendu et à la preuve conservée.</t>
  </si>
  <si>
    <t>Q022-P10</t>
  </si>
  <si>
    <t>À préciser : PMS. Relier ce point au danger microbiologique : contamination ou multiplication microbienne, au contrôle attendu et à la preuve conservée.</t>
  </si>
  <si>
    <t>Q022-C01</t>
  </si>
  <si>
    <t>Q022-C02</t>
  </si>
  <si>
    <t>Ajoute avec tes mots : DDM. Dis le geste concret, le contrôle ou qui prévenir si ce n’est pas conforme.</t>
  </si>
  <si>
    <t>Q022-C03</t>
  </si>
  <si>
    <t>Ajoute avec tes mots : numero de lot. Dis le geste concret, le contrôle ou qui prévenir si ce n’est pas conforme.</t>
  </si>
  <si>
    <t>Q022-C04</t>
  </si>
  <si>
    <t>Ajoute avec tes mots : traçabilité. Dis le geste concret, le contrôle ou qui prévenir si ce n’est pas conforme.</t>
  </si>
  <si>
    <t>Q022-C05</t>
  </si>
  <si>
    <t>Ajoute avec tes mots : rotation. Dis le geste concret, le contrôle ou qui prévenir si ce n’est pas conforme.</t>
  </si>
  <si>
    <t>Q022-C06</t>
  </si>
  <si>
    <t>Ajoute avec tes mots : alerte sanitaire. Dis le geste concret, le contrôle ou qui prévenir si ce n’est pas conforme.</t>
  </si>
  <si>
    <t>Q022-C07</t>
  </si>
  <si>
    <t>Ajoute avec tes mots : refus marchandise. Dis le geste concret, le contrôle ou qui prévenir si ce n’est pas conforme.</t>
  </si>
  <si>
    <t>Q022-C08</t>
  </si>
  <si>
    <t>Ajoute avec tes mots : etiquette fournisseur. Dis le geste concret, le contrôle ou qui prévenir si ce n’est pas conforme.</t>
  </si>
  <si>
    <t>Q022-C09</t>
  </si>
  <si>
    <t>Ajoute avec tes mots : preuve réception. Dis le geste concret, le contrôle ou qui prévenir si ce n’est pas conforme.</t>
  </si>
  <si>
    <t>Q022-C10</t>
  </si>
  <si>
    <t>Ajoute avec tes mots : PMS. Dis le geste concret, le contrôle ou qui prévenir si ce n’est pas conforme.</t>
  </si>
  <si>
    <t>Q023-P01</t>
  </si>
  <si>
    <t>À préciser : emballage abime. Relier ce point au danger microbiologique : contamination ou multiplication microbienne, au contrôle attendu et à la preuve conservée.</t>
  </si>
  <si>
    <t>Q023-P02</t>
  </si>
  <si>
    <t>À préciser : jus apparent. Relier ce point au danger microbiologique : contamination ou multiplication microbienne, au contrôle attendu et à la preuve conservée.</t>
  </si>
  <si>
    <t>Q023-P03</t>
  </si>
  <si>
    <t>À préciser : volaille. Relier ce point au danger microbiologique : contamination ou multiplication microbienne, au contrôle attendu et à la preuve conservée.</t>
  </si>
  <si>
    <t>Q023-P04</t>
  </si>
  <si>
    <t>À préciser : isoler. Relier ce point au danger microbiologique : contamination ou multiplication microbienne, au contrôle attendu et à la preuve conservée.</t>
  </si>
  <si>
    <t>Q023-P05</t>
  </si>
  <si>
    <t>À préciser : refuser. Relier ce point au danger microbiologique : contamination ou multiplication microbienne, au contrôle attendu et à la preuve conservée.</t>
  </si>
  <si>
    <t>Q023-P06</t>
  </si>
  <si>
    <t>non conformité</t>
  </si>
  <si>
    <t>À préciser : non conformité. Relier ce point au danger microbiologique : contamination ou multiplication microbienne, au contrôle attendu et à la preuve conservée.</t>
  </si>
  <si>
    <t>non conformite</t>
  </si>
  <si>
    <t>écart</t>
  </si>
  <si>
    <t>anomalie</t>
  </si>
  <si>
    <t>Q023-P07</t>
  </si>
  <si>
    <t>À préciser : prévenir responsable. Relier ce point au danger microbiologique : contamination ou multiplication microbienne, au contrôle attendu et à la preuve conservée.</t>
  </si>
  <si>
    <t>Q023-P08</t>
  </si>
  <si>
    <t>photo</t>
  </si>
  <si>
    <t>À préciser : photo. Relier ce point au danger microbiologique : contamination ou multiplication microbienne, au contrôle attendu et à la preuve conservée.</t>
  </si>
  <si>
    <t>Q023-P09</t>
  </si>
  <si>
    <t>À préciser : retour fournisseur. Relier ce point au danger microbiologique : contamination ou multiplication microbienne, au contrôle attendu et à la preuve conservée.</t>
  </si>
  <si>
    <t>Q023-P10</t>
  </si>
  <si>
    <t>Q023-C01</t>
  </si>
  <si>
    <t>Ajoute avec tes mots : emballage abime. Dis le geste concret, le contrôle ou qui prévenir si ce n’est pas conforme.</t>
  </si>
  <si>
    <t>Q023-C02</t>
  </si>
  <si>
    <t>Ajoute avec tes mots : jus apparent. Dis le geste concret, le contrôle ou qui prévenir si ce n’est pas conforme.</t>
  </si>
  <si>
    <t>Q023-C03</t>
  </si>
  <si>
    <t>Ajoute avec tes mots : volaille. Dis le geste concret, le contrôle ou qui prévenir si ce n’est pas conforme.</t>
  </si>
  <si>
    <t>Q023-C04</t>
  </si>
  <si>
    <t>Ajoute avec tes mots : isoler. Dis le geste concret, le contrôle ou qui prévenir si ce n’est pas conforme.</t>
  </si>
  <si>
    <t>Q023-C05</t>
  </si>
  <si>
    <t>Ajoute avec tes mots : refuser. Dis le geste concret, le contrôle ou qui prévenir si ce n’est pas conforme.</t>
  </si>
  <si>
    <t>Q023-C06</t>
  </si>
  <si>
    <t>Ajoute avec tes mots : non conformité. Dis le geste concret, le contrôle ou qui prévenir si ce n’est pas conforme.</t>
  </si>
  <si>
    <t>Q023-C07</t>
  </si>
  <si>
    <t>Q023-C08</t>
  </si>
  <si>
    <t>Ajoute avec tes mots : photo. Dis le geste concret, le contrôle ou qui prévenir si ce n’est pas conforme.</t>
  </si>
  <si>
    <t>Q023-C09</t>
  </si>
  <si>
    <t>Ajoute avec tes mots : retour fournisseur. Dis le geste concret, le contrôle ou qui prévenir si ce n’est pas conforme.</t>
  </si>
  <si>
    <t>Q023-C10</t>
  </si>
  <si>
    <t>Q024-P01</t>
  </si>
  <si>
    <t>À préciser : fournisseur reference. Relier ce point au danger transversal : organisation, décision, preuve et traçabilité, au contrôle attendu et à la preuve conservée.</t>
  </si>
  <si>
    <t>Q024-P02</t>
  </si>
  <si>
    <t>agrement sanitaire</t>
  </si>
  <si>
    <t>À préciser : agrement sanitaire. Relier ce point au danger transversal : organisation, décision, preuve et traçabilité, au contrôle attendu et à la preuve conservée.</t>
  </si>
  <si>
    <t>derogation agrement</t>
  </si>
  <si>
    <t>Q024-P03</t>
  </si>
  <si>
    <t>À préciser : fiche technique. Relier ce point au danger transversal : organisation, décision, preuve et traçabilité, au contrôle attendu et à la preuve conservée.</t>
  </si>
  <si>
    <t>Q024-P04</t>
  </si>
  <si>
    <t>À préciser : attestation. Relier ce point au danger transversal : organisation, décision, preuve et traçabilité, au contrôle attendu et à la preuve conservée.</t>
  </si>
  <si>
    <t>Q024-P05</t>
  </si>
  <si>
    <t>À préciser : conditions transport. Relier ce point au danger transversal : organisation, décision, preuve et traçabilité, au contrôle attendu et à la preuve conservée.</t>
  </si>
  <si>
    <t>Q024-P06</t>
  </si>
  <si>
    <t>allergènes</t>
  </si>
  <si>
    <t>À préciser : allergènes. Relier ce point au danger transversal : organisation, décision, preuve et traçabilité, au contrôle attendu et à la preuve conservée.</t>
  </si>
  <si>
    <t>Q024-P07</t>
  </si>
  <si>
    <t>À préciser : traçabilité. Relier ce point au danger transversal : organisation, décision, preuve et traçabilité, au contrôle attendu et à la preuve conservée.</t>
  </si>
  <si>
    <t>Q024-P08</t>
  </si>
  <si>
    <t>À préciser : bon livraison. Relier ce point au danger transversal : organisation, décision, preuve et traçabilité, au contrôle attendu et à la preuve conservée.</t>
  </si>
  <si>
    <t>Q024-P09</t>
  </si>
  <si>
    <t>À préciser : evaluation fournisseur. Relier ce point au danger transversal : organisation, décision, preuve et traçabilité, au contrôle attendu et à la preuve conservée.</t>
  </si>
  <si>
    <t>Q024-P10</t>
  </si>
  <si>
    <t>À préciser : mise a jour. Relier ce point au danger transversal : organisation, décision, preuve et traçabilité, au contrôle attendu et à la preuve conservée.</t>
  </si>
  <si>
    <t>Q024-C01</t>
  </si>
  <si>
    <t>Ajoute avec tes mots : fournisseur reference. Dis le geste concret, le contrôle ou qui prévenir si ce n’est pas conforme.</t>
  </si>
  <si>
    <t>Q024-C02</t>
  </si>
  <si>
    <t>Ajoute avec tes mots : agrement sanitaire. Dis le geste concret, le contrôle ou qui prévenir si ce n’est pas conforme.</t>
  </si>
  <si>
    <t>Q024-C03</t>
  </si>
  <si>
    <t>Ajoute avec tes mots : fiche technique. Dis le geste concret, le contrôle ou qui prévenir si ce n’est pas conforme.</t>
  </si>
  <si>
    <t>Q024-C04</t>
  </si>
  <si>
    <t>Ajoute avec tes mots : attestation. Dis le geste concret, le contrôle ou qui prévenir si ce n’est pas conforme.</t>
  </si>
  <si>
    <t>Q024-C05</t>
  </si>
  <si>
    <t>Ajoute avec tes mots : conditions transport. Dis le geste concret, le contrôle ou qui prévenir si ce n’est pas conforme.</t>
  </si>
  <si>
    <t>Q024-C06</t>
  </si>
  <si>
    <t>Ajoute avec tes mots : allergènes. Dis le geste concret, le contrôle ou qui prévenir si ce n’est pas conforme.</t>
  </si>
  <si>
    <t>Q024-C07</t>
  </si>
  <si>
    <t>Q024-C08</t>
  </si>
  <si>
    <t>Ajoute avec tes mots : bon livraison. Dis le geste concret, le contrôle ou qui prévenir si ce n’est pas conforme.</t>
  </si>
  <si>
    <t>Q024-C09</t>
  </si>
  <si>
    <t>Ajoute avec tes mots : evaluation fournisseur. Dis le geste concret, le contrôle ou qui prévenir si ce n’est pas conforme.</t>
  </si>
  <si>
    <t>Q024-C10</t>
  </si>
  <si>
    <t>Ajoute avec tes mots : mise a jour. Dis le geste concret, le contrôle ou qui prévenir si ce n’est pas conforme.</t>
  </si>
  <si>
    <t>Q025-P01</t>
  </si>
  <si>
    <t>À préciser : oeufs coquille. Relier ce point au danger microbiologique : contamination ou multiplication microbienne, au contrôle attendu et à la preuve conservée.</t>
  </si>
  <si>
    <t>Q025-P02</t>
  </si>
  <si>
    <t>À préciser : coquille intacte. Relier ce point au danger microbiologique : contamination ou multiplication microbienne, au contrôle attendu et à la preuve conservée.</t>
  </si>
  <si>
    <t>Q025-P03</t>
  </si>
  <si>
    <t>À préciser : date. Relier ce point au danger microbiologique : contamination ou multiplication microbienne, au contrôle attendu et à la preuve conservée.</t>
  </si>
  <si>
    <t>dcr</t>
  </si>
  <si>
    <t>Q025-P04</t>
  </si>
  <si>
    <t>Q025-P05</t>
  </si>
  <si>
    <t>température selon fournisseur</t>
  </si>
  <si>
    <t>À préciser : température selon fournisseur. Relier ce point au danger microbiologique : contamination ou multiplication microbienne, au contrôle attendu et à la preuve conservée.</t>
  </si>
  <si>
    <t>Q025-P06</t>
  </si>
  <si>
    <t>À préciser : proprete. Relier ce point au danger microbiologique : contamination ou multiplication microbienne, au contrôle attendu et à la preuve conservée.</t>
  </si>
  <si>
    <t>Q025-P07</t>
  </si>
  <si>
    <t>Q025-P08</t>
  </si>
  <si>
    <t>Q025-P09</t>
  </si>
  <si>
    <t>À préciser : stockage adapte. Relier ce point au danger microbiologique : contamination ou multiplication microbienne, au contrôle attendu et à la preuve conservée.</t>
  </si>
  <si>
    <t>Q025-P10</t>
  </si>
  <si>
    <t>À préciser : refus casse. Relier ce point au danger microbiologique : contamination ou multiplication microbienne, au contrôle attendu et à la preuve conservée.</t>
  </si>
  <si>
    <t>Q025-C01</t>
  </si>
  <si>
    <t>Ajoute avec tes mots : oeufs coquille. Dis le geste concret, le contrôle ou qui prévenir si ce n’est pas conforme.</t>
  </si>
  <si>
    <t>Q025-C02</t>
  </si>
  <si>
    <t>Ajoute avec tes mots : coquille intacte. Dis le geste concret, le contrôle ou qui prévenir si ce n’est pas conforme.</t>
  </si>
  <si>
    <t>Q025-C03</t>
  </si>
  <si>
    <t>Q025-C04</t>
  </si>
  <si>
    <t>Q025-C05</t>
  </si>
  <si>
    <t>Ajoute avec tes mots : température selon fournisseur. Dis le geste concret, le contrôle ou qui prévenir si ce n’est pas conforme.</t>
  </si>
  <si>
    <t>Q025-C06</t>
  </si>
  <si>
    <t>Ajoute avec tes mots : proprete. Dis le geste concret, le contrôle ou qui prévenir si ce n’est pas conforme.</t>
  </si>
  <si>
    <t>Q025-C07</t>
  </si>
  <si>
    <t>Q025-C08</t>
  </si>
  <si>
    <t>Q025-C09</t>
  </si>
  <si>
    <t>Ajoute avec tes mots : stockage adapte. Dis le geste concret, le contrôle ou qui prévenir si ce n’est pas conforme.</t>
  </si>
  <si>
    <t>Q025-C10</t>
  </si>
  <si>
    <t>Ajoute avec tes mots : refus casse. Dis le geste concret, le contrôle ou qui prévenir si ce n’est pas conforme.</t>
  </si>
  <si>
    <t>Q026-P01</t>
  </si>
  <si>
    <t>À préciser : poisson. Relier ce point au danger microbiologique : contamination ou multiplication microbienne, au contrôle attendu et à la preuve conservée.</t>
  </si>
  <si>
    <t>Q026-P02</t>
  </si>
  <si>
    <t>glace fondante</t>
  </si>
  <si>
    <t>À préciser : glace fondante. Relier ce point au danger microbiologique : contamination ou multiplication microbienne, au contrôle attendu et à la preuve conservée.</t>
  </si>
  <si>
    <t>0 a 2</t>
  </si>
  <si>
    <t>Q026-P03</t>
  </si>
  <si>
    <t>À préciser : odeur. Relier ce point au danger microbiologique : contamination ou multiplication microbienne, au contrôle attendu et à la preuve conservée.</t>
  </si>
  <si>
    <t>Q026-P04</t>
  </si>
  <si>
    <t>À préciser : aspect. Relier ce point au danger microbiologique : contamination ou multiplication microbienne, au contrôle attendu et à la preuve conservée.</t>
  </si>
  <si>
    <t>Q026-P05</t>
  </si>
  <si>
    <t>température</t>
  </si>
  <si>
    <t>À préciser : température. Relier ce point au danger microbiologique : contamination ou multiplication microbienne, au contrôle attendu et à la preuve conservée.</t>
  </si>
  <si>
    <t>Q026-P06</t>
  </si>
  <si>
    <t>À préciser : emballage. Relier ce point au danger microbiologique : contamination ou multiplication microbienne, au contrôle attendu et à la preuve conservée.</t>
  </si>
  <si>
    <t>Q026-P07</t>
  </si>
  <si>
    <t>Q026-P08</t>
  </si>
  <si>
    <t>Q026-P09</t>
  </si>
  <si>
    <t>À préciser : froid immediat. Relier ce point au danger microbiologique : contamination ou multiplication microbienne, au contrôle attendu et à la preuve conservée.</t>
  </si>
  <si>
    <t>Q026-P10</t>
  </si>
  <si>
    <t>À préciser : refus non conforme. Relier ce point au danger microbiologique : contamination ou multiplication microbienne, au contrôle attendu et à la preuve conservée.</t>
  </si>
  <si>
    <t>Q026-C01</t>
  </si>
  <si>
    <t>Ajoute avec tes mots : poisson. Dis le geste concret, le contrôle ou qui prévenir si ce n’est pas conforme.</t>
  </si>
  <si>
    <t>Q026-C02</t>
  </si>
  <si>
    <t>Ajoute avec tes mots : glace fondante. Dis le geste concret, le contrôle ou qui prévenir si ce n’est pas conforme.</t>
  </si>
  <si>
    <t>Q026-C03</t>
  </si>
  <si>
    <t>Ajoute avec tes mots : odeur. Dis le geste concret, le contrôle ou qui prévenir si ce n’est pas conforme.</t>
  </si>
  <si>
    <t>Q026-C04</t>
  </si>
  <si>
    <t>Ajoute avec tes mots : aspect. Dis le geste concret, le contrôle ou qui prévenir si ce n’est pas conforme.</t>
  </si>
  <si>
    <t>Q026-C05</t>
  </si>
  <si>
    <t>Ajoute avec tes mots : température. Dis le geste concret, le contrôle ou qui prévenir si ce n’est pas conforme.</t>
  </si>
  <si>
    <t>Q026-C06</t>
  </si>
  <si>
    <t>Ajoute avec tes mots : emballage. Dis le geste concret, le contrôle ou qui prévenir si ce n’est pas conforme.</t>
  </si>
  <si>
    <t>Q026-C07</t>
  </si>
  <si>
    <t>Q026-C08</t>
  </si>
  <si>
    <t>Q026-C09</t>
  </si>
  <si>
    <t>Ajoute avec tes mots : froid immediat. Dis le geste concret, le contrôle ou qui prévenir si ce n’est pas conforme.</t>
  </si>
  <si>
    <t>Q026-C10</t>
  </si>
  <si>
    <t>Ajoute avec tes mots : refus non conforme. Dis le geste concret, le contrôle ou qui prévenir si ce n’est pas conforme.</t>
  </si>
  <si>
    <t>Q027-P01</t>
  </si>
  <si>
    <t>À préciser : viande hachee. Relier ce point au danger microbiologique : contamination ou multiplication microbienne, au contrôle attendu et à la preuve conservée.</t>
  </si>
  <si>
    <t>Q027-P02</t>
  </si>
  <si>
    <t>À préciser : surface augmentee. Relier ce point au danger microbiologique : contamination ou multiplication microbienne, au contrôle attendu et à la preuve conservée.</t>
  </si>
  <si>
    <t>Q027-P03</t>
  </si>
  <si>
    <t>À préciser : microbes. Relier ce point au danger microbiologique : contamination ou multiplication microbienne, au contrôle attendu et à la preuve conservée.</t>
  </si>
  <si>
    <t>Q027-P04</t>
  </si>
  <si>
    <t>température stricte</t>
  </si>
  <si>
    <t>À préciser : température stricte. Relier ce point au danger microbiologique : contamination ou multiplication microbienne, au contrôle attendu et à la preuve conservée.</t>
  </si>
  <si>
    <t>Q027-P05</t>
  </si>
  <si>
    <t>DLC courte</t>
  </si>
  <si>
    <t>À préciser : DLC courte. Relier ce point au danger microbiologique : contamination ou multiplication microbienne, au contrôle attendu et à la preuve conservée.</t>
  </si>
  <si>
    <t>Q027-P06</t>
  </si>
  <si>
    <t>Q027-P07</t>
  </si>
  <si>
    <t>À préciser : stockage froid immediat. Relier ce point au danger microbiologique : contamination ou multiplication microbienne, au contrôle attendu et à la preuve conservée.</t>
  </si>
  <si>
    <t>Q027-P08</t>
  </si>
  <si>
    <t>À préciser : cuisson maitrisee. Relier ce point au danger microbiologique : contamination ou multiplication microbienne, au contrôle attendu et à la preuve conservée.</t>
  </si>
  <si>
    <t>Q027-P09</t>
  </si>
  <si>
    <t>refus écart</t>
  </si>
  <si>
    <t>À préciser : refus écart. Relier ce point au danger microbiologique : contamination ou multiplication microbienne, au contrôle attendu et à la preuve conservée.</t>
  </si>
  <si>
    <t>Q027-P10</t>
  </si>
  <si>
    <t>Q027-C01</t>
  </si>
  <si>
    <t>Ajoute avec tes mots : viande hachee. Dis le geste concret, le contrôle ou qui prévenir si ce n’est pas conforme.</t>
  </si>
  <si>
    <t>Q027-C02</t>
  </si>
  <si>
    <t>Ajoute avec tes mots : surface augmentee. Dis le geste concret, le contrôle ou qui prévenir si ce n’est pas conforme.</t>
  </si>
  <si>
    <t>Q027-C03</t>
  </si>
  <si>
    <t>Ajoute avec tes mots : microbes. Dis le geste concret, le contrôle ou qui prévenir si ce n’est pas conforme.</t>
  </si>
  <si>
    <t>Q027-C04</t>
  </si>
  <si>
    <t>Ajoute avec tes mots : température stricte. Dis le geste concret, le contrôle ou qui prévenir si ce n’est pas conforme.</t>
  </si>
  <si>
    <t>Q027-C05</t>
  </si>
  <si>
    <t>Ajoute avec tes mots : DLC courte. Dis le geste concret, le contrôle ou qui prévenir si ce n’est pas conforme.</t>
  </si>
  <si>
    <t>Q027-C06</t>
  </si>
  <si>
    <t>Q027-C07</t>
  </si>
  <si>
    <t>Ajoute avec tes mots : stockage froid immediat. Dis le geste concret, le contrôle ou qui prévenir si ce n’est pas conforme.</t>
  </si>
  <si>
    <t>Q027-C08</t>
  </si>
  <si>
    <t>Ajoute avec tes mots : cuisson maitrisee. Dis le geste concret, le contrôle ou qui prévenir si ce n’est pas conforme.</t>
  </si>
  <si>
    <t>Q027-C09</t>
  </si>
  <si>
    <t>Ajoute avec tes mots : refus écart. Dis le geste concret, le contrôle ou qui prévenir si ce n’est pas conforme.</t>
  </si>
  <si>
    <t>Q027-C10</t>
  </si>
  <si>
    <t>Q028-P01</t>
  </si>
  <si>
    <t>surgele</t>
  </si>
  <si>
    <t>À préciser : surgele. Relier ce point au danger microbiologique : contamination ou multiplication microbienne, au contrôle attendu et à la preuve conservée.</t>
  </si>
  <si>
    <t>congele</t>
  </si>
  <si>
    <t>Q028-P02</t>
  </si>
  <si>
    <t>température negative</t>
  </si>
  <si>
    <t>À préciser : température negative. Relier ce point au danger microbiologique : contamination ou multiplication microbienne, au contrôle attendu et à la preuve conservée.</t>
  </si>
  <si>
    <t>Q028-P03</t>
  </si>
  <si>
    <t>À préciser : absence decongelation. Relier ce point au danger microbiologique : contamination ou multiplication microbienne, au contrôle attendu et à la preuve conservée.</t>
  </si>
  <si>
    <t>Q028-P04</t>
  </si>
  <si>
    <t>À préciser : givre anormal. Relier ce point au danger microbiologique : contamination ou multiplication microbienne, au contrôle attendu et à la preuve conservée.</t>
  </si>
  <si>
    <t>Q028-P05</t>
  </si>
  <si>
    <t>Q028-P06</t>
  </si>
  <si>
    <t>Q028-P07</t>
  </si>
  <si>
    <t>Q028-P08</t>
  </si>
  <si>
    <t>À préciser : stockage negatif rapide. Relier ce point au danger microbiologique : contamination ou multiplication microbienne, au contrôle attendu et à la preuve conservée.</t>
  </si>
  <si>
    <t>Q028-P09</t>
  </si>
  <si>
    <t>Q028-P10</t>
  </si>
  <si>
    <t>À préciser : refus si rupture. Relier ce point au danger microbiologique : contamination ou multiplication microbienne, au contrôle attendu et à la preuve conservée.</t>
  </si>
  <si>
    <t>Q028-C01</t>
  </si>
  <si>
    <t>Ajoute avec tes mots : surgele. Dis le geste concret, le contrôle ou qui prévenir si ce n’est pas conforme.</t>
  </si>
  <si>
    <t>Q028-C02</t>
  </si>
  <si>
    <t>Ajoute avec tes mots : température negative. Dis le geste concret, le contrôle ou qui prévenir si ce n’est pas conforme.</t>
  </si>
  <si>
    <t>Q028-C03</t>
  </si>
  <si>
    <t>Ajoute avec tes mots : absence decongelation. Dis le geste concret, le contrôle ou qui prévenir si ce n’est pas conforme.</t>
  </si>
  <si>
    <t>Q028-C04</t>
  </si>
  <si>
    <t>Ajoute avec tes mots : givre anormal. Dis le geste concret, le contrôle ou qui prévenir si ce n’est pas conforme.</t>
  </si>
  <si>
    <t>Q028-C05</t>
  </si>
  <si>
    <t>Q028-C06</t>
  </si>
  <si>
    <t>Q028-C07</t>
  </si>
  <si>
    <t>Q028-C08</t>
  </si>
  <si>
    <t>Ajoute avec tes mots : stockage negatif rapide. Dis le geste concret, le contrôle ou qui prévenir si ce n’est pas conforme.</t>
  </si>
  <si>
    <t>Q028-C09</t>
  </si>
  <si>
    <t>Q028-C10</t>
  </si>
  <si>
    <t>Ajoute avec tes mots : refus si rupture. Dis le geste concret, le contrôle ou qui prévenir si ce n’est pas conforme.</t>
  </si>
  <si>
    <t>Q029-P01</t>
  </si>
  <si>
    <t>À préciser : fiche technique. Relier ce point au danger allergène : présence non signalée ou contamination croisée, au contrôle attendu et à la preuve conservée.</t>
  </si>
  <si>
    <t>Q029-P02</t>
  </si>
  <si>
    <t>À préciser : etiquette fournisseur. Relier ce point au danger allergène : présence non signalée ou contamination croisée, au contrôle attendu et à la preuve conservée.</t>
  </si>
  <si>
    <t>Q029-P03</t>
  </si>
  <si>
    <t>À préciser : allergènes. Relier ce point au danger allergène : présence non signalée ou contamination croisée, au contrôle attendu et à la preuve conservée.</t>
  </si>
  <si>
    <t>Q029-P04</t>
  </si>
  <si>
    <t>À préciser : ado. Relier ce point au danger allergène : présence non signalée ou contamination croisée, au contrôle attendu et à la preuve conservée.</t>
  </si>
  <si>
    <t>allergenes a declaration obligatoire</t>
  </si>
  <si>
    <t>allergènes a declaration obligatoire</t>
  </si>
  <si>
    <t>Q029-P05</t>
  </si>
  <si>
    <t>À préciser : composition. Relier ce point au danger allergène : présence non signalée ou contamination croisée, au contrôle attendu et à la preuve conservée.</t>
  </si>
  <si>
    <t>Q029-P06</t>
  </si>
  <si>
    <t>À préciser : changement recette. Relier ce point au danger allergène : présence non signalée ou contamination croisée, au contrôle attendu et à la preuve conservée.</t>
  </si>
  <si>
    <t>Q029-P07</t>
  </si>
  <si>
    <t>À préciser : stockage separe. Relier ce point au danger allergène : présence non signalée ou contamination croisée, au contrôle attendu et à la preuve conservée.</t>
  </si>
  <si>
    <t>Q029-P08</t>
  </si>
  <si>
    <t>À préciser : information cuisine. Relier ce point au danger allergène : présence non signalée ou contamination croisée, au contrôle attendu et à la preuve conservée.</t>
  </si>
  <si>
    <t>Q029-P09</t>
  </si>
  <si>
    <t>À préciser : mise a jour. Relier ce point au danger allergène : présence non signalée ou contamination croisée, au contrôle attendu et à la preuve conservée.</t>
  </si>
  <si>
    <t>Q029-P10</t>
  </si>
  <si>
    <t>À préciser : traçabilité. Relier ce point au danger allergène : présence non signalée ou contamination croisée, au contrôle attendu et à la preuve conservée.</t>
  </si>
  <si>
    <t>Q029-C01</t>
  </si>
  <si>
    <t>Q029-C02</t>
  </si>
  <si>
    <t>Q029-C03</t>
  </si>
  <si>
    <t>Q029-C04</t>
  </si>
  <si>
    <t>Ajoute avec tes mots : ado. Dis le geste concret, le contrôle ou qui prévenir si ce n’est pas conforme.</t>
  </si>
  <si>
    <t>Q029-C05</t>
  </si>
  <si>
    <t>Ajoute avec tes mots : composition. Dis le geste concret, le contrôle ou qui prévenir si ce n’est pas conforme.</t>
  </si>
  <si>
    <t>Q029-C06</t>
  </si>
  <si>
    <t>Ajoute avec tes mots : changement recette. Dis le geste concret, le contrôle ou qui prévenir si ce n’est pas conforme.</t>
  </si>
  <si>
    <t>Q029-C07</t>
  </si>
  <si>
    <t>Q029-C08</t>
  </si>
  <si>
    <t>Ajoute avec tes mots : information cuisine. Dis le geste concret, le contrôle ou qui prévenir si ce n’est pas conforme.</t>
  </si>
  <si>
    <t>Q029-C09</t>
  </si>
  <si>
    <t>Q029-C10</t>
  </si>
  <si>
    <t>Q030-P01</t>
  </si>
  <si>
    <t>À préciser : non conformité. Relier ce point au danger transversal : organisation, décision, preuve et traçabilité, au contrôle attendu et à la preuve conservée.</t>
  </si>
  <si>
    <t>Q030-P02</t>
  </si>
  <si>
    <t>À préciser : date. Relier ce point au danger transversal : organisation, décision, preuve et traçabilité, au contrôle attendu et à la preuve conservée.</t>
  </si>
  <si>
    <t>Q030-P03</t>
  </si>
  <si>
    <t>À préciser : produit. Relier ce point au danger transversal : organisation, décision, preuve et traçabilité, au contrôle attendu et à la preuve conservée.</t>
  </si>
  <si>
    <t>Q030-P04</t>
  </si>
  <si>
    <t>À préciser : lot. Relier ce point au danger transversal : organisation, décision, preuve et traçabilité, au contrôle attendu et à la preuve conservée.</t>
  </si>
  <si>
    <t>Q030-P05</t>
  </si>
  <si>
    <t>écart constate</t>
  </si>
  <si>
    <t>À préciser : écart constate. Relier ce point au danger transversal : organisation, décision, preuve et traçabilité, au contrôle attendu et à la preuve conservée.</t>
  </si>
  <si>
    <t>Q030-P06</t>
  </si>
  <si>
    <t>À préciser : decision. Relier ce point au danger transversal : organisation, décision, preuve et traçabilité, au contrôle attendu et à la preuve conservée.</t>
  </si>
  <si>
    <t>Q030-P07</t>
  </si>
  <si>
    <t>refus</t>
  </si>
  <si>
    <t>À préciser : refus. Relier ce point au danger transversal : organisation, décision, preuve et traçabilité, au contrôle attendu et à la preuve conservée.</t>
  </si>
  <si>
    <t>acceptation derogatoire</t>
  </si>
  <si>
    <t>Q030-P08</t>
  </si>
  <si>
    <t>À préciser : responsable. Relier ce point au danger transversal : organisation, décision, preuve et traçabilité, au contrôle attendu et à la preuve conservée.</t>
  </si>
  <si>
    <t>Q030-P09</t>
  </si>
  <si>
    <t>À préciser : action corrective. Relier ce point au danger transversal : organisation, décision, preuve et traçabilité, au contrôle attendu et à la preuve conservée.</t>
  </si>
  <si>
    <t>Q030-P10</t>
  </si>
  <si>
    <t>À préciser : preuve. Relier ce point au danger transversal : organisation, décision, preuve et traçabilité, au contrôle attendu et à la preuve conservée.</t>
  </si>
  <si>
    <t>Q030-C01</t>
  </si>
  <si>
    <t>Q030-C02</t>
  </si>
  <si>
    <t>Q030-C03</t>
  </si>
  <si>
    <t>Ajoute avec tes mots : produit. Dis le geste concret, le contrôle ou qui prévenir si ce n’est pas conforme.</t>
  </si>
  <si>
    <t>Q030-C04</t>
  </si>
  <si>
    <t>Q030-C05</t>
  </si>
  <si>
    <t>Ajoute avec tes mots : écart constate. Dis le geste concret, le contrôle ou qui prévenir si ce n’est pas conforme.</t>
  </si>
  <si>
    <t>Q030-C06</t>
  </si>
  <si>
    <t>Ajoute avec tes mots : decision. Dis le geste concret, le contrôle ou qui prévenir si ce n’est pas conforme.</t>
  </si>
  <si>
    <t>Q030-C07</t>
  </si>
  <si>
    <t>Ajoute avec tes mots : refus. Dis le geste concret, le contrôle ou qui prévenir si ce n’est pas conforme.</t>
  </si>
  <si>
    <t>Q030-C08</t>
  </si>
  <si>
    <t>Ajoute avec tes mots : responsable. Dis le geste concret, le contrôle ou qui prévenir si ce n’est pas conforme.</t>
  </si>
  <si>
    <t>Q030-C09</t>
  </si>
  <si>
    <t>Q030-C10</t>
  </si>
  <si>
    <t>Ajoute avec tes mots : preuve. Dis le geste concret, le contrôle ou qui prévenir si ce n’est pas conforme.</t>
  </si>
  <si>
    <t>Q031-P01</t>
  </si>
  <si>
    <t>À préciser : chambre froide. Relier ce point au danger microbiologique : contamination ou multiplication microbienne, au contrôle attendu et à la preuve conservée.</t>
  </si>
  <si>
    <t>Q031-P02</t>
  </si>
  <si>
    <t>Q031-P03</t>
  </si>
  <si>
    <t>À préciser : produits proteges. Relier ce point au danger microbiologique : contamination ou multiplication microbienne, au contrôle attendu et à la preuve conservée.</t>
  </si>
  <si>
    <t>Q031-P04</t>
  </si>
  <si>
    <t>Q031-P05</t>
  </si>
  <si>
    <t>À préciser : dates. Relier ce point au danger microbiologique : contamination ou multiplication microbienne, au contrôle attendu et à la preuve conservée.</t>
  </si>
  <si>
    <t>Q031-P06</t>
  </si>
  <si>
    <t>rotation fifo</t>
  </si>
  <si>
    <t>À préciser : rotation fifo. Relier ce point au danger microbiologique : contamination ou multiplication microbienne, au contrôle attendu et à la preuve conservée.</t>
  </si>
  <si>
    <t>peps</t>
  </si>
  <si>
    <t>Q031-P07</t>
  </si>
  <si>
    <t>température relevee</t>
  </si>
  <si>
    <t>À préciser : température relevee. Relier ce point au danger microbiologique : contamination ou multiplication microbienne, au contrôle attendu et à la preuve conservée.</t>
  </si>
  <si>
    <t>Q031-P08</t>
  </si>
  <si>
    <t>À préciser : ne pas surcharger. Relier ce point au danger microbiologique : contamination ou multiplication microbienne, au contrôle attendu et à la preuve conservée.</t>
  </si>
  <si>
    <t>Q031-P09</t>
  </si>
  <si>
    <t>À préciser : etageres propres. Relier ce point au danger microbiologique : contamination ou multiplication microbienne, au contrôle attendu et à la preuve conservée.</t>
  </si>
  <si>
    <t>Q031-P10</t>
  </si>
  <si>
    <t>À préciser : produits sensibles en priorite. Relier ce point au danger microbiologique : contamination ou multiplication microbienne, au contrôle attendu et à la preuve conservée.</t>
  </si>
  <si>
    <t>Q031-C01</t>
  </si>
  <si>
    <t>Ajoute avec tes mots : chambre froide. Dis le geste concret, le contrôle ou qui prévenir si ce n’est pas conforme.</t>
  </si>
  <si>
    <t>Q031-C02</t>
  </si>
  <si>
    <t>Q031-C03</t>
  </si>
  <si>
    <t>Ajoute avec tes mots : produits proteges. Dis le geste concret, le contrôle ou qui prévenir si ce n’est pas conforme.</t>
  </si>
  <si>
    <t>Q031-C04</t>
  </si>
  <si>
    <t>Q031-C05</t>
  </si>
  <si>
    <t>Ajoute avec tes mots : dates. Dis le geste concret, le contrôle ou qui prévenir si ce n’est pas conforme.</t>
  </si>
  <si>
    <t>Q031-C06</t>
  </si>
  <si>
    <t>Ajoute avec tes mots : rotation fifo. Dis le geste concret, le contrôle ou qui prévenir si ce n’est pas conforme.</t>
  </si>
  <si>
    <t>Q031-C07</t>
  </si>
  <si>
    <t>Ajoute avec tes mots : température relevee. Dis le geste concret, le contrôle ou qui prévenir si ce n’est pas conforme.</t>
  </si>
  <si>
    <t>Q031-C08</t>
  </si>
  <si>
    <t>Ajoute avec tes mots : ne pas surcharger. Dis le geste concret, le contrôle ou qui prévenir si ce n’est pas conforme.</t>
  </si>
  <si>
    <t>Q031-C09</t>
  </si>
  <si>
    <t>Ajoute avec tes mots : etageres propres. Dis le geste concret, le contrôle ou qui prévenir si ce n’est pas conforme.</t>
  </si>
  <si>
    <t>Q031-C10</t>
  </si>
  <si>
    <t>Ajoute avec tes mots : produits sensibles en priorite. Dis le geste concret, le contrôle ou qui prévenir si ce n’est pas conforme.</t>
  </si>
  <si>
    <t>Q032-P01</t>
  </si>
  <si>
    <t>À préciser : date ouverture. Relier ce point au danger microbiologique : contamination ou multiplication microbienne, au contrôle attendu et à la preuve conservée.</t>
  </si>
  <si>
    <t>Q032-P02</t>
  </si>
  <si>
    <t>À préciser : nom produit. Relier ce point au danger microbiologique : contamination ou multiplication microbienne, au contrôle attendu et à la preuve conservée.</t>
  </si>
  <si>
    <t>Q032-P03</t>
  </si>
  <si>
    <t>DLC secondaire</t>
  </si>
  <si>
    <t>À préciser : DLC secondaire. Relier ce point au danger microbiologique : contamination ou multiplication microbienne, au contrôle attendu et à la preuve conservée.</t>
  </si>
  <si>
    <t>Q032-P04</t>
  </si>
  <si>
    <t>Q032-P05</t>
  </si>
  <si>
    <t>filmage</t>
  </si>
  <si>
    <t>À préciser : filmage. Relier ce point au danger microbiologique : contamination ou multiplication microbienne, au contrôle attendu et à la preuve conservée.</t>
  </si>
  <si>
    <t>Q032-P06</t>
  </si>
  <si>
    <t>À préciser : froid. Relier ce point au danger microbiologique : contamination ou multiplication microbienne, au contrôle attendu et à la preuve conservée.</t>
  </si>
  <si>
    <t>Q032-P07</t>
  </si>
  <si>
    <t>À préciser : responsable. Relier ce point au danger microbiologique : contamination ou multiplication microbienne, au contrôle attendu et à la preuve conservée.</t>
  </si>
  <si>
    <t>Q032-P08</t>
  </si>
  <si>
    <t>À préciser : fifo. Relier ce point au danger microbiologique : contamination ou multiplication microbienne, au contrôle attendu et à la preuve conservée.</t>
  </si>
  <si>
    <t>Q032-P09</t>
  </si>
  <si>
    <t>À préciser : etiquette. Relier ce point au danger microbiologique : contamination ou multiplication microbienne, au contrôle attendu et à la preuve conservée.</t>
  </si>
  <si>
    <t>Q032-P10</t>
  </si>
  <si>
    <t>À préciser : jeter si doute. Relier ce point au danger microbiologique : contamination ou multiplication microbienne, au contrôle attendu et à la preuve conservée.</t>
  </si>
  <si>
    <t>Q032-C01</t>
  </si>
  <si>
    <t>Ajoute avec tes mots : date ouverture. Dis le geste concret, le contrôle ou qui prévenir si ce n’est pas conforme.</t>
  </si>
  <si>
    <t>Q032-C02</t>
  </si>
  <si>
    <t>Ajoute avec tes mots : nom produit. Dis le geste concret, le contrôle ou qui prévenir si ce n’est pas conforme.</t>
  </si>
  <si>
    <t>Q032-C03</t>
  </si>
  <si>
    <t>Ajoute avec tes mots : DLC secondaire. Dis le geste concret, le contrôle ou qui prévenir si ce n’est pas conforme.</t>
  </si>
  <si>
    <t>Q032-C04</t>
  </si>
  <si>
    <t>Q032-C05</t>
  </si>
  <si>
    <t>Ajoute avec tes mots : filmage. Dis le geste concret, le contrôle ou qui prévenir si ce n’est pas conforme.</t>
  </si>
  <si>
    <t>Q032-C06</t>
  </si>
  <si>
    <t>Ajoute avec tes mots : froid. Dis le geste concret, le contrôle ou qui prévenir si ce n’est pas conforme.</t>
  </si>
  <si>
    <t>Q032-C07</t>
  </si>
  <si>
    <t>Q032-C08</t>
  </si>
  <si>
    <t>Q032-C09</t>
  </si>
  <si>
    <t>Ajoute avec tes mots : etiquette. Dis le geste concret, le contrôle ou qui prévenir si ce n’est pas conforme.</t>
  </si>
  <si>
    <t>Q032-C10</t>
  </si>
  <si>
    <t>Ajoute avec tes mots : jeter si doute. Dis le geste concret, le contrôle ou qui prévenir si ce n’est pas conforme.</t>
  </si>
  <si>
    <t>Q033-P01</t>
  </si>
  <si>
    <t>À préciser : peps. Relier ce point au danger microbiologique : contamination ou multiplication microbienne, au contrôle attendu et à la preuve conservée.</t>
  </si>
  <si>
    <t>Q033-P02</t>
  </si>
  <si>
    <t>À préciser : premier entre premier sorti. Relier ce point au danger microbiologique : contamination ou multiplication microbienne, au contrôle attendu et à la preuve conservée.</t>
  </si>
  <si>
    <t>Q033-P03</t>
  </si>
  <si>
    <t>À préciser : dates courtes devant. Relier ce point au danger microbiologique : contamination ou multiplication microbienne, au contrôle attendu et à la preuve conservée.</t>
  </si>
  <si>
    <t>Q033-P04</t>
  </si>
  <si>
    <t>Q033-P05</t>
  </si>
  <si>
    <t>Q033-P06</t>
  </si>
  <si>
    <t>À préciser : eviter depassement. Relier ce point au danger microbiologique : contamination ou multiplication microbienne, au contrôle attendu et à la preuve conservée.</t>
  </si>
  <si>
    <t>Q033-P07</t>
  </si>
  <si>
    <t>contrôle stock</t>
  </si>
  <si>
    <t>À préciser : contrôle stock. Relier ce point au danger microbiologique : contamination ou multiplication microbienne, au contrôle attendu et à la preuve conservée.</t>
  </si>
  <si>
    <t>Q033-P08</t>
  </si>
  <si>
    <t>etiquette visible</t>
  </si>
  <si>
    <t>À préciser : etiquette visible. Relier ce point au danger microbiologique : contamination ou multiplication microbienne, au contrôle attendu et à la preuve conservée.</t>
  </si>
  <si>
    <t>Q033-P09</t>
  </si>
  <si>
    <t>À préciser : inventaire. Relier ce point au danger microbiologique : contamination ou multiplication microbienne, au contrôle attendu et à la preuve conservée.</t>
  </si>
  <si>
    <t>Q033-P10</t>
  </si>
  <si>
    <t>Q033-C01</t>
  </si>
  <si>
    <t>Ajoute avec tes mots : peps. Dis le geste concret, le contrôle ou qui prévenir si ce n’est pas conforme.</t>
  </si>
  <si>
    <t>Q033-C02</t>
  </si>
  <si>
    <t>Ajoute avec tes mots : premier entre premier sorti. Dis le geste concret, le contrôle ou qui prévenir si ce n’est pas conforme.</t>
  </si>
  <si>
    <t>Q033-C03</t>
  </si>
  <si>
    <t>Ajoute avec tes mots : dates courtes devant. Dis le geste concret, le contrôle ou qui prévenir si ce n’est pas conforme.</t>
  </si>
  <si>
    <t>Q033-C04</t>
  </si>
  <si>
    <t>Q033-C05</t>
  </si>
  <si>
    <t>Q033-C06</t>
  </si>
  <si>
    <t>Ajoute avec tes mots : eviter depassement. Dis le geste concret, le contrôle ou qui prévenir si ce n’est pas conforme.</t>
  </si>
  <si>
    <t>Q033-C07</t>
  </si>
  <si>
    <t>Ajoute avec tes mots : contrôle stock. Dis le geste concret, le contrôle ou qui prévenir si ce n’est pas conforme.</t>
  </si>
  <si>
    <t>Q033-C08</t>
  </si>
  <si>
    <t>Ajoute avec tes mots : etiquette visible. Dis le geste concret, le contrôle ou qui prévenir si ce n’est pas conforme.</t>
  </si>
  <si>
    <t>Q033-C09</t>
  </si>
  <si>
    <t>Ajoute avec tes mots : inventaire. Dis le geste concret, le contrôle ou qui prévenir si ce n’est pas conforme.</t>
  </si>
  <si>
    <t>Q033-C10</t>
  </si>
  <si>
    <t>Q034-P01</t>
  </si>
  <si>
    <t>À préciser : reserve seche. Relier ce point au danger physique : corps étranger, objet, bris ou emballage dans la denrée, au contrôle attendu et à la preuve conservée.</t>
  </si>
  <si>
    <t>Q034-P02</t>
  </si>
  <si>
    <t>À préciser : propre seche ventilee. Relier ce point au danger physique : corps étranger, objet, bris ou emballage dans la denrée, au contrôle attendu et à la preuve conservée.</t>
  </si>
  <si>
    <t>Q034-P03</t>
  </si>
  <si>
    <t>À préciser : produits fermes. Relier ce point au danger physique : corps étranger, objet, bris ou emballage dans la denrée, au contrôle attendu et à la preuve conservée.</t>
  </si>
  <si>
    <t>Q034-P04</t>
  </si>
  <si>
    <t>À préciser : étiquetage. Relier ce point au danger physique : corps étranger, objet, bris ou emballage dans la denrée, au contrôle attendu et à la preuve conservée.</t>
  </si>
  <si>
    <t>Q034-P05</t>
  </si>
  <si>
    <t>À préciser : pas au sol. Relier ce point au danger physique : corps étranger, objet, bris ou emballage dans la denrée, au contrôle attendu et à la preuve conservée.</t>
  </si>
  <si>
    <t>Q034-P06</t>
  </si>
  <si>
    <t>À préciser : lutte nuisibles. Relier ce point au danger physique : corps étranger, objet, bris ou emballage dans la denrée, au contrôle attendu et à la preuve conservée.</t>
  </si>
  <si>
    <t>Q034-P07</t>
  </si>
  <si>
    <t>À préciser : rotation. Relier ce point au danger physique : corps étranger, objet, bris ou emballage dans la denrée, au contrôle attendu et à la preuve conservée.</t>
  </si>
  <si>
    <t>Q034-P08</t>
  </si>
  <si>
    <t>À préciser : emballages intacts. Relier ce point au danger physique : corps étranger, objet, bris ou emballage dans la denrée, au contrôle attendu et à la preuve conservée.</t>
  </si>
  <si>
    <t>Q034-P09</t>
  </si>
  <si>
    <t>À préciser : separer chimiques. Relier ce point au danger physique : corps étranger, objet, bris ou emballage dans la denrée, au contrôle attendu et à la preuve conservée.</t>
  </si>
  <si>
    <t>Q034-P10</t>
  </si>
  <si>
    <t>contrôle humidite</t>
  </si>
  <si>
    <t>À préciser : contrôle humidite. Relier ce point au danger physique : corps étranger, objet, bris ou emballage dans la denrée, au contrôle attendu et à la preuve conservée.</t>
  </si>
  <si>
    <t>Q034-C01</t>
  </si>
  <si>
    <t>Ajoute avec tes mots : reserve seche. Dis le geste concret, le contrôle ou qui prévenir si ce n’est pas conforme.</t>
  </si>
  <si>
    <t>Q034-C02</t>
  </si>
  <si>
    <t>Ajoute avec tes mots : propre seche ventilee. Dis le geste concret, le contrôle ou qui prévenir si ce n’est pas conforme.</t>
  </si>
  <si>
    <t>Q034-C03</t>
  </si>
  <si>
    <t>Ajoute avec tes mots : produits fermes. Dis le geste concret, le contrôle ou qui prévenir si ce n’est pas conforme.</t>
  </si>
  <si>
    <t>Q034-C04</t>
  </si>
  <si>
    <t>Q034-C05</t>
  </si>
  <si>
    <t>Ajoute avec tes mots : pas au sol. Dis le geste concret, le contrôle ou qui prévenir si ce n’est pas conforme.</t>
  </si>
  <si>
    <t>Q034-C06</t>
  </si>
  <si>
    <t>Q034-C07</t>
  </si>
  <si>
    <t>Q034-C08</t>
  </si>
  <si>
    <t>Ajoute avec tes mots : emballages intacts. Dis le geste concret, le contrôle ou qui prévenir si ce n’est pas conforme.</t>
  </si>
  <si>
    <t>Q034-C09</t>
  </si>
  <si>
    <t>Ajoute avec tes mots : separer chimiques. Dis le geste concret, le contrôle ou qui prévenir si ce n’est pas conforme.</t>
  </si>
  <si>
    <t>Q034-C10</t>
  </si>
  <si>
    <t>Ajoute avec tes mots : contrôle humidite. Dis le geste concret, le contrôle ou qui prévenir si ce n’est pas conforme.</t>
  </si>
  <si>
    <t>Q035-P01</t>
  </si>
  <si>
    <t>À préciser : congelation. Relier ce point au danger microbiologique : contamination ou multiplication microbienne, au contrôle attendu et à la preuve conservée.</t>
  </si>
  <si>
    <t>Q035-P02</t>
  </si>
  <si>
    <t>Q035-P03</t>
  </si>
  <si>
    <t>À préciser : date congelation. Relier ce point au danger microbiologique : contamination ou multiplication microbienne, au contrôle attendu et à la preuve conservée.</t>
  </si>
  <si>
    <t>Q035-P04</t>
  </si>
  <si>
    <t>À préciser : date limite. Relier ce point au danger microbiologique : contamination ou multiplication microbienne, au contrôle attendu et à la preuve conservée.</t>
  </si>
  <si>
    <t>Q035-P05</t>
  </si>
  <si>
    <t>Q035-P06</t>
  </si>
  <si>
    <t>À préciser : produit adapte. Relier ce point au danger microbiologique : contamination ou multiplication microbienne, au contrôle attendu et à la preuve conservée.</t>
  </si>
  <si>
    <t>Q035-P07</t>
  </si>
  <si>
    <t>Q035-P08</t>
  </si>
  <si>
    <t>Q035-P09</t>
  </si>
  <si>
    <t>À préciser : ne pas recongeler. Relier ce point au danger microbiologique : contamination ou multiplication microbienne, au contrôle attendu et à la preuve conservée.</t>
  </si>
  <si>
    <t>Q035-P10</t>
  </si>
  <si>
    <t>procédure validee</t>
  </si>
  <si>
    <t>À préciser : procédure validee. Relier ce point au danger microbiologique : contamination ou multiplication microbienne, au contrôle attendu et à la preuve conservée.</t>
  </si>
  <si>
    <t>Q035-C01</t>
  </si>
  <si>
    <t>Ajoute avec tes mots : congelation. Dis le geste concret, le contrôle ou qui prévenir si ce n’est pas conforme.</t>
  </si>
  <si>
    <t>Q035-C02</t>
  </si>
  <si>
    <t>Q035-C03</t>
  </si>
  <si>
    <t>Ajoute avec tes mots : date congelation. Dis le geste concret, le contrôle ou qui prévenir si ce n’est pas conforme.</t>
  </si>
  <si>
    <t>Q035-C04</t>
  </si>
  <si>
    <t>Ajoute avec tes mots : date limite. Dis le geste concret, le contrôle ou qui prévenir si ce n’est pas conforme.</t>
  </si>
  <si>
    <t>Q035-C05</t>
  </si>
  <si>
    <t>Q035-C06</t>
  </si>
  <si>
    <t>Ajoute avec tes mots : produit adapte. Dis le geste concret, le contrôle ou qui prévenir si ce n’est pas conforme.</t>
  </si>
  <si>
    <t>Q035-C07</t>
  </si>
  <si>
    <t>Q035-C08</t>
  </si>
  <si>
    <t>Q035-C09</t>
  </si>
  <si>
    <t>Ajoute avec tes mots : ne pas recongeler. Dis le geste concret, le contrôle ou qui prévenir si ce n’est pas conforme.</t>
  </si>
  <si>
    <t>Q035-C10</t>
  </si>
  <si>
    <t>Ajoute avec tes mots : procédure validee. Dis le geste concret, le contrôle ou qui prévenir si ce n’est pas conforme.</t>
  </si>
  <si>
    <t>Q036-P01</t>
  </si>
  <si>
    <t>À préciser : decongelation. Relier ce point au danger microbiologique : contamination ou multiplication microbienne, au contrôle attendu et à la preuve conservée.</t>
  </si>
  <si>
    <t>Q036-P02</t>
  </si>
  <si>
    <t>Q036-P03</t>
  </si>
  <si>
    <t>À préciser : bac de recuperation. Relier ce point au danger microbiologique : contamination ou multiplication microbienne, au contrôle attendu et à la preuve conservée.</t>
  </si>
  <si>
    <t>Q036-P04</t>
  </si>
  <si>
    <t>À préciser : proteger. Relier ce point au danger microbiologique : contamination ou multiplication microbienne, au contrôle attendu et à la preuve conservée.</t>
  </si>
  <si>
    <t>Q036-P05</t>
  </si>
  <si>
    <t>À préciser : etiqueter. Relier ce point au danger microbiologique : contamination ou multiplication microbienne, au contrôle attendu et à la preuve conservée.</t>
  </si>
  <si>
    <t>Q036-P06</t>
  </si>
  <si>
    <t>À préciser : temps maitrise. Relier ce point au danger microbiologique : contamination ou multiplication microbienne, au contrôle attendu et à la preuve conservée.</t>
  </si>
  <si>
    <t>Q036-P07</t>
  </si>
  <si>
    <t>ne pas température ambiante</t>
  </si>
  <si>
    <t>À préciser : ne pas température ambiante. Relier ce point au danger microbiologique : contamination ou multiplication microbienne, au contrôle attendu et à la preuve conservée.</t>
  </si>
  <si>
    <t>Q036-P08</t>
  </si>
  <si>
    <t>À préciser : separer cru. Relier ce point au danger microbiologique : contamination ou multiplication microbienne, au contrôle attendu et à la preuve conservée.</t>
  </si>
  <si>
    <t>Q036-P09</t>
  </si>
  <si>
    <t>À préciser : cuire apres. Relier ce point au danger microbiologique : contamination ou multiplication microbienne, au contrôle attendu et à la preuve conservée.</t>
  </si>
  <si>
    <t>Q036-P10</t>
  </si>
  <si>
    <t>À préciser : enregistrement si necessaire. Relier ce point au danger microbiologique : contamination ou multiplication microbienne, au contrôle attendu et à la preuve conservée.</t>
  </si>
  <si>
    <t>Q036-C01</t>
  </si>
  <si>
    <t>Ajoute avec tes mots : decongelation. Dis le geste concret, le contrôle ou qui prévenir si ce n’est pas conforme.</t>
  </si>
  <si>
    <t>Q036-C02</t>
  </si>
  <si>
    <t>Q036-C03</t>
  </si>
  <si>
    <t>Ajoute avec tes mots : bac de recuperation. Dis le geste concret, le contrôle ou qui prévenir si ce n’est pas conforme.</t>
  </si>
  <si>
    <t>Q036-C04</t>
  </si>
  <si>
    <t>Ajoute avec tes mots : proteger. Dis le geste concret, le contrôle ou qui prévenir si ce n’est pas conforme.</t>
  </si>
  <si>
    <t>Q036-C05</t>
  </si>
  <si>
    <t>Ajoute avec tes mots : etiqueter. Dis le geste concret, le contrôle ou qui prévenir si ce n’est pas conforme.</t>
  </si>
  <si>
    <t>Q036-C06</t>
  </si>
  <si>
    <t>Ajoute avec tes mots : temps maitrise. Dis le geste concret, le contrôle ou qui prévenir si ce n’est pas conforme.</t>
  </si>
  <si>
    <t>Q036-C07</t>
  </si>
  <si>
    <t>Ajoute avec tes mots : ne pas température ambiante. Dis le geste concret, le contrôle ou qui prévenir si ce n’est pas conforme.</t>
  </si>
  <si>
    <t>Q036-C08</t>
  </si>
  <si>
    <t>Ajoute avec tes mots : separer cru. Dis le geste concret, le contrôle ou qui prévenir si ce n’est pas conforme.</t>
  </si>
  <si>
    <t>Q036-C09</t>
  </si>
  <si>
    <t>Ajoute avec tes mots : cuire apres. Dis le geste concret, le contrôle ou qui prévenir si ce n’est pas conforme.</t>
  </si>
  <si>
    <t>Q036-C10</t>
  </si>
  <si>
    <t>Ajoute avec tes mots : enregistrement si necessaire. Dis le geste concret, le contrôle ou qui prévenir si ce n’est pas conforme.</t>
  </si>
  <si>
    <t>Q037-P01</t>
  </si>
  <si>
    <t>releve température</t>
  </si>
  <si>
    <t>À préciser : releve température. Relier ce point au danger microbiologique : contamination ou multiplication microbienne, au contrôle attendu et à la preuve conservée.</t>
  </si>
  <si>
    <t>Q037-P02</t>
  </si>
  <si>
    <t>À préciser : écart. Relier ce point au danger microbiologique : contamination ou multiplication microbienne, au contrôle attendu et à la preuve conservée.</t>
  </si>
  <si>
    <t>Q037-P03</t>
  </si>
  <si>
    <t>Q037-P04</t>
  </si>
  <si>
    <t>verifier sonde</t>
  </si>
  <si>
    <t>À préciser : verifier sonde. Relier ce point au danger microbiologique : contamination ou multiplication microbienne, au contrôle attendu et à la preuve conservée.</t>
  </si>
  <si>
    <t>thermometre</t>
  </si>
  <si>
    <t>prise de temperature</t>
  </si>
  <si>
    <t>prise de température</t>
  </si>
  <si>
    <t>Q037-P05</t>
  </si>
  <si>
    <t>À préciser : mesurer produit. Relier ce point au danger microbiologique : contamination ou multiplication microbienne, au contrôle attendu et à la preuve conservée.</t>
  </si>
  <si>
    <t>Q037-P06</t>
  </si>
  <si>
    <t>À préciser : isoler produits. Relier ce point au danger microbiologique : contamination ou multiplication microbienne, au contrôle attendu et à la preuve conservée.</t>
  </si>
  <si>
    <t>Q037-P07</t>
  </si>
  <si>
    <t>Q037-P08</t>
  </si>
  <si>
    <t>À préciser : maintenance. Relier ce point au danger microbiologique : contamination ou multiplication microbienne, au contrôle attendu et à la preuve conservée.</t>
  </si>
  <si>
    <t>Q037-P09</t>
  </si>
  <si>
    <t>Q037-P10</t>
  </si>
  <si>
    <t>À préciser : decision sanitaire. Relier ce point au danger microbiologique : contamination ou multiplication microbienne, au contrôle attendu et à la preuve conservée.</t>
  </si>
  <si>
    <t>Q037-C01</t>
  </si>
  <si>
    <t>Ajoute avec tes mots : releve température. Dis le geste concret, le contrôle ou qui prévenir si ce n’est pas conforme.</t>
  </si>
  <si>
    <t>Q037-C02</t>
  </si>
  <si>
    <t>Ajoute avec tes mots : écart. Dis le geste concret, le contrôle ou qui prévenir si ce n’est pas conforme.</t>
  </si>
  <si>
    <t>Q037-C03</t>
  </si>
  <si>
    <t>Q037-C04</t>
  </si>
  <si>
    <t>Ajoute avec tes mots : verifier sonde. Dis le geste concret, le contrôle ou qui prévenir si ce n’est pas conforme.</t>
  </si>
  <si>
    <t>Q037-C05</t>
  </si>
  <si>
    <t>Ajoute avec tes mots : mesurer produit. Dis le geste concret, le contrôle ou qui prévenir si ce n’est pas conforme.</t>
  </si>
  <si>
    <t>Q037-C06</t>
  </si>
  <si>
    <t>Ajoute avec tes mots : isoler produits. Dis le geste concret, le contrôle ou qui prévenir si ce n’est pas conforme.</t>
  </si>
  <si>
    <t>Q037-C07</t>
  </si>
  <si>
    <t>Q037-C08</t>
  </si>
  <si>
    <t>Ajoute avec tes mots : maintenance. Dis le geste concret, le contrôle ou qui prévenir si ce n’est pas conforme.</t>
  </si>
  <si>
    <t>Q037-C09</t>
  </si>
  <si>
    <t>Q037-C10</t>
  </si>
  <si>
    <t>Ajoute avec tes mots : decision sanitaire. Dis le geste concret, le contrôle ou qui prévenir si ce n’est pas conforme.</t>
  </si>
  <si>
    <t>Q038-P01</t>
  </si>
  <si>
    <t>À préciser : surcharge. Relier ce point au danger microbiologique : contamination ou multiplication microbienne, au contrôle attendu et à la preuve conservée.</t>
  </si>
  <si>
    <t>Q038-P02</t>
  </si>
  <si>
    <t>À préciser : air circule mal. Relier ce point au danger microbiologique : contamination ou multiplication microbienne, au contrôle attendu et à la preuve conservée.</t>
  </si>
  <si>
    <t>Q038-P03</t>
  </si>
  <si>
    <t>température instable</t>
  </si>
  <si>
    <t>À préciser : température instable. Relier ce point au danger microbiologique : contamination ou multiplication microbienne, au contrôle attendu et à la preuve conservée.</t>
  </si>
  <si>
    <t>Q038-P04</t>
  </si>
  <si>
    <t>À préciser : portes ouvertes. Relier ce point au danger microbiologique : contamination ou multiplication microbienne, au contrôle attendu et à la preuve conservée.</t>
  </si>
  <si>
    <t>Q038-P05</t>
  </si>
  <si>
    <t>À préciser : produits mal proteges. Relier ce point au danger microbiologique : contamination ou multiplication microbienne, au contrôle attendu et à la preuve conservée.</t>
  </si>
  <si>
    <t>Q038-P06</t>
  </si>
  <si>
    <t>À préciser : dates moins visibles. Relier ce point au danger microbiologique : contamination ou multiplication microbienne, au contrôle attendu et à la preuve conservée.</t>
  </si>
  <si>
    <t>Q038-P07</t>
  </si>
  <si>
    <t>À préciser : nettoyage difficile. Relier ce point au danger microbiologique : contamination ou multiplication microbienne, au contrôle attendu et à la preuve conservée.</t>
  </si>
  <si>
    <t>Q038-P08</t>
  </si>
  <si>
    <t>À préciser : rotation difficile. Relier ce point au danger microbiologique : contamination ou multiplication microbienne, au contrôle attendu et à la preuve conservée.</t>
  </si>
  <si>
    <t>Q038-P09</t>
  </si>
  <si>
    <t>écart releve</t>
  </si>
  <si>
    <t>À préciser : écart releve. Relier ce point au danger microbiologique : contamination ou multiplication microbienne, au contrôle attendu et à la preuve conservée.</t>
  </si>
  <si>
    <t>Q038-P10</t>
  </si>
  <si>
    <t>À préciser : reduire stock. Relier ce point au danger microbiologique : contamination ou multiplication microbienne, au contrôle attendu et à la preuve conservée.</t>
  </si>
  <si>
    <t>Q038-C01</t>
  </si>
  <si>
    <t>Ajoute avec tes mots : surcharge. Dis le geste concret, le contrôle ou qui prévenir si ce n’est pas conforme.</t>
  </si>
  <si>
    <t>Q038-C02</t>
  </si>
  <si>
    <t>Ajoute avec tes mots : air circule mal. Dis le geste concret, le contrôle ou qui prévenir si ce n’est pas conforme.</t>
  </si>
  <si>
    <t>Q038-C03</t>
  </si>
  <si>
    <t>Ajoute avec tes mots : température instable. Dis le geste concret, le contrôle ou qui prévenir si ce n’est pas conforme.</t>
  </si>
  <si>
    <t>Q038-C04</t>
  </si>
  <si>
    <t>Ajoute avec tes mots : portes ouvertes. Dis le geste concret, le contrôle ou qui prévenir si ce n’est pas conforme.</t>
  </si>
  <si>
    <t>Q038-C05</t>
  </si>
  <si>
    <t>Ajoute avec tes mots : produits mal proteges. Dis le geste concret, le contrôle ou qui prévenir si ce n’est pas conforme.</t>
  </si>
  <si>
    <t>Q038-C06</t>
  </si>
  <si>
    <t>Ajoute avec tes mots : dates moins visibles. Dis le geste concret, le contrôle ou qui prévenir si ce n’est pas conforme.</t>
  </si>
  <si>
    <t>Q038-C07</t>
  </si>
  <si>
    <t>Ajoute avec tes mots : nettoyage difficile. Dis le geste concret, le contrôle ou qui prévenir si ce n’est pas conforme.</t>
  </si>
  <si>
    <t>Q038-C08</t>
  </si>
  <si>
    <t>Ajoute avec tes mots : rotation difficile. Dis le geste concret, le contrôle ou qui prévenir si ce n’est pas conforme.</t>
  </si>
  <si>
    <t>Q038-C09</t>
  </si>
  <si>
    <t>Ajoute avec tes mots : écart releve. Dis le geste concret, le contrôle ou qui prévenir si ce n’est pas conforme.</t>
  </si>
  <si>
    <t>Q038-C10</t>
  </si>
  <si>
    <t>Ajoute avec tes mots : reduire stock. Dis le geste concret, le contrôle ou qui prévenir si ce n’est pas conforme.</t>
  </si>
  <si>
    <t>Q039-P01</t>
  </si>
  <si>
    <t>À préciser : produits chimiques. Relier ce point au danger chimique : résidu, produit ou dosage non maîtrisé, au contrôle attendu et à la preuve conservée.</t>
  </si>
  <si>
    <t>Q039-P02</t>
  </si>
  <si>
    <t>À préciser : local dedie. Relier ce point au danger chimique : résidu, produit ou dosage non maîtrisé, au contrôle attendu et à la preuve conservée.</t>
  </si>
  <si>
    <t>Q039-P03</t>
  </si>
  <si>
    <t>separer denrées</t>
  </si>
  <si>
    <t>À préciser : separer denrées. Relier ce point au danger chimique : résidu, produit ou dosage non maîtrisé, au contrôle attendu et à la preuve conservée.</t>
  </si>
  <si>
    <t>Q039-P04</t>
  </si>
  <si>
    <t>À préciser : contenants identifies. Relier ce point au danger chimique : résidu, produit ou dosage non maîtrisé, au contrôle attendu et à la preuve conservée.</t>
  </si>
  <si>
    <t>Q039-P05</t>
  </si>
  <si>
    <t>fiche sécurité</t>
  </si>
  <si>
    <t>À préciser : fiche sécurité. Relier ce point au danger chimique : résidu, produit ou dosage non maîtrisé, au contrôle attendu et à la preuve conservée.</t>
  </si>
  <si>
    <t>Q039-P06</t>
  </si>
  <si>
    <t>À préciser : risque contamination chimique. Relier ce point au danger chimique : résidu, produit ou dosage non maîtrisé, au contrôle attendu et à la preuve conservée.</t>
  </si>
  <si>
    <t>Q039-P07</t>
  </si>
  <si>
    <t>À préciser : dosage. Relier ce point au danger chimique : résidu, produit ou dosage non maîtrisé, au contrôle attendu et à la preuve conservée.</t>
  </si>
  <si>
    <t>Q039-P08</t>
  </si>
  <si>
    <t>À préciser : ferme. Relier ce point au danger chimique : résidu, produit ou dosage non maîtrisé, au contrôle attendu et à la preuve conservée.</t>
  </si>
  <si>
    <t>Q039-P09</t>
  </si>
  <si>
    <t>À préciser : acces maitrise. Relier ce point au danger chimique : résidu, produit ou dosage non maîtrisé, au contrôle attendu et à la preuve conservée.</t>
  </si>
  <si>
    <t>Q039-P10</t>
  </si>
  <si>
    <t>À préciser : pas bouteille alimentaire. Relier ce point au danger chimique : résidu, produit ou dosage non maîtrisé, au contrôle attendu et à la preuve conservée.</t>
  </si>
  <si>
    <t>Q039-C01</t>
  </si>
  <si>
    <t>Ajoute avec tes mots : produits chimiques. Dis le geste concret, le contrôle ou qui prévenir si ce n’est pas conforme.</t>
  </si>
  <si>
    <t>Q039-C02</t>
  </si>
  <si>
    <t>Ajoute avec tes mots : local dedie. Dis le geste concret, le contrôle ou qui prévenir si ce n’est pas conforme.</t>
  </si>
  <si>
    <t>Q039-C03</t>
  </si>
  <si>
    <t>Ajoute avec tes mots : separer denrées. Dis le geste concret, le contrôle ou qui prévenir si ce n’est pas conforme.</t>
  </si>
  <si>
    <t>Q039-C04</t>
  </si>
  <si>
    <t>Ajoute avec tes mots : contenants identifies. Dis le geste concret, le contrôle ou qui prévenir si ce n’est pas conforme.</t>
  </si>
  <si>
    <t>Q039-C05</t>
  </si>
  <si>
    <t>Ajoute avec tes mots : fiche sécurité. Dis le geste concret, le contrôle ou qui prévenir si ce n’est pas conforme.</t>
  </si>
  <si>
    <t>Q039-C06</t>
  </si>
  <si>
    <t>Ajoute avec tes mots : risque contamination chimique. Dis le geste concret, le contrôle ou qui prévenir si ce n’est pas conforme.</t>
  </si>
  <si>
    <t>Q039-C07</t>
  </si>
  <si>
    <t>Ajoute avec tes mots : dosage. Dis le geste concret, le contrôle ou qui prévenir si ce n’est pas conforme.</t>
  </si>
  <si>
    <t>Q039-C08</t>
  </si>
  <si>
    <t>Ajoute avec tes mots : ferme. Dis le geste concret, le contrôle ou qui prévenir si ce n’est pas conforme.</t>
  </si>
  <si>
    <t>Q039-C09</t>
  </si>
  <si>
    <t>Ajoute avec tes mots : acces maitrise. Dis le geste concret, le contrôle ou qui prévenir si ce n’est pas conforme.</t>
  </si>
  <si>
    <t>Q039-C10</t>
  </si>
  <si>
    <t>Ajoute avec tes mots : pas bouteille alimentaire. Dis le geste concret, le contrôle ou qui prévenir si ce n’est pas conforme.</t>
  </si>
  <si>
    <t>Q040-P01</t>
  </si>
  <si>
    <t>À préciser : pcea. Relier ce point au danger microbiologique : contamination ou multiplication microbienne, au contrôle attendu et à la preuve conservée.</t>
  </si>
  <si>
    <t>Q040-P02</t>
  </si>
  <si>
    <t>+3</t>
  </si>
  <si>
    <t>À préciser : +3. Relier ce point au danger microbiologique : contamination ou multiplication microbienne, au contrôle attendu et à la preuve conservée.</t>
  </si>
  <si>
    <t>3 degres</t>
  </si>
  <si>
    <t>0 a +3</t>
  </si>
  <si>
    <t>Q040-P03</t>
  </si>
  <si>
    <t>À préciser : 0 a +3. Relier ce point au danger microbiologique : contamination ou multiplication microbienne, au contrôle attendu et à la preuve conservée.</t>
  </si>
  <si>
    <t>Q040-P04</t>
  </si>
  <si>
    <t>Q040-P05</t>
  </si>
  <si>
    <t>À préciser : date fabrication. Relier ce point au danger microbiologique : contamination ou multiplication microbienne, au contrôle attendu et à la preuve conservée.</t>
  </si>
  <si>
    <t>Q040-P06</t>
  </si>
  <si>
    <t>Q040-P07</t>
  </si>
  <si>
    <t>Q040-P08</t>
  </si>
  <si>
    <t>À préciser : froid positif. Relier ce point au danger microbiologique : contamination ou multiplication microbienne, au contrôle attendu et à la preuve conservée.</t>
  </si>
  <si>
    <t>Q040-P09</t>
  </si>
  <si>
    <t>À préciser : protection. Relier ce point au danger microbiologique : contamination ou multiplication microbienne, au contrôle attendu et à la preuve conservée.</t>
  </si>
  <si>
    <t>Q040-P10</t>
  </si>
  <si>
    <t>j+3 sans etude</t>
  </si>
  <si>
    <t>À préciser : j+3 sans etude. Relier ce point au danger microbiologique : contamination ou multiplication microbienne, au contrôle attendu et à la preuve conservée.</t>
  </si>
  <si>
    <t>Q040-C01</t>
  </si>
  <si>
    <t>Ajoute avec tes mots : pcea. Dis le geste concret, le contrôle ou qui prévenir si ce n’est pas conforme.</t>
  </si>
  <si>
    <t>Q040-C02</t>
  </si>
  <si>
    <t>Ajoute avec tes mots : +3. Dis le geste concret, le contrôle ou qui prévenir si ce n’est pas conforme.</t>
  </si>
  <si>
    <t>Q040-C03</t>
  </si>
  <si>
    <t>Ajoute avec tes mots : 0 a +3. Dis le geste concret, le contrôle ou qui prévenir si ce n’est pas conforme.</t>
  </si>
  <si>
    <t>Q040-C04</t>
  </si>
  <si>
    <t>Q040-C05</t>
  </si>
  <si>
    <t>Ajoute avec tes mots : date fabrication. Dis le geste concret, le contrôle ou qui prévenir si ce n’est pas conforme.</t>
  </si>
  <si>
    <t>Q040-C06</t>
  </si>
  <si>
    <t>Q040-C07</t>
  </si>
  <si>
    <t>Q040-C08</t>
  </si>
  <si>
    <t>Ajoute avec tes mots : froid positif. Dis le geste concret, le contrôle ou qui prévenir si ce n’est pas conforme.</t>
  </si>
  <si>
    <t>Q040-C09</t>
  </si>
  <si>
    <t>Ajoute avec tes mots : protection. Dis le geste concret, le contrôle ou qui prévenir si ce n’est pas conforme.</t>
  </si>
  <si>
    <t>Q040-C10</t>
  </si>
  <si>
    <t>Ajoute avec tes mots : j+3 sans etude. Dis le geste concret, le contrôle ou qui prévenir si ce n’est pas conforme.</t>
  </si>
  <si>
    <t>Q041-P01</t>
  </si>
  <si>
    <t>À préciser : laver legumes. Relier ce point au danger microbiologique : contamination ou multiplication microbienne, au contrôle attendu et à la preuve conservée.</t>
  </si>
  <si>
    <t>Q041-P02</t>
  </si>
  <si>
    <t>À préciser : decontamination. Relier ce point au danger microbiologique : contamination ou multiplication microbienne, au contrôle attendu et à la preuve conservée.</t>
  </si>
  <si>
    <t>Q041-P03</t>
  </si>
  <si>
    <t>Q041-P04</t>
  </si>
  <si>
    <t>Q041-P05</t>
  </si>
  <si>
    <t>Q041-P06</t>
  </si>
  <si>
    <t>À préciser : eau potable. Relier ce point au danger microbiologique : contamination ou multiplication microbienne, au contrôle attendu et à la preuve conservée.</t>
  </si>
  <si>
    <t>Q041-P07</t>
  </si>
  <si>
    <t>À préciser : zone sale puis propre. Relier ce point au danger microbiologique : contamination ou multiplication microbienne, au contrôle attendu et à la preuve conservée.</t>
  </si>
  <si>
    <t>Q041-P08</t>
  </si>
  <si>
    <t>Q041-P09</t>
  </si>
  <si>
    <t>À préciser : materiel propre. Relier ce point au danger microbiologique : contamination ou multiplication microbienne, au contrôle attendu et à la preuve conservée.</t>
  </si>
  <si>
    <t>Q041-P10</t>
  </si>
  <si>
    <t>À préciser : froid apres preparation. Relier ce point au danger microbiologique : contamination ou multiplication microbienne, au contrôle attendu et à la preuve conservée.</t>
  </si>
  <si>
    <t>Q041-C01</t>
  </si>
  <si>
    <t>Ajoute avec tes mots : laver legumes. Dis le geste concret, le contrôle ou qui prévenir si ce n’est pas conforme.</t>
  </si>
  <si>
    <t>Q041-C02</t>
  </si>
  <si>
    <t>Ajoute avec tes mots : decontamination. Dis le geste concret, le contrôle ou qui prévenir si ce n’est pas conforme.</t>
  </si>
  <si>
    <t>Q041-C03</t>
  </si>
  <si>
    <t>Q041-C04</t>
  </si>
  <si>
    <t>Q041-C05</t>
  </si>
  <si>
    <t>Q041-C06</t>
  </si>
  <si>
    <t>Ajoute avec tes mots : eau potable. Dis le geste concret, le contrôle ou qui prévenir si ce n’est pas conforme.</t>
  </si>
  <si>
    <t>Q041-C07</t>
  </si>
  <si>
    <t>Ajoute avec tes mots : zone sale puis propre. Dis le geste concret, le contrôle ou qui prévenir si ce n’est pas conforme.</t>
  </si>
  <si>
    <t>Q041-C08</t>
  </si>
  <si>
    <t>Q041-C09</t>
  </si>
  <si>
    <t>Ajoute avec tes mots : materiel propre. Dis le geste concret, le contrôle ou qui prévenir si ce n’est pas conforme.</t>
  </si>
  <si>
    <t>Q041-C10</t>
  </si>
  <si>
    <t>Ajoute avec tes mots : froid apres preparation. Dis le geste concret, le contrôle ou qui prévenir si ce n’est pas conforme.</t>
  </si>
  <si>
    <t>Q042-P01</t>
  </si>
  <si>
    <t>À préciser : oeufs. Relier ce point au danger microbiologique : contamination ou multiplication microbienne, au contrôle attendu et à la preuve conservée.</t>
  </si>
  <si>
    <t>Q042-P02</t>
  </si>
  <si>
    <t>À préciser : coquille propre intacte. Relier ce point au danger microbiologique : contamination ou multiplication microbienne, au contrôle attendu et à la preuve conservée.</t>
  </si>
  <si>
    <t>Q042-P03</t>
  </si>
  <si>
    <t>À préciser : casser au dernier moment. Relier ce point au danger microbiologique : contamination ou multiplication microbienne, au contrôle attendu et à la preuve conservée.</t>
  </si>
  <si>
    <t>Q042-P04</t>
  </si>
  <si>
    <t>À préciser : eviter coquilles. Relier ce point au danger microbiologique : contamination ou multiplication microbienne, au contrôle attendu et à la preuve conservée.</t>
  </si>
  <si>
    <t>Q042-P05</t>
  </si>
  <si>
    <t>Q042-P06</t>
  </si>
  <si>
    <t>À préciser : froid rapide. Relier ce point au danger microbiologique : contamination ou multiplication microbienne, au contrôle attendu et à la preuve conservée.</t>
  </si>
  <si>
    <t>Q042-P07</t>
  </si>
  <si>
    <t>Q042-P08</t>
  </si>
  <si>
    <t>À préciser : preparation sensible. Relier ce point au danger microbiologique : contamination ou multiplication microbienne, au contrôle attendu et à la preuve conservée.</t>
  </si>
  <si>
    <t>Q042-P09</t>
  </si>
  <si>
    <t>À préciser : ovoproduit si besoin. Relier ce point au danger microbiologique : contamination ou multiplication microbienne, au contrôle attendu et à la preuve conservée.</t>
  </si>
  <si>
    <t>Q042-P10</t>
  </si>
  <si>
    <t>Q042-C01</t>
  </si>
  <si>
    <t>Ajoute avec tes mots : oeufs. Dis le geste concret, le contrôle ou qui prévenir si ce n’est pas conforme.</t>
  </si>
  <si>
    <t>Q042-C02</t>
  </si>
  <si>
    <t>Ajoute avec tes mots : coquille propre intacte. Dis le geste concret, le contrôle ou qui prévenir si ce n’est pas conforme.</t>
  </si>
  <si>
    <t>Q042-C03</t>
  </si>
  <si>
    <t>Ajoute avec tes mots : casser au dernier moment. Dis le geste concret, le contrôle ou qui prévenir si ce n’est pas conforme.</t>
  </si>
  <si>
    <t>Q042-C04</t>
  </si>
  <si>
    <t>Ajoute avec tes mots : eviter coquilles. Dis le geste concret, le contrôle ou qui prévenir si ce n’est pas conforme.</t>
  </si>
  <si>
    <t>Q042-C05</t>
  </si>
  <si>
    <t>Q042-C06</t>
  </si>
  <si>
    <t>Ajoute avec tes mots : froid rapide. Dis le geste concret, le contrôle ou qui prévenir si ce n’est pas conforme.</t>
  </si>
  <si>
    <t>Q042-C07</t>
  </si>
  <si>
    <t>Q042-C08</t>
  </si>
  <si>
    <t>Ajoute avec tes mots : preparation sensible. Dis le geste concret, le contrôle ou qui prévenir si ce n’est pas conforme.</t>
  </si>
  <si>
    <t>Q042-C09</t>
  </si>
  <si>
    <t>Ajoute avec tes mots : ovoproduit si besoin. Dis le geste concret, le contrôle ou qui prévenir si ce n’est pas conforme.</t>
  </si>
  <si>
    <t>Q042-C10</t>
  </si>
  <si>
    <t>Q043-P01</t>
  </si>
  <si>
    <t>Q043-P02</t>
  </si>
  <si>
    <t>salmonelle</t>
  </si>
  <si>
    <t>À préciser : salmonelle. Relier ce point au danger microbiologique : contamination ou multiplication microbienne, au contrôle attendu et à la preuve conservée.</t>
  </si>
  <si>
    <t>campylobacter</t>
  </si>
  <si>
    <t>Q043-P03</t>
  </si>
  <si>
    <t>Q043-P04</t>
  </si>
  <si>
    <t>À préciser : planche dediee. Relier ce point au danger microbiologique : contamination ou multiplication microbienne, au contrôle attendu et à la preuve conservée.</t>
  </si>
  <si>
    <t>Q043-P05</t>
  </si>
  <si>
    <t>Q043-P06</t>
  </si>
  <si>
    <t>Q043-P07</t>
  </si>
  <si>
    <t>À préciser : cuisson a coeur. Relier ce point au danger microbiologique : contamination ou multiplication microbienne, au contrôle attendu et à la preuve conservée.</t>
  </si>
  <si>
    <t>Q043-P08</t>
  </si>
  <si>
    <t>Q043-P09</t>
  </si>
  <si>
    <t>À préciser : pas laver volaille. Relier ce point au danger microbiologique : contamination ou multiplication microbienne, au contrôle attendu et à la preuve conservée.</t>
  </si>
  <si>
    <t>Q043-P10</t>
  </si>
  <si>
    <t>À préciser : jus maitrise. Relier ce point au danger microbiologique : contamination ou multiplication microbienne, au contrôle attendu et à la preuve conservée.</t>
  </si>
  <si>
    <t>Q043-C01</t>
  </si>
  <si>
    <t>Q043-C02</t>
  </si>
  <si>
    <t>Ajoute avec tes mots : salmonelle. Dis le geste concret, le contrôle ou qui prévenir si ce n’est pas conforme.</t>
  </si>
  <si>
    <t>Q043-C03</t>
  </si>
  <si>
    <t>Q043-C04</t>
  </si>
  <si>
    <t>Ajoute avec tes mots : planche dediee. Dis le geste concret, le contrôle ou qui prévenir si ce n’est pas conforme.</t>
  </si>
  <si>
    <t>Q043-C05</t>
  </si>
  <si>
    <t>Q043-C06</t>
  </si>
  <si>
    <t>Q043-C07</t>
  </si>
  <si>
    <t>Ajoute avec tes mots : cuisson a coeur. Dis le geste concret, le contrôle ou qui prévenir si ce n’est pas conforme.</t>
  </si>
  <si>
    <t>Q043-C08</t>
  </si>
  <si>
    <t>Q043-C09</t>
  </si>
  <si>
    <t>Ajoute avec tes mots : pas laver volaille. Dis le geste concret, le contrôle ou qui prévenir si ce n’est pas conforme.</t>
  </si>
  <si>
    <t>Q043-C10</t>
  </si>
  <si>
    <t>Ajoute avec tes mots : jus maitrise. Dis le geste concret, le contrôle ou qui prévenir si ce n’est pas conforme.</t>
  </si>
  <si>
    <t>Q044-P01</t>
  </si>
  <si>
    <t>À préciser : hachage. Relier ce point au danger microbiologique : contamination ou multiplication microbienne, au contrôle attendu et à la preuve conservée.</t>
  </si>
  <si>
    <t>Q044-P02</t>
  </si>
  <si>
    <t>À préciser : viande froide. Relier ce point au danger microbiologique : contamination ou multiplication microbienne, au contrôle attendu et à la preuve conservée.</t>
  </si>
  <si>
    <t>Q044-P03</t>
  </si>
  <si>
    <t>À préciser : materiel desinfecte. Relier ce point au danger microbiologique : contamination ou multiplication microbienne, au contrôle attendu et à la preuve conservée.</t>
  </si>
  <si>
    <t>Q044-P04</t>
  </si>
  <si>
    <t>À préciser : petites quantites. Relier ce point au danger microbiologique : contamination ou multiplication microbienne, au contrôle attendu et à la preuve conservée.</t>
  </si>
  <si>
    <t>Q044-P05</t>
  </si>
  <si>
    <t>À préciser : delai court. Relier ce point au danger microbiologique : contamination ou multiplication microbienne, au contrôle attendu et à la preuve conservée.</t>
  </si>
  <si>
    <t>Q044-P06</t>
  </si>
  <si>
    <t>À préciser : cuisson rapide. Relier ce point au danger microbiologique : contamination ou multiplication microbienne, au contrôle attendu et à la preuve conservée.</t>
  </si>
  <si>
    <t>Q044-P07</t>
  </si>
  <si>
    <t>traçabilité lot</t>
  </si>
  <si>
    <t>À préciser : traçabilité lot. Relier ce point au danger microbiologique : contamination ou multiplication microbienne, au contrôle attendu et à la preuve conservée.</t>
  </si>
  <si>
    <t>tracabilite lot</t>
  </si>
  <si>
    <t>Q044-P08</t>
  </si>
  <si>
    <t>À préciser : nettoyage hachoir. Relier ce point au danger microbiologique : contamination ou multiplication microbienne, au contrôle attendu et à la preuve conservée.</t>
  </si>
  <si>
    <t>Q044-P09</t>
  </si>
  <si>
    <t>Q044-P10</t>
  </si>
  <si>
    <t>Q044-C01</t>
  </si>
  <si>
    <t>Ajoute avec tes mots : hachage. Dis le geste concret, le contrôle ou qui prévenir si ce n’est pas conforme.</t>
  </si>
  <si>
    <t>Q044-C02</t>
  </si>
  <si>
    <t>Ajoute avec tes mots : viande froide. Dis le geste concret, le contrôle ou qui prévenir si ce n’est pas conforme.</t>
  </si>
  <si>
    <t>Q044-C03</t>
  </si>
  <si>
    <t>Ajoute avec tes mots : materiel desinfecte. Dis le geste concret, le contrôle ou qui prévenir si ce n’est pas conforme.</t>
  </si>
  <si>
    <t>Q044-C04</t>
  </si>
  <si>
    <t>Ajoute avec tes mots : petites quantites. Dis le geste concret, le contrôle ou qui prévenir si ce n’est pas conforme.</t>
  </si>
  <si>
    <t>Q044-C05</t>
  </si>
  <si>
    <t>Ajoute avec tes mots : delai court. Dis le geste concret, le contrôle ou qui prévenir si ce n’est pas conforme.</t>
  </si>
  <si>
    <t>Q044-C06</t>
  </si>
  <si>
    <t>Ajoute avec tes mots : cuisson rapide. Dis le geste concret, le contrôle ou qui prévenir si ce n’est pas conforme.</t>
  </si>
  <si>
    <t>Q044-C07</t>
  </si>
  <si>
    <t>Ajoute avec tes mots : traçabilité lot. Dis le geste concret, le contrôle ou qui prévenir si ce n’est pas conforme.</t>
  </si>
  <si>
    <t>Q044-C08</t>
  </si>
  <si>
    <t>Ajoute avec tes mots : nettoyage hachoir. Dis le geste concret, le contrôle ou qui prévenir si ce n’est pas conforme.</t>
  </si>
  <si>
    <t>Q044-C09</t>
  </si>
  <si>
    <t>Q044-C10</t>
  </si>
  <si>
    <t>Q045-P01</t>
  </si>
  <si>
    <t>À préciser : poisson cru. Relier ce point au danger microbiologique : contamination ou multiplication microbienne, au contrôle attendu et à la preuve conservée.</t>
  </si>
  <si>
    <t>Q045-P02</t>
  </si>
  <si>
    <t>Q045-P03</t>
  </si>
  <si>
    <t>À préciser : froid strict. Relier ce point au danger microbiologique : contamination ou multiplication microbienne, au contrôle attendu et à la preuve conservée.</t>
  </si>
  <si>
    <t>Q045-P04</t>
  </si>
  <si>
    <t>Q045-P05</t>
  </si>
  <si>
    <t>parasites</t>
  </si>
  <si>
    <t>À préciser : parasites. Relier ce point au danger microbiologique : contamination ou multiplication microbienne, au contrôle attendu et à la preuve conservée.</t>
  </si>
  <si>
    <t>anisakis</t>
  </si>
  <si>
    <t>Q045-P06</t>
  </si>
  <si>
    <t>À préciser : congelation si protocole. Relier ce point au danger microbiologique : contamination ou multiplication microbienne, au contrôle attendu et à la preuve conservée.</t>
  </si>
  <si>
    <t>Q045-P07</t>
  </si>
  <si>
    <t>À préciser : hygiene renforcee. Relier ce point au danger microbiologique : contamination ou multiplication microbienne, au contrôle attendu et à la preuve conservée.</t>
  </si>
  <si>
    <t>Q045-P08</t>
  </si>
  <si>
    <t>Q045-P09</t>
  </si>
  <si>
    <t>À préciser : population sensible. Relier ce point au danger microbiologique : contamination ou multiplication microbienne, au contrôle attendu et à la preuve conservée.</t>
  </si>
  <si>
    <t>Q045-P10</t>
  </si>
  <si>
    <t>À préciser : information. Relier ce point au danger microbiologique : contamination ou multiplication microbienne, au contrôle attendu et à la preuve conservée.</t>
  </si>
  <si>
    <t>Q045-C01</t>
  </si>
  <si>
    <t>Ajoute avec tes mots : poisson cru. Dis le geste concret, le contrôle ou qui prévenir si ce n’est pas conforme.</t>
  </si>
  <si>
    <t>Q045-C02</t>
  </si>
  <si>
    <t>Q045-C03</t>
  </si>
  <si>
    <t>Ajoute avec tes mots : froid strict. Dis le geste concret, le contrôle ou qui prévenir si ce n’est pas conforme.</t>
  </si>
  <si>
    <t>Q045-C04</t>
  </si>
  <si>
    <t>Q045-C05</t>
  </si>
  <si>
    <t>Ajoute avec tes mots : parasites. Dis le geste concret, le contrôle ou qui prévenir si ce n’est pas conforme.</t>
  </si>
  <si>
    <t>Q045-C06</t>
  </si>
  <si>
    <t>Ajoute avec tes mots : congelation si protocole. Dis le geste concret, le contrôle ou qui prévenir si ce n’est pas conforme.</t>
  </si>
  <si>
    <t>Q045-C07</t>
  </si>
  <si>
    <t>Ajoute avec tes mots : hygiene renforcee. Dis le geste concret, le contrôle ou qui prévenir si ce n’est pas conforme.</t>
  </si>
  <si>
    <t>Q045-C08</t>
  </si>
  <si>
    <t>Q045-C09</t>
  </si>
  <si>
    <t>Ajoute avec tes mots : population sensible. Dis le geste concret, le contrôle ou qui prévenir si ce n’est pas conforme.</t>
  </si>
  <si>
    <t>Q045-C10</t>
  </si>
  <si>
    <t>Ajoute avec tes mots : information. Dis le geste concret, le contrôle ou qui prévenir si ce n’est pas conforme.</t>
  </si>
  <si>
    <t>Q046-P01</t>
  </si>
  <si>
    <t>À préciser : mixage. Relier ce point au danger microbiologique : contamination ou multiplication microbienne, au contrôle attendu et à la preuve conservée.</t>
  </si>
  <si>
    <t>moulinage</t>
  </si>
  <si>
    <t>Q046-P02</t>
  </si>
  <si>
    <t>Q046-P03</t>
  </si>
  <si>
    <t>Q046-P04</t>
  </si>
  <si>
    <t>Q046-P05</t>
  </si>
  <si>
    <t>Q046-P06</t>
  </si>
  <si>
    <t>À préciser : portionner. Relier ce point au danger microbiologique : contamination ou multiplication microbienne, au contrôle attendu et à la preuve conservée.</t>
  </si>
  <si>
    <t>Q046-P07</t>
  </si>
  <si>
    <t>refroidissement rapide</t>
  </si>
  <si>
    <t>À préciser : refroidissement rapide. Relier ce point au danger microbiologique : contamination ou multiplication microbienne, au contrôle attendu et à la preuve conservée.</t>
  </si>
  <si>
    <t>refroidir rapidement</t>
  </si>
  <si>
    <t>refroidi rapidement</t>
  </si>
  <si>
    <t>Q046-P08</t>
  </si>
  <si>
    <t>réchauffage</t>
  </si>
  <si>
    <t>À préciser : réchauffage. Relier ce point au danger microbiologique : contamination ou multiplication microbienne, au contrôle attendu et à la preuve conservée.</t>
  </si>
  <si>
    <t>Q046-P09</t>
  </si>
  <si>
    <t>Q046-P10</t>
  </si>
  <si>
    <t>Q046-C01</t>
  </si>
  <si>
    <t>Ajoute avec tes mots : mixage. Dis le geste concret, le contrôle ou qui prévenir si ce n’est pas conforme.</t>
  </si>
  <si>
    <t>Q046-C02</t>
  </si>
  <si>
    <t>Q046-C03</t>
  </si>
  <si>
    <t>Q046-C04</t>
  </si>
  <si>
    <t>Q046-C05</t>
  </si>
  <si>
    <t>Q046-C06</t>
  </si>
  <si>
    <t>Ajoute avec tes mots : portionner. Dis le geste concret, le contrôle ou qui prévenir si ce n’est pas conforme.</t>
  </si>
  <si>
    <t>Q046-C07</t>
  </si>
  <si>
    <t>Ajoute avec tes mots : refroidissement rapide. Dis le geste concret, le contrôle ou qui prévenir si ce n’est pas conforme.</t>
  </si>
  <si>
    <t>Q046-C08</t>
  </si>
  <si>
    <t>Ajoute avec tes mots : réchauffage. Dis le geste concret, le contrôle ou qui prévenir si ce n’est pas conforme.</t>
  </si>
  <si>
    <t>Q046-C09</t>
  </si>
  <si>
    <t>Q046-C10</t>
  </si>
  <si>
    <t>Q047-P01</t>
  </si>
  <si>
    <t>À préciser : marinade. Relier ce point au danger microbiologique : contamination ou multiplication microbienne, au contrôle attendu et à la preuve conservée.</t>
  </si>
  <si>
    <t>Q047-P02</t>
  </si>
  <si>
    <t>Q047-P03</t>
  </si>
  <si>
    <t>À préciser : bac propre. Relier ce point au danger microbiologique : contamination ou multiplication microbienne, au contrôle attendu et à la preuve conservée.</t>
  </si>
  <si>
    <t>Q047-P04</t>
  </si>
  <si>
    <t>À préciser : couvert. Relier ce point au danger microbiologique : contamination ou multiplication microbienne, au contrôle attendu et à la preuve conservée.</t>
  </si>
  <si>
    <t>Q047-P05</t>
  </si>
  <si>
    <t>Q047-P06</t>
  </si>
  <si>
    <t>À préciser : ne pas reutiliser marinade crue. Relier ce point au danger microbiologique : contamination ou multiplication microbienne, au contrôle attendu et à la preuve conservée.</t>
  </si>
  <si>
    <t>Q047-P07</t>
  </si>
  <si>
    <t>Q047-P08</t>
  </si>
  <si>
    <t>Q047-P09</t>
  </si>
  <si>
    <t>Q047-P10</t>
  </si>
  <si>
    <t>À préciser : cuisson apres. Relier ce point au danger microbiologique : contamination ou multiplication microbienne, au contrôle attendu et à la preuve conservée.</t>
  </si>
  <si>
    <t>Q047-C01</t>
  </si>
  <si>
    <t>Ajoute avec tes mots : marinade. Dis le geste concret, le contrôle ou qui prévenir si ce n’est pas conforme.</t>
  </si>
  <si>
    <t>Q047-C02</t>
  </si>
  <si>
    <t>Q047-C03</t>
  </si>
  <si>
    <t>Q047-C04</t>
  </si>
  <si>
    <t>Ajoute avec tes mots : couvert. Dis le geste concret, le contrôle ou qui prévenir si ce n’est pas conforme.</t>
  </si>
  <si>
    <t>Q047-C05</t>
  </si>
  <si>
    <t>Q047-C06</t>
  </si>
  <si>
    <t>Ajoute avec tes mots : ne pas reutiliser marinade crue. Dis le geste concret, le contrôle ou qui prévenir si ce n’est pas conforme.</t>
  </si>
  <si>
    <t>Q047-C07</t>
  </si>
  <si>
    <t>Q047-C08</t>
  </si>
  <si>
    <t>Q047-C09</t>
  </si>
  <si>
    <t>Q047-C10</t>
  </si>
  <si>
    <t>Ajoute avec tes mots : cuisson apres. Dis le geste concret, le contrôle ou qui prévenir si ce n’est pas conforme.</t>
  </si>
  <si>
    <t>Q048-P01</t>
  </si>
  <si>
    <t>creme patissiere</t>
  </si>
  <si>
    <t>À préciser : creme patissiere. Relier ce point au danger microbiologique : contamination ou multiplication microbienne, au contrôle attendu et à la preuve conservée.</t>
  </si>
  <si>
    <t>Q048-P02</t>
  </si>
  <si>
    <t>Q048-P03</t>
  </si>
  <si>
    <t>À préciser : cuisson. Relier ce point au danger microbiologique : contamination ou multiplication microbienne, au contrôle attendu et à la preuve conservée.</t>
  </si>
  <si>
    <t>Q048-P04</t>
  </si>
  <si>
    <t>Q048-P05</t>
  </si>
  <si>
    <t>froid +3</t>
  </si>
  <si>
    <t>À préciser : froid +3. Relier ce point au danger microbiologique : contamination ou multiplication microbienne, au contrôle attendu et à la preuve conservée.</t>
  </si>
  <si>
    <t>Q048-P06</t>
  </si>
  <si>
    <t>Q048-P07</t>
  </si>
  <si>
    <t>Q048-P08</t>
  </si>
  <si>
    <t>film au contact</t>
  </si>
  <si>
    <t>À préciser : film au contact. Relier ce point au danger microbiologique : contamination ou multiplication microbienne, au contrôle attendu et à la preuve conservée.</t>
  </si>
  <si>
    <t>Q048-P09</t>
  </si>
  <si>
    <t>Q048-P10</t>
  </si>
  <si>
    <t>Q048-C01</t>
  </si>
  <si>
    <t>Ajoute avec tes mots : creme patissiere. Dis le geste concret, le contrôle ou qui prévenir si ce n’est pas conforme.</t>
  </si>
  <si>
    <t>Q048-C02</t>
  </si>
  <si>
    <t>Q048-C03</t>
  </si>
  <si>
    <t>Ajoute avec tes mots : cuisson. Dis le geste concret, le contrôle ou qui prévenir si ce n’est pas conforme.</t>
  </si>
  <si>
    <t>Q048-C04</t>
  </si>
  <si>
    <t>Q048-C05</t>
  </si>
  <si>
    <t>Ajoute avec tes mots : froid +3. Dis le geste concret, le contrôle ou qui prévenir si ce n’est pas conforme.</t>
  </si>
  <si>
    <t>Q048-C06</t>
  </si>
  <si>
    <t>Q048-C07</t>
  </si>
  <si>
    <t>Q048-C08</t>
  </si>
  <si>
    <t>Ajoute avec tes mots : film au contact. Dis le geste concret, le contrôle ou qui prévenir si ce n’est pas conforme.</t>
  </si>
  <si>
    <t>Q048-C09</t>
  </si>
  <si>
    <t>Q048-C10</t>
  </si>
  <si>
    <t>Q049-P01</t>
  </si>
  <si>
    <t>À préciser : sous vide. Relier ce point au danger microbiologique : contamination ou multiplication microbienne, au contrôle attendu et à la preuve conservée.</t>
  </si>
  <si>
    <t>Q049-P02</t>
  </si>
  <si>
    <t>Q049-P03</t>
  </si>
  <si>
    <t>À préciser : bareme. Relier ce point au danger microbiologique : contamination ou multiplication microbienne, au contrôle attendu et à la preuve conservée.</t>
  </si>
  <si>
    <t>Q049-P04</t>
  </si>
  <si>
    <t>Q049-P05</t>
  </si>
  <si>
    <t>Q049-P06</t>
  </si>
  <si>
    <t>Q049-P07</t>
  </si>
  <si>
    <t>À préciser : machine propre. Relier ce point au danger microbiologique : contamination ou multiplication microbienne, au contrôle attendu et à la preuve conservée.</t>
  </si>
  <si>
    <t>Q049-P08</t>
  </si>
  <si>
    <t>Q049-P09</t>
  </si>
  <si>
    <t>Q049-P10</t>
  </si>
  <si>
    <t>À préciser : danger anaerobie. Relier ce point au danger microbiologique : contamination ou multiplication microbienne, au contrôle attendu et à la preuve conservée.</t>
  </si>
  <si>
    <t>Q049-C01</t>
  </si>
  <si>
    <t>Ajoute avec tes mots : sous vide. Dis le geste concret, le contrôle ou qui prévenir si ce n’est pas conforme.</t>
  </si>
  <si>
    <t>Q049-C02</t>
  </si>
  <si>
    <t>Q049-C03</t>
  </si>
  <si>
    <t>Ajoute avec tes mots : bareme. Dis le geste concret, le contrôle ou qui prévenir si ce n’est pas conforme.</t>
  </si>
  <si>
    <t>Q049-C04</t>
  </si>
  <si>
    <t>Q049-C05</t>
  </si>
  <si>
    <t>Q049-C06</t>
  </si>
  <si>
    <t>Q049-C07</t>
  </si>
  <si>
    <t>Ajoute avec tes mots : machine propre. Dis le geste concret, le contrôle ou qui prévenir si ce n’est pas conforme.</t>
  </si>
  <si>
    <t>Q049-C08</t>
  </si>
  <si>
    <t>Q049-C09</t>
  </si>
  <si>
    <t>Q049-C10</t>
  </si>
  <si>
    <t>Ajoute avec tes mots : danger anaerobie. Dis le geste concret, le contrôle ou qui prévenir si ce n’est pas conforme.</t>
  </si>
  <si>
    <t>Q050-P01</t>
  </si>
  <si>
    <t>À préciser : gouter. Relier ce point au danger microbiologique : contamination ou multiplication microbienne, au contrôle attendu et à la preuve conservée.</t>
  </si>
  <si>
    <t>Q050-P02</t>
  </si>
  <si>
    <t>À préciser : cuillere propre. Relier ce point au danger microbiologique : contamination ou multiplication microbienne, au contrôle attendu et à la preuve conservée.</t>
  </si>
  <si>
    <t>Q050-P03</t>
  </si>
  <si>
    <t>À préciser : usage unique. Relier ce point au danger microbiologique : contamination ou multiplication microbienne, au contrôle attendu et à la preuve conservée.</t>
  </si>
  <si>
    <t>Q050-P04</t>
  </si>
  <si>
    <t>À préciser : ne pas replonger. Relier ce point au danger microbiologique : contamination ou multiplication microbienne, au contrôle attendu et à la preuve conservée.</t>
  </si>
  <si>
    <t>Q050-P05</t>
  </si>
  <si>
    <t>Q050-P06</t>
  </si>
  <si>
    <t>À préciser : recipient intermediaire. Relier ce point au danger microbiologique : contamination ou multiplication microbienne, au contrôle attendu et à la preuve conservée.</t>
  </si>
  <si>
    <t>Q050-P07</t>
  </si>
  <si>
    <t>Q050-P08</t>
  </si>
  <si>
    <t>À préciser : froid si attente. Relier ce point au danger microbiologique : contamination ou multiplication microbienne, au contrôle attendu et à la preuve conservée.</t>
  </si>
  <si>
    <t>Q050-P09</t>
  </si>
  <si>
    <t>À préciser : hygiene. Relier ce point au danger microbiologique : contamination ou multiplication microbienne, au contrôle attendu et à la preuve conservée.</t>
  </si>
  <si>
    <t>Q050-P10</t>
  </si>
  <si>
    <t>À préciser : formation. Relier ce point au danger microbiologique : contamination ou multiplication microbienne, au contrôle attendu et à la preuve conservée.</t>
  </si>
  <si>
    <t>Q050-C01</t>
  </si>
  <si>
    <t>Ajoute avec tes mots : gouter. Dis le geste concret, le contrôle ou qui prévenir si ce n’est pas conforme.</t>
  </si>
  <si>
    <t>Q050-C02</t>
  </si>
  <si>
    <t>Ajoute avec tes mots : cuillere propre. Dis le geste concret, le contrôle ou qui prévenir si ce n’est pas conforme.</t>
  </si>
  <si>
    <t>Q050-C03</t>
  </si>
  <si>
    <t>Ajoute avec tes mots : usage unique. Dis le geste concret, le contrôle ou qui prévenir si ce n’est pas conforme.</t>
  </si>
  <si>
    <t>Q050-C04</t>
  </si>
  <si>
    <t>Ajoute avec tes mots : ne pas replonger. Dis le geste concret, le contrôle ou qui prévenir si ce n’est pas conforme.</t>
  </si>
  <si>
    <t>Q050-C05</t>
  </si>
  <si>
    <t>Q050-C06</t>
  </si>
  <si>
    <t>Ajoute avec tes mots : recipient intermediaire. Dis le geste concret, le contrôle ou qui prévenir si ce n’est pas conforme.</t>
  </si>
  <si>
    <t>Q050-C07</t>
  </si>
  <si>
    <t>Q050-C08</t>
  </si>
  <si>
    <t>Ajoute avec tes mots : froid si attente. Dis le geste concret, le contrôle ou qui prévenir si ce n’est pas conforme.</t>
  </si>
  <si>
    <t>Q050-C09</t>
  </si>
  <si>
    <t>Ajoute avec tes mots : hygiene. Dis le geste concret, le contrôle ou qui prévenir si ce n’est pas conforme.</t>
  </si>
  <si>
    <t>Q050-C10</t>
  </si>
  <si>
    <t>Ajoute avec tes mots : formation. Dis le geste concret, le contrôle ou qui prévenir si ce n’est pas conforme.</t>
  </si>
  <si>
    <t>Q051-P01</t>
  </si>
  <si>
    <t>température a coeur</t>
  </si>
  <si>
    <t>À préciser : température a coeur. Relier ce point au danger microbiologique : contamination ou multiplication microbienne, au contrôle attendu et à la preuve conservée.</t>
  </si>
  <si>
    <t>Q051-P02</t>
  </si>
  <si>
    <t>À préciser : sonde. Relier ce point au danger microbiologique : contamination ou multiplication microbienne, au contrôle attendu et à la preuve conservée.</t>
  </si>
  <si>
    <t>Q051-P03</t>
  </si>
  <si>
    <t>À préciser : produit sensible. Relier ce point au danger microbiologique : contamination ou multiplication microbienne, au contrôle attendu et à la preuve conservée.</t>
  </si>
  <si>
    <t>Q051-P04</t>
  </si>
  <si>
    <t>À préciser : bareme cuisson. Relier ce point au danger microbiologique : contamination ou multiplication microbienne, au contrôle attendu et à la preuve conservée.</t>
  </si>
  <si>
    <t>Q051-P05</t>
  </si>
  <si>
    <t>temps température</t>
  </si>
  <si>
    <t>À préciser : temps température. Relier ce point au danger microbiologique : contamination ou multiplication microbienne, au contrôle attendu et à la preuve conservée.</t>
  </si>
  <si>
    <t>Q051-P06</t>
  </si>
  <si>
    <t>Q051-P07</t>
  </si>
  <si>
    <t>À préciser : partie la plus epaisse. Relier ce point au danger microbiologique : contamination ou multiplication microbienne, au contrôle attendu et à la preuve conservée.</t>
  </si>
  <si>
    <t>Q051-P08</t>
  </si>
  <si>
    <t>désinfection sonde</t>
  </si>
  <si>
    <t>À préciser : désinfection sonde. Relier ce point au danger microbiologique : contamination ou multiplication microbienne, au contrôle attendu et à la preuve conservée.</t>
  </si>
  <si>
    <t>desinfection sonde</t>
  </si>
  <si>
    <t>Q051-P09</t>
  </si>
  <si>
    <t>Q051-P10</t>
  </si>
  <si>
    <t>Q051-C01</t>
  </si>
  <si>
    <t>Ajoute avec tes mots : température a coeur. Dis le geste concret, le contrôle ou qui prévenir si ce n’est pas conforme.</t>
  </si>
  <si>
    <t>Q051-C02</t>
  </si>
  <si>
    <t>Ajoute avec tes mots : sonde. Dis le geste concret, le contrôle ou qui prévenir si ce n’est pas conforme.</t>
  </si>
  <si>
    <t>Q051-C03</t>
  </si>
  <si>
    <t>Ajoute avec tes mots : produit sensible. Dis le geste concret, le contrôle ou qui prévenir si ce n’est pas conforme.</t>
  </si>
  <si>
    <t>Q051-C04</t>
  </si>
  <si>
    <t>Ajoute avec tes mots : bareme cuisson. Dis le geste concret, le contrôle ou qui prévenir si ce n’est pas conforme.</t>
  </si>
  <si>
    <t>Q051-C05</t>
  </si>
  <si>
    <t>Ajoute avec tes mots : temps température. Dis le geste concret, le contrôle ou qui prévenir si ce n’est pas conforme.</t>
  </si>
  <si>
    <t>Q051-C06</t>
  </si>
  <si>
    <t>Q051-C07</t>
  </si>
  <si>
    <t>Ajoute avec tes mots : partie la plus epaisse. Dis le geste concret, le contrôle ou qui prévenir si ce n’est pas conforme.</t>
  </si>
  <si>
    <t>Q051-C08</t>
  </si>
  <si>
    <t>Ajoute avec tes mots : désinfection sonde. Dis le geste concret, le contrôle ou qui prévenir si ce n’est pas conforme.</t>
  </si>
  <si>
    <t>Q051-C09</t>
  </si>
  <si>
    <t>Q051-C10</t>
  </si>
  <si>
    <t>Q052-P01</t>
  </si>
  <si>
    <t>À préciser : maintien chaud. Relier ce point au danger microbiologique : contamination ou multiplication microbienne, au contrôle attendu et à la preuve conservée.</t>
  </si>
  <si>
    <t>Q052-P02</t>
  </si>
  <si>
    <t>+63</t>
  </si>
  <si>
    <t>À préciser : +63. Relier ce point au danger microbiologique : contamination ou multiplication microbienne, au contrôle attendu et à la preuve conservée.</t>
  </si>
  <si>
    <t>63 c</t>
  </si>
  <si>
    <t>Q052-P03</t>
  </si>
  <si>
    <t>À préciser : 63 degres. Relier ce point au danger microbiologique : contamination ou multiplication microbienne, au contrôle attendu et à la preuve conservée.</t>
  </si>
  <si>
    <t>Q052-P04</t>
  </si>
  <si>
    <t>À préciser : liaison chaude. Relier ce point au danger microbiologique : contamination ou multiplication microbienne, au contrôle attendu et à la preuve conservée.</t>
  </si>
  <si>
    <t>Q052-P05</t>
  </si>
  <si>
    <t>Q052-P06</t>
  </si>
  <si>
    <t>À préciser : bain marie maintien. Relier ce point au danger microbiologique : contamination ou multiplication microbienne, au contrôle attendu et à la preuve conservée.</t>
  </si>
  <si>
    <t>Q052-P07</t>
  </si>
  <si>
    <t>À préciser : service. Relier ce point au danger microbiologique : contamination ou multiplication microbienne, au contrôle attendu et à la preuve conservée.</t>
  </si>
  <si>
    <t>Q052-P08</t>
  </si>
  <si>
    <t>Q052-P09</t>
  </si>
  <si>
    <t>À préciser : couvercle. Relier ce point au danger microbiologique : contamination ou multiplication microbienne, au contrôle attendu et à la preuve conservée.</t>
  </si>
  <si>
    <t>Q052-P10</t>
  </si>
  <si>
    <t>À préciser : duree maitrisee. Relier ce point au danger microbiologique : contamination ou multiplication microbienne, au contrôle attendu et à la preuve conservée.</t>
  </si>
  <si>
    <t>Q052-C01</t>
  </si>
  <si>
    <t>Ajoute avec tes mots : maintien chaud. Dis le geste concret, le contrôle ou qui prévenir si ce n’est pas conforme.</t>
  </si>
  <si>
    <t>Q052-C02</t>
  </si>
  <si>
    <t>Ajoute avec tes mots : +63. Dis le geste concret, le contrôle ou qui prévenir si ce n’est pas conforme.</t>
  </si>
  <si>
    <t>Q052-C03</t>
  </si>
  <si>
    <t>Ajoute avec tes mots : 63 degres. Dis le geste concret, le contrôle ou qui prévenir si ce n’est pas conforme.</t>
  </si>
  <si>
    <t>Q052-C04</t>
  </si>
  <si>
    <t>Ajoute avec tes mots : liaison chaude. Dis le geste concret, le contrôle ou qui prévenir si ce n’est pas conforme.</t>
  </si>
  <si>
    <t>Q052-C05</t>
  </si>
  <si>
    <t>Q052-C06</t>
  </si>
  <si>
    <t>Ajoute avec tes mots : bain marie maintien. Dis le geste concret, le contrôle ou qui prévenir si ce n’est pas conforme.</t>
  </si>
  <si>
    <t>Q052-C07</t>
  </si>
  <si>
    <t>Ajoute avec tes mots : service. Dis le geste concret, le contrôle ou qui prévenir si ce n’est pas conforme.</t>
  </si>
  <si>
    <t>Q052-C08</t>
  </si>
  <si>
    <t>Q052-C09</t>
  </si>
  <si>
    <t>Q052-C10</t>
  </si>
  <si>
    <t>Ajoute avec tes mots : duree maitrisee. Dis le geste concret, le contrôle ou qui prévenir si ce n’est pas conforme.</t>
  </si>
  <si>
    <t>Q053-P01</t>
  </si>
  <si>
    <t>Q053-P02</t>
  </si>
  <si>
    <t>+63 a +10</t>
  </si>
  <si>
    <t>À préciser : +63 a +10. Relier ce point au danger microbiologique : contamination ou multiplication microbienne, au contrôle attendu et à la preuve conservée.</t>
  </si>
  <si>
    <t>Q053-P03</t>
  </si>
  <si>
    <t>moins de 2 heures</t>
  </si>
  <si>
    <t>À préciser : moins de 2 heures. Relier ce point au danger microbiologique : contamination ou multiplication microbienne, au contrôle attendu et à la preuve conservée.</t>
  </si>
  <si>
    <t>2 heures</t>
  </si>
  <si>
    <t>deux heures</t>
  </si>
  <si>
    <t>Q053-P04</t>
  </si>
  <si>
    <t>Q053-P05</t>
  </si>
  <si>
    <t>cellule</t>
  </si>
  <si>
    <t>À préciser : cellule. Relier ce point au danger microbiologique : contamination ou multiplication microbienne, au contrôle attendu et à la preuve conservée.</t>
  </si>
  <si>
    <t>refroidissement adapte</t>
  </si>
  <si>
    <t>Q053-P06</t>
  </si>
  <si>
    <t>À préciser : bacs peu profonds. Relier ce point au danger microbiologique : contamination ou multiplication microbienne, au contrôle attendu et à la preuve conservée.</t>
  </si>
  <si>
    <t>Q053-P07</t>
  </si>
  <si>
    <t>releve temps température</t>
  </si>
  <si>
    <t>À préciser : releve temps température. Relier ce point au danger microbiologique : contamination ou multiplication microbienne, au contrôle attendu et à la preuve conservée.</t>
  </si>
  <si>
    <t>Q053-P08</t>
  </si>
  <si>
    <t>À préciser : un seul refroidissement. Relier ce point au danger microbiologique : contamination ou multiplication microbienne, au contrôle attendu et à la preuve conservée.</t>
  </si>
  <si>
    <t>Q053-P09</t>
  </si>
  <si>
    <t>Q053-P10</t>
  </si>
  <si>
    <t>Q053-C01</t>
  </si>
  <si>
    <t>Q053-C02</t>
  </si>
  <si>
    <t>Ajoute avec tes mots : +63 a +10. Dis le geste concret, le contrôle ou qui prévenir si ce n’est pas conforme.</t>
  </si>
  <si>
    <t>Q053-C03</t>
  </si>
  <si>
    <t>Ajoute avec tes mots : moins de 2 heures. Dis le geste concret, le contrôle ou qui prévenir si ce n’est pas conforme.</t>
  </si>
  <si>
    <t>Q053-C04</t>
  </si>
  <si>
    <t>Q053-C05</t>
  </si>
  <si>
    <t>Ajoute avec tes mots : cellule. Dis le geste concret, le contrôle ou qui prévenir si ce n’est pas conforme.</t>
  </si>
  <si>
    <t>Q053-C06</t>
  </si>
  <si>
    <t>Ajoute avec tes mots : bacs peu profonds. Dis le geste concret, le contrôle ou qui prévenir si ce n’est pas conforme.</t>
  </si>
  <si>
    <t>Q053-C07</t>
  </si>
  <si>
    <t>Ajoute avec tes mots : releve temps température. Dis le geste concret, le contrôle ou qui prévenir si ce n’est pas conforme.</t>
  </si>
  <si>
    <t>Q053-C08</t>
  </si>
  <si>
    <t>Ajoute avec tes mots : un seul refroidissement. Dis le geste concret, le contrôle ou qui prévenir si ce n’est pas conforme.</t>
  </si>
  <si>
    <t>Q053-C09</t>
  </si>
  <si>
    <t>Q053-C10</t>
  </si>
  <si>
    <t>Q054-P01</t>
  </si>
  <si>
    <t>remise en température</t>
  </si>
  <si>
    <t>À préciser : remise en température. Relier ce point au danger microbiologique : contamination ou multiplication microbienne, au contrôle attendu et à la preuve conservée.</t>
  </si>
  <si>
    <t>remise en temperature</t>
  </si>
  <si>
    <t>remettre en temperature</t>
  </si>
  <si>
    <t>remettre en température</t>
  </si>
  <si>
    <t>Q054-P02</t>
  </si>
  <si>
    <t>+10 a +63</t>
  </si>
  <si>
    <t>À préciser : +10 a +63. Relier ce point au danger microbiologique : contamination ou multiplication microbienne, au contrôle attendu et à la preuve conservée.</t>
  </si>
  <si>
    <t>Q054-P03</t>
  </si>
  <si>
    <t>moins d une heure</t>
  </si>
  <si>
    <t>À préciser : moins d une heure. Relier ce point au danger microbiologique : contamination ou multiplication microbienne, au contrôle attendu et à la preuve conservée.</t>
  </si>
  <si>
    <t>1 heure</t>
  </si>
  <si>
    <t>une heure</t>
  </si>
  <si>
    <t>Q054-P04</t>
  </si>
  <si>
    <t>Q054-P05</t>
  </si>
  <si>
    <t>À préciser : consommee le jour. Relier ce point au danger microbiologique : contamination ou multiplication microbienne, au contrôle attendu et à la preuve conservée.</t>
  </si>
  <si>
    <t>Q054-P06</t>
  </si>
  <si>
    <t>Q054-P07</t>
  </si>
  <si>
    <t>Q054-P08</t>
  </si>
  <si>
    <t>À préciser : pas bain marie pour rechauffer sans validation. Relier ce point au danger microbiologique : contamination ou multiplication microbienne, au contrôle attendu et à la preuve conservée.</t>
  </si>
  <si>
    <t>Q054-P09</t>
  </si>
  <si>
    <t>Q054-P10</t>
  </si>
  <si>
    <t>Q054-C01</t>
  </si>
  <si>
    <t>Ajoute avec tes mots : remise en température. Dis le geste concret, le contrôle ou qui prévenir si ce n’est pas conforme.</t>
  </si>
  <si>
    <t>Q054-C02</t>
  </si>
  <si>
    <t>Ajoute avec tes mots : +10 a +63. Dis le geste concret, le contrôle ou qui prévenir si ce n’est pas conforme.</t>
  </si>
  <si>
    <t>Q054-C03</t>
  </si>
  <si>
    <t>Ajoute avec tes mots : moins d une heure. Dis le geste concret, le contrôle ou qui prévenir si ce n’est pas conforme.</t>
  </si>
  <si>
    <t>Q054-C04</t>
  </si>
  <si>
    <t>Q054-C05</t>
  </si>
  <si>
    <t>Ajoute avec tes mots : consommee le jour. Dis le geste concret, le contrôle ou qui prévenir si ce n’est pas conforme.</t>
  </si>
  <si>
    <t>Q054-C06</t>
  </si>
  <si>
    <t>Q054-C07</t>
  </si>
  <si>
    <t>Q054-C08</t>
  </si>
  <si>
    <t>Ajoute avec tes mots : pas bain marie pour rechauffer sans validation. Dis le geste concret, le contrôle ou qui prévenir si ce n’est pas conforme.</t>
  </si>
  <si>
    <t>Q054-C09</t>
  </si>
  <si>
    <t>Q054-C10</t>
  </si>
  <si>
    <t>Q055-P01</t>
  </si>
  <si>
    <t>Q055-P02</t>
  </si>
  <si>
    <t>désinfecter sonde</t>
  </si>
  <si>
    <t>À préciser : désinfecter sonde. Relier ce point au danger microbiologique : contamination ou multiplication microbienne, au contrôle attendu et à la preuve conservée.</t>
  </si>
  <si>
    <t>desinfecter sonde</t>
  </si>
  <si>
    <t>Q055-P03</t>
  </si>
  <si>
    <t>À préciser : avant apres. Relier ce point au danger microbiologique : contamination ou multiplication microbienne, au contrôle attendu et à la preuve conservée.</t>
  </si>
  <si>
    <t>Q055-P04</t>
  </si>
  <si>
    <t>À préciser : point a coeur. Relier ce point au danger microbiologique : contamination ou multiplication microbienne, au contrôle attendu et à la preuve conservée.</t>
  </si>
  <si>
    <t>Q055-P05</t>
  </si>
  <si>
    <t>À préciser : partie epaisse. Relier ce point au danger microbiologique : contamination ou multiplication microbienne, au contrôle attendu et à la preuve conservée.</t>
  </si>
  <si>
    <t>Q055-P06</t>
  </si>
  <si>
    <t>À préciser : attendre stabilisation. Relier ce point au danger microbiologique : contamination ou multiplication microbienne, au contrôle attendu et à la preuve conservée.</t>
  </si>
  <si>
    <t>Q055-P07</t>
  </si>
  <si>
    <t>À préciser : enregistrer. Relier ce point au danger microbiologique : contamination ou multiplication microbienne, au contrôle attendu et à la preuve conservée.</t>
  </si>
  <si>
    <t>Q055-P08</t>
  </si>
  <si>
    <t>etalonnage</t>
  </si>
  <si>
    <t>À préciser : etalonnage. Relier ce point au danger microbiologique : contamination ou multiplication microbienne, au contrôle attendu et à la preuve conservée.</t>
  </si>
  <si>
    <t>Q055-P09</t>
  </si>
  <si>
    <t>À préciser : ne pas trouer emballage sale. Relier ce point au danger microbiologique : contamination ou multiplication microbienne, au contrôle attendu et à la preuve conservée.</t>
  </si>
  <si>
    <t>Q055-P10</t>
  </si>
  <si>
    <t>Q055-C01</t>
  </si>
  <si>
    <t>Q055-C02</t>
  </si>
  <si>
    <t>Ajoute avec tes mots : désinfecter sonde. Dis le geste concret, le contrôle ou qui prévenir si ce n’est pas conforme.</t>
  </si>
  <si>
    <t>Q055-C03</t>
  </si>
  <si>
    <t>Ajoute avec tes mots : avant apres. Dis le geste concret, le contrôle ou qui prévenir si ce n’est pas conforme.</t>
  </si>
  <si>
    <t>Q055-C04</t>
  </si>
  <si>
    <t>Ajoute avec tes mots : point a coeur. Dis le geste concret, le contrôle ou qui prévenir si ce n’est pas conforme.</t>
  </si>
  <si>
    <t>Q055-C05</t>
  </si>
  <si>
    <t>Ajoute avec tes mots : partie epaisse. Dis le geste concret, le contrôle ou qui prévenir si ce n’est pas conforme.</t>
  </si>
  <si>
    <t>Q055-C06</t>
  </si>
  <si>
    <t>Ajoute avec tes mots : attendre stabilisation. Dis le geste concret, le contrôle ou qui prévenir si ce n’est pas conforme.</t>
  </si>
  <si>
    <t>Q055-C07</t>
  </si>
  <si>
    <t>Ajoute avec tes mots : enregistrer. Dis le geste concret, le contrôle ou qui prévenir si ce n’est pas conforme.</t>
  </si>
  <si>
    <t>Q055-C08</t>
  </si>
  <si>
    <t>Ajoute avec tes mots : etalonnage. Dis le geste concret, le contrôle ou qui prévenir si ce n’est pas conforme.</t>
  </si>
  <si>
    <t>Q055-C09</t>
  </si>
  <si>
    <t>Ajoute avec tes mots : ne pas trouer emballage sale. Dis le geste concret, le contrôle ou qui prévenir si ce n’est pas conforme.</t>
  </si>
  <si>
    <t>Q055-C10</t>
  </si>
  <si>
    <t>Q056-P01</t>
  </si>
  <si>
    <t>À préciser : zone danger. Relier ce point au danger microbiologique : contamination ou multiplication microbienne, au contrôle attendu et à la preuve conservée.</t>
  </si>
  <si>
    <t>Q056-P02</t>
  </si>
  <si>
    <t>À préciser : multiplication microbienne. Relier ce point au danger microbiologique : contamination ou multiplication microbienne, au contrôle attendu et à la preuve conservée.</t>
  </si>
  <si>
    <t>Q056-P03</t>
  </si>
  <si>
    <t>À préciser : temps. Relier ce point au danger microbiologique : contamination ou multiplication microbienne, au contrôle attendu et à la preuve conservée.</t>
  </si>
  <si>
    <t>Q056-P04</t>
  </si>
  <si>
    <t>Q056-P05</t>
  </si>
  <si>
    <t>Q056-P06</t>
  </si>
  <si>
    <t>chaud +63</t>
  </si>
  <si>
    <t>À préciser : chaud +63. Relier ce point au danger microbiologique : contamination ou multiplication microbienne, au contrôle attendu et à la preuve conservée.</t>
  </si>
  <si>
    <t>Q056-P07</t>
  </si>
  <si>
    <t>À préciser : limiter attente. Relier ce point au danger microbiologique : contamination ou multiplication microbienne, au contrôle attendu et à la preuve conservée.</t>
  </si>
  <si>
    <t>Q056-P08</t>
  </si>
  <si>
    <t>Q056-P09</t>
  </si>
  <si>
    <t>À préciser : remise rapide. Relier ce point au danger microbiologique : contamination ou multiplication microbienne, au contrôle attendu et à la preuve conservée.</t>
  </si>
  <si>
    <t>Q056-P10</t>
  </si>
  <si>
    <t>Q056-C01</t>
  </si>
  <si>
    <t>Ajoute avec tes mots : zone danger. Dis le geste concret, le contrôle ou qui prévenir si ce n’est pas conforme.</t>
  </si>
  <si>
    <t>Q056-C02</t>
  </si>
  <si>
    <t>Ajoute avec tes mots : multiplication microbienne. Dis le geste concret, le contrôle ou qui prévenir si ce n’est pas conforme.</t>
  </si>
  <si>
    <t>Q056-C03</t>
  </si>
  <si>
    <t>Ajoute avec tes mots : temps. Dis le geste concret, le contrôle ou qui prévenir si ce n’est pas conforme.</t>
  </si>
  <si>
    <t>Q056-C04</t>
  </si>
  <si>
    <t>Q056-C05</t>
  </si>
  <si>
    <t>Q056-C06</t>
  </si>
  <si>
    <t>Ajoute avec tes mots : chaud +63. Dis le geste concret, le contrôle ou qui prévenir si ce n’est pas conforme.</t>
  </si>
  <si>
    <t>Q056-C07</t>
  </si>
  <si>
    <t>Ajoute avec tes mots : limiter attente. Dis le geste concret, le contrôle ou qui prévenir si ce n’est pas conforme.</t>
  </si>
  <si>
    <t>Q056-C08</t>
  </si>
  <si>
    <t>Q056-C09</t>
  </si>
  <si>
    <t>Ajoute avec tes mots : remise rapide. Dis le geste concret, le contrôle ou qui prévenir si ce n’est pas conforme.</t>
  </si>
  <si>
    <t>Q056-C10</t>
  </si>
  <si>
    <t>Q057-P01</t>
  </si>
  <si>
    <t>cuisson basse température</t>
  </si>
  <si>
    <t>À préciser : cuisson basse température. Relier ce point au danger microbiologique : contamination ou multiplication microbienne, au contrôle attendu et à la preuve conservée.</t>
  </si>
  <si>
    <t>Q057-P02</t>
  </si>
  <si>
    <t>À préciser : protocole valide. Relier ce point au danger microbiologique : contamination ou multiplication microbienne, au contrôle attendu et à la preuve conservée.</t>
  </si>
  <si>
    <t>Q057-P03</t>
  </si>
  <si>
    <t>couple temps température</t>
  </si>
  <si>
    <t>À préciser : couple temps température. Relier ce point au danger microbiologique : contamination ou multiplication microbienne, au contrôle attendu et à la preuve conservée.</t>
  </si>
  <si>
    <t>Q057-P04</t>
  </si>
  <si>
    <t>Q057-P05</t>
  </si>
  <si>
    <t>Q057-P06</t>
  </si>
  <si>
    <t>Q057-P07</t>
  </si>
  <si>
    <t>À préciser : produit cible. Relier ce point au danger microbiologique : contamination ou multiplication microbienne, au contrôle attendu et à la preuve conservée.</t>
  </si>
  <si>
    <t>Q057-P08</t>
  </si>
  <si>
    <t>À préciser : refroidissement si conservation. Relier ce point au danger microbiologique : contamination ou multiplication microbienne, au contrôle attendu et à la preuve conservée.</t>
  </si>
  <si>
    <t>Q057-P09</t>
  </si>
  <si>
    <t>Q057-P10</t>
  </si>
  <si>
    <t>À préciser : validation sanitaire. Relier ce point au danger microbiologique : contamination ou multiplication microbienne, au contrôle attendu et à la preuve conservée.</t>
  </si>
  <si>
    <t>Q057-C01</t>
  </si>
  <si>
    <t>Ajoute avec tes mots : cuisson basse température. Dis le geste concret, le contrôle ou qui prévenir si ce n’est pas conforme.</t>
  </si>
  <si>
    <t>Q057-C02</t>
  </si>
  <si>
    <t>Ajoute avec tes mots : protocole valide. Dis le geste concret, le contrôle ou qui prévenir si ce n’est pas conforme.</t>
  </si>
  <si>
    <t>Q057-C03</t>
  </si>
  <si>
    <t>Ajoute avec tes mots : couple temps température. Dis le geste concret, le contrôle ou qui prévenir si ce n’est pas conforme.</t>
  </si>
  <si>
    <t>Q057-C04</t>
  </si>
  <si>
    <t>Q057-C05</t>
  </si>
  <si>
    <t>Q057-C06</t>
  </si>
  <si>
    <t>Q057-C07</t>
  </si>
  <si>
    <t>Ajoute avec tes mots : produit cible. Dis le geste concret, le contrôle ou qui prévenir si ce n’est pas conforme.</t>
  </si>
  <si>
    <t>Q057-C08</t>
  </si>
  <si>
    <t>Ajoute avec tes mots : refroidissement si conservation. Dis le geste concret, le contrôle ou qui prévenir si ce n’est pas conforme.</t>
  </si>
  <si>
    <t>Q057-C09</t>
  </si>
  <si>
    <t>Q057-C10</t>
  </si>
  <si>
    <t>Ajoute avec tes mots : validation sanitaire. Dis le geste concret, le contrôle ou qui prévenir si ce n’est pas conforme.</t>
  </si>
  <si>
    <t>Q058-P01</t>
  </si>
  <si>
    <t>À préciser : bain marie. Relier ce point au danger microbiologique : contamination ou multiplication microbienne, au contrôle attendu et à la preuve conservée.</t>
  </si>
  <si>
    <t>Q058-P02</t>
  </si>
  <si>
    <t>Q058-P03</t>
  </si>
  <si>
    <t>Q058-P04</t>
  </si>
  <si>
    <t>pas remise en température</t>
  </si>
  <si>
    <t>À préciser : pas remise en température. Relier ce point au danger microbiologique : contamination ou multiplication microbienne, au contrôle attendu et à la preuve conservée.</t>
  </si>
  <si>
    <t>pas remise en temperature</t>
  </si>
  <si>
    <t>Q058-P05</t>
  </si>
  <si>
    <t>À préciser : produit deja chaud. Relier ce point au danger microbiologique : contamination ou multiplication microbienne, au contrôle attendu et à la preuve conservée.</t>
  </si>
  <si>
    <t>Q058-P06</t>
  </si>
  <si>
    <t>mesurer temperature</t>
  </si>
  <si>
    <t>Q058-P07</t>
  </si>
  <si>
    <t>Q058-P08</t>
  </si>
  <si>
    <t>À préciser : duree service. Relier ce point au danger microbiologique : contamination ou multiplication microbienne, au contrôle attendu et à la preuve conservée.</t>
  </si>
  <si>
    <t>Q058-P09</t>
  </si>
  <si>
    <t>Q058-P10</t>
  </si>
  <si>
    <t>À préciser : materiel adapte. Relier ce point au danger microbiologique : contamination ou multiplication microbienne, au contrôle attendu et à la preuve conservée.</t>
  </si>
  <si>
    <t>Q058-C01</t>
  </si>
  <si>
    <t>Ajoute avec tes mots : bain marie. Dis le geste concret, le contrôle ou qui prévenir si ce n’est pas conforme.</t>
  </si>
  <si>
    <t>Q058-C02</t>
  </si>
  <si>
    <t>Q058-C03</t>
  </si>
  <si>
    <t>Q058-C04</t>
  </si>
  <si>
    <t>Ajoute avec tes mots : pas remise en température. Dis le geste concret, le contrôle ou qui prévenir si ce n’est pas conforme.</t>
  </si>
  <si>
    <t>Q058-C05</t>
  </si>
  <si>
    <t>Ajoute avec tes mots : produit deja chaud. Dis le geste concret, le contrôle ou qui prévenir si ce n’est pas conforme.</t>
  </si>
  <si>
    <t>Q058-C06</t>
  </si>
  <si>
    <t>Q058-C07</t>
  </si>
  <si>
    <t>Q058-C08</t>
  </si>
  <si>
    <t>Ajoute avec tes mots : duree service. Dis le geste concret, le contrôle ou qui prévenir si ce n’est pas conforme.</t>
  </si>
  <si>
    <t>Q058-C09</t>
  </si>
  <si>
    <t>Q058-C10</t>
  </si>
  <si>
    <t>Ajoute avec tes mots : materiel adapte. Dis le geste concret, le contrôle ou qui prévenir si ce n’est pas conforme.</t>
  </si>
  <si>
    <t>Q059-P01</t>
  </si>
  <si>
    <t>Q059-P02</t>
  </si>
  <si>
    <t>À préciser : sortie cuisson. Relier ce point au danger microbiologique : contamination ou multiplication microbienne, au contrôle attendu et à la preuve conservée.</t>
  </si>
  <si>
    <t>Q059-P03</t>
  </si>
  <si>
    <t>Q059-P04</t>
  </si>
  <si>
    <t>Q059-P05</t>
  </si>
  <si>
    <t>Q059-P06</t>
  </si>
  <si>
    <t>stockage +3</t>
  </si>
  <si>
    <t>À préciser : stockage +3. Relier ce point au danger microbiologique : contamination ou multiplication microbienne, au contrôle attendu et à la preuve conservée.</t>
  </si>
  <si>
    <t>Q059-P07</t>
  </si>
  <si>
    <t>Q059-P08</t>
  </si>
  <si>
    <t>À préciser : releve. Relier ce point au danger microbiologique : contamination ou multiplication microbienne, au contrôle attendu et à la preuve conservée.</t>
  </si>
  <si>
    <t>Q059-P09</t>
  </si>
  <si>
    <t>À préciser : conditionnement. Relier ce point au danger microbiologique : contamination ou multiplication microbienne, au contrôle attendu et à la preuve conservée.</t>
  </si>
  <si>
    <t>Q059-P10</t>
  </si>
  <si>
    <t>Q059-C01</t>
  </si>
  <si>
    <t>Q059-C02</t>
  </si>
  <si>
    <t>Ajoute avec tes mots : sortie cuisson. Dis le geste concret, le contrôle ou qui prévenir si ce n’est pas conforme.</t>
  </si>
  <si>
    <t>Q059-C03</t>
  </si>
  <si>
    <t>Q059-C04</t>
  </si>
  <si>
    <t>Q059-C05</t>
  </si>
  <si>
    <t>Q059-C06</t>
  </si>
  <si>
    <t>Ajoute avec tes mots : stockage +3. Dis le geste concret, le contrôle ou qui prévenir si ce n’est pas conforme.</t>
  </si>
  <si>
    <t>Q059-C07</t>
  </si>
  <si>
    <t>Q059-C08</t>
  </si>
  <si>
    <t>Ajoute avec tes mots : releve. Dis le geste concret, le contrôle ou qui prévenir si ce n’est pas conforme.</t>
  </si>
  <si>
    <t>Q059-C09</t>
  </si>
  <si>
    <t>Ajoute avec tes mots : conditionnement. Dis le geste concret, le contrôle ou qui prévenir si ce n’est pas conforme.</t>
  </si>
  <si>
    <t>Q059-C10</t>
  </si>
  <si>
    <t>Q060-P01</t>
  </si>
  <si>
    <t>À préciser : acrylamide. Relier ce point au danger chimique : résidu, produit ou dosage non maîtrisé, au contrôle attendu et à la preuve conservée.</t>
  </si>
  <si>
    <t>Q060-P02</t>
  </si>
  <si>
    <t>À préciser : frites. Relier ce point au danger chimique : résidu, produit ou dosage non maîtrisé, au contrôle attendu et à la preuve conservée.</t>
  </si>
  <si>
    <t>Q060-P03</t>
  </si>
  <si>
    <t>À préciser : 175. Relier ce point au danger chimique : résidu, produit ou dosage non maîtrisé, au contrôle attendu et à la preuve conservée.</t>
  </si>
  <si>
    <t>Q060-P04</t>
  </si>
  <si>
    <t>À préciser : jaune or. Relier ce point au danger chimique : résidu, produit ou dosage non maîtrisé, au contrôle attendu et à la preuve conservée.</t>
  </si>
  <si>
    <t>Q060-P05</t>
  </si>
  <si>
    <t>À préciser : ne pas brunir. Relier ce point au danger chimique : résidu, produit ou dosage non maîtrisé, au contrôle attendu et à la preuve conservée.</t>
  </si>
  <si>
    <t>Q060-P06</t>
  </si>
  <si>
    <t>À préciser : huile maitrisee. Relier ce point au danger chimique : résidu, produit ou dosage non maîtrisé, au contrôle attendu et à la preuve conservée.</t>
  </si>
  <si>
    <t>Q060-P07</t>
  </si>
  <si>
    <t>À préciser : temps cuisson. Relier ce point au danger chimique : résidu, produit ou dosage non maîtrisé, au contrôle attendu et à la preuve conservée.</t>
  </si>
  <si>
    <t>Q060-P08</t>
  </si>
  <si>
    <t>À préciser : danger chimique. Relier ce point au danger chimique : résidu, produit ou dosage non maîtrisé, au contrôle attendu et à la preuve conservée.</t>
  </si>
  <si>
    <t>Q060-P09</t>
  </si>
  <si>
    <t>procédure</t>
  </si>
  <si>
    <t>À préciser : procédure. Relier ce point au danger chimique : résidu, produit ou dosage non maîtrisé, au contrôle attendu et à la preuve conservée.</t>
  </si>
  <si>
    <t>Q060-P10</t>
  </si>
  <si>
    <t>À préciser : contrôle visuel. Relier ce point au danger chimique : résidu, produit ou dosage non maîtrisé, au contrôle attendu et à la preuve conservée.</t>
  </si>
  <si>
    <t>Q060-C01</t>
  </si>
  <si>
    <t>Ajoute avec tes mots : acrylamide. Dis le geste concret, le contrôle ou qui prévenir si ce n’est pas conforme.</t>
  </si>
  <si>
    <t>Q060-C02</t>
  </si>
  <si>
    <t>Ajoute avec tes mots : frites. Dis le geste concret, le contrôle ou qui prévenir si ce n’est pas conforme.</t>
  </si>
  <si>
    <t>Q060-C03</t>
  </si>
  <si>
    <t>Ajoute avec tes mots : 175. Dis le geste concret, le contrôle ou qui prévenir si ce n’est pas conforme.</t>
  </si>
  <si>
    <t>Q060-C04</t>
  </si>
  <si>
    <t>Ajoute avec tes mots : jaune or. Dis le geste concret, le contrôle ou qui prévenir si ce n’est pas conforme.</t>
  </si>
  <si>
    <t>Q060-C05</t>
  </si>
  <si>
    <t>Ajoute avec tes mots : ne pas brunir. Dis le geste concret, le contrôle ou qui prévenir si ce n’est pas conforme.</t>
  </si>
  <si>
    <t>Q060-C06</t>
  </si>
  <si>
    <t>Ajoute avec tes mots : huile maitrisee. Dis le geste concret, le contrôle ou qui prévenir si ce n’est pas conforme.</t>
  </si>
  <si>
    <t>Q060-C07</t>
  </si>
  <si>
    <t>Ajoute avec tes mots : temps cuisson. Dis le geste concret, le contrôle ou qui prévenir si ce n’est pas conforme.</t>
  </si>
  <si>
    <t>Q060-C08</t>
  </si>
  <si>
    <t>Ajoute avec tes mots : danger chimique. Dis le geste concret, le contrôle ou qui prévenir si ce n’est pas conforme.</t>
  </si>
  <si>
    <t>Q060-C09</t>
  </si>
  <si>
    <t>Ajoute avec tes mots : procédure. Dis le geste concret, le contrôle ou qui prévenir si ce n’est pas conforme.</t>
  </si>
  <si>
    <t>Q060-C10</t>
  </si>
  <si>
    <t>Q061-P01</t>
  </si>
  <si>
    <t>Q061-P02</t>
  </si>
  <si>
    <t>À préciser : consommation differee. Relier ce point au danger microbiologique : contamination ou multiplication microbienne, au contrôle attendu et à la preuve conservée.</t>
  </si>
  <si>
    <t>Q061-P03</t>
  </si>
  <si>
    <t>À préciser : liaison froide. Relier ce point au danger microbiologique : contamination ou multiplication microbienne, au contrôle attendu et à la preuve conservée.</t>
  </si>
  <si>
    <t>Q061-P04</t>
  </si>
  <si>
    <t>À préciser : stabilite microbiologique. Relier ce point au danger microbiologique : contamination ou multiplication microbienne, au contrôle attendu et à la preuve conservée.</t>
  </si>
  <si>
    <t>Q061-P05</t>
  </si>
  <si>
    <t>Q061-P06</t>
  </si>
  <si>
    <t>Q061-P07</t>
  </si>
  <si>
    <t>Q061-P08</t>
  </si>
  <si>
    <t>Q061-P09</t>
  </si>
  <si>
    <t>Q061-P10</t>
  </si>
  <si>
    <t>Q061-C01</t>
  </si>
  <si>
    <t>Q061-C02</t>
  </si>
  <si>
    <t>Ajoute avec tes mots : consommation differee. Dis le geste concret, le contrôle ou qui prévenir si ce n’est pas conforme.</t>
  </si>
  <si>
    <t>Q061-C03</t>
  </si>
  <si>
    <t>Ajoute avec tes mots : liaison froide. Dis le geste concret, le contrôle ou qui prévenir si ce n’est pas conforme.</t>
  </si>
  <si>
    <t>Q061-C04</t>
  </si>
  <si>
    <t>Ajoute avec tes mots : stabilite microbiologique. Dis le geste concret, le contrôle ou qui prévenir si ce n’est pas conforme.</t>
  </si>
  <si>
    <t>Q061-C05</t>
  </si>
  <si>
    <t>Q061-C06</t>
  </si>
  <si>
    <t>Q061-C07</t>
  </si>
  <si>
    <t>Q061-C08</t>
  </si>
  <si>
    <t>Q061-C09</t>
  </si>
  <si>
    <t>Q061-C10</t>
  </si>
  <si>
    <t>Q062-P01</t>
  </si>
  <si>
    <t>Q062-P02</t>
  </si>
  <si>
    <t>À préciser : apres cuisson. Relier ce point au danger microbiologique : contamination ou multiplication microbienne, au contrôle attendu et à la preuve conservée.</t>
  </si>
  <si>
    <t>Q062-P03</t>
  </si>
  <si>
    <t>À préciser : barquette propre. Relier ce point au danger microbiologique : contamination ou multiplication microbienne, au contrôle attendu et à la preuve conservée.</t>
  </si>
  <si>
    <t>Q062-P04</t>
  </si>
  <si>
    <t>À préciser : fermeture. Relier ce point au danger microbiologique : contamination ou multiplication microbienne, au contrôle attendu et à la preuve conservée.</t>
  </si>
  <si>
    <t>Q062-P05</t>
  </si>
  <si>
    <t>À préciser : portion. Relier ce point au danger microbiologique : contamination ou multiplication microbienne, au contrôle attendu et à la preuve conservée.</t>
  </si>
  <si>
    <t>Q062-P06</t>
  </si>
  <si>
    <t>Q062-P07</t>
  </si>
  <si>
    <t>Q062-P08</t>
  </si>
  <si>
    <t>À préciser : temps attente limite. Relier ce point au danger microbiologique : contamination ou multiplication microbienne, au contrôle attendu et à la preuve conservée.</t>
  </si>
  <si>
    <t>Q062-P09</t>
  </si>
  <si>
    <t>Q062-P10</t>
  </si>
  <si>
    <t>À préciser : hygiene poste. Relier ce point au danger microbiologique : contamination ou multiplication microbienne, au contrôle attendu et à la preuve conservée.</t>
  </si>
  <si>
    <t>Q062-C01</t>
  </si>
  <si>
    <t>Q062-C02</t>
  </si>
  <si>
    <t>Ajoute avec tes mots : apres cuisson. Dis le geste concret, le contrôle ou qui prévenir si ce n’est pas conforme.</t>
  </si>
  <si>
    <t>Q062-C03</t>
  </si>
  <si>
    <t>Ajoute avec tes mots : barquette propre. Dis le geste concret, le contrôle ou qui prévenir si ce n’est pas conforme.</t>
  </si>
  <si>
    <t>Q062-C04</t>
  </si>
  <si>
    <t>Ajoute avec tes mots : fermeture. Dis le geste concret, le contrôle ou qui prévenir si ce n’est pas conforme.</t>
  </si>
  <si>
    <t>Q062-C05</t>
  </si>
  <si>
    <t>Ajoute avec tes mots : portion. Dis le geste concret, le contrôle ou qui prévenir si ce n’est pas conforme.</t>
  </si>
  <si>
    <t>Q062-C06</t>
  </si>
  <si>
    <t>Q062-C07</t>
  </si>
  <si>
    <t>Q062-C08</t>
  </si>
  <si>
    <t>Ajoute avec tes mots : temps attente limite. Dis le geste concret, le contrôle ou qui prévenir si ce n’est pas conforme.</t>
  </si>
  <si>
    <t>Q062-C09</t>
  </si>
  <si>
    <t>Q062-C10</t>
  </si>
  <si>
    <t>Ajoute avec tes mots : hygiene poste. Dis le geste concret, le contrôle ou qui prévenir si ce n’est pas conforme.</t>
  </si>
  <si>
    <t>Q063-P01</t>
  </si>
  <si>
    <t>Q063-P02</t>
  </si>
  <si>
    <t>À préciser : transport. Relier ce point au danger microbiologique : contamination ou multiplication microbienne, au contrôle attendu et à la preuve conservée.</t>
  </si>
  <si>
    <t>Q063-P03</t>
  </si>
  <si>
    <t>Q063-P04</t>
  </si>
  <si>
    <t>température depart</t>
  </si>
  <si>
    <t>À préciser : température depart. Relier ce point au danger microbiologique : contamination ou multiplication microbienne, au contrôle attendu et à la preuve conservée.</t>
  </si>
  <si>
    <t>Q063-P05</t>
  </si>
  <si>
    <t>Q063-P06</t>
  </si>
  <si>
    <t>Q063-P07</t>
  </si>
  <si>
    <t>Q063-P08</t>
  </si>
  <si>
    <t>À préciser : bon livraison. Relier ce point au danger microbiologique : contamination ou multiplication microbienne, au contrôle attendu et à la preuve conservée.</t>
  </si>
  <si>
    <t>Q063-P09</t>
  </si>
  <si>
    <t>À préciser : vehicule froid. Relier ce point au danger microbiologique : contamination ou multiplication microbienne, au contrôle attendu et à la preuve conservée.</t>
  </si>
  <si>
    <t>Q063-P10</t>
  </si>
  <si>
    <t>Q063-C01</t>
  </si>
  <si>
    <t>Q063-C02</t>
  </si>
  <si>
    <t>Ajoute avec tes mots : transport. Dis le geste concret, le contrôle ou qui prévenir si ce n’est pas conforme.</t>
  </si>
  <si>
    <t>Q063-C03</t>
  </si>
  <si>
    <t>Q063-C04</t>
  </si>
  <si>
    <t>Ajoute avec tes mots : température depart. Dis le geste concret, le contrôle ou qui prévenir si ce n’est pas conforme.</t>
  </si>
  <si>
    <t>Q063-C05</t>
  </si>
  <si>
    <t>Q063-C06</t>
  </si>
  <si>
    <t>Q063-C07</t>
  </si>
  <si>
    <t>Q063-C08</t>
  </si>
  <si>
    <t>Q063-C09</t>
  </si>
  <si>
    <t>Ajoute avec tes mots : vehicule froid. Dis le geste concret, le contrôle ou qui prévenir si ce n’est pas conforme.</t>
  </si>
  <si>
    <t>Q063-C10</t>
  </si>
  <si>
    <t>Q064-P01</t>
  </si>
  <si>
    <t>À préciser : satellite. Relier ce point au danger microbiologique : contamination ou multiplication microbienne, au contrôle attendu et à la preuve conservée.</t>
  </si>
  <si>
    <t>Q064-P02</t>
  </si>
  <si>
    <t>Q064-P03</t>
  </si>
  <si>
    <t>Q064-P04</t>
  </si>
  <si>
    <t>Q064-P05</t>
  </si>
  <si>
    <t>Q064-P06</t>
  </si>
  <si>
    <t>Q064-P07</t>
  </si>
  <si>
    <t>intégrité barquette</t>
  </si>
  <si>
    <t>À préciser : intégrité barquette. Relier ce point au danger microbiologique : contamination ou multiplication microbienne, au contrôle attendu et à la preuve conservée.</t>
  </si>
  <si>
    <t>Q064-P08</t>
  </si>
  <si>
    <t>Q064-P09</t>
  </si>
  <si>
    <t>À préciser : stockage immediat. Relier ce point au danger microbiologique : contamination ou multiplication microbienne, au contrôle attendu et à la preuve conservée.</t>
  </si>
  <si>
    <t>Q064-P10</t>
  </si>
  <si>
    <t>Q064-C01</t>
  </si>
  <si>
    <t>Ajoute avec tes mots : satellite. Dis le geste concret, le contrôle ou qui prévenir si ce n’est pas conforme.</t>
  </si>
  <si>
    <t>Q064-C02</t>
  </si>
  <si>
    <t>Q064-C03</t>
  </si>
  <si>
    <t>Q064-C04</t>
  </si>
  <si>
    <t>Q064-C05</t>
  </si>
  <si>
    <t>Q064-C06</t>
  </si>
  <si>
    <t>Q064-C07</t>
  </si>
  <si>
    <t>Ajoute avec tes mots : intégrité barquette. Dis le geste concret, le contrôle ou qui prévenir si ce n’est pas conforme.</t>
  </si>
  <si>
    <t>Q064-C08</t>
  </si>
  <si>
    <t>Q064-C09</t>
  </si>
  <si>
    <t>Ajoute avec tes mots : stockage immediat. Dis le geste concret, le contrôle ou qui prévenir si ce n’est pas conforme.</t>
  </si>
  <si>
    <t>Q064-C10</t>
  </si>
  <si>
    <t>Q065-P01</t>
  </si>
  <si>
    <t>À préciser : nom produit. Relier ce point au danger transversal : organisation, décision, preuve et traçabilité, au contrôle attendu et à la preuve conservée.</t>
  </si>
  <si>
    <t>Q065-P02</t>
  </si>
  <si>
    <t>À préciser : date fabrication. Relier ce point au danger transversal : organisation, décision, preuve et traçabilité, au contrôle attendu et à la preuve conservée.</t>
  </si>
  <si>
    <t>Q065-P03</t>
  </si>
  <si>
    <t>À préciser : DLC. Relier ce point au danger transversal : organisation, décision, preuve et traçabilité, au contrôle attendu et à la preuve conservée.</t>
  </si>
  <si>
    <t>Q065-P04</t>
  </si>
  <si>
    <t>Q065-P05</t>
  </si>
  <si>
    <t>Q065-P06</t>
  </si>
  <si>
    <t>À préciser : conditions conservation. Relier ce point au danger transversal : organisation, décision, preuve et traçabilité, au contrôle attendu et à la preuve conservée.</t>
  </si>
  <si>
    <t>Q065-P07</t>
  </si>
  <si>
    <t>remise température</t>
  </si>
  <si>
    <t>À préciser : remise température. Relier ce point au danger transversal : organisation, décision, preuve et traçabilité, au contrôle attendu et à la preuve conservée.</t>
  </si>
  <si>
    <t>Q065-P08</t>
  </si>
  <si>
    <t>À préciser : premiere remise. Relier ce point au danger transversal : organisation, décision, preuve et traçabilité, au contrôle attendu et à la preuve conservée.</t>
  </si>
  <si>
    <t>Q065-P09</t>
  </si>
  <si>
    <t>Q065-P10</t>
  </si>
  <si>
    <t>Q065-C01</t>
  </si>
  <si>
    <t>Q065-C02</t>
  </si>
  <si>
    <t>Q065-C03</t>
  </si>
  <si>
    <t>Q065-C04</t>
  </si>
  <si>
    <t>Q065-C05</t>
  </si>
  <si>
    <t>Q065-C06</t>
  </si>
  <si>
    <t>Ajoute avec tes mots : conditions conservation. Dis le geste concret, le contrôle ou qui prévenir si ce n’est pas conforme.</t>
  </si>
  <si>
    <t>Q065-C07</t>
  </si>
  <si>
    <t>Ajoute avec tes mots : remise température. Dis le geste concret, le contrôle ou qui prévenir si ce n’est pas conforme.</t>
  </si>
  <si>
    <t>Q065-C08</t>
  </si>
  <si>
    <t>Ajoute avec tes mots : premiere remise. Dis le geste concret, le contrôle ou qui prévenir si ce n’est pas conforme.</t>
  </si>
  <si>
    <t>Q065-C09</t>
  </si>
  <si>
    <t>Q065-C10</t>
  </si>
  <si>
    <t>Q066-P01</t>
  </si>
  <si>
    <t>Q066-P02</t>
  </si>
  <si>
    <t>À préciser : duree de vie. Relier ce point au danger microbiologique : contamination ou multiplication microbienne, au contrôle attendu et à la preuve conservée.</t>
  </si>
  <si>
    <t>Q066-P03</t>
  </si>
  <si>
    <t>À préciser : etude duree vie. Relier ce point au danger microbiologique : contamination ou multiplication microbienne, au contrôle attendu et à la preuve conservée.</t>
  </si>
  <si>
    <t>Q066-P04</t>
  </si>
  <si>
    <t>j+3</t>
  </si>
  <si>
    <t>À préciser : j+3. Relier ce point au danger microbiologique : contamination ou multiplication microbienne, au contrôle attendu et à la preuve conservée.</t>
  </si>
  <si>
    <t>Q066-P05</t>
  </si>
  <si>
    <t>Q066-P06</t>
  </si>
  <si>
    <t>Q066-P07</t>
  </si>
  <si>
    <t>À préciser : validation. Relier ce point au danger microbiologique : contamination ou multiplication microbienne, au contrôle attendu et à la preuve conservée.</t>
  </si>
  <si>
    <t>Q066-P08</t>
  </si>
  <si>
    <t>À préciser : salubrite. Relier ce point au danger microbiologique : contamination ou multiplication microbienne, au contrôle attendu et à la preuve conservée.</t>
  </si>
  <si>
    <t>Q066-P09</t>
  </si>
  <si>
    <t>Q066-P10</t>
  </si>
  <si>
    <t>Q066-C01</t>
  </si>
  <si>
    <t>Q066-C02</t>
  </si>
  <si>
    <t>Ajoute avec tes mots : duree de vie. Dis le geste concret, le contrôle ou qui prévenir si ce n’est pas conforme.</t>
  </si>
  <si>
    <t>Q066-C03</t>
  </si>
  <si>
    <t>Ajoute avec tes mots : etude duree vie. Dis le geste concret, le contrôle ou qui prévenir si ce n’est pas conforme.</t>
  </si>
  <si>
    <t>Q066-C04</t>
  </si>
  <si>
    <t>Ajoute avec tes mots : j+3. Dis le geste concret, le contrôle ou qui prévenir si ce n’est pas conforme.</t>
  </si>
  <si>
    <t>Q066-C05</t>
  </si>
  <si>
    <t>Q066-C06</t>
  </si>
  <si>
    <t>Q066-C07</t>
  </si>
  <si>
    <t>Ajoute avec tes mots : validation. Dis le geste concret, le contrôle ou qui prévenir si ce n’est pas conforme.</t>
  </si>
  <si>
    <t>Q066-C08</t>
  </si>
  <si>
    <t>Ajoute avec tes mots : salubrite. Dis le geste concret, le contrôle ou qui prévenir si ce n’est pas conforme.</t>
  </si>
  <si>
    <t>Q066-C09</t>
  </si>
  <si>
    <t>Q066-C10</t>
  </si>
  <si>
    <t>Q067-P01</t>
  </si>
  <si>
    <t>Q067-P02</t>
  </si>
  <si>
    <t>À préciser : remise température. Relier ce point au danger microbiologique : contamination ou multiplication microbienne, au contrôle attendu et à la preuve conservée.</t>
  </si>
  <si>
    <t>Q067-P03</t>
  </si>
  <si>
    <t>Q067-P04</t>
  </si>
  <si>
    <t>À préciser : pas second refroidissement. Relier ce point au danger microbiologique : contamination ou multiplication microbienne, au contrôle attendu et à la preuve conservée.</t>
  </si>
  <si>
    <t>Q067-P05</t>
  </si>
  <si>
    <t>Q067-P06</t>
  </si>
  <si>
    <t>Q067-P07</t>
  </si>
  <si>
    <t>Q067-P08</t>
  </si>
  <si>
    <t>Q067-P09</t>
  </si>
  <si>
    <t>Q067-P10</t>
  </si>
  <si>
    <t>À préciser : excedent. Relier ce point au danger microbiologique : contamination ou multiplication microbienne, au contrôle attendu et à la preuve conservée.</t>
  </si>
  <si>
    <t>Q067-C01</t>
  </si>
  <si>
    <t>Q067-C02</t>
  </si>
  <si>
    <t>Q067-C03</t>
  </si>
  <si>
    <t>Q067-C04</t>
  </si>
  <si>
    <t>Ajoute avec tes mots : pas second refroidissement. Dis le geste concret, le contrôle ou qui prévenir si ce n’est pas conforme.</t>
  </si>
  <si>
    <t>Q067-C05</t>
  </si>
  <si>
    <t>Q067-C06</t>
  </si>
  <si>
    <t>Q067-C07</t>
  </si>
  <si>
    <t>Q067-C08</t>
  </si>
  <si>
    <t>Q067-C09</t>
  </si>
  <si>
    <t>Q067-C10</t>
  </si>
  <si>
    <t>Ajoute avec tes mots : excedent. Dis le geste concret, le contrôle ou qui prévenir si ce n’est pas conforme.</t>
  </si>
  <si>
    <t>Q068-P01</t>
  </si>
  <si>
    <t>Q068-P02</t>
  </si>
  <si>
    <t>À préciser : satellite. Relier ce point au danger transversal : organisation, décision, preuve et traçabilité, au contrôle attendu et à la preuve conservée.</t>
  </si>
  <si>
    <t>Q068-P03</t>
  </si>
  <si>
    <t>À préciser : tournee. Relier ce point au danger transversal : organisation, décision, preuve et traçabilité, au contrôle attendu et à la preuve conservée.</t>
  </si>
  <si>
    <t>Q068-P04</t>
  </si>
  <si>
    <t>Q068-P05</t>
  </si>
  <si>
    <t>À préciser : quantite. Relier ce point au danger transversal : organisation, décision, preuve et traçabilité, au contrôle attendu et à la preuve conservée.</t>
  </si>
  <si>
    <t>Q068-P06</t>
  </si>
  <si>
    <t>À préciser : température. Relier ce point au danger transversal : organisation, décision, preuve et traçabilité, au contrôle attendu et à la preuve conservée.</t>
  </si>
  <si>
    <t>Q068-P07</t>
  </si>
  <si>
    <t>À préciser : heure depart. Relier ce point au danger transversal : organisation, décision, preuve et traçabilité, au contrôle attendu et à la preuve conservée.</t>
  </si>
  <si>
    <t>Q068-P08</t>
  </si>
  <si>
    <t>À préciser : heure arrivee. Relier ce point au danger transversal : organisation, décision, preuve et traçabilité, au contrôle attendu et à la preuve conservée.</t>
  </si>
  <si>
    <t>Q068-P09</t>
  </si>
  <si>
    <t>traçabilité aval</t>
  </si>
  <si>
    <t>À préciser : traçabilité aval. Relier ce point au danger transversal : organisation, décision, preuve et traçabilité, au contrôle attendu et à la preuve conservée.</t>
  </si>
  <si>
    <t>tracabilite aval</t>
  </si>
  <si>
    <t>Q068-P10</t>
  </si>
  <si>
    <t>À préciser : reclamation. Relier ce point au danger transversal : organisation, décision, preuve et traçabilité, au contrôle attendu et à la preuve conservée.</t>
  </si>
  <si>
    <t>Q068-C01</t>
  </si>
  <si>
    <t>Q068-C02</t>
  </si>
  <si>
    <t>Q068-C03</t>
  </si>
  <si>
    <t>Ajoute avec tes mots : tournee. Dis le geste concret, le contrôle ou qui prévenir si ce n’est pas conforme.</t>
  </si>
  <si>
    <t>Q068-C04</t>
  </si>
  <si>
    <t>Q068-C05</t>
  </si>
  <si>
    <t>Ajoute avec tes mots : quantite. Dis le geste concret, le contrôle ou qui prévenir si ce n’est pas conforme.</t>
  </si>
  <si>
    <t>Q068-C06</t>
  </si>
  <si>
    <t>Q068-C07</t>
  </si>
  <si>
    <t>Ajoute avec tes mots : heure depart. Dis le geste concret, le contrôle ou qui prévenir si ce n’est pas conforme.</t>
  </si>
  <si>
    <t>Q068-C08</t>
  </si>
  <si>
    <t>Ajoute avec tes mots : heure arrivee. Dis le geste concret, le contrôle ou qui prévenir si ce n’est pas conforme.</t>
  </si>
  <si>
    <t>Q068-C09</t>
  </si>
  <si>
    <t>Ajoute avec tes mots : traçabilité aval. Dis le geste concret, le contrôle ou qui prévenir si ce n’est pas conforme.</t>
  </si>
  <si>
    <t>Q068-C10</t>
  </si>
  <si>
    <t>Ajoute avec tes mots : reclamation. Dis le geste concret, le contrôle ou qui prévenir si ce n’est pas conforme.</t>
  </si>
  <si>
    <t>Q069-P01</t>
  </si>
  <si>
    <t>À préciser : panne vehicule. Relier ce point au danger microbiologique : contamination ou multiplication microbienne, au contrôle attendu et à la preuve conservée.</t>
  </si>
  <si>
    <t>Q069-P02</t>
  </si>
  <si>
    <t>Q069-P03</t>
  </si>
  <si>
    <t>alerte responsable</t>
  </si>
  <si>
    <t>À préciser : alerte responsable. Relier ce point au danger microbiologique : contamination ou multiplication microbienne, au contrôle attendu et à la preuve conservée.</t>
  </si>
  <si>
    <t>alerter chef</t>
  </si>
  <si>
    <t>Q069-P04</t>
  </si>
  <si>
    <t>À préciser : mesurer produits. Relier ce point au danger microbiologique : contamination ou multiplication microbienne, au contrôle attendu et à la preuve conservée.</t>
  </si>
  <si>
    <t>Q069-P05</t>
  </si>
  <si>
    <t>Q069-P06</t>
  </si>
  <si>
    <t>Q069-P07</t>
  </si>
  <si>
    <t>Q069-P08</t>
  </si>
  <si>
    <t>À préciser : retour cuisine. Relier ce point au danger microbiologique : contamination ou multiplication microbienne, au contrôle attendu et à la preuve conservée.</t>
  </si>
  <si>
    <t>Q069-P09</t>
  </si>
  <si>
    <t>Q069-P10</t>
  </si>
  <si>
    <t>À préciser : ne pas distribuer si doute. Relier ce point au danger microbiologique : contamination ou multiplication microbienne, au contrôle attendu et à la preuve conservée.</t>
  </si>
  <si>
    <t>Q069-C01</t>
  </si>
  <si>
    <t>Ajoute avec tes mots : panne vehicule. Dis le geste concret, le contrôle ou qui prévenir si ce n’est pas conforme.</t>
  </si>
  <si>
    <t>Q069-C02</t>
  </si>
  <si>
    <t>Q069-C03</t>
  </si>
  <si>
    <t>Ajoute avec tes mots : alerte responsable. Dis le geste concret, le contrôle ou qui prévenir si ce n’est pas conforme.</t>
  </si>
  <si>
    <t>Q069-C04</t>
  </si>
  <si>
    <t>Ajoute avec tes mots : mesurer produits. Dis le geste concret, le contrôle ou qui prévenir si ce n’est pas conforme.</t>
  </si>
  <si>
    <t>Q069-C05</t>
  </si>
  <si>
    <t>Q069-C06</t>
  </si>
  <si>
    <t>Q069-C07</t>
  </si>
  <si>
    <t>Q069-C08</t>
  </si>
  <si>
    <t>Ajoute avec tes mots : retour cuisine. Dis le geste concret, le contrôle ou qui prévenir si ce n’est pas conforme.</t>
  </si>
  <si>
    <t>Q069-C09</t>
  </si>
  <si>
    <t>Q069-C10</t>
  </si>
  <si>
    <t>Ajoute avec tes mots : ne pas distribuer si doute. Dis le geste concret, le contrôle ou qui prévenir si ce n’est pas conforme.</t>
  </si>
  <si>
    <t>Q070-P01</t>
  </si>
  <si>
    <t>Q070-P02</t>
  </si>
  <si>
    <t>Q070-P03</t>
  </si>
  <si>
    <t>Q070-P04</t>
  </si>
  <si>
    <t>température arrivee</t>
  </si>
  <si>
    <t>À préciser : température arrivee. Relier ce point au danger microbiologique : contamination ou multiplication microbienne, au contrôle attendu et à la preuve conservée.</t>
  </si>
  <si>
    <t>Q070-P05</t>
  </si>
  <si>
    <t>À préciser : conteneur isotherme. Relier ce point au danger microbiologique : contamination ou multiplication microbienne, au contrôle attendu et à la preuve conservée.</t>
  </si>
  <si>
    <t>Q070-P06</t>
  </si>
  <si>
    <t>À préciser : temps transport. Relier ce point au danger microbiologique : contamination ou multiplication microbienne, au contrôle attendu et à la preuve conservée.</t>
  </si>
  <si>
    <t>Q070-P07</t>
  </si>
  <si>
    <t>Q070-P08</t>
  </si>
  <si>
    <t>Q070-P09</t>
  </si>
  <si>
    <t>Q070-P10</t>
  </si>
  <si>
    <t>À préciser : service rapide. Relier ce point au danger microbiologique : contamination ou multiplication microbienne, au contrôle attendu et à la preuve conservée.</t>
  </si>
  <si>
    <t>Q070-C01</t>
  </si>
  <si>
    <t>Q070-C02</t>
  </si>
  <si>
    <t>Q070-C03</t>
  </si>
  <si>
    <t>Q070-C04</t>
  </si>
  <si>
    <t>Ajoute avec tes mots : température arrivee. Dis le geste concret, le contrôle ou qui prévenir si ce n’est pas conforme.</t>
  </si>
  <si>
    <t>Q070-C05</t>
  </si>
  <si>
    <t>Ajoute avec tes mots : conteneur isotherme. Dis le geste concret, le contrôle ou qui prévenir si ce n’est pas conforme.</t>
  </si>
  <si>
    <t>Q070-C06</t>
  </si>
  <si>
    <t>Ajoute avec tes mots : temps transport. Dis le geste concret, le contrôle ou qui prévenir si ce n’est pas conforme.</t>
  </si>
  <si>
    <t>Q070-C07</t>
  </si>
  <si>
    <t>Q070-C08</t>
  </si>
  <si>
    <t>Q070-C09</t>
  </si>
  <si>
    <t>Q070-C10</t>
  </si>
  <si>
    <t>Ajoute avec tes mots : service rapide. Dis le geste concret, le contrôle ou qui prévenir si ce n’est pas conforme.</t>
  </si>
  <si>
    <t>Q071-P01</t>
  </si>
  <si>
    <t>plan nettoyage</t>
  </si>
  <si>
    <t>À préciser : plan nettoyage. Relier ce point au danger microbiologique : contamination ou multiplication microbienne, au contrôle attendu et à la preuve conservée.</t>
  </si>
  <si>
    <t>Q071-P02</t>
  </si>
  <si>
    <t>À préciser : qui quoi quand comment. Relier ce point au danger microbiologique : contamination ou multiplication microbienne, au contrôle attendu et à la preuve conservée.</t>
  </si>
  <si>
    <t>Q071-P03</t>
  </si>
  <si>
    <t>À préciser : produit. Relier ce point au danger microbiologique : contamination ou multiplication microbienne, au contrôle attendu et à la preuve conservée.</t>
  </si>
  <si>
    <t>Q071-P04</t>
  </si>
  <si>
    <t>À préciser : dosage. Relier ce point au danger microbiologique : contamination ou multiplication microbienne, au contrôle attendu et à la preuve conservée.</t>
  </si>
  <si>
    <t>Q071-P05</t>
  </si>
  <si>
    <t>À préciser : temps action. Relier ce point au danger microbiologique : contamination ou multiplication microbienne, au contrôle attendu et à la preuve conservée.</t>
  </si>
  <si>
    <t>Q071-P06</t>
  </si>
  <si>
    <t>À préciser : frequence. Relier ce point au danger microbiologique : contamination ou multiplication microbienne, au contrôle attendu et à la preuve conservée.</t>
  </si>
  <si>
    <t>Q071-P07</t>
  </si>
  <si>
    <t>Q071-P08</t>
  </si>
  <si>
    <t>Q071-P09</t>
  </si>
  <si>
    <t>Q071-P10</t>
  </si>
  <si>
    <t>contrôle efficacite</t>
  </si>
  <si>
    <t>À préciser : contrôle efficacite. Relier ce point au danger microbiologique : contamination ou multiplication microbienne, au contrôle attendu et à la preuve conservée.</t>
  </si>
  <si>
    <t>Q071-C01</t>
  </si>
  <si>
    <t>Ajoute avec tes mots : plan nettoyage. Dis le geste concret, le contrôle ou qui prévenir si ce n’est pas conforme.</t>
  </si>
  <si>
    <t>Q071-C02</t>
  </si>
  <si>
    <t>Ajoute avec tes mots : qui quoi quand comment. Dis le geste concret, le contrôle ou qui prévenir si ce n’est pas conforme.</t>
  </si>
  <si>
    <t>Q071-C03</t>
  </si>
  <si>
    <t>Q071-C04</t>
  </si>
  <si>
    <t>Q071-C05</t>
  </si>
  <si>
    <t>Ajoute avec tes mots : temps action. Dis le geste concret, le contrôle ou qui prévenir si ce n’est pas conforme.</t>
  </si>
  <si>
    <t>Q071-C06</t>
  </si>
  <si>
    <t>Ajoute avec tes mots : frequence. Dis le geste concret, le contrôle ou qui prévenir si ce n’est pas conforme.</t>
  </si>
  <si>
    <t>Q071-C07</t>
  </si>
  <si>
    <t>Q071-C08</t>
  </si>
  <si>
    <t>Q071-C09</t>
  </si>
  <si>
    <t>Q071-C10</t>
  </si>
  <si>
    <t>Ajoute avec tes mots : contrôle efficacite. Dis le geste concret, le contrôle ou qui prévenir si ce n’est pas conforme.</t>
  </si>
  <si>
    <t>Q072-P01</t>
  </si>
  <si>
    <t>Q072-P02</t>
  </si>
  <si>
    <t>À préciser : deterger. Relier ce point au danger microbiologique : contamination ou multiplication microbienne, au contrôle attendu et à la preuve conservée.</t>
  </si>
  <si>
    <t>Q072-P03</t>
  </si>
  <si>
    <t>À préciser : retirer souillures. Relier ce point au danger microbiologique : contamination ou multiplication microbienne, au contrôle attendu et à la preuve conservée.</t>
  </si>
  <si>
    <t>Q072-P04</t>
  </si>
  <si>
    <t>À préciser : rincer. Relier ce point au danger microbiologique : contamination ou multiplication microbienne, au contrôle attendu et à la preuve conservée.</t>
  </si>
  <si>
    <t>Q072-P05</t>
  </si>
  <si>
    <t>Q072-P06</t>
  </si>
  <si>
    <t>À préciser : temps contact. Relier ce point au danger microbiologique : contamination ou multiplication microbienne, au contrôle attendu et à la preuve conservée.</t>
  </si>
  <si>
    <t>Q072-P07</t>
  </si>
  <si>
    <t>Q072-P08</t>
  </si>
  <si>
    <t>Q072-P09</t>
  </si>
  <si>
    <t>À préciser : surface propre. Relier ce point au danger microbiologique : contamination ou multiplication microbienne, au contrôle attendu et à la preuve conservée.</t>
  </si>
  <si>
    <t>Q072-P10</t>
  </si>
  <si>
    <t>À préciser : procédure. Relier ce point au danger microbiologique : contamination ou multiplication microbienne, au contrôle attendu et à la preuve conservée.</t>
  </si>
  <si>
    <t>Q072-C01</t>
  </si>
  <si>
    <t>Q072-C02</t>
  </si>
  <si>
    <t>Ajoute avec tes mots : deterger. Dis le geste concret, le contrôle ou qui prévenir si ce n’est pas conforme.</t>
  </si>
  <si>
    <t>Q072-C03</t>
  </si>
  <si>
    <t>Ajoute avec tes mots : retirer souillures. Dis le geste concret, le contrôle ou qui prévenir si ce n’est pas conforme.</t>
  </si>
  <si>
    <t>Q072-C04</t>
  </si>
  <si>
    <t>Q072-C05</t>
  </si>
  <si>
    <t>Q072-C06</t>
  </si>
  <si>
    <t>Ajoute avec tes mots : temps contact. Dis le geste concret, le contrôle ou qui prévenir si ce n’est pas conforme.</t>
  </si>
  <si>
    <t>Q072-C07</t>
  </si>
  <si>
    <t>Q072-C08</t>
  </si>
  <si>
    <t>Q072-C09</t>
  </si>
  <si>
    <t>Ajoute avec tes mots : surface propre. Dis le geste concret, le contrôle ou qui prévenir si ce n’est pas conforme.</t>
  </si>
  <si>
    <t>Q072-C10</t>
  </si>
  <si>
    <t>Q073-P01</t>
  </si>
  <si>
    <t>Q073-P02</t>
  </si>
  <si>
    <t>À préciser : dilution. Relier ce point au danger chimique : résidu, produit ou dosage non maîtrisé, au contrôle attendu et à la preuve conservée.</t>
  </si>
  <si>
    <t>Q073-P03</t>
  </si>
  <si>
    <t>À préciser : temps d action. Relier ce point au danger chimique : résidu, produit ou dosage non maîtrisé, au contrôle attendu et à la preuve conservée.</t>
  </si>
  <si>
    <t>Q073-P04</t>
  </si>
  <si>
    <t>À préciser : fiche technique. Relier ce point au danger chimique : résidu, produit ou dosage non maîtrisé, au contrôle attendu et à la preuve conservée.</t>
  </si>
  <si>
    <t>Q073-P05</t>
  </si>
  <si>
    <t>À préciser : efficacite. Relier ce point au danger chimique : résidu, produit ou dosage non maîtrisé, au contrôle attendu et à la preuve conservée.</t>
  </si>
  <si>
    <t>Q073-P06</t>
  </si>
  <si>
    <t>À préciser : surdosage. Relier ce point au danger chimique : résidu, produit ou dosage non maîtrisé, au contrôle attendu et à la preuve conservée.</t>
  </si>
  <si>
    <t>Q073-P07</t>
  </si>
  <si>
    <t>À préciser : sous dosage. Relier ce point au danger chimique : résidu, produit ou dosage non maîtrisé, au contrôle attendu et à la preuve conservée.</t>
  </si>
  <si>
    <t>Q073-P08</t>
  </si>
  <si>
    <t>À préciser : rincage. Relier ce point au danger chimique : résidu, produit ou dosage non maîtrisé, au contrôle attendu et à la preuve conservée.</t>
  </si>
  <si>
    <t>Q073-P09</t>
  </si>
  <si>
    <t>À préciser : risque chimique. Relier ce point au danger chimique : résidu, produit ou dosage non maîtrisé, au contrôle attendu et à la preuve conservée.</t>
  </si>
  <si>
    <t>Q073-P10</t>
  </si>
  <si>
    <t>À préciser : mesure dose. Relier ce point au danger chimique : résidu, produit ou dosage non maîtrisé, au contrôle attendu et à la preuve conservée.</t>
  </si>
  <si>
    <t>Q073-C01</t>
  </si>
  <si>
    <t>Q073-C02</t>
  </si>
  <si>
    <t>Ajoute avec tes mots : dilution. Dis le geste concret, le contrôle ou qui prévenir si ce n’est pas conforme.</t>
  </si>
  <si>
    <t>Q073-C03</t>
  </si>
  <si>
    <t>Ajoute avec tes mots : temps d action. Dis le geste concret, le contrôle ou qui prévenir si ce n’est pas conforme.</t>
  </si>
  <si>
    <t>Q073-C04</t>
  </si>
  <si>
    <t>Q073-C05</t>
  </si>
  <si>
    <t>Ajoute avec tes mots : efficacite. Dis le geste concret, le contrôle ou qui prévenir si ce n’est pas conforme.</t>
  </si>
  <si>
    <t>Q073-C06</t>
  </si>
  <si>
    <t>Ajoute avec tes mots : surdosage. Dis le geste concret, le contrôle ou qui prévenir si ce n’est pas conforme.</t>
  </si>
  <si>
    <t>Q073-C07</t>
  </si>
  <si>
    <t>Ajoute avec tes mots : sous dosage. Dis le geste concret, le contrôle ou qui prévenir si ce n’est pas conforme.</t>
  </si>
  <si>
    <t>Q073-C08</t>
  </si>
  <si>
    <t>Q073-C09</t>
  </si>
  <si>
    <t>Ajoute avec tes mots : risque chimique. Dis le geste concret, le contrôle ou qui prévenir si ce n’est pas conforme.</t>
  </si>
  <si>
    <t>Q073-C10</t>
  </si>
  <si>
    <t>Ajoute avec tes mots : mesure dose. Dis le geste concret, le contrôle ou qui prévenir si ce n’est pas conforme.</t>
  </si>
  <si>
    <t>Q074-P01</t>
  </si>
  <si>
    <t>À préciser : ne pas melanger produits. Relier ce point au danger chimique : résidu, produit ou dosage non maîtrisé, au contrôle attendu et à la preuve conservée.</t>
  </si>
  <si>
    <t>Q074-P02</t>
  </si>
  <si>
    <t>À préciser : javel. Relier ce point au danger chimique : résidu, produit ou dosage non maîtrisé, au contrôle attendu et à la preuve conservée.</t>
  </si>
  <si>
    <t>Q074-P03</t>
  </si>
  <si>
    <t>À préciser : acide. Relier ce point au danger chimique : résidu, produit ou dosage non maîtrisé, au contrôle attendu et à la preuve conservée.</t>
  </si>
  <si>
    <t>Q074-P04</t>
  </si>
  <si>
    <t>À préciser : gaz toxique. Relier ce point au danger chimique : résidu, produit ou dosage non maîtrisé, au contrôle attendu et à la preuve conservée.</t>
  </si>
  <si>
    <t>Q074-P05</t>
  </si>
  <si>
    <t>Q074-P06</t>
  </si>
  <si>
    <t>Q074-P07</t>
  </si>
  <si>
    <t>À préciser : stockage separe. Relier ce point au danger chimique : résidu, produit ou dosage non maîtrisé, au contrôle attendu et à la preuve conservée.</t>
  </si>
  <si>
    <t>Q074-P08</t>
  </si>
  <si>
    <t>À préciser : étiquetage. Relier ce point au danger chimique : résidu, produit ou dosage non maîtrisé, au contrôle attendu et à la preuve conservée.</t>
  </si>
  <si>
    <t>Q074-P09</t>
  </si>
  <si>
    <t>À préciser : formation. Relier ce point au danger chimique : résidu, produit ou dosage non maîtrisé, au contrôle attendu et à la preuve conservée.</t>
  </si>
  <si>
    <t>Q074-P10</t>
  </si>
  <si>
    <t>À préciser : action corrective. Relier ce point au danger chimique : résidu, produit ou dosage non maîtrisé, au contrôle attendu et à la preuve conservée.</t>
  </si>
  <si>
    <t>Q074-C01</t>
  </si>
  <si>
    <t>Ajoute avec tes mots : ne pas melanger produits. Dis le geste concret, le contrôle ou qui prévenir si ce n’est pas conforme.</t>
  </si>
  <si>
    <t>Q074-C02</t>
  </si>
  <si>
    <t>Ajoute avec tes mots : javel. Dis le geste concret, le contrôle ou qui prévenir si ce n’est pas conforme.</t>
  </si>
  <si>
    <t>Q074-C03</t>
  </si>
  <si>
    <t>Ajoute avec tes mots : acide. Dis le geste concret, le contrôle ou qui prévenir si ce n’est pas conforme.</t>
  </si>
  <si>
    <t>Q074-C04</t>
  </si>
  <si>
    <t>Ajoute avec tes mots : gaz toxique. Dis le geste concret, le contrôle ou qui prévenir si ce n’est pas conforme.</t>
  </si>
  <si>
    <t>Q074-C05</t>
  </si>
  <si>
    <t>Q074-C06</t>
  </si>
  <si>
    <t>Q074-C07</t>
  </si>
  <si>
    <t>Q074-C08</t>
  </si>
  <si>
    <t>Q074-C09</t>
  </si>
  <si>
    <t>Q074-C10</t>
  </si>
  <si>
    <t>Q075-P01</t>
  </si>
  <si>
    <t>Q075-P02</t>
  </si>
  <si>
    <t>Q075-P03</t>
  </si>
  <si>
    <t>atp</t>
  </si>
  <si>
    <t>À préciser : atp. Relier ce point au danger microbiologique : contamination ou multiplication microbienne, au contrôle attendu et à la preuve conservée.</t>
  </si>
  <si>
    <t>lame de surface</t>
  </si>
  <si>
    <t>Q075-P04</t>
  </si>
  <si>
    <t>À préciser : ecouvillon. Relier ce point au danger microbiologique : contamination ou multiplication microbienne, au contrôle attendu et à la preuve conservée.</t>
  </si>
  <si>
    <t>Q075-P05</t>
  </si>
  <si>
    <t>À préciser : audit. Relier ce point au danger microbiologique : contamination ou multiplication microbienne, au contrôle attendu et à la preuve conservée.</t>
  </si>
  <si>
    <t>Q075-P06</t>
  </si>
  <si>
    <t>Q075-P07</t>
  </si>
  <si>
    <t>Q075-P08</t>
  </si>
  <si>
    <t>Q075-P09</t>
  </si>
  <si>
    <t>Q075-P10</t>
  </si>
  <si>
    <t>Q075-C01</t>
  </si>
  <si>
    <t>Q075-C02</t>
  </si>
  <si>
    <t>Q075-C03</t>
  </si>
  <si>
    <t>Ajoute avec tes mots : atp. Dis le geste concret, le contrôle ou qui prévenir si ce n’est pas conforme.</t>
  </si>
  <si>
    <t>Q075-C04</t>
  </si>
  <si>
    <t>Ajoute avec tes mots : ecouvillon. Dis le geste concret, le contrôle ou qui prévenir si ce n’est pas conforme.</t>
  </si>
  <si>
    <t>Q075-C05</t>
  </si>
  <si>
    <t>Ajoute avec tes mots : audit. Dis le geste concret, le contrôle ou qui prévenir si ce n’est pas conforme.</t>
  </si>
  <si>
    <t>Q075-C06</t>
  </si>
  <si>
    <t>Q075-C07</t>
  </si>
  <si>
    <t>Q075-C08</t>
  </si>
  <si>
    <t>Q075-C09</t>
  </si>
  <si>
    <t>Q075-C10</t>
  </si>
  <si>
    <t>Q076-P01</t>
  </si>
  <si>
    <t>À préciser : demonter. Relier ce point au danger microbiologique : contamination ou multiplication microbienne, au contrôle attendu et à la preuve conservée.</t>
  </si>
  <si>
    <t>Q076-P02</t>
  </si>
  <si>
    <t>Q076-P03</t>
  </si>
  <si>
    <t>Q076-P04</t>
  </si>
  <si>
    <t>Q076-P05</t>
  </si>
  <si>
    <t>Q076-P06</t>
  </si>
  <si>
    <t>À préciser : lames. Relier ce point au danger microbiologique : contamination ou multiplication microbienne, au contrôle attendu et à la preuve conservée.</t>
  </si>
  <si>
    <t>Q076-P07</t>
  </si>
  <si>
    <t>sécurité</t>
  </si>
  <si>
    <t>À préciser : sécurité. Relier ce point au danger microbiologique : contamination ou multiplication microbienne, au contrôle attendu et à la preuve conservée.</t>
  </si>
  <si>
    <t>Q076-P08</t>
  </si>
  <si>
    <t>À préciser : remonter propre. Relier ce point au danger microbiologique : contamination ou multiplication microbienne, au contrôle attendu et à la preuve conservée.</t>
  </si>
  <si>
    <t>Q076-P09</t>
  </si>
  <si>
    <t>À préciser : rangement protege. Relier ce point au danger microbiologique : contamination ou multiplication microbienne, au contrôle attendu et à la preuve conservée.</t>
  </si>
  <si>
    <t>Q076-P10</t>
  </si>
  <si>
    <t>Q076-C01</t>
  </si>
  <si>
    <t>Ajoute avec tes mots : demonter. Dis le geste concret, le contrôle ou qui prévenir si ce n’est pas conforme.</t>
  </si>
  <si>
    <t>Q076-C02</t>
  </si>
  <si>
    <t>Q076-C03</t>
  </si>
  <si>
    <t>Q076-C04</t>
  </si>
  <si>
    <t>Q076-C05</t>
  </si>
  <si>
    <t>Q076-C06</t>
  </si>
  <si>
    <t>Ajoute avec tes mots : lames. Dis le geste concret, le contrôle ou qui prévenir si ce n’est pas conforme.</t>
  </si>
  <si>
    <t>Q076-C07</t>
  </si>
  <si>
    <t>Ajoute avec tes mots : sécurité. Dis le geste concret, le contrôle ou qui prévenir si ce n’est pas conforme.</t>
  </si>
  <si>
    <t>Q076-C08</t>
  </si>
  <si>
    <t>Ajoute avec tes mots : remonter propre. Dis le geste concret, le contrôle ou qui prévenir si ce n’est pas conforme.</t>
  </si>
  <si>
    <t>Q076-C09</t>
  </si>
  <si>
    <t>Ajoute avec tes mots : rangement protege. Dis le geste concret, le contrôle ou qui prévenir si ce n’est pas conforme.</t>
  </si>
  <si>
    <t>Q076-C10</t>
  </si>
  <si>
    <t>Q077-P01</t>
  </si>
  <si>
    <t>À préciser : prelavage. Relier ce point au danger microbiologique : contamination ou multiplication microbienne, au contrôle attendu et à la preuve conservée.</t>
  </si>
  <si>
    <t>Q077-P02</t>
  </si>
  <si>
    <t>À préciser : eau chaude. Relier ce point au danger microbiologique : contamination ou multiplication microbienne, au contrôle attendu et à la preuve conservée.</t>
  </si>
  <si>
    <t>Q077-P03</t>
  </si>
  <si>
    <t>À préciser : detergent. Relier ce point au danger microbiologique : contamination ou multiplication microbienne, au contrôle attendu et à la preuve conservée.</t>
  </si>
  <si>
    <t>Q077-P04</t>
  </si>
  <si>
    <t>À préciser : brossage. Relier ce point au danger microbiologique : contamination ou multiplication microbienne, au contrôle attendu et à la preuve conservée.</t>
  </si>
  <si>
    <t>Q077-P05</t>
  </si>
  <si>
    <t>Q077-P06</t>
  </si>
  <si>
    <t>désinfection si protocole</t>
  </si>
  <si>
    <t>À préciser : désinfection si protocole. Relier ce point au danger microbiologique : contamination ou multiplication microbienne, au contrôle attendu et à la preuve conservée.</t>
  </si>
  <si>
    <t>Q077-P07</t>
  </si>
  <si>
    <t>À préciser : sechage air. Relier ce point au danger microbiologique : contamination ou multiplication microbienne, au contrôle attendu et à la preuve conservée.</t>
  </si>
  <si>
    <t>Q077-P08</t>
  </si>
  <si>
    <t>Q077-P09</t>
  </si>
  <si>
    <t>À préciser : eau renouvelee. Relier ce point au danger microbiologique : contamination ou multiplication microbienne, au contrôle attendu et à la preuve conservée.</t>
  </si>
  <si>
    <t>Q077-P10</t>
  </si>
  <si>
    <t>À préciser : separer sale propre. Relier ce point au danger microbiologique : contamination ou multiplication microbienne, au contrôle attendu et à la preuve conservée.</t>
  </si>
  <si>
    <t>Q077-C01</t>
  </si>
  <si>
    <t>Ajoute avec tes mots : prelavage. Dis le geste concret, le contrôle ou qui prévenir si ce n’est pas conforme.</t>
  </si>
  <si>
    <t>Q077-C02</t>
  </si>
  <si>
    <t>Ajoute avec tes mots : eau chaude. Dis le geste concret, le contrôle ou qui prévenir si ce n’est pas conforme.</t>
  </si>
  <si>
    <t>Q077-C03</t>
  </si>
  <si>
    <t>Ajoute avec tes mots : detergent. Dis le geste concret, le contrôle ou qui prévenir si ce n’est pas conforme.</t>
  </si>
  <si>
    <t>Q077-C04</t>
  </si>
  <si>
    <t>Ajoute avec tes mots : brossage. Dis le geste concret, le contrôle ou qui prévenir si ce n’est pas conforme.</t>
  </si>
  <si>
    <t>Q077-C05</t>
  </si>
  <si>
    <t>Q077-C06</t>
  </si>
  <si>
    <t>Ajoute avec tes mots : désinfection si protocole. Dis le geste concret, le contrôle ou qui prévenir si ce n’est pas conforme.</t>
  </si>
  <si>
    <t>Q077-C07</t>
  </si>
  <si>
    <t>Ajoute avec tes mots : sechage air. Dis le geste concret, le contrôle ou qui prévenir si ce n’est pas conforme.</t>
  </si>
  <si>
    <t>Q077-C08</t>
  </si>
  <si>
    <t>Q077-C09</t>
  </si>
  <si>
    <t>Ajoute avec tes mots : eau renouvelee. Dis le geste concret, le contrôle ou qui prévenir si ce n’est pas conforme.</t>
  </si>
  <si>
    <t>Q077-C10</t>
  </si>
  <si>
    <t>Ajoute avec tes mots : separer sale propre. Dis le geste concret, le contrôle ou qui prévenir si ce n’est pas conforme.</t>
  </si>
  <si>
    <t>Q078-P01</t>
  </si>
  <si>
    <t>À préciser : planifier. Relier ce point au danger microbiologique : contamination ou multiplication microbienne, au contrôle attendu et à la preuve conservée.</t>
  </si>
  <si>
    <t>Q078-P02</t>
  </si>
  <si>
    <t>transferer denrées</t>
  </si>
  <si>
    <t>À préciser : transferer denrées. Relier ce point au danger microbiologique : contamination ou multiplication microbienne, au contrôle attendu et à la preuve conservée.</t>
  </si>
  <si>
    <t>Q078-P03</t>
  </si>
  <si>
    <t>À préciser : maintenir froid. Relier ce point au danger microbiologique : contamination ou multiplication microbienne, au contrôle attendu et à la preuve conservée.</t>
  </si>
  <si>
    <t>Q078-P04</t>
  </si>
  <si>
    <t>À préciser : nettoyer etageres. Relier ce point au danger microbiologique : contamination ou multiplication microbienne, au contrôle attendu et à la preuve conservée.</t>
  </si>
  <si>
    <t>Q078-P05</t>
  </si>
  <si>
    <t>Q078-P06</t>
  </si>
  <si>
    <t>À préciser : eviter condensation. Relier ce point au danger microbiologique : contamination ou multiplication microbienne, au contrôle attendu et à la preuve conservée.</t>
  </si>
  <si>
    <t>Q078-P07</t>
  </si>
  <si>
    <t>Q078-P08</t>
  </si>
  <si>
    <t>À préciser : remettre en ordre. Relier ce point au danger microbiologique : contamination ou multiplication microbienne, au contrôle attendu et à la preuve conservée.</t>
  </si>
  <si>
    <t>Q078-P09</t>
  </si>
  <si>
    <t>Q078-P10</t>
  </si>
  <si>
    <t>Q078-C01</t>
  </si>
  <si>
    <t>Ajoute avec tes mots : planifier. Dis le geste concret, le contrôle ou qui prévenir si ce n’est pas conforme.</t>
  </si>
  <si>
    <t>Q078-C02</t>
  </si>
  <si>
    <t>Ajoute avec tes mots : transferer denrées. Dis le geste concret, le contrôle ou qui prévenir si ce n’est pas conforme.</t>
  </si>
  <si>
    <t>Q078-C03</t>
  </si>
  <si>
    <t>Ajoute avec tes mots : maintenir froid. Dis le geste concret, le contrôle ou qui prévenir si ce n’est pas conforme.</t>
  </si>
  <si>
    <t>Q078-C04</t>
  </si>
  <si>
    <t>Ajoute avec tes mots : nettoyer etageres. Dis le geste concret, le contrôle ou qui prévenir si ce n’est pas conforme.</t>
  </si>
  <si>
    <t>Q078-C05</t>
  </si>
  <si>
    <t>Q078-C06</t>
  </si>
  <si>
    <t>Ajoute avec tes mots : eviter condensation. Dis le geste concret, le contrôle ou qui prévenir si ce n’est pas conforme.</t>
  </si>
  <si>
    <t>Q078-C07</t>
  </si>
  <si>
    <t>Q078-C08</t>
  </si>
  <si>
    <t>Ajoute avec tes mots : remettre en ordre. Dis le geste concret, le contrôle ou qui prévenir si ce n’est pas conforme.</t>
  </si>
  <si>
    <t>Q078-C09</t>
  </si>
  <si>
    <t>Q078-C10</t>
  </si>
  <si>
    <t>Q079-P01</t>
  </si>
  <si>
    <t>À préciser : lavette propre. Relier ce point au danger microbiologique : contamination ou multiplication microbienne, au contrôle attendu et à la preuve conservée.</t>
  </si>
  <si>
    <t>Q079-P02</t>
  </si>
  <si>
    <t>À préciser : usage defini. Relier ce point au danger microbiologique : contamination ou multiplication microbienne, au contrôle attendu et à la preuve conservée.</t>
  </si>
  <si>
    <t>Q079-P03</t>
  </si>
  <si>
    <t>À préciser : couleur par zone. Relier ce point au danger microbiologique : contamination ou multiplication microbienne, au contrôle attendu et à la preuve conservée.</t>
  </si>
  <si>
    <t>Q079-P04</t>
  </si>
  <si>
    <t>À préciser : lavage lavette. Relier ce point au danger microbiologique : contamination ou multiplication microbienne, au contrôle attendu et à la preuve conservée.</t>
  </si>
  <si>
    <t>Q079-P05</t>
  </si>
  <si>
    <t>désinfection</t>
  </si>
  <si>
    <t>À préciser : désinfection. Relier ce point au danger microbiologique : contamination ou multiplication microbienne, au contrôle attendu et à la preuve conservée.</t>
  </si>
  <si>
    <t>Q079-P06</t>
  </si>
  <si>
    <t>Q079-P07</t>
  </si>
  <si>
    <t>À préciser : pas eponge sale. Relier ce point au danger microbiologique : contamination ou multiplication microbienne, au contrôle attendu et à la preuve conservée.</t>
  </si>
  <si>
    <t>Q079-P08</t>
  </si>
  <si>
    <t>À préciser : changer regulierement. Relier ce point au danger microbiologique : contamination ou multiplication microbienne, au contrôle attendu et à la preuve conservée.</t>
  </si>
  <si>
    <t>Q079-P09</t>
  </si>
  <si>
    <t>Q079-P10</t>
  </si>
  <si>
    <t>À préciser : stockage sec. Relier ce point au danger microbiologique : contamination ou multiplication microbienne, au contrôle attendu et à la preuve conservée.</t>
  </si>
  <si>
    <t>Q079-C01</t>
  </si>
  <si>
    <t>Ajoute avec tes mots : lavette propre. Dis le geste concret, le contrôle ou qui prévenir si ce n’est pas conforme.</t>
  </si>
  <si>
    <t>Q079-C02</t>
  </si>
  <si>
    <t>Ajoute avec tes mots : usage defini. Dis le geste concret, le contrôle ou qui prévenir si ce n’est pas conforme.</t>
  </si>
  <si>
    <t>Q079-C03</t>
  </si>
  <si>
    <t>Ajoute avec tes mots : couleur par zone. Dis le geste concret, le contrôle ou qui prévenir si ce n’est pas conforme.</t>
  </si>
  <si>
    <t>Q079-C04</t>
  </si>
  <si>
    <t>Ajoute avec tes mots : lavage lavette. Dis le geste concret, le contrôle ou qui prévenir si ce n’est pas conforme.</t>
  </si>
  <si>
    <t>Q079-C05</t>
  </si>
  <si>
    <t>Ajoute avec tes mots : désinfection. Dis le geste concret, le contrôle ou qui prévenir si ce n’est pas conforme.</t>
  </si>
  <si>
    <t>Q079-C06</t>
  </si>
  <si>
    <t>Q079-C07</t>
  </si>
  <si>
    <t>Ajoute avec tes mots : pas eponge sale. Dis le geste concret, le contrôle ou qui prévenir si ce n’est pas conforme.</t>
  </si>
  <si>
    <t>Q079-C08</t>
  </si>
  <si>
    <t>Ajoute avec tes mots : changer regulierement. Dis le geste concret, le contrôle ou qui prévenir si ce n’est pas conforme.</t>
  </si>
  <si>
    <t>Q079-C09</t>
  </si>
  <si>
    <t>Q079-C10</t>
  </si>
  <si>
    <t>Ajoute avec tes mots : stockage sec. Dis le geste concret, le contrôle ou qui prévenir si ce n’est pas conforme.</t>
  </si>
  <si>
    <t>Q080-P01</t>
  </si>
  <si>
    <t>À préciser : local entretien. Relier ce point au danger chimique : résidu, produit ou dosage non maîtrisé, au contrôle attendu et à la preuve conservée.</t>
  </si>
  <si>
    <t>Q080-P02</t>
  </si>
  <si>
    <t>etiquette produit</t>
  </si>
  <si>
    <t>À préciser : etiquette produit. Relier ce point au danger chimique : résidu, produit ou dosage non maîtrisé, au contrôle attendu et à la preuve conservée.</t>
  </si>
  <si>
    <t>Q080-P03</t>
  </si>
  <si>
    <t>À préciser : contenant origine. Relier ce point au danger chimique : résidu, produit ou dosage non maîtrisé, au contrôle attendu et à la preuve conservée.</t>
  </si>
  <si>
    <t>Q080-P04</t>
  </si>
  <si>
    <t>Q080-P05</t>
  </si>
  <si>
    <t>Q080-P06</t>
  </si>
  <si>
    <t>Q080-P07</t>
  </si>
  <si>
    <t>À préciser : doseur. Relier ce point au danger chimique : résidu, produit ou dosage non maîtrisé, au contrôle attendu et à la preuve conservée.</t>
  </si>
  <si>
    <t>Q080-P08</t>
  </si>
  <si>
    <t>Q080-P09</t>
  </si>
  <si>
    <t>Q080-P10</t>
  </si>
  <si>
    <t>À préciser : inventaire. Relier ce point au danger chimique : résidu, produit ou dosage non maîtrisé, au contrôle attendu et à la preuve conservée.</t>
  </si>
  <si>
    <t>Q080-C01</t>
  </si>
  <si>
    <t>Ajoute avec tes mots : local entretien. Dis le geste concret, le contrôle ou qui prévenir si ce n’est pas conforme.</t>
  </si>
  <si>
    <t>Q080-C02</t>
  </si>
  <si>
    <t>Ajoute avec tes mots : etiquette produit. Dis le geste concret, le contrôle ou qui prévenir si ce n’est pas conforme.</t>
  </si>
  <si>
    <t>Q080-C03</t>
  </si>
  <si>
    <t>Ajoute avec tes mots : contenant origine. Dis le geste concret, le contrôle ou qui prévenir si ce n’est pas conforme.</t>
  </si>
  <si>
    <t>Q080-C04</t>
  </si>
  <si>
    <t>Q080-C05</t>
  </si>
  <si>
    <t>Q080-C06</t>
  </si>
  <si>
    <t>Q080-C07</t>
  </si>
  <si>
    <t>Ajoute avec tes mots : doseur. Dis le geste concret, le contrôle ou qui prévenir si ce n’est pas conforme.</t>
  </si>
  <si>
    <t>Q080-C08</t>
  </si>
  <si>
    <t>Q080-C09</t>
  </si>
  <si>
    <t>Q080-C10</t>
  </si>
  <si>
    <t>Q081-P01</t>
  </si>
  <si>
    <t>Q081-P02</t>
  </si>
  <si>
    <t>Q081-P03</t>
  </si>
  <si>
    <t>À préciser : 14 familles. Relier ce point au danger allergène : présence non signalée ou contamination croisée, au contrôle attendu et à la preuve conservée.</t>
  </si>
  <si>
    <t>Q081-P04</t>
  </si>
  <si>
    <t>À préciser : recette. Relier ce point au danger allergène : présence non signalée ou contamination croisée, au contrôle attendu et à la preuve conservée.</t>
  </si>
  <si>
    <t>Q081-P05</t>
  </si>
  <si>
    <t>Q081-P06</t>
  </si>
  <si>
    <t>À préciser : information consommateur. Relier ce point au danger allergène : présence non signalée ou contamination croisée, au contrôle attendu et à la preuve conservée.</t>
  </si>
  <si>
    <t>Q081-P07</t>
  </si>
  <si>
    <t>À préciser : ingredient volontaire. Relier ce point au danger allergène : présence non signalée ou contamination croisée, au contrôle attendu et à la preuve conservée.</t>
  </si>
  <si>
    <t>Q081-P08</t>
  </si>
  <si>
    <t>Q081-P09</t>
  </si>
  <si>
    <t>Q081-P10</t>
  </si>
  <si>
    <t>À préciser : responsabilite. Relier ce point au danger allergène : présence non signalée ou contamination croisée, au contrôle attendu et à la preuve conservée.</t>
  </si>
  <si>
    <t>Q081-C01</t>
  </si>
  <si>
    <t>Q081-C02</t>
  </si>
  <si>
    <t>Q081-C03</t>
  </si>
  <si>
    <t>Ajoute avec tes mots : 14 familles. Dis le geste concret, le contrôle ou qui prévenir si ce n’est pas conforme.</t>
  </si>
  <si>
    <t>Q081-C04</t>
  </si>
  <si>
    <t>Ajoute avec tes mots : recette. Dis le geste concret, le contrôle ou qui prévenir si ce n’est pas conforme.</t>
  </si>
  <si>
    <t>Q081-C05</t>
  </si>
  <si>
    <t>Q081-C06</t>
  </si>
  <si>
    <t>Ajoute avec tes mots : information consommateur. Dis le geste concret, le contrôle ou qui prévenir si ce n’est pas conforme.</t>
  </si>
  <si>
    <t>Q081-C07</t>
  </si>
  <si>
    <t>Ajoute avec tes mots : ingredient volontaire. Dis le geste concret, le contrôle ou qui prévenir si ce n’est pas conforme.</t>
  </si>
  <si>
    <t>Q081-C08</t>
  </si>
  <si>
    <t>Q081-C09</t>
  </si>
  <si>
    <t>Q081-C10</t>
  </si>
  <si>
    <t>Ajoute avec tes mots : responsabilite. Dis le geste concret, le contrôle ou qui prévenir si ce n’est pas conforme.</t>
  </si>
  <si>
    <t>Q082-P01</t>
  </si>
  <si>
    <t>Q082-P02</t>
  </si>
  <si>
    <t>À préciser : ingredients. Relier ce point au danger allergène : présence non signalée ou contamination croisée, au contrôle attendu et à la preuve conservée.</t>
  </si>
  <si>
    <t>Q082-P03</t>
  </si>
  <si>
    <t>À préciser : fiche technique fournisseur. Relier ce point au danger allergène : présence non signalée ou contamination croisée, au contrôle attendu et à la preuve conservée.</t>
  </si>
  <si>
    <t>Q082-P04</t>
  </si>
  <si>
    <t>Q082-P05</t>
  </si>
  <si>
    <t>Q082-P06</t>
  </si>
  <si>
    <t>À préciser : changement produit. Relier ce point au danger allergène : présence non signalée ou contamination croisée, au contrôle attendu et à la preuve conservée.</t>
  </si>
  <si>
    <t>Q082-P07</t>
  </si>
  <si>
    <t>À préciser : validation chef. Relier ce point au danger allergène : présence non signalée ou contamination croisée, au contrôle attendu et à la preuve conservée.</t>
  </si>
  <si>
    <t>Q082-P08</t>
  </si>
  <si>
    <t>À préciser : service informe. Relier ce point au danger allergène : présence non signalée ou contamination croisée, au contrôle attendu et à la preuve conservée.</t>
  </si>
  <si>
    <t>Q082-P09</t>
  </si>
  <si>
    <t>Q082-P10</t>
  </si>
  <si>
    <t>À préciser : affichage. Relier ce point au danger allergène : présence non signalée ou contamination croisée, au contrôle attendu et à la preuve conservée.</t>
  </si>
  <si>
    <t>Q082-C01</t>
  </si>
  <si>
    <t>Q082-C02</t>
  </si>
  <si>
    <t>Ajoute avec tes mots : ingredients. Dis le geste concret, le contrôle ou qui prévenir si ce n’est pas conforme.</t>
  </si>
  <si>
    <t>Q082-C03</t>
  </si>
  <si>
    <t>Ajoute avec tes mots : fiche technique fournisseur. Dis le geste concret, le contrôle ou qui prévenir si ce n’est pas conforme.</t>
  </si>
  <si>
    <t>Q082-C04</t>
  </si>
  <si>
    <t>Q082-C05</t>
  </si>
  <si>
    <t>Q082-C06</t>
  </si>
  <si>
    <t>Ajoute avec tes mots : changement produit. Dis le geste concret, le contrôle ou qui prévenir si ce n’est pas conforme.</t>
  </si>
  <si>
    <t>Q082-C07</t>
  </si>
  <si>
    <t>Ajoute avec tes mots : validation chef. Dis le geste concret, le contrôle ou qui prévenir si ce n’est pas conforme.</t>
  </si>
  <si>
    <t>Q082-C08</t>
  </si>
  <si>
    <t>Ajoute avec tes mots : service informe. Dis le geste concret, le contrôle ou qui prévenir si ce n’est pas conforme.</t>
  </si>
  <si>
    <t>Q082-C09</t>
  </si>
  <si>
    <t>Q082-C10</t>
  </si>
  <si>
    <t>Ajoute avec tes mots : affichage. Dis le geste concret, le contrôle ou qui prévenir si ce n’est pas conforme.</t>
  </si>
  <si>
    <t>Q083-P01</t>
  </si>
  <si>
    <t>À préciser : ecouter demande. Relier ce point au danger allergène : présence non signalée ou contamination croisée, au contrôle attendu et à la preuve conservée.</t>
  </si>
  <si>
    <t>Q083-P02</t>
  </si>
  <si>
    <t>identifier allergène</t>
  </si>
  <si>
    <t>À préciser : identifier allergène. Relier ce point au danger allergène : présence non signalée ou contamination croisée, au contrôle attendu et à la preuve conservée.</t>
  </si>
  <si>
    <t>Q083-P03</t>
  </si>
  <si>
    <t>À préciser : ne pas improviser. Relier ce point au danger allergène : présence non signalée ou contamination croisée, au contrôle attendu et à la preuve conservée.</t>
  </si>
  <si>
    <t>Q083-P04</t>
  </si>
  <si>
    <t>À préciser : verifier fiche recette. Relier ce point au danger allergène : présence non signalée ou contamination croisée, au contrôle attendu et à la preuve conservée.</t>
  </si>
  <si>
    <t>Q083-P05</t>
  </si>
  <si>
    <t>À préciser : prévenir responsable. Relier ce point au danger allergène : présence non signalée ou contamination croisée, au contrôle attendu et à la preuve conservée.</t>
  </si>
  <si>
    <t>Q083-P06</t>
  </si>
  <si>
    <t>À préciser : materiel propre. Relier ce point au danger allergène : présence non signalée ou contamination croisée, au contrôle attendu et à la preuve conservée.</t>
  </si>
  <si>
    <t>Q083-P07</t>
  </si>
  <si>
    <t>À préciser : separer preparation. Relier ce point au danger allergène : présence non signalée ou contamination croisée, au contrôle attendu et à la preuve conservée.</t>
  </si>
  <si>
    <t>Q083-P08</t>
  </si>
  <si>
    <t>À préciser : information fiable. Relier ce point au danger allergène : présence non signalée ou contamination croisée, au contrôle attendu et à la preuve conservée.</t>
  </si>
  <si>
    <t>Q083-P09</t>
  </si>
  <si>
    <t>À préciser : si doute ne pas servir. Relier ce point au danger allergène : présence non signalée ou contamination croisée, au contrôle attendu et à la preuve conservée.</t>
  </si>
  <si>
    <t>Q083-P10</t>
  </si>
  <si>
    <t>Q083-C01</t>
  </si>
  <si>
    <t>Ajoute avec tes mots : ecouter demande. Dis le geste concret, le contrôle ou qui prévenir si ce n’est pas conforme.</t>
  </si>
  <si>
    <t>Q083-C02</t>
  </si>
  <si>
    <t>Ajoute avec tes mots : identifier allergène. Dis le geste concret, le contrôle ou qui prévenir si ce n’est pas conforme.</t>
  </si>
  <si>
    <t>Q083-C03</t>
  </si>
  <si>
    <t>Ajoute avec tes mots : ne pas improviser. Dis le geste concret, le contrôle ou qui prévenir si ce n’est pas conforme.</t>
  </si>
  <si>
    <t>Q083-C04</t>
  </si>
  <si>
    <t>Ajoute avec tes mots : verifier fiche recette. Dis le geste concret, le contrôle ou qui prévenir si ce n’est pas conforme.</t>
  </si>
  <si>
    <t>Q083-C05</t>
  </si>
  <si>
    <t>Q083-C06</t>
  </si>
  <si>
    <t>Q083-C07</t>
  </si>
  <si>
    <t>Ajoute avec tes mots : separer preparation. Dis le geste concret, le contrôle ou qui prévenir si ce n’est pas conforme.</t>
  </si>
  <si>
    <t>Q083-C08</t>
  </si>
  <si>
    <t>Ajoute avec tes mots : information fiable. Dis le geste concret, le contrôle ou qui prévenir si ce n’est pas conforme.</t>
  </si>
  <si>
    <t>Q083-C09</t>
  </si>
  <si>
    <t>Ajoute avec tes mots : si doute ne pas servir. Dis le geste concret, le contrôle ou qui prévenir si ce n’est pas conforme.</t>
  </si>
  <si>
    <t>Q083-C10</t>
  </si>
  <si>
    <t>Q084-P01</t>
  </si>
  <si>
    <t>À préciser : contamination croisée. Relier ce point au danger allergène : présence non signalée ou contamination croisée, au contrôle attendu et à la preuve conservée.</t>
  </si>
  <si>
    <t>Q084-P02</t>
  </si>
  <si>
    <t>allergène</t>
  </si>
  <si>
    <t>À préciser : allergène. Relier ce point au danger allergène : présence non signalée ou contamination croisée, au contrôle attendu et à la preuve conservée.</t>
  </si>
  <si>
    <t>Q084-P03</t>
  </si>
  <si>
    <t>À préciser : meme ustensile. Relier ce point au danger allergène : présence non signalée ou contamination croisée, au contrôle attendu et à la preuve conservée.</t>
  </si>
  <si>
    <t>Q084-P04</t>
  </si>
  <si>
    <t>Q084-P05</t>
  </si>
  <si>
    <t>À préciser : nettoyage. Relier ce point au danger allergène : présence non signalée ou contamination croisée, au contrôle attendu et à la preuve conservée.</t>
  </si>
  <si>
    <t>Q084-P06</t>
  </si>
  <si>
    <t>À préciser : ordre fabrication. Relier ce point au danger allergène : présence non signalée ou contamination croisée, au contrôle attendu et à la preuve conservée.</t>
  </si>
  <si>
    <t>Q084-P07</t>
  </si>
  <si>
    <t>séparation ingredients</t>
  </si>
  <si>
    <t>À préciser : séparation ingredients. Relier ce point au danger allergène : présence non signalée ou contamination croisée, au contrôle attendu et à la preuve conservée.</t>
  </si>
  <si>
    <t>Q084-P08</t>
  </si>
  <si>
    <t>Q084-P09</t>
  </si>
  <si>
    <t>À préciser : mains propres. Relier ce point au danger allergène : présence non signalée ou contamination croisée, au contrôle attendu et à la preuve conservée.</t>
  </si>
  <si>
    <t>Q084-P10</t>
  </si>
  <si>
    <t>contrôle</t>
  </si>
  <si>
    <t>À préciser : contrôle. Relier ce point au danger allergène : présence non signalée ou contamination croisée, au contrôle attendu et à la preuve conservée.</t>
  </si>
  <si>
    <t>Q084-C01</t>
  </si>
  <si>
    <t>Q084-C02</t>
  </si>
  <si>
    <t>Ajoute avec tes mots : allergène. Dis le geste concret, le contrôle ou qui prévenir si ce n’est pas conforme.</t>
  </si>
  <si>
    <t>Q084-C03</t>
  </si>
  <si>
    <t>Ajoute avec tes mots : meme ustensile. Dis le geste concret, le contrôle ou qui prévenir si ce n’est pas conforme.</t>
  </si>
  <si>
    <t>Q084-C04</t>
  </si>
  <si>
    <t>Q084-C05</t>
  </si>
  <si>
    <t>Ajoute avec tes mots : nettoyage. Dis le geste concret, le contrôle ou qui prévenir si ce n’est pas conforme.</t>
  </si>
  <si>
    <t>Q084-C06</t>
  </si>
  <si>
    <t>Q084-C07</t>
  </si>
  <si>
    <t>Ajoute avec tes mots : séparation ingredients. Dis le geste concret, le contrôle ou qui prévenir si ce n’est pas conforme.</t>
  </si>
  <si>
    <t>Q084-C08</t>
  </si>
  <si>
    <t>Q084-C09</t>
  </si>
  <si>
    <t>Q084-C10</t>
  </si>
  <si>
    <t>Ajoute avec tes mots : contrôle. Dis le geste concret, le contrôle ou qui prévenir si ce n’est pas conforme.</t>
  </si>
  <si>
    <t>Q085-P01</t>
  </si>
  <si>
    <t>À préciser : substitution. Relier ce point au danger allergène : présence non signalée ou contamination croisée, au contrôle attendu et à la preuve conservée.</t>
  </si>
  <si>
    <t>Q085-P02</t>
  </si>
  <si>
    <t>À préciser : nouveau produit. Relier ce point au danger allergène : présence non signalée ou contamination croisée, au contrôle attendu et à la preuve conservée.</t>
  </si>
  <si>
    <t>Q085-P03</t>
  </si>
  <si>
    <t>Q085-P04</t>
  </si>
  <si>
    <t>Q085-P05</t>
  </si>
  <si>
    <t>Q085-P06</t>
  </si>
  <si>
    <t>À préciser : informer service. Relier ce point au danger allergène : présence non signalée ou contamination croisée, au contrôle attendu et à la preuve conservée.</t>
  </si>
  <si>
    <t>Q085-P07</t>
  </si>
  <si>
    <t>Q085-P08</t>
  </si>
  <si>
    <t>À préciser : validation. Relier ce point au danger allergène : présence non signalée ou contamination croisée, au contrôle attendu et à la preuve conservée.</t>
  </si>
  <si>
    <t>Q085-P09</t>
  </si>
  <si>
    <t>Q085-P10</t>
  </si>
  <si>
    <t>À préciser : ne pas servir si doute. Relier ce point au danger allergène : présence non signalée ou contamination croisée, au contrôle attendu et à la preuve conservée.</t>
  </si>
  <si>
    <t>Q085-C01</t>
  </si>
  <si>
    <t>Ajoute avec tes mots : substitution. Dis le geste concret, le contrôle ou qui prévenir si ce n’est pas conforme.</t>
  </si>
  <si>
    <t>Q085-C02</t>
  </si>
  <si>
    <t>Ajoute avec tes mots : nouveau produit. Dis le geste concret, le contrôle ou qui prévenir si ce n’est pas conforme.</t>
  </si>
  <si>
    <t>Q085-C03</t>
  </si>
  <si>
    <t>Q085-C04</t>
  </si>
  <si>
    <t>Q085-C05</t>
  </si>
  <si>
    <t>Q085-C06</t>
  </si>
  <si>
    <t>Ajoute avec tes mots : informer service. Dis le geste concret, le contrôle ou qui prévenir si ce n’est pas conforme.</t>
  </si>
  <si>
    <t>Q085-C07</t>
  </si>
  <si>
    <t>Q085-C08</t>
  </si>
  <si>
    <t>Q085-C09</t>
  </si>
  <si>
    <t>Q085-C10</t>
  </si>
  <si>
    <t>Ajoute avec tes mots : ne pas servir si doute. Dis le geste concret, le contrôle ou qui prévenir si ce n’est pas conforme.</t>
  </si>
  <si>
    <t>Q086-P01</t>
  </si>
  <si>
    <t>À préciser : gluten. Relier ce point au danger allergène : présence non signalée ou contamination croisée, au contrôle attendu et à la preuve conservée.</t>
  </si>
  <si>
    <t>Q086-P02</t>
  </si>
  <si>
    <t>À préciser : farine. Relier ce point au danger allergène : présence non signalée ou contamination croisée, au contrôle attendu et à la preuve conservée.</t>
  </si>
  <si>
    <t>Q086-P03</t>
  </si>
  <si>
    <t>À préciser : poussiere. Relier ce point au danger allergène : présence non signalée ou contamination croisée, au contrôle attendu et à la preuve conservée.</t>
  </si>
  <si>
    <t>Q086-P04</t>
  </si>
  <si>
    <t>À préciser : plan de travail. Relier ce point au danger allergène : présence non signalée ou contamination croisée, au contrôle attendu et à la preuve conservée.</t>
  </si>
  <si>
    <t>Q086-P05</t>
  </si>
  <si>
    <t>À préciser : ustensile. Relier ce point au danger allergène : présence non signalée ou contamination croisée, au contrôle attendu et à la preuve conservée.</t>
  </si>
  <si>
    <t>Q086-P06</t>
  </si>
  <si>
    <t>Q086-P07</t>
  </si>
  <si>
    <t>séparation</t>
  </si>
  <si>
    <t>À préciser : séparation. Relier ce point au danger allergène : présence non signalée ou contamination croisée, au contrôle attendu et à la preuve conservée.</t>
  </si>
  <si>
    <t>Q086-P08</t>
  </si>
  <si>
    <t>À préciser : stockage. Relier ce point au danger allergène : présence non signalée ou contamination croisée, au contrôle attendu et à la preuve conservée.</t>
  </si>
  <si>
    <t>Q086-P09</t>
  </si>
  <si>
    <t>À préciser : information. Relier ce point au danger allergène : présence non signalée ou contamination croisée, au contrôle attendu et à la preuve conservée.</t>
  </si>
  <si>
    <t>Q086-P10</t>
  </si>
  <si>
    <t>À préciser : sans gluten. Relier ce point au danger allergène : présence non signalée ou contamination croisée, au contrôle attendu et à la preuve conservée.</t>
  </si>
  <si>
    <t>Q086-C01</t>
  </si>
  <si>
    <t>Ajoute avec tes mots : gluten. Dis le geste concret, le contrôle ou qui prévenir si ce n’est pas conforme.</t>
  </si>
  <si>
    <t>Q086-C02</t>
  </si>
  <si>
    <t>Ajoute avec tes mots : farine. Dis le geste concret, le contrôle ou qui prévenir si ce n’est pas conforme.</t>
  </si>
  <si>
    <t>Q086-C03</t>
  </si>
  <si>
    <t>Ajoute avec tes mots : poussiere. Dis le geste concret, le contrôle ou qui prévenir si ce n’est pas conforme.</t>
  </si>
  <si>
    <t>Q086-C04</t>
  </si>
  <si>
    <t>Ajoute avec tes mots : plan de travail. Dis le geste concret, le contrôle ou qui prévenir si ce n’est pas conforme.</t>
  </si>
  <si>
    <t>Q086-C05</t>
  </si>
  <si>
    <t>Ajoute avec tes mots : ustensile. Dis le geste concret, le contrôle ou qui prévenir si ce n’est pas conforme.</t>
  </si>
  <si>
    <t>Q086-C06</t>
  </si>
  <si>
    <t>Q086-C07</t>
  </si>
  <si>
    <t>Ajoute avec tes mots : séparation. Dis le geste concret, le contrôle ou qui prévenir si ce n’est pas conforme.</t>
  </si>
  <si>
    <t>Q086-C08</t>
  </si>
  <si>
    <t>Ajoute avec tes mots : stockage. Dis le geste concret, le contrôle ou qui prévenir si ce n’est pas conforme.</t>
  </si>
  <si>
    <t>Q086-C09</t>
  </si>
  <si>
    <t>Q086-C10</t>
  </si>
  <si>
    <t>Ajoute avec tes mots : sans gluten. Dis le geste concret, le contrôle ou qui prévenir si ce n’est pas conforme.</t>
  </si>
  <si>
    <t>Q087-P01</t>
  </si>
  <si>
    <t>À préciser : fruits a coque. Relier ce point au danger allergène : présence non signalée ou contamination croisée, au contrôle attendu et à la preuve conservée.</t>
  </si>
  <si>
    <t>Q087-P02</t>
  </si>
  <si>
    <t>amande</t>
  </si>
  <si>
    <t>À préciser : amande. Relier ce point au danger allergène : présence non signalée ou contamination croisée, au contrôle attendu et à la preuve conservée.</t>
  </si>
  <si>
    <t>noisette</t>
  </si>
  <si>
    <t>noix</t>
  </si>
  <si>
    <t>Q087-P03</t>
  </si>
  <si>
    <t>Q087-P04</t>
  </si>
  <si>
    <t>Q087-P05</t>
  </si>
  <si>
    <t>À préciser : ustensile dedie. Relier ce point au danger allergène : présence non signalée ou contamination croisée, au contrôle attendu et à la preuve conservée.</t>
  </si>
  <si>
    <t>Q087-P06</t>
  </si>
  <si>
    <t>Q087-P07</t>
  </si>
  <si>
    <t>Q087-P08</t>
  </si>
  <si>
    <t>Q087-P09</t>
  </si>
  <si>
    <t>Q087-P10</t>
  </si>
  <si>
    <t>contrôle final</t>
  </si>
  <si>
    <t>À préciser : contrôle final. Relier ce point au danger allergène : présence non signalée ou contamination croisée, au contrôle attendu et à la preuve conservée.</t>
  </si>
  <si>
    <t>Q087-C01</t>
  </si>
  <si>
    <t>Ajoute avec tes mots : fruits a coque. Dis le geste concret, le contrôle ou qui prévenir si ce n’est pas conforme.</t>
  </si>
  <si>
    <t>Q087-C02</t>
  </si>
  <si>
    <t>Ajoute avec tes mots : amande. Dis le geste concret, le contrôle ou qui prévenir si ce n’est pas conforme.</t>
  </si>
  <si>
    <t>Q087-C03</t>
  </si>
  <si>
    <t>Q087-C04</t>
  </si>
  <si>
    <t>Q087-C05</t>
  </si>
  <si>
    <t>Ajoute avec tes mots : ustensile dedie. Dis le geste concret, le contrôle ou qui prévenir si ce n’est pas conforme.</t>
  </si>
  <si>
    <t>Q087-C06</t>
  </si>
  <si>
    <t>Q087-C07</t>
  </si>
  <si>
    <t>Q087-C08</t>
  </si>
  <si>
    <t>Q087-C09</t>
  </si>
  <si>
    <t>Q087-C10</t>
  </si>
  <si>
    <t>Ajoute avec tes mots : contrôle final. Dis le geste concret, le contrôle ou qui prévenir si ce n’est pas conforme.</t>
  </si>
  <si>
    <t>Q088-P01</t>
  </si>
  <si>
    <t>À préciser : stopper service. Relier ce point au danger allergène : présence non signalée ou contamination croisée, au contrôle attendu et à la preuve conservée.</t>
  </si>
  <si>
    <t>Q088-P02</t>
  </si>
  <si>
    <t>À préciser : isoler plat. Relier ce point au danger allergène : présence non signalée ou contamination croisée, au contrôle attendu et à la preuve conservée.</t>
  </si>
  <si>
    <t>Q088-P03</t>
  </si>
  <si>
    <t>Q088-P04</t>
  </si>
  <si>
    <t>À préciser : ne pas servir. Relier ce point au danger allergène : présence non signalée ou contamination croisée, au contrôle attendu et à la preuve conservée.</t>
  </si>
  <si>
    <t>Q088-P05</t>
  </si>
  <si>
    <t>À préciser : corriger information. Relier ce point au danger allergène : présence non signalée ou contamination croisée, au contrôle attendu et à la preuve conservée.</t>
  </si>
  <si>
    <t>Q088-P06</t>
  </si>
  <si>
    <t>À préciser : identifier lots. Relier ce point au danger allergène : présence non signalée ou contamination croisée, au contrôle attendu et à la preuve conservée.</t>
  </si>
  <si>
    <t>Q088-P07</t>
  </si>
  <si>
    <t>À préciser : informer equipe. Relier ce point au danger allergène : présence non signalée ou contamination croisée, au contrôle attendu et à la preuve conservée.</t>
  </si>
  <si>
    <t>Q088-P08</t>
  </si>
  <si>
    <t>À préciser : action corrective. Relier ce point au danger allergène : présence non signalée ou contamination croisée, au contrôle attendu et à la preuve conservée.</t>
  </si>
  <si>
    <t>Q088-P09</t>
  </si>
  <si>
    <t>Q088-P10</t>
  </si>
  <si>
    <t>À préciser : nouvelle preparation sure. Relier ce point au danger allergène : présence non signalée ou contamination croisée, au contrôle attendu et à la preuve conservée.</t>
  </si>
  <si>
    <t>Q088-C01</t>
  </si>
  <si>
    <t>Ajoute avec tes mots : stopper service. Dis le geste concret, le contrôle ou qui prévenir si ce n’est pas conforme.</t>
  </si>
  <si>
    <t>Q088-C02</t>
  </si>
  <si>
    <t>Ajoute avec tes mots : isoler plat. Dis le geste concret, le contrôle ou qui prévenir si ce n’est pas conforme.</t>
  </si>
  <si>
    <t>Q088-C03</t>
  </si>
  <si>
    <t>Q088-C04</t>
  </si>
  <si>
    <t>Ajoute avec tes mots : ne pas servir. Dis le geste concret, le contrôle ou qui prévenir si ce n’est pas conforme.</t>
  </si>
  <si>
    <t>Q088-C05</t>
  </si>
  <si>
    <t>Ajoute avec tes mots : corriger information. Dis le geste concret, le contrôle ou qui prévenir si ce n’est pas conforme.</t>
  </si>
  <si>
    <t>Q088-C06</t>
  </si>
  <si>
    <t>Ajoute avec tes mots : identifier lots. Dis le geste concret, le contrôle ou qui prévenir si ce n’est pas conforme.</t>
  </si>
  <si>
    <t>Q088-C07</t>
  </si>
  <si>
    <t>Ajoute avec tes mots : informer equipe. Dis le geste concret, le contrôle ou qui prévenir si ce n’est pas conforme.</t>
  </si>
  <si>
    <t>Q088-C08</t>
  </si>
  <si>
    <t>Q088-C09</t>
  </si>
  <si>
    <t>Q088-C10</t>
  </si>
  <si>
    <t>Ajoute avec tes mots : nouvelle preparation sure. Dis le geste concret, le contrôle ou qui prévenir si ce n’est pas conforme.</t>
  </si>
  <si>
    <t>Q089-P01</t>
  </si>
  <si>
    <t>Q089-P02</t>
  </si>
  <si>
    <t>À préciser : residus. Relier ce point au danger allergène : présence non signalée ou contamination croisée, au contrôle attendu et à la preuve conservée.</t>
  </si>
  <si>
    <t>Q089-P03</t>
  </si>
  <si>
    <t>Q089-P04</t>
  </si>
  <si>
    <t>À préciser : ustensiles. Relier ce point au danger allergène : présence non signalée ou contamination croisée, au contrôle attendu et à la preuve conservée.</t>
  </si>
  <si>
    <t>Q089-P05</t>
  </si>
  <si>
    <t>À préciser : rincage. Relier ce point au danger allergène : présence non signalée ou contamination croisée, au contrôle attendu et à la preuve conservée.</t>
  </si>
  <si>
    <t>Q089-P06</t>
  </si>
  <si>
    <t>À préciser : verification visuelle. Relier ce point au danger allergène : présence non signalée ou contamination croisée, au contrôle attendu et à la preuve conservée.</t>
  </si>
  <si>
    <t>Q089-P07</t>
  </si>
  <si>
    <t>Q089-P08</t>
  </si>
  <si>
    <t>Q089-P09</t>
  </si>
  <si>
    <t>Q089-P10</t>
  </si>
  <si>
    <t>À préciser : formation. Relier ce point au danger allergène : présence non signalée ou contamination croisée, au contrôle attendu et à la preuve conservée.</t>
  </si>
  <si>
    <t>Q089-C01</t>
  </si>
  <si>
    <t>Q089-C02</t>
  </si>
  <si>
    <t>Ajoute avec tes mots : residus. Dis le geste concret, le contrôle ou qui prévenir si ce n’est pas conforme.</t>
  </si>
  <si>
    <t>Q089-C03</t>
  </si>
  <si>
    <t>Q089-C04</t>
  </si>
  <si>
    <t>Ajoute avec tes mots : ustensiles. Dis le geste concret, le contrôle ou qui prévenir si ce n’est pas conforme.</t>
  </si>
  <si>
    <t>Q089-C05</t>
  </si>
  <si>
    <t>Q089-C06</t>
  </si>
  <si>
    <t>Ajoute avec tes mots : verification visuelle. Dis le geste concret, le contrôle ou qui prévenir si ce n’est pas conforme.</t>
  </si>
  <si>
    <t>Q089-C07</t>
  </si>
  <si>
    <t>Q089-C08</t>
  </si>
  <si>
    <t>Q089-C09</t>
  </si>
  <si>
    <t>Q089-C10</t>
  </si>
  <si>
    <t>Q090-P01</t>
  </si>
  <si>
    <t>À préciser : communication. Relier ce point au danger allergène : présence non signalée ou contamination croisée, au contrôle attendu et à la preuve conservée.</t>
  </si>
  <si>
    <t>Q090-P02</t>
  </si>
  <si>
    <t>À préciser : serveur. Relier ce point au danger allergène : présence non signalée ou contamination croisée, au contrôle attendu et à la preuve conservée.</t>
  </si>
  <si>
    <t>Q090-P03</t>
  </si>
  <si>
    <t>À préciser : cuisine. Relier ce point au danger allergène : présence non signalée ou contamination croisée, au contrôle attendu et à la preuve conservée.</t>
  </si>
  <si>
    <t>Q090-P04</t>
  </si>
  <si>
    <t>À préciser : responsable. Relier ce point au danger allergène : présence non signalée ou contamination croisée, au contrôle attendu et à la preuve conservée.</t>
  </si>
  <si>
    <t>Q090-P05</t>
  </si>
  <si>
    <t>fiche allergènes</t>
  </si>
  <si>
    <t>À préciser : fiche allergènes. Relier ce point au danger allergène : présence non signalée ou contamination croisée, au contrôle attendu et à la preuve conservée.</t>
  </si>
  <si>
    <t>Q090-P06</t>
  </si>
  <si>
    <t>À préciser : question convive. Relier ce point au danger allergène : présence non signalée ou contamination croisée, au contrôle attendu et à la preuve conservée.</t>
  </si>
  <si>
    <t>Q090-P07</t>
  </si>
  <si>
    <t>À préciser : reponse fiable. Relier ce point au danger allergène : présence non signalée ou contamination croisée, au contrôle attendu et à la preuve conservée.</t>
  </si>
  <si>
    <t>Q090-P08</t>
  </si>
  <si>
    <t>Q090-P09</t>
  </si>
  <si>
    <t>À préciser : trace demande. Relier ce point au danger allergène : présence non signalée ou contamination croisée, au contrôle attendu et à la preuve conservée.</t>
  </si>
  <si>
    <t>Q090-P10</t>
  </si>
  <si>
    <t>À préciser : plat identifie. Relier ce point au danger allergène : présence non signalée ou contamination croisée, au contrôle attendu et à la preuve conservée.</t>
  </si>
  <si>
    <t>Q090-C01</t>
  </si>
  <si>
    <t>Ajoute avec tes mots : communication. Dis le geste concret, le contrôle ou qui prévenir si ce n’est pas conforme.</t>
  </si>
  <si>
    <t>Q090-C02</t>
  </si>
  <si>
    <t>Ajoute avec tes mots : serveur. Dis le geste concret, le contrôle ou qui prévenir si ce n’est pas conforme.</t>
  </si>
  <si>
    <t>Q090-C03</t>
  </si>
  <si>
    <t>Ajoute avec tes mots : cuisine. Dis le geste concret, le contrôle ou qui prévenir si ce n’est pas conforme.</t>
  </si>
  <si>
    <t>Q090-C04</t>
  </si>
  <si>
    <t>Q090-C05</t>
  </si>
  <si>
    <t>Ajoute avec tes mots : fiche allergènes. Dis le geste concret, le contrôle ou qui prévenir si ce n’est pas conforme.</t>
  </si>
  <si>
    <t>Q090-C06</t>
  </si>
  <si>
    <t>Ajoute avec tes mots : question convive. Dis le geste concret, le contrôle ou qui prévenir si ce n’est pas conforme.</t>
  </si>
  <si>
    <t>Q090-C07</t>
  </si>
  <si>
    <t>Ajoute avec tes mots : reponse fiable. Dis le geste concret, le contrôle ou qui prévenir si ce n’est pas conforme.</t>
  </si>
  <si>
    <t>Q090-C08</t>
  </si>
  <si>
    <t>Q090-C09</t>
  </si>
  <si>
    <t>Ajoute avec tes mots : trace demande. Dis le geste concret, le contrôle ou qui prévenir si ce n’est pas conforme.</t>
  </si>
  <si>
    <t>Q090-C10</t>
  </si>
  <si>
    <t>Ajoute avec tes mots : plat identifie. Dis le geste concret, le contrôle ou qui prévenir si ce n’est pas conforme.</t>
  </si>
  <si>
    <t>Q091-P01</t>
  </si>
  <si>
    <t>À préciser : PMS. Relier ce point au danger transversal : organisation, décision, preuve et traçabilité, au contrôle attendu et à la preuve conservée.</t>
  </si>
  <si>
    <t>Q091-P02</t>
  </si>
  <si>
    <t>À préciser : bph. Relier ce point au danger transversal : organisation, décision, preuve et traçabilité, au contrôle attendu et à la preuve conservée.</t>
  </si>
  <si>
    <t>Q091-P03</t>
  </si>
  <si>
    <t>À préciser : haccp. Relier ce point au danger transversal : organisation, décision, preuve et traçabilité, au contrôle attendu et à la preuve conservée.</t>
  </si>
  <si>
    <t>Q091-P04</t>
  </si>
  <si>
    <t>Q091-P05</t>
  </si>
  <si>
    <t>Q091-P06</t>
  </si>
  <si>
    <t>Q091-P07</t>
  </si>
  <si>
    <t>À préciser : autocontroles. Relier ce point au danger transversal : organisation, décision, preuve et traçabilité, au contrôle attendu et à la preuve conservée.</t>
  </si>
  <si>
    <t>Q091-P08</t>
  </si>
  <si>
    <t>À préciser : formation. Relier ce point au danger transversal : organisation, décision, preuve et traçabilité, au contrôle attendu et à la preuve conservée.</t>
  </si>
  <si>
    <t>Q091-P09</t>
  </si>
  <si>
    <t>À préciser : nettoyage. Relier ce point au danger transversal : organisation, décision, preuve et traçabilité, au contrôle attendu et à la preuve conservée.</t>
  </si>
  <si>
    <t>Q091-P10</t>
  </si>
  <si>
    <t>températures</t>
  </si>
  <si>
    <t>À préciser : températures. Relier ce point au danger transversal : organisation, décision, preuve et traçabilité, au contrôle attendu et à la preuve conservée.</t>
  </si>
  <si>
    <t>Q091-C01</t>
  </si>
  <si>
    <t>Q091-C02</t>
  </si>
  <si>
    <t>Ajoute avec tes mots : bph. Dis le geste concret, le contrôle ou qui prévenir si ce n’est pas conforme.</t>
  </si>
  <si>
    <t>Q091-C03</t>
  </si>
  <si>
    <t>Ajoute avec tes mots : haccp. Dis le geste concret, le contrôle ou qui prévenir si ce n’est pas conforme.</t>
  </si>
  <si>
    <t>Q091-C04</t>
  </si>
  <si>
    <t>Q091-C05</t>
  </si>
  <si>
    <t>Q091-C06</t>
  </si>
  <si>
    <t>Q091-C07</t>
  </si>
  <si>
    <t>Ajoute avec tes mots : autocontroles. Dis le geste concret, le contrôle ou qui prévenir si ce n’est pas conforme.</t>
  </si>
  <si>
    <t>Q091-C08</t>
  </si>
  <si>
    <t>Q091-C09</t>
  </si>
  <si>
    <t>Q091-C10</t>
  </si>
  <si>
    <t>Ajoute avec tes mots : températures. Dis le geste concret, le contrôle ou qui prévenir si ce n’est pas conforme.</t>
  </si>
  <si>
    <t>Q092-P01</t>
  </si>
  <si>
    <t>Q092-P02</t>
  </si>
  <si>
    <t>À préciser : analyse dangers. Relier ce point au danger transversal : organisation, décision, preuve et traçabilité, au contrôle attendu et à la preuve conservée.</t>
  </si>
  <si>
    <t>Q092-P03</t>
  </si>
  <si>
    <t>À préciser : mesures maitrise. Relier ce point au danger transversal : organisation, décision, preuve et traçabilité, au contrôle attendu et à la preuve conservée.</t>
  </si>
  <si>
    <t>Q092-P04</t>
  </si>
  <si>
    <t>À préciser : points critiques. Relier ce point au danger transversal : organisation, décision, preuve et traçabilité, au contrôle attendu et à la preuve conservée.</t>
  </si>
  <si>
    <t>Q092-P05</t>
  </si>
  <si>
    <t>À préciser : surveillance. Relier ce point au danger transversal : organisation, décision, preuve et traçabilité, au contrôle attendu et à la preuve conservée.</t>
  </si>
  <si>
    <t>Q092-P06</t>
  </si>
  <si>
    <t>À préciser : limites. Relier ce point au danger transversal : organisation, décision, preuve et traçabilité, au contrôle attendu et à la preuve conservée.</t>
  </si>
  <si>
    <t>Q092-P07</t>
  </si>
  <si>
    <t>À préciser : actions correctives. Relier ce point au danger transversal : organisation, décision, preuve et traçabilité, au contrôle attendu et à la preuve conservée.</t>
  </si>
  <si>
    <t>Q092-P08</t>
  </si>
  <si>
    <t>À préciser : verification. Relier ce point au danger transversal : organisation, décision, preuve et traçabilité, au contrôle attendu et à la preuve conservée.</t>
  </si>
  <si>
    <t>Q092-P09</t>
  </si>
  <si>
    <t>À préciser : documents. Relier ce point au danger transversal : organisation, décision, preuve et traçabilité, au contrôle attendu et à la preuve conservée.</t>
  </si>
  <si>
    <t>Q092-P10</t>
  </si>
  <si>
    <t>À préciser : amelioration. Relier ce point au danger transversal : organisation, décision, preuve et traçabilité, au contrôle attendu et à la preuve conservée.</t>
  </si>
  <si>
    <t>Q092-C01</t>
  </si>
  <si>
    <t>Q092-C02</t>
  </si>
  <si>
    <t>Ajoute avec tes mots : analyse dangers. Dis le geste concret, le contrôle ou qui prévenir si ce n’est pas conforme.</t>
  </si>
  <si>
    <t>Q092-C03</t>
  </si>
  <si>
    <t>Ajoute avec tes mots : mesures maitrise. Dis le geste concret, le contrôle ou qui prévenir si ce n’est pas conforme.</t>
  </si>
  <si>
    <t>Q092-C04</t>
  </si>
  <si>
    <t>Ajoute avec tes mots : points critiques. Dis le geste concret, le contrôle ou qui prévenir si ce n’est pas conforme.</t>
  </si>
  <si>
    <t>Q092-C05</t>
  </si>
  <si>
    <t>Ajoute avec tes mots : surveillance. Dis le geste concret, le contrôle ou qui prévenir si ce n’est pas conforme.</t>
  </si>
  <si>
    <t>Q092-C06</t>
  </si>
  <si>
    <t>Ajoute avec tes mots : limites. Dis le geste concret, le contrôle ou qui prévenir si ce n’est pas conforme.</t>
  </si>
  <si>
    <t>Q092-C07</t>
  </si>
  <si>
    <t>Ajoute avec tes mots : actions correctives. Dis le geste concret, le contrôle ou qui prévenir si ce n’est pas conforme.</t>
  </si>
  <si>
    <t>Q092-C08</t>
  </si>
  <si>
    <t>Ajoute avec tes mots : verification. Dis le geste concret, le contrôle ou qui prévenir si ce n’est pas conforme.</t>
  </si>
  <si>
    <t>Q092-C09</t>
  </si>
  <si>
    <t>Ajoute avec tes mots : documents. Dis le geste concret, le contrôle ou qui prévenir si ce n’est pas conforme.</t>
  </si>
  <si>
    <t>Q092-C10</t>
  </si>
  <si>
    <t>Ajoute avec tes mots : amelioration. Dis le geste concret, le contrôle ou qui prévenir si ce n’est pas conforme.</t>
  </si>
  <si>
    <t>Q093-P01</t>
  </si>
  <si>
    <t>À préciser : autocontrole. Relier ce point au danger transversal : organisation, décision, preuve et traçabilité, au contrôle attendu et à la preuve conservée.</t>
  </si>
  <si>
    <t>Q093-P02</t>
  </si>
  <si>
    <t>Q093-P03</t>
  </si>
  <si>
    <t>À préciser : écart. Relier ce point au danger transversal : organisation, décision, preuve et traçabilité, au contrôle attendu et à la preuve conservée.</t>
  </si>
  <si>
    <t>Q093-P04</t>
  </si>
  <si>
    <t>Q093-P05</t>
  </si>
  <si>
    <t>Q093-P06</t>
  </si>
  <si>
    <t>Q093-P07</t>
  </si>
  <si>
    <t>À préciser : analyse tendance. Relier ce point au danger transversal : organisation, décision, preuve et traçabilité, au contrôle attendu et à la preuve conservée.</t>
  </si>
  <si>
    <t>Q093-P08</t>
  </si>
  <si>
    <t>Q093-P09</t>
  </si>
  <si>
    <t>Q093-P10</t>
  </si>
  <si>
    <t>PMS vivant</t>
  </si>
  <si>
    <t>À préciser : PMS vivant. Relier ce point au danger transversal : organisation, décision, preuve et traçabilité, au contrôle attendu et à la preuve conservée.</t>
  </si>
  <si>
    <t>Q093-C01</t>
  </si>
  <si>
    <t>Ajoute avec tes mots : autocontrole. Dis le geste concret, le contrôle ou qui prévenir si ce n’est pas conforme.</t>
  </si>
  <si>
    <t>Q093-C02</t>
  </si>
  <si>
    <t>Q093-C03</t>
  </si>
  <si>
    <t>Q093-C04</t>
  </si>
  <si>
    <t>Q093-C05</t>
  </si>
  <si>
    <t>Q093-C06</t>
  </si>
  <si>
    <t>Q093-C07</t>
  </si>
  <si>
    <t>Ajoute avec tes mots : analyse tendance. Dis le geste concret, le contrôle ou qui prévenir si ce n’est pas conforme.</t>
  </si>
  <si>
    <t>Q093-C08</t>
  </si>
  <si>
    <t>Q093-C09</t>
  </si>
  <si>
    <t>Q093-C10</t>
  </si>
  <si>
    <t>Ajoute avec tes mots : PMS vivant. Dis le geste concret, le contrôle ou qui prévenir si ce n’est pas conforme.</t>
  </si>
  <si>
    <t>Q094-P01</t>
  </si>
  <si>
    <t>Q094-P02</t>
  </si>
  <si>
    <t>Q094-P03</t>
  </si>
  <si>
    <t>À préciser : cause. Relier ce point au danger transversal : organisation, décision, preuve et traçabilité, au contrôle attendu et à la preuve conservée.</t>
  </si>
  <si>
    <t>Q094-P04</t>
  </si>
  <si>
    <t>À préciser : eviter repetition. Relier ce point au danger transversal : organisation, décision, preuve et traçabilité, au contrôle attendu et à la preuve conservée.</t>
  </si>
  <si>
    <t>Q094-P05</t>
  </si>
  <si>
    <t>Q094-P06</t>
  </si>
  <si>
    <t>À préciser : delai. Relier ce point au danger transversal : organisation, décision, preuve et traçabilité, au contrôle attendu et à la preuve conservée.</t>
  </si>
  <si>
    <t>Q094-P07</t>
  </si>
  <si>
    <t>Q094-P08</t>
  </si>
  <si>
    <t>À préciser : suivi. Relier ce point au danger transversal : organisation, décision, preuve et traçabilité, au contrôle attendu et à la preuve conservée.</t>
  </si>
  <si>
    <t>Q094-P09</t>
  </si>
  <si>
    <t>Q094-P10</t>
  </si>
  <si>
    <t>À préciser : reevaluation. Relier ce point au danger transversal : organisation, décision, preuve et traçabilité, au contrôle attendu et à la preuve conservée.</t>
  </si>
  <si>
    <t>Q094-C01</t>
  </si>
  <si>
    <t>Q094-C02</t>
  </si>
  <si>
    <t>Q094-C03</t>
  </si>
  <si>
    <t>Ajoute avec tes mots : cause. Dis le geste concret, le contrôle ou qui prévenir si ce n’est pas conforme.</t>
  </si>
  <si>
    <t>Q094-C04</t>
  </si>
  <si>
    <t>Ajoute avec tes mots : eviter repetition. Dis le geste concret, le contrôle ou qui prévenir si ce n’est pas conforme.</t>
  </si>
  <si>
    <t>Q094-C05</t>
  </si>
  <si>
    <t>Q094-C06</t>
  </si>
  <si>
    <t>Ajoute avec tes mots : delai. Dis le geste concret, le contrôle ou qui prévenir si ce n’est pas conforme.</t>
  </si>
  <si>
    <t>Q094-C07</t>
  </si>
  <si>
    <t>Q094-C08</t>
  </si>
  <si>
    <t>Ajoute avec tes mots : suivi. Dis le geste concret, le contrôle ou qui prévenir si ce n’est pas conforme.</t>
  </si>
  <si>
    <t>Q094-C09</t>
  </si>
  <si>
    <t>Q094-C10</t>
  </si>
  <si>
    <t>Ajoute avec tes mots : reevaluation. Dis le geste concret, le contrôle ou qui prévenir si ce n’est pas conforme.</t>
  </si>
  <si>
    <t>Q095-P01</t>
  </si>
  <si>
    <t>À préciser : archivage. Relier ce point au danger transversal : organisation, décision, preuve et traçabilité, au contrôle attendu et à la preuve conservée.</t>
  </si>
  <si>
    <t>Q095-P02</t>
  </si>
  <si>
    <t>À préciser : bons livraison. Relier ce point au danger transversal : organisation, décision, preuve et traçabilité, au contrôle attendu et à la preuve conservée.</t>
  </si>
  <si>
    <t>Q095-P03</t>
  </si>
  <si>
    <t>À préciser : releves. Relier ce point au danger transversal : organisation, décision, preuve et traçabilité, au contrôle attendu et à la preuve conservée.</t>
  </si>
  <si>
    <t>Q095-P04</t>
  </si>
  <si>
    <t>Q095-P05</t>
  </si>
  <si>
    <t>preuve contrôle</t>
  </si>
  <si>
    <t>À préciser : preuve contrôle. Relier ce point au danger transversal : organisation, décision, preuve et traçabilité, au contrôle attendu et à la preuve conservée.</t>
  </si>
  <si>
    <t>Q095-P06</t>
  </si>
  <si>
    <t>À préciser : alerte sanitaire. Relier ce point au danger transversal : organisation, décision, preuve et traçabilité, au contrôle attendu et à la preuve conservée.</t>
  </si>
  <si>
    <t>Q095-P07</t>
  </si>
  <si>
    <t>À préciser : inspection. Relier ce point au danger transversal : organisation, décision, preuve et traçabilité, au contrôle attendu et à la preuve conservée.</t>
  </si>
  <si>
    <t>Q095-P08</t>
  </si>
  <si>
    <t>Q095-P09</t>
  </si>
  <si>
    <t>À préciser : duree conservation. Relier ce point au danger transversal : organisation, décision, preuve et traçabilité, au contrôle attendu et à la preuve conservée.</t>
  </si>
  <si>
    <t>Q095-P10</t>
  </si>
  <si>
    <t>À préciser : classement. Relier ce point au danger transversal : organisation, décision, preuve et traçabilité, au contrôle attendu et à la preuve conservée.</t>
  </si>
  <si>
    <t>Q095-C01</t>
  </si>
  <si>
    <t>Ajoute avec tes mots : archivage. Dis le geste concret, le contrôle ou qui prévenir si ce n’est pas conforme.</t>
  </si>
  <si>
    <t>Q095-C02</t>
  </si>
  <si>
    <t>Ajoute avec tes mots : bons livraison. Dis le geste concret, le contrôle ou qui prévenir si ce n’est pas conforme.</t>
  </si>
  <si>
    <t>Q095-C03</t>
  </si>
  <si>
    <t>Ajoute avec tes mots : releves. Dis le geste concret, le contrôle ou qui prévenir si ce n’est pas conforme.</t>
  </si>
  <si>
    <t>Q095-C04</t>
  </si>
  <si>
    <t>Q095-C05</t>
  </si>
  <si>
    <t>Ajoute avec tes mots : preuve contrôle. Dis le geste concret, le contrôle ou qui prévenir si ce n’est pas conforme.</t>
  </si>
  <si>
    <t>Q095-C06</t>
  </si>
  <si>
    <t>Q095-C07</t>
  </si>
  <si>
    <t>Ajoute avec tes mots : inspection. Dis le geste concret, le contrôle ou qui prévenir si ce n’est pas conforme.</t>
  </si>
  <si>
    <t>Q095-C08</t>
  </si>
  <si>
    <t>Q095-C09</t>
  </si>
  <si>
    <t>Ajoute avec tes mots : duree conservation. Dis le geste concret, le contrôle ou qui prévenir si ce n’est pas conforme.</t>
  </si>
  <si>
    <t>Q095-C10</t>
  </si>
  <si>
    <t>Ajoute avec tes mots : classement. Dis le geste concret, le contrôle ou qui prévenir si ce n’est pas conforme.</t>
  </si>
  <si>
    <t>Q096-P01</t>
  </si>
  <si>
    <t>À préciser : plats temoins. Relier ce point au danger microbiologique : contamination ou multiplication microbienne, au contrôle attendu et à la preuve conservée.</t>
  </si>
  <si>
    <t>Q096-P02</t>
  </si>
  <si>
    <t>À préciser : echantillon representatif. Relier ce point au danger microbiologique : contamination ou multiplication microbienne, au contrôle attendu et à la preuve conservée.</t>
  </si>
  <si>
    <t>Q096-P03</t>
  </si>
  <si>
    <t>À préciser : identifie. Relier ce point au danger microbiologique : contamination ou multiplication microbienne, au contrôle attendu et à la preuve conservée.</t>
  </si>
  <si>
    <t>Q096-P04</t>
  </si>
  <si>
    <t>Q096-P05</t>
  </si>
  <si>
    <t>Q096-P06</t>
  </si>
  <si>
    <t>À préciser : au moins 5 jours. Relier ce point au danger microbiologique : contamination ou multiplication microbienne, au contrôle attendu et à la preuve conservée.</t>
  </si>
  <si>
    <t>Q096-P07</t>
  </si>
  <si>
    <t>contrôle officiel</t>
  </si>
  <si>
    <t>À préciser : contrôle officiel. Relier ce point au danger microbiologique : contamination ou multiplication microbienne, au contrôle attendu et à la preuve conservée.</t>
  </si>
  <si>
    <t>Q096-P08</t>
  </si>
  <si>
    <t>TIAC</t>
  </si>
  <si>
    <t>À préciser : TIAC. Relier ce point au danger microbiologique : contamination ou multiplication microbienne, au contrôle attendu et à la preuve conservée.</t>
  </si>
  <si>
    <t>Q096-P09</t>
  </si>
  <si>
    <t>À préciser : menus. Relier ce point au danger microbiologique : contamination ou multiplication microbienne, au contrôle attendu et à la preuve conservée.</t>
  </si>
  <si>
    <t>Q096-P10</t>
  </si>
  <si>
    <t>Q096-C01</t>
  </si>
  <si>
    <t>Ajoute avec tes mots : plats temoins. Dis le geste concret, le contrôle ou qui prévenir si ce n’est pas conforme.</t>
  </si>
  <si>
    <t>Q096-C02</t>
  </si>
  <si>
    <t>Ajoute avec tes mots : echantillon representatif. Dis le geste concret, le contrôle ou qui prévenir si ce n’est pas conforme.</t>
  </si>
  <si>
    <t>Q096-C03</t>
  </si>
  <si>
    <t>Ajoute avec tes mots : identifie. Dis le geste concret, le contrôle ou qui prévenir si ce n’est pas conforme.</t>
  </si>
  <si>
    <t>Q096-C04</t>
  </si>
  <si>
    <t>Q096-C05</t>
  </si>
  <si>
    <t>Q096-C06</t>
  </si>
  <si>
    <t>Ajoute avec tes mots : au moins 5 jours. Dis le geste concret, le contrôle ou qui prévenir si ce n’est pas conforme.</t>
  </si>
  <si>
    <t>Q096-C07</t>
  </si>
  <si>
    <t>Ajoute avec tes mots : contrôle officiel. Dis le geste concret, le contrôle ou qui prévenir si ce n’est pas conforme.</t>
  </si>
  <si>
    <t>Q096-C08</t>
  </si>
  <si>
    <t>Ajoute avec tes mots : TIAC. Dis le geste concret, le contrôle ou qui prévenir si ce n’est pas conforme.</t>
  </si>
  <si>
    <t>Q096-C09</t>
  </si>
  <si>
    <t>Ajoute avec tes mots : menus. Dis le geste concret, le contrôle ou qui prévenir si ce n’est pas conforme.</t>
  </si>
  <si>
    <t>Q096-C10</t>
  </si>
  <si>
    <t>Q097-P01</t>
  </si>
  <si>
    <t>Q097-P02</t>
  </si>
  <si>
    <t>À préciser : deux convives. Relier ce point au danger microbiologique : contamination ou multiplication microbienne, au contrôle attendu et à la preuve conservée.</t>
  </si>
  <si>
    <t>Q097-P03</t>
  </si>
  <si>
    <t>À préciser : signaler. Relier ce point au danger microbiologique : contamination ou multiplication microbienne, au contrôle attendu et à la preuve conservée.</t>
  </si>
  <si>
    <t>Q097-P04</t>
  </si>
  <si>
    <t>À préciser : ars. Relier ce point au danger microbiologique : contamination ou multiplication microbienne, au contrôle attendu et à la preuve conservée.</t>
  </si>
  <si>
    <t>Q097-P05</t>
  </si>
  <si>
    <t>À préciser : ddpp. Relier ce point au danger microbiologique : contamination ou multiplication microbienne, au contrôle attendu et à la preuve conservée.</t>
  </si>
  <si>
    <t>Q097-P06</t>
  </si>
  <si>
    <t>Q097-P07</t>
  </si>
  <si>
    <t>Q097-P08</t>
  </si>
  <si>
    <t>Q097-P09</t>
  </si>
  <si>
    <t>Q097-P10</t>
  </si>
  <si>
    <t>À préciser : ne pas detruire preuves. Relier ce point au danger microbiologique : contamination ou multiplication microbienne, au contrôle attendu et à la preuve conservée.</t>
  </si>
  <si>
    <t>Q097-C01</t>
  </si>
  <si>
    <t>Q097-C02</t>
  </si>
  <si>
    <t>Ajoute avec tes mots : deux convives. Dis le geste concret, le contrôle ou qui prévenir si ce n’est pas conforme.</t>
  </si>
  <si>
    <t>Q097-C03</t>
  </si>
  <si>
    <t>Ajoute avec tes mots : signaler. Dis le geste concret, le contrôle ou qui prévenir si ce n’est pas conforme.</t>
  </si>
  <si>
    <t>Q097-C04</t>
  </si>
  <si>
    <t>Ajoute avec tes mots : ars. Dis le geste concret, le contrôle ou qui prévenir si ce n’est pas conforme.</t>
  </si>
  <si>
    <t>Q097-C05</t>
  </si>
  <si>
    <t>Ajoute avec tes mots : ddpp. Dis le geste concret, le contrôle ou qui prévenir si ce n’est pas conforme.</t>
  </si>
  <si>
    <t>Q097-C06</t>
  </si>
  <si>
    <t>Q097-C07</t>
  </si>
  <si>
    <t>Q097-C08</t>
  </si>
  <si>
    <t>Q097-C09</t>
  </si>
  <si>
    <t>Q097-C10</t>
  </si>
  <si>
    <t>Ajoute avec tes mots : ne pas detruire preuves. Dis le geste concret, le contrôle ou qui prévenir si ce n’est pas conforme.</t>
  </si>
  <si>
    <t>Q098-P01</t>
  </si>
  <si>
    <t>traçabilité amont</t>
  </si>
  <si>
    <t>À préciser : traçabilité amont. Relier ce point au danger transversal : organisation, décision, preuve et traçabilité, au contrôle attendu et à la preuve conservée.</t>
  </si>
  <si>
    <t>tracabilite amont</t>
  </si>
  <si>
    <t>Q098-P02</t>
  </si>
  <si>
    <t>À préciser : fournisseur. Relier ce point au danger transversal : organisation, décision, preuve et traçabilité, au contrôle attendu et à la preuve conservée.</t>
  </si>
  <si>
    <t>Q098-P03</t>
  </si>
  <si>
    <t>À préciser : lot recu. Relier ce point au danger transversal : organisation, décision, preuve et traçabilité, au contrôle attendu et à la preuve conservée.</t>
  </si>
  <si>
    <t>Q098-P04</t>
  </si>
  <si>
    <t>Q098-P05</t>
  </si>
  <si>
    <t>À préciser : client. Relier ce point au danger transversal : organisation, décision, preuve et traçabilité, au contrôle attendu et à la preuve conservée.</t>
  </si>
  <si>
    <t>Q098-P06</t>
  </si>
  <si>
    <t>À préciser : lot distribue. Relier ce point au danger transversal : organisation, décision, preuve et traçabilité, au contrôle attendu et à la preuve conservée.</t>
  </si>
  <si>
    <t>Q098-P07</t>
  </si>
  <si>
    <t>Q098-P08</t>
  </si>
  <si>
    <t>À préciser : retrait rappel. Relier ce point au danger transversal : organisation, décision, preuve et traçabilité, au contrôle attendu et à la preuve conservée.</t>
  </si>
  <si>
    <t>Q098-P09</t>
  </si>
  <si>
    <t>Q098-P10</t>
  </si>
  <si>
    <t>Q098-C01</t>
  </si>
  <si>
    <t>Ajoute avec tes mots : traçabilité amont. Dis le geste concret, le contrôle ou qui prévenir si ce n’est pas conforme.</t>
  </si>
  <si>
    <t>Q098-C02</t>
  </si>
  <si>
    <t>Ajoute avec tes mots : fournisseur. Dis le geste concret, le contrôle ou qui prévenir si ce n’est pas conforme.</t>
  </si>
  <si>
    <t>Q098-C03</t>
  </si>
  <si>
    <t>Ajoute avec tes mots : lot recu. Dis le geste concret, le contrôle ou qui prévenir si ce n’est pas conforme.</t>
  </si>
  <si>
    <t>Q098-C04</t>
  </si>
  <si>
    <t>Q098-C05</t>
  </si>
  <si>
    <t>Ajoute avec tes mots : client. Dis le geste concret, le contrôle ou qui prévenir si ce n’est pas conforme.</t>
  </si>
  <si>
    <t>Q098-C06</t>
  </si>
  <si>
    <t>Ajoute avec tes mots : lot distribue. Dis le geste concret, le contrôle ou qui prévenir si ce n’est pas conforme.</t>
  </si>
  <si>
    <t>Q098-C07</t>
  </si>
  <si>
    <t>Q098-C08</t>
  </si>
  <si>
    <t>Ajoute avec tes mots : retrait rappel. Dis le geste concret, le contrôle ou qui prévenir si ce n’est pas conforme.</t>
  </si>
  <si>
    <t>Q098-C09</t>
  </si>
  <si>
    <t>Q098-C10</t>
  </si>
  <si>
    <t>Q099-P01</t>
  </si>
  <si>
    <t>À préciser : audit interne. Relier ce point au danger transversal : organisation, décision, preuve et traçabilité, au contrôle attendu et à la preuve conservée.</t>
  </si>
  <si>
    <t>Q099-P02</t>
  </si>
  <si>
    <t>À préciser : observation terrain. Relier ce point au danger transversal : organisation, décision, preuve et traçabilité, au contrôle attendu et à la preuve conservée.</t>
  </si>
  <si>
    <t>Q099-P03</t>
  </si>
  <si>
    <t>À préciser : analyse ecarts. Relier ce point au danger transversal : organisation, décision, preuve et traçabilité, au contrôle attendu et à la preuve conservée.</t>
  </si>
  <si>
    <t>Q099-P04</t>
  </si>
  <si>
    <t>Q099-P05</t>
  </si>
  <si>
    <t>À préciser : reclamations. Relier ce point au danger transversal : organisation, décision, preuve et traçabilité, au contrôle attendu et à la preuve conservée.</t>
  </si>
  <si>
    <t>Q099-P06</t>
  </si>
  <si>
    <t>Q099-P07</t>
  </si>
  <si>
    <t>Q099-P08</t>
  </si>
  <si>
    <t>À préciser : validation process. Relier ce point au danger transversal : organisation, décision, preuve et traçabilité, au contrôle attendu et à la preuve conservée.</t>
  </si>
  <si>
    <t>Q099-P09</t>
  </si>
  <si>
    <t>À préciser : revue periodique. Relier ce point au danger transversal : organisation, décision, preuve et traçabilité, au contrôle attendu et à la preuve conservée.</t>
  </si>
  <si>
    <t>Q099-P10</t>
  </si>
  <si>
    <t>Q099-C01</t>
  </si>
  <si>
    <t>Ajoute avec tes mots : audit interne. Dis le geste concret, le contrôle ou qui prévenir si ce n’est pas conforme.</t>
  </si>
  <si>
    <t>Q099-C02</t>
  </si>
  <si>
    <t>Ajoute avec tes mots : observation terrain. Dis le geste concret, le contrôle ou qui prévenir si ce n’est pas conforme.</t>
  </si>
  <si>
    <t>Q099-C03</t>
  </si>
  <si>
    <t>Ajoute avec tes mots : analyse ecarts. Dis le geste concret, le contrôle ou qui prévenir si ce n’est pas conforme.</t>
  </si>
  <si>
    <t>Q099-C04</t>
  </si>
  <si>
    <t>Q099-C05</t>
  </si>
  <si>
    <t>Ajoute avec tes mots : reclamations. Dis le geste concret, le contrôle ou qui prévenir si ce n’est pas conforme.</t>
  </si>
  <si>
    <t>Q099-C06</t>
  </si>
  <si>
    <t>Q099-C07</t>
  </si>
  <si>
    <t>Q099-C08</t>
  </si>
  <si>
    <t>Ajoute avec tes mots : validation process. Dis le geste concret, le contrôle ou qui prévenir si ce n’est pas conforme.</t>
  </si>
  <si>
    <t>Q099-C09</t>
  </si>
  <si>
    <t>Ajoute avec tes mots : revue periodique. Dis le geste concret, le contrôle ou qui prévenir si ce n’est pas conforme.</t>
  </si>
  <si>
    <t>Q099-C10</t>
  </si>
  <si>
    <t>Q100-P01</t>
  </si>
  <si>
    <t>non conformité critique</t>
  </si>
  <si>
    <t>À préciser : non conformité critique. Relier ce point au danger transversal : organisation, décision, preuve et traçabilité, au contrôle attendu et à la preuve conservée.</t>
  </si>
  <si>
    <t>non conformite critique</t>
  </si>
  <si>
    <t>Q100-P02</t>
  </si>
  <si>
    <t>À préciser : danger direct. Relier ce point au danger transversal : organisation, décision, preuve et traçabilité, au contrôle attendu et à la preuve conservée.</t>
  </si>
  <si>
    <t>Q100-P03</t>
  </si>
  <si>
    <t>À préciser : consommateur expose. Relier ce point au danger transversal : organisation, décision, preuve et traçabilité, au contrôle attendu et à la preuve conservée.</t>
  </si>
  <si>
    <t>Q100-P04</t>
  </si>
  <si>
    <t>À préciser : produit bloque. Relier ce point au danger transversal : organisation, décision, preuve et traçabilité, au contrôle attendu et à la preuve conservée.</t>
  </si>
  <si>
    <t>Q100-P05</t>
  </si>
  <si>
    <t>Q100-P06</t>
  </si>
  <si>
    <t>À préciser : action immediate. Relier ce point au danger transversal : organisation, décision, preuve et traçabilité, au contrôle attendu et à la preuve conservée.</t>
  </si>
  <si>
    <t>Q100-P07</t>
  </si>
  <si>
    <t>Q100-P08</t>
  </si>
  <si>
    <t>Q100-P09</t>
  </si>
  <si>
    <t>À préciser : correction. Relier ce point au danger transversal : organisation, décision, preuve et traçabilité, au contrôle attendu et à la preuve conservée.</t>
  </si>
  <si>
    <t>Q100-P10</t>
  </si>
  <si>
    <t>À préciser : prevention. Relier ce point au danger transversal : organisation, décision, preuve et traçabilité, au contrôle attendu et à la preuve conservée.</t>
  </si>
  <si>
    <t>Q100-C01</t>
  </si>
  <si>
    <t>Ajoute avec tes mots : non conformité critique. Dis le geste concret, le contrôle ou qui prévenir si ce n’est pas conforme.</t>
  </si>
  <si>
    <t>Q100-C02</t>
  </si>
  <si>
    <t>Ajoute avec tes mots : danger direct. Dis le geste concret, le contrôle ou qui prévenir si ce n’est pas conforme.</t>
  </si>
  <si>
    <t>Q100-C03</t>
  </si>
  <si>
    <t>Ajoute avec tes mots : consommateur expose. Dis le geste concret, le contrôle ou qui prévenir si ce n’est pas conforme.</t>
  </si>
  <si>
    <t>Q100-C04</t>
  </si>
  <si>
    <t>Ajoute avec tes mots : produit bloque. Dis le geste concret, le contrôle ou qui prévenir si ce n’est pas conforme.</t>
  </si>
  <si>
    <t>Q100-C05</t>
  </si>
  <si>
    <t>Q100-C06</t>
  </si>
  <si>
    <t>Ajoute avec tes mots : action immediate. Dis le geste concret, le contrôle ou qui prévenir si ce n’est pas conforme.</t>
  </si>
  <si>
    <t>Q100-C07</t>
  </si>
  <si>
    <t>Q100-C08</t>
  </si>
  <si>
    <t>Q100-C09</t>
  </si>
  <si>
    <t>Ajoute avec tes mots : correction. Dis le geste concret, le contrôle ou qui prévenir si ce n’est pas conforme.</t>
  </si>
  <si>
    <t>Q100-C10</t>
  </si>
  <si>
    <t>Ajoute avec tes mots : prevention. Dis le geste concret, le contrôle ou qui prévenir si ce n’est pas conforme.</t>
  </si>
  <si>
    <t>Q101-P01</t>
  </si>
  <si>
    <t>À préciser : self. Relier ce point au danger microbiologique : contamination ou multiplication microbienne, au contrôle attendu et à la preuve conservée.</t>
  </si>
  <si>
    <t>Q101-P02</t>
  </si>
  <si>
    <t>À préciser : plat chaud. Relier ce point au danger microbiologique : contamination ou multiplication microbienne, au contrôle attendu et à la preuve conservée.</t>
  </si>
  <si>
    <t>Q101-P03</t>
  </si>
  <si>
    <t>Q101-P04</t>
  </si>
  <si>
    <t>Q101-P05</t>
  </si>
  <si>
    <t>Q101-P06</t>
  </si>
  <si>
    <t>À préciser : brassage si protocole. Relier ce point au danger microbiologique : contamination ou multiplication microbienne, au contrôle attendu et à la preuve conservée.</t>
  </si>
  <si>
    <t>Q101-P07</t>
  </si>
  <si>
    <t>Q101-P08</t>
  </si>
  <si>
    <t>Q101-P09</t>
  </si>
  <si>
    <t>Q101-P10</t>
  </si>
  <si>
    <t>Q101-C01</t>
  </si>
  <si>
    <t>Ajoute avec tes mots : self. Dis le geste concret, le contrôle ou qui prévenir si ce n’est pas conforme.</t>
  </si>
  <si>
    <t>Q101-C02</t>
  </si>
  <si>
    <t>Ajoute avec tes mots : plat chaud. Dis le geste concret, le contrôle ou qui prévenir si ce n’est pas conforme.</t>
  </si>
  <si>
    <t>Q101-C03</t>
  </si>
  <si>
    <t>Q101-C04</t>
  </si>
  <si>
    <t>Q101-C05</t>
  </si>
  <si>
    <t>Q101-C06</t>
  </si>
  <si>
    <t>Ajoute avec tes mots : brassage si protocole. Dis le geste concret, le contrôle ou qui prévenir si ce n’est pas conforme.</t>
  </si>
  <si>
    <t>Q101-C07</t>
  </si>
  <si>
    <t>Q101-C08</t>
  </si>
  <si>
    <t>Q101-C09</t>
  </si>
  <si>
    <t>Q101-C10</t>
  </si>
  <si>
    <t>Q102-P01</t>
  </si>
  <si>
    <t>À préciser : service froid. Relier ce point au danger microbiologique : contamination ou multiplication microbienne, au contrôle attendu et à la preuve conservée.</t>
  </si>
  <si>
    <t>Q102-P02</t>
  </si>
  <si>
    <t>Q102-P03</t>
  </si>
  <si>
    <t>À préciser : sortir au plus pres. Relier ce point au danger microbiologique : contamination ou multiplication microbienne, au contrôle attendu et à la preuve conservée.</t>
  </si>
  <si>
    <t>Q102-P04</t>
  </si>
  <si>
    <t>Q102-P05</t>
  </si>
  <si>
    <t>À préciser : +10. Relier ce point au danger microbiologique : contamination ou multiplication microbienne, au contrôle attendu et à la preuve conservée.</t>
  </si>
  <si>
    <t>Q102-P06</t>
  </si>
  <si>
    <t>À préciser : vitrine froide. Relier ce point au danger microbiologique : contamination ou multiplication microbienne, au contrôle attendu et à la preuve conservée.</t>
  </si>
  <si>
    <t>Q102-P07</t>
  </si>
  <si>
    <t>Q102-P08</t>
  </si>
  <si>
    <t>Q102-P09</t>
  </si>
  <si>
    <t>À préciser : ustensile. Relier ce point au danger microbiologique : contamination ou multiplication microbienne, au contrôle attendu et à la preuve conservée.</t>
  </si>
  <si>
    <t>Q102-P10</t>
  </si>
  <si>
    <t>À préciser : reassort maitrise. Relier ce point au danger microbiologique : contamination ou multiplication microbienne, au contrôle attendu et à la preuve conservée.</t>
  </si>
  <si>
    <t>Q102-C01</t>
  </si>
  <si>
    <t>Ajoute avec tes mots : service froid. Dis le geste concret, le contrôle ou qui prévenir si ce n’est pas conforme.</t>
  </si>
  <si>
    <t>Q102-C02</t>
  </si>
  <si>
    <t>Q102-C03</t>
  </si>
  <si>
    <t>Ajoute avec tes mots : sortir au plus pres. Dis le geste concret, le contrôle ou qui prévenir si ce n’est pas conforme.</t>
  </si>
  <si>
    <t>Q102-C04</t>
  </si>
  <si>
    <t>Q102-C05</t>
  </si>
  <si>
    <t>Ajoute avec tes mots : +10. Dis le geste concret, le contrôle ou qui prévenir si ce n’est pas conforme.</t>
  </si>
  <si>
    <t>Q102-C06</t>
  </si>
  <si>
    <t>Ajoute avec tes mots : vitrine froide. Dis le geste concret, le contrôle ou qui prévenir si ce n’est pas conforme.</t>
  </si>
  <si>
    <t>Q102-C07</t>
  </si>
  <si>
    <t>Q102-C08</t>
  </si>
  <si>
    <t>Q102-C09</t>
  </si>
  <si>
    <t>Q102-C10</t>
  </si>
  <si>
    <t>Ajoute avec tes mots : reassort maitrise. Dis le geste concret, le contrôle ou qui prévenir si ce n’est pas conforme.</t>
  </si>
  <si>
    <t>Q103-P01</t>
  </si>
  <si>
    <t>À préciser : ustensile dedie. Relier ce point au danger microbiologique : contamination ou multiplication microbienne, au contrôle attendu et à la preuve conservée.</t>
  </si>
  <si>
    <t>Q103-P02</t>
  </si>
  <si>
    <t>Q103-P03</t>
  </si>
  <si>
    <t>Q103-P04</t>
  </si>
  <si>
    <t>À préciser : allergène. Relier ce point au danger microbiologique : contamination ou multiplication microbienne, au contrôle attendu et à la preuve conservée.</t>
  </si>
  <si>
    <t>Q103-P05</t>
  </si>
  <si>
    <t>À préciser : plat different. Relier ce point au danger microbiologique : contamination ou multiplication microbienne, au contrôle attendu et à la preuve conservée.</t>
  </si>
  <si>
    <t>Q103-P06</t>
  </si>
  <si>
    <t>À préciser : changer si tombe. Relier ce point au danger microbiologique : contamination ou multiplication microbienne, au contrôle attendu et à la preuve conservée.</t>
  </si>
  <si>
    <t>Q103-P07</t>
  </si>
  <si>
    <t>Q103-P08</t>
  </si>
  <si>
    <t>À préciser : client. Relier ce point au danger microbiologique : contamination ou multiplication microbienne, au contrôle attendu et à la preuve conservée.</t>
  </si>
  <si>
    <t>Q103-P09</t>
  </si>
  <si>
    <t>Q103-P10</t>
  </si>
  <si>
    <t>À préciser : contrôle. Relier ce point au danger microbiologique : contamination ou multiplication microbienne, au contrôle attendu et à la preuve conservée.</t>
  </si>
  <si>
    <t>Q103-C01</t>
  </si>
  <si>
    <t>Q103-C02</t>
  </si>
  <si>
    <t>Q103-C03</t>
  </si>
  <si>
    <t>Q103-C04</t>
  </si>
  <si>
    <t>Q103-C05</t>
  </si>
  <si>
    <t>Ajoute avec tes mots : plat different. Dis le geste concret, le contrôle ou qui prévenir si ce n’est pas conforme.</t>
  </si>
  <si>
    <t>Q103-C06</t>
  </si>
  <si>
    <t>Ajoute avec tes mots : changer si tombe. Dis le geste concret, le contrôle ou qui prévenir si ce n’est pas conforme.</t>
  </si>
  <si>
    <t>Q103-C07</t>
  </si>
  <si>
    <t>Q103-C08</t>
  </si>
  <si>
    <t>Q103-C09</t>
  </si>
  <si>
    <t>Q103-C10</t>
  </si>
  <si>
    <t>Q104-P01</t>
  </si>
  <si>
    <t>À préciser : reassort. Relier ce point au danger microbiologique : contamination ou multiplication microbienne, au contrôle attendu et à la preuve conservée.</t>
  </si>
  <si>
    <t>Q104-P02</t>
  </si>
  <si>
    <t>À préciser : ancien bac. Relier ce point au danger microbiologique : contamination ou multiplication microbienne, au contrôle attendu et à la preuve conservée.</t>
  </si>
  <si>
    <t>Q104-P03</t>
  </si>
  <si>
    <t>À préciser : nouveau bac. Relier ce point au danger microbiologique : contamination ou multiplication microbienne, au contrôle attendu et à la preuve conservée.</t>
  </si>
  <si>
    <t>Q104-P04</t>
  </si>
  <si>
    <t>Q104-P05</t>
  </si>
  <si>
    <t>À préciser : duree. Relier ce point au danger microbiologique : contamination ou multiplication microbienne, au contrôle attendu et à la preuve conservée.</t>
  </si>
  <si>
    <t>Q104-P06</t>
  </si>
  <si>
    <t>Q104-P07</t>
  </si>
  <si>
    <t>À préciser : ne pas melanger. Relier ce point au danger microbiologique : contamination ou multiplication microbienne, au contrôle attendu et à la preuve conservée.</t>
  </si>
  <si>
    <t>Q104-P08</t>
  </si>
  <si>
    <t>Q104-P09</t>
  </si>
  <si>
    <t>Q104-P10</t>
  </si>
  <si>
    <t>Q104-C01</t>
  </si>
  <si>
    <t>Ajoute avec tes mots : reassort. Dis le geste concret, le contrôle ou qui prévenir si ce n’est pas conforme.</t>
  </si>
  <si>
    <t>Q104-C02</t>
  </si>
  <si>
    <t>Ajoute avec tes mots : ancien bac. Dis le geste concret, le contrôle ou qui prévenir si ce n’est pas conforme.</t>
  </si>
  <si>
    <t>Q104-C03</t>
  </si>
  <si>
    <t>Ajoute avec tes mots : nouveau bac. Dis le geste concret, le contrôle ou qui prévenir si ce n’est pas conforme.</t>
  </si>
  <si>
    <t>Q104-C04</t>
  </si>
  <si>
    <t>Q104-C05</t>
  </si>
  <si>
    <t>Ajoute avec tes mots : duree. Dis le geste concret, le contrôle ou qui prévenir si ce n’est pas conforme.</t>
  </si>
  <si>
    <t>Q104-C06</t>
  </si>
  <si>
    <t>Q104-C07</t>
  </si>
  <si>
    <t>Ajoute avec tes mots : ne pas melanger. Dis le geste concret, le contrôle ou qui prévenir si ce n’est pas conforme.</t>
  </si>
  <si>
    <t>Q104-C08</t>
  </si>
  <si>
    <t>Q104-C09</t>
  </si>
  <si>
    <t>Q104-C10</t>
  </si>
  <si>
    <t>Q105-P01</t>
  </si>
  <si>
    <t>À préciser : restes table. Relier ce point au danger microbiologique : contamination ou multiplication microbienne, au contrôle attendu et à la preuve conservée.</t>
  </si>
  <si>
    <t>Q105-P02</t>
  </si>
  <si>
    <t>À préciser : retour plateau. Relier ce point au danger microbiologique : contamination ou multiplication microbienne, au contrôle attendu et à la preuve conservée.</t>
  </si>
  <si>
    <t>Q105-P03</t>
  </si>
  <si>
    <t>Q105-P04</t>
  </si>
  <si>
    <t>À préciser : contamination. Relier ce point au danger microbiologique : contamination ou multiplication microbienne, au contrôle attendu et à la preuve conservée.</t>
  </si>
  <si>
    <t>Q105-P05</t>
  </si>
  <si>
    <t>Q105-P06</t>
  </si>
  <si>
    <t>À préciser : pas reutiliser. Relier ce point au danger microbiologique : contamination ou multiplication microbienne, au contrôle attendu et à la preuve conservée.</t>
  </si>
  <si>
    <t>Q105-P07</t>
  </si>
  <si>
    <t>Q105-P08</t>
  </si>
  <si>
    <t>traçabilité impossible</t>
  </si>
  <si>
    <t>À préciser : traçabilité impossible. Relier ce point au danger microbiologique : contamination ou multiplication microbienne, au contrôle attendu et à la preuve conservée.</t>
  </si>
  <si>
    <t>tracabilite impossible</t>
  </si>
  <si>
    <t>Q105-P09</t>
  </si>
  <si>
    <t>À préciser : allergènes. Relier ce point au danger microbiologique : contamination ou multiplication microbienne, au contrôle attendu et à la preuve conservée.</t>
  </si>
  <si>
    <t>Q105-P10</t>
  </si>
  <si>
    <t>Q105-C01</t>
  </si>
  <si>
    <t>Ajoute avec tes mots : restes table. Dis le geste concret, le contrôle ou qui prévenir si ce n’est pas conforme.</t>
  </si>
  <si>
    <t>Q105-C02</t>
  </si>
  <si>
    <t>Ajoute avec tes mots : retour plateau. Dis le geste concret, le contrôle ou qui prévenir si ce n’est pas conforme.</t>
  </si>
  <si>
    <t>Q105-C03</t>
  </si>
  <si>
    <t>Q105-C04</t>
  </si>
  <si>
    <t>Ajoute avec tes mots : contamination. Dis le geste concret, le contrôle ou qui prévenir si ce n’est pas conforme.</t>
  </si>
  <si>
    <t>Q105-C05</t>
  </si>
  <si>
    <t>Q105-C06</t>
  </si>
  <si>
    <t>Ajoute avec tes mots : pas reutiliser. Dis le geste concret, le contrôle ou qui prévenir si ce n’est pas conforme.</t>
  </si>
  <si>
    <t>Q105-C07</t>
  </si>
  <si>
    <t>Q105-C08</t>
  </si>
  <si>
    <t>Ajoute avec tes mots : traçabilité impossible. Dis le geste concret, le contrôle ou qui prévenir si ce n’est pas conforme.</t>
  </si>
  <si>
    <t>Q105-C09</t>
  </si>
  <si>
    <t>Q105-C10</t>
  </si>
  <si>
    <t>Q106-P01</t>
  </si>
  <si>
    <t>Q106-P02</t>
  </si>
  <si>
    <t>À préciser : non servi. Relier ce point au danger microbiologique : contamination ou multiplication microbienne, au contrôle attendu et à la preuve conservée.</t>
  </si>
  <si>
    <t>Q106-P03</t>
  </si>
  <si>
    <t>À préciser : température maitrisee. Relier ce point au danger microbiologique : contamination ou multiplication microbienne, au contrôle attendu et à la preuve conservée.</t>
  </si>
  <si>
    <t>Q106-P04</t>
  </si>
  <si>
    <t>À préciser : protege. Relier ce point au danger microbiologique : contamination ou multiplication microbienne, au contrôle attendu et à la preuve conservée.</t>
  </si>
  <si>
    <t>Q106-P05</t>
  </si>
  <si>
    <t>Q106-P06</t>
  </si>
  <si>
    <t>Q106-P07</t>
  </si>
  <si>
    <t>Q106-P08</t>
  </si>
  <si>
    <t>Q106-P09</t>
  </si>
  <si>
    <t>À préciser : pas satellite deconditionne. Relier ce point au danger microbiologique : contamination ou multiplication microbienne, au contrôle attendu et à la preuve conservée.</t>
  </si>
  <si>
    <t>Q106-P10</t>
  </si>
  <si>
    <t>À préciser : decision responsable. Relier ce point au danger microbiologique : contamination ou multiplication microbienne, au contrôle attendu et à la preuve conservée.</t>
  </si>
  <si>
    <t>Q106-C01</t>
  </si>
  <si>
    <t>Q106-C02</t>
  </si>
  <si>
    <t>Ajoute avec tes mots : non servi. Dis le geste concret, le contrôle ou qui prévenir si ce n’est pas conforme.</t>
  </si>
  <si>
    <t>Q106-C03</t>
  </si>
  <si>
    <t>Q106-C04</t>
  </si>
  <si>
    <t>Ajoute avec tes mots : protege. Dis le geste concret, le contrôle ou qui prévenir si ce n’est pas conforme.</t>
  </si>
  <si>
    <t>Q106-C05</t>
  </si>
  <si>
    <t>Q106-C06</t>
  </si>
  <si>
    <t>Q106-C07</t>
  </si>
  <si>
    <t>Q106-C08</t>
  </si>
  <si>
    <t>Q106-C09</t>
  </si>
  <si>
    <t>Ajoute avec tes mots : pas satellite deconditionne. Dis le geste concret, le contrôle ou qui prévenir si ce n’est pas conforme.</t>
  </si>
  <si>
    <t>Q106-C10</t>
  </si>
  <si>
    <t>Ajoute avec tes mots : decision responsable. Dis le geste concret, le contrôle ou qui prévenir si ce n’est pas conforme.</t>
  </si>
  <si>
    <t>Q107-P01</t>
  </si>
  <si>
    <t>À préciser : don alimentaire. Relier ce point au danger microbiologique : contamination ou multiplication microbienne, au contrôle attendu et à la preuve conservée.</t>
  </si>
  <si>
    <t>Q107-P02</t>
  </si>
  <si>
    <t>À préciser : excedent maitrise. Relier ce point au danger microbiologique : contamination ou multiplication microbienne, au contrôle attendu et à la preuve conservée.</t>
  </si>
  <si>
    <t>Q107-P03</t>
  </si>
  <si>
    <t>Q107-P04</t>
  </si>
  <si>
    <t>Q107-P05</t>
  </si>
  <si>
    <t>Q107-P06</t>
  </si>
  <si>
    <t>Q107-P07</t>
  </si>
  <si>
    <t>À préciser : association. Relier ce point au danger microbiologique : contamination ou multiplication microbienne, au contrôle attendu et à la preuve conservée.</t>
  </si>
  <si>
    <t>Q107-P08</t>
  </si>
  <si>
    <t>Q107-P09</t>
  </si>
  <si>
    <t>À préciser : convention. Relier ce point au danger microbiologique : contamination ou multiplication microbienne, au contrôle attendu et à la preuve conservée.</t>
  </si>
  <si>
    <t>Q107-P10</t>
  </si>
  <si>
    <t>Q107-C01</t>
  </si>
  <si>
    <t>Ajoute avec tes mots : don alimentaire. Dis le geste concret, le contrôle ou qui prévenir si ce n’est pas conforme.</t>
  </si>
  <si>
    <t>Q107-C02</t>
  </si>
  <si>
    <t>Ajoute avec tes mots : excedent maitrise. Dis le geste concret, le contrôle ou qui prévenir si ce n’est pas conforme.</t>
  </si>
  <si>
    <t>Q107-C03</t>
  </si>
  <si>
    <t>Q107-C04</t>
  </si>
  <si>
    <t>Q107-C05</t>
  </si>
  <si>
    <t>Q107-C06</t>
  </si>
  <si>
    <t>Q107-C07</t>
  </si>
  <si>
    <t>Ajoute avec tes mots : association. Dis le geste concret, le contrôle ou qui prévenir si ce n’est pas conforme.</t>
  </si>
  <si>
    <t>Q107-C08</t>
  </si>
  <si>
    <t>Q107-C09</t>
  </si>
  <si>
    <t>Ajoute avec tes mots : convention. Dis le geste concret, le contrôle ou qui prévenir si ce n’est pas conforme.</t>
  </si>
  <si>
    <t>Q107-C10</t>
  </si>
  <si>
    <t>Q108-P01</t>
  </si>
  <si>
    <t>À préciser : portage. Relier ce point au danger microbiologique : contamination ou multiplication microbienne, au contrôle attendu et à la preuve conservée.</t>
  </si>
  <si>
    <t>Q108-P02</t>
  </si>
  <si>
    <t>Q108-P03</t>
  </si>
  <si>
    <t>Q108-P04</t>
  </si>
  <si>
    <t>Q108-P05</t>
  </si>
  <si>
    <t>À préciser : usager fragile. Relier ce point au danger microbiologique : contamination ou multiplication microbienne, au contrôle attendu et à la preuve conservée.</t>
  </si>
  <si>
    <t>Q108-P06</t>
  </si>
  <si>
    <t>Q108-P07</t>
  </si>
  <si>
    <t>consignes réchauffage</t>
  </si>
  <si>
    <t>À préciser : consignes réchauffage. Relier ce point au danger microbiologique : contamination ou multiplication microbienne, au contrôle attendu et à la preuve conservée.</t>
  </si>
  <si>
    <t>Q108-P08</t>
  </si>
  <si>
    <t>Q108-P09</t>
  </si>
  <si>
    <t>À préciser : vehicule. Relier ce point au danger microbiologique : contamination ou multiplication microbienne, au contrôle attendu et à la preuve conservée.</t>
  </si>
  <si>
    <t>Q108-P10</t>
  </si>
  <si>
    <t>contrôle arrivee</t>
  </si>
  <si>
    <t>À préciser : contrôle arrivee. Relier ce point au danger microbiologique : contamination ou multiplication microbienne, au contrôle attendu et à la preuve conservée.</t>
  </si>
  <si>
    <t>Q108-C01</t>
  </si>
  <si>
    <t>Ajoute avec tes mots : portage. Dis le geste concret, le contrôle ou qui prévenir si ce n’est pas conforme.</t>
  </si>
  <si>
    <t>Q108-C02</t>
  </si>
  <si>
    <t>Q108-C03</t>
  </si>
  <si>
    <t>Q108-C04</t>
  </si>
  <si>
    <t>Q108-C05</t>
  </si>
  <si>
    <t>Ajoute avec tes mots : usager fragile. Dis le geste concret, le contrôle ou qui prévenir si ce n’est pas conforme.</t>
  </si>
  <si>
    <t>Q108-C06</t>
  </si>
  <si>
    <t>Q108-C07</t>
  </si>
  <si>
    <t>Ajoute avec tes mots : consignes réchauffage. Dis le geste concret, le contrôle ou qui prévenir si ce n’est pas conforme.</t>
  </si>
  <si>
    <t>Q108-C08</t>
  </si>
  <si>
    <t>Q108-C09</t>
  </si>
  <si>
    <t>Ajoute avec tes mots : vehicule. Dis le geste concret, le contrôle ou qui prévenir si ce n’est pas conforme.</t>
  </si>
  <si>
    <t>Q108-C10</t>
  </si>
  <si>
    <t>Ajoute avec tes mots : contrôle arrivee. Dis le geste concret, le contrôle ou qui prévenir si ce n’est pas conforme.</t>
  </si>
  <si>
    <t>Q109-P01</t>
  </si>
  <si>
    <t>À préciser : buffet. Relier ce point au danger microbiologique : contamination ou multiplication microbienne, au contrôle attendu et à la preuve conservée.</t>
  </si>
  <si>
    <t>Q109-P02</t>
  </si>
  <si>
    <t>Q109-P03</t>
  </si>
  <si>
    <t>Q109-P04</t>
  </si>
  <si>
    <t>Q109-P05</t>
  </si>
  <si>
    <t>À préciser : ustensiles dedies. Relier ce point au danger microbiologique : contamination ou multiplication microbienne, au contrôle attendu et à la preuve conservée.</t>
  </si>
  <si>
    <t>Q109-P06</t>
  </si>
  <si>
    <t>Q109-P07</t>
  </si>
  <si>
    <t>Q109-P08</t>
  </si>
  <si>
    <t>Q109-P09</t>
  </si>
  <si>
    <t>Q109-P10</t>
  </si>
  <si>
    <t>À préciser : surveillance. Relier ce point au danger microbiologique : contamination ou multiplication microbienne, au contrôle attendu et à la preuve conservée.</t>
  </si>
  <si>
    <t>Q109-C01</t>
  </si>
  <si>
    <t>Ajoute avec tes mots : buffet. Dis le geste concret, le contrôle ou qui prévenir si ce n’est pas conforme.</t>
  </si>
  <si>
    <t>Q109-C02</t>
  </si>
  <si>
    <t>Q109-C03</t>
  </si>
  <si>
    <t>Q109-C04</t>
  </si>
  <si>
    <t>Q109-C05</t>
  </si>
  <si>
    <t>Ajoute avec tes mots : ustensiles dedies. Dis le geste concret, le contrôle ou qui prévenir si ce n’est pas conforme.</t>
  </si>
  <si>
    <t>Q109-C06</t>
  </si>
  <si>
    <t>Q109-C07</t>
  </si>
  <si>
    <t>Q109-C08</t>
  </si>
  <si>
    <t>Q109-C09</t>
  </si>
  <si>
    <t>Q109-C10</t>
  </si>
  <si>
    <t>Q110-P01</t>
  </si>
  <si>
    <t>À préciser : fin service. Relier ce point au danger transversal : organisation, décision, preuve et traçabilité, au contrôle attendu et à la preuve conservée.</t>
  </si>
  <si>
    <t>Q110-P02</t>
  </si>
  <si>
    <t>Q110-P03</t>
  </si>
  <si>
    <t>À préciser : restes. Relier ce point au danger transversal : organisation, décision, preuve et traçabilité, au contrôle attendu et à la preuve conservée.</t>
  </si>
  <si>
    <t>Q110-P04</t>
  </si>
  <si>
    <t>À préciser : excedents. Relier ce point au danger transversal : organisation, décision, preuve et traçabilité, au contrôle attendu et à la preuve conservée.</t>
  </si>
  <si>
    <t>Q110-P05</t>
  </si>
  <si>
    <t>À préciser : dechets. Relier ce point au danger transversal : organisation, décision, preuve et traçabilité, au contrôle attendu et à la preuve conservée.</t>
  </si>
  <si>
    <t>Q110-P06</t>
  </si>
  <si>
    <t>Q110-P07</t>
  </si>
  <si>
    <t>À préciser : plats temoins. Relier ce point au danger transversal : organisation, décision, preuve et traçabilité, au contrôle attendu et à la preuve conservée.</t>
  </si>
  <si>
    <t>Q110-P08</t>
  </si>
  <si>
    <t>Q110-P09</t>
  </si>
  <si>
    <t>À préciser : étiquetage. Relier ce point au danger transversal : organisation, décision, preuve et traçabilité, au contrôle attendu et à la preuve conservée.</t>
  </si>
  <si>
    <t>Q110-P10</t>
  </si>
  <si>
    <t>Q110-C01</t>
  </si>
  <si>
    <t>Ajoute avec tes mots : fin service. Dis le geste concret, le contrôle ou qui prévenir si ce n’est pas conforme.</t>
  </si>
  <si>
    <t>Q110-C02</t>
  </si>
  <si>
    <t>Q110-C03</t>
  </si>
  <si>
    <t>Ajoute avec tes mots : restes. Dis le geste concret, le contrôle ou qui prévenir si ce n’est pas conforme.</t>
  </si>
  <si>
    <t>Q110-C04</t>
  </si>
  <si>
    <t>Ajoute avec tes mots : excedents. Dis le geste concret, le contrôle ou qui prévenir si ce n’est pas conforme.</t>
  </si>
  <si>
    <t>Q110-C05</t>
  </si>
  <si>
    <t>Q110-C06</t>
  </si>
  <si>
    <t>Q110-C07</t>
  </si>
  <si>
    <t>Q110-C08</t>
  </si>
  <si>
    <t>Q110-C09</t>
  </si>
  <si>
    <t>Q110-C10</t>
  </si>
  <si>
    <t>Q111-P01</t>
  </si>
  <si>
    <t>À préciser : verre casse. Relier ce point au danger physique : corps étranger, objet, bris ou emballage dans la denrée, au contrôle attendu et à la preuve conservée.</t>
  </si>
  <si>
    <t>Q111-P02</t>
  </si>
  <si>
    <t>À préciser : stopper. Relier ce point au danger physique : corps étranger, objet, bris ou emballage dans la denrée, au contrôle attendu et à la preuve conservée.</t>
  </si>
  <si>
    <t>Q111-P03</t>
  </si>
  <si>
    <t>À préciser : isoler zone. Relier ce point au danger physique : corps étranger, objet, bris ou emballage dans la denrée, au contrôle attendu et à la preuve conservée.</t>
  </si>
  <si>
    <t>Q111-P04</t>
  </si>
  <si>
    <t>À préciser : jeter produit expose. Relier ce point au danger physique : corps étranger, objet, bris ou emballage dans la denrée, au contrôle attendu et à la preuve conservée.</t>
  </si>
  <si>
    <t>Q111-P05</t>
  </si>
  <si>
    <t>À préciser : nettoyer. Relier ce point au danger physique : corps étranger, objet, bris ou emballage dans la denrée, au contrôle attendu et à la preuve conservée.</t>
  </si>
  <si>
    <t>Q111-P06</t>
  </si>
  <si>
    <t>contrôler</t>
  </si>
  <si>
    <t>À préciser : contrôler. Relier ce point au danger physique : corps étranger, objet, bris ou emballage dans la denrée, au contrôle attendu et à la preuve conservée.</t>
  </si>
  <si>
    <t>Q111-P07</t>
  </si>
  <si>
    <t>Q111-P08</t>
  </si>
  <si>
    <t>À préciser : non conformité. Relier ce point au danger physique : corps étranger, objet, bris ou emballage dans la denrée, au contrôle attendu et à la preuve conservée.</t>
  </si>
  <si>
    <t>Q111-P09</t>
  </si>
  <si>
    <t>À préciser : pas balayette seule. Relier ce point au danger physique : corps étranger, objet, bris ou emballage dans la denrée, au contrôle attendu et à la preuve conservée.</t>
  </si>
  <si>
    <t>Q111-P10</t>
  </si>
  <si>
    <t>À préciser : traçabilité. Relier ce point au danger physique : corps étranger, objet, bris ou emballage dans la denrée, au contrôle attendu et à la preuve conservée.</t>
  </si>
  <si>
    <t>Q111-C01</t>
  </si>
  <si>
    <t>Ajoute avec tes mots : verre casse. Dis le geste concret, le contrôle ou qui prévenir si ce n’est pas conforme.</t>
  </si>
  <si>
    <t>Q111-C02</t>
  </si>
  <si>
    <t>Ajoute avec tes mots : stopper. Dis le geste concret, le contrôle ou qui prévenir si ce n’est pas conforme.</t>
  </si>
  <si>
    <t>Q111-C03</t>
  </si>
  <si>
    <t>Ajoute avec tes mots : isoler zone. Dis le geste concret, le contrôle ou qui prévenir si ce n’est pas conforme.</t>
  </si>
  <si>
    <t>Q111-C04</t>
  </si>
  <si>
    <t>Ajoute avec tes mots : jeter produit expose. Dis le geste concret, le contrôle ou qui prévenir si ce n’est pas conforme.</t>
  </si>
  <si>
    <t>Q111-C05</t>
  </si>
  <si>
    <t>Q111-C06</t>
  </si>
  <si>
    <t>Ajoute avec tes mots : contrôler. Dis le geste concret, le contrôle ou qui prévenir si ce n’est pas conforme.</t>
  </si>
  <si>
    <t>Q111-C07</t>
  </si>
  <si>
    <t>Q111-C08</t>
  </si>
  <si>
    <t>Q111-C09</t>
  </si>
  <si>
    <t>Ajoute avec tes mots : pas balayette seule. Dis le geste concret, le contrôle ou qui prévenir si ce n’est pas conforme.</t>
  </si>
  <si>
    <t>Q111-C10</t>
  </si>
  <si>
    <t>Q112-P01</t>
  </si>
  <si>
    <t>À préciser : lame. Relier ce point au danger physique : corps étranger, objet, bris ou emballage dans la denrée, au contrôle attendu et à la preuve conservée.</t>
  </si>
  <si>
    <t>Q112-P02</t>
  </si>
  <si>
    <t>À préciser : metal. Relier ce point au danger physique : corps étranger, objet, bris ou emballage dans la denrée, au contrôle attendu et à la preuve conservée.</t>
  </si>
  <si>
    <t>Q112-P03</t>
  </si>
  <si>
    <t>À préciser : materiel abime. Relier ce point au danger physique : corps étranger, objet, bris ou emballage dans la denrée, au contrôle attendu et à la preuve conservée.</t>
  </si>
  <si>
    <t>Q112-P04</t>
  </si>
  <si>
    <t>contrôle avant usage</t>
  </si>
  <si>
    <t>À préciser : contrôle avant usage. Relier ce point au danger physique : corps étranger, objet, bris ou emballage dans la denrée, au contrôle attendu et à la preuve conservée.</t>
  </si>
  <si>
    <t>Q112-P05</t>
  </si>
  <si>
    <t>À préciser : maintenance. Relier ce point au danger physique : corps étranger, objet, bris ou emballage dans la denrée, au contrôle attendu et à la preuve conservée.</t>
  </si>
  <si>
    <t>Q112-P06</t>
  </si>
  <si>
    <t>À préciser : retirer materiel. Relier ce point au danger physique : corps étranger, objet, bris ou emballage dans la denrée, au contrôle attendu et à la preuve conservée.</t>
  </si>
  <si>
    <t>Q112-P07</t>
  </si>
  <si>
    <t>Q112-P08</t>
  </si>
  <si>
    <t>À préciser : corps etranger. Relier ce point au danger physique : corps étranger, objet, bris ou emballage dans la denrée, au contrôle attendu et à la preuve conservée.</t>
  </si>
  <si>
    <t>Q112-P09</t>
  </si>
  <si>
    <t>Q112-P10</t>
  </si>
  <si>
    <t>À préciser : remplacement. Relier ce point au danger physique : corps étranger, objet, bris ou emballage dans la denrée, au contrôle attendu et à la preuve conservée.</t>
  </si>
  <si>
    <t>Q112-C01</t>
  </si>
  <si>
    <t>Ajoute avec tes mots : lame. Dis le geste concret, le contrôle ou qui prévenir si ce n’est pas conforme.</t>
  </si>
  <si>
    <t>Q112-C02</t>
  </si>
  <si>
    <t>Ajoute avec tes mots : metal. Dis le geste concret, le contrôle ou qui prévenir si ce n’est pas conforme.</t>
  </si>
  <si>
    <t>Q112-C03</t>
  </si>
  <si>
    <t>Ajoute avec tes mots : materiel abime. Dis le geste concret, le contrôle ou qui prévenir si ce n’est pas conforme.</t>
  </si>
  <si>
    <t>Q112-C04</t>
  </si>
  <si>
    <t>Ajoute avec tes mots : contrôle avant usage. Dis le geste concret, le contrôle ou qui prévenir si ce n’est pas conforme.</t>
  </si>
  <si>
    <t>Q112-C05</t>
  </si>
  <si>
    <t>Q112-C06</t>
  </si>
  <si>
    <t>Ajoute avec tes mots : retirer materiel. Dis le geste concret, le contrôle ou qui prévenir si ce n’est pas conforme.</t>
  </si>
  <si>
    <t>Q112-C07</t>
  </si>
  <si>
    <t>Q112-C08</t>
  </si>
  <si>
    <t>Ajoute avec tes mots : corps etranger. Dis le geste concret, le contrôle ou qui prévenir si ce n’est pas conforme.</t>
  </si>
  <si>
    <t>Q112-C09</t>
  </si>
  <si>
    <t>Q112-C10</t>
  </si>
  <si>
    <t>Ajoute avec tes mots : remplacement. Dis le geste concret, le contrôle ou qui prévenir si ce n’est pas conforme.</t>
  </si>
  <si>
    <t>Q113-P01</t>
  </si>
  <si>
    <t>À préciser : bac casse. Relier ce point au danger physique : corps étranger, objet, bris ou emballage dans la denrée, au contrôle attendu et à la preuve conservée.</t>
  </si>
  <si>
    <t>Q113-P02</t>
  </si>
  <si>
    <t>À préciser : plastique. Relier ce point au danger physique : corps étranger, objet, bris ou emballage dans la denrée, au contrôle attendu et à la preuve conservée.</t>
  </si>
  <si>
    <t>Q113-P03</t>
  </si>
  <si>
    <t>Q113-P04</t>
  </si>
  <si>
    <t>À préciser : difficulte nettoyage. Relier ce point au danger physique : corps étranger, objet, bris ou emballage dans la denrée, au contrôle attendu et à la preuve conservée.</t>
  </si>
  <si>
    <t>Q113-P05</t>
  </si>
  <si>
    <t>À préciser : retirer. Relier ce point au danger physique : corps étranger, objet, bris ou emballage dans la denrée, au contrôle attendu et à la preuve conservée.</t>
  </si>
  <si>
    <t>Q113-P06</t>
  </si>
  <si>
    <t>À préciser : remplacer. Relier ce point au danger physique : corps étranger, objet, bris ou emballage dans la denrée, au contrôle attendu et à la preuve conservée.</t>
  </si>
  <si>
    <t>Q113-P07</t>
  </si>
  <si>
    <t>Q113-P08</t>
  </si>
  <si>
    <t>contrôle materiel</t>
  </si>
  <si>
    <t>À préciser : contrôle materiel. Relier ce point au danger physique : corps étranger, objet, bris ou emballage dans la denrée, au contrôle attendu et à la preuve conservée.</t>
  </si>
  <si>
    <t>Q113-P09</t>
  </si>
  <si>
    <t>Q113-P10</t>
  </si>
  <si>
    <t>À préciser : prevention. Relier ce point au danger physique : corps étranger, objet, bris ou emballage dans la denrée, au contrôle attendu et à la preuve conservée.</t>
  </si>
  <si>
    <t>Q113-C01</t>
  </si>
  <si>
    <t>Ajoute avec tes mots : bac casse. Dis le geste concret, le contrôle ou qui prévenir si ce n’est pas conforme.</t>
  </si>
  <si>
    <t>Q113-C02</t>
  </si>
  <si>
    <t>Ajoute avec tes mots : plastique. Dis le geste concret, le contrôle ou qui prévenir si ce n’est pas conforme.</t>
  </si>
  <si>
    <t>Q113-C03</t>
  </si>
  <si>
    <t>Q113-C04</t>
  </si>
  <si>
    <t>Ajoute avec tes mots : difficulte nettoyage. Dis le geste concret, le contrôle ou qui prévenir si ce n’est pas conforme.</t>
  </si>
  <si>
    <t>Q113-C05</t>
  </si>
  <si>
    <t>Ajoute avec tes mots : retirer. Dis le geste concret, le contrôle ou qui prévenir si ce n’est pas conforme.</t>
  </si>
  <si>
    <t>Q113-C06</t>
  </si>
  <si>
    <t>Ajoute avec tes mots : remplacer. Dis le geste concret, le contrôle ou qui prévenir si ce n’est pas conforme.</t>
  </si>
  <si>
    <t>Q113-C07</t>
  </si>
  <si>
    <t>Q113-C08</t>
  </si>
  <si>
    <t>Ajoute avec tes mots : contrôle materiel. Dis le geste concret, le contrôle ou qui prévenir si ce n’est pas conforme.</t>
  </si>
  <si>
    <t>Q113-C09</t>
  </si>
  <si>
    <t>Q113-C10</t>
  </si>
  <si>
    <t>Q114-P01</t>
  </si>
  <si>
    <t>À préciser : produit chimique. Relier ce point au danger chimique : résidu, produit ou dosage non maîtrisé, au contrôle attendu et à la preuve conservée.</t>
  </si>
  <si>
    <t>Q114-P02</t>
  </si>
  <si>
    <t>À préciser : renverse. Relier ce point au danger chimique : résidu, produit ou dosage non maîtrisé, au contrôle attendu et à la preuve conservée.</t>
  </si>
  <si>
    <t>Q114-P03</t>
  </si>
  <si>
    <t>eloigner denrées</t>
  </si>
  <si>
    <t>À préciser : eloigner denrées. Relier ce point au danger chimique : résidu, produit ou dosage non maîtrisé, au contrôle attendu et à la preuve conservée.</t>
  </si>
  <si>
    <t>Q114-P04</t>
  </si>
  <si>
    <t>À préciser : isoler zone. Relier ce point au danger chimique : résidu, produit ou dosage non maîtrisé, au contrôle attendu et à la preuve conservée.</t>
  </si>
  <si>
    <t>Q114-P05</t>
  </si>
  <si>
    <t>Q114-P06</t>
  </si>
  <si>
    <t>nettoyer selon procédure</t>
  </si>
  <si>
    <t>À préciser : nettoyer selon procédure. Relier ce point au danger chimique : résidu, produit ou dosage non maîtrisé, au contrôle attendu et à la preuve conservée.</t>
  </si>
  <si>
    <t>Q114-P07</t>
  </si>
  <si>
    <t>jeter denrées exposees</t>
  </si>
  <si>
    <t>À préciser : jeter denrées exposees. Relier ce point au danger chimique : résidu, produit ou dosage non maîtrisé, au contrôle attendu et à la preuve conservée.</t>
  </si>
  <si>
    <t>Q114-P08</t>
  </si>
  <si>
    <t>À préciser : prévenir responsable. Relier ce point au danger chimique : résidu, produit ou dosage non maîtrisé, au contrôle attendu et à la preuve conservée.</t>
  </si>
  <si>
    <t>Q114-P09</t>
  </si>
  <si>
    <t>À préciser : epi. Relier ce point au danger chimique : résidu, produit ou dosage non maîtrisé, au contrôle attendu et à la preuve conservée.</t>
  </si>
  <si>
    <t>Q114-P10</t>
  </si>
  <si>
    <t>À préciser : traçabilité. Relier ce point au danger chimique : résidu, produit ou dosage non maîtrisé, au contrôle attendu et à la preuve conservée.</t>
  </si>
  <si>
    <t>Q114-C01</t>
  </si>
  <si>
    <t>Ajoute avec tes mots : produit chimique. Dis le geste concret, le contrôle ou qui prévenir si ce n’est pas conforme.</t>
  </si>
  <si>
    <t>Q114-C02</t>
  </si>
  <si>
    <t>Ajoute avec tes mots : renverse. Dis le geste concret, le contrôle ou qui prévenir si ce n’est pas conforme.</t>
  </si>
  <si>
    <t>Q114-C03</t>
  </si>
  <si>
    <t>Ajoute avec tes mots : eloigner denrées. Dis le geste concret, le contrôle ou qui prévenir si ce n’est pas conforme.</t>
  </si>
  <si>
    <t>Q114-C04</t>
  </si>
  <si>
    <t>Q114-C05</t>
  </si>
  <si>
    <t>Q114-C06</t>
  </si>
  <si>
    <t>Ajoute avec tes mots : nettoyer selon procédure. Dis le geste concret, le contrôle ou qui prévenir si ce n’est pas conforme.</t>
  </si>
  <si>
    <t>Q114-C07</t>
  </si>
  <si>
    <t>Ajoute avec tes mots : jeter denrées exposees. Dis le geste concret, le contrôle ou qui prévenir si ce n’est pas conforme.</t>
  </si>
  <si>
    <t>Q114-C08</t>
  </si>
  <si>
    <t>Q114-C09</t>
  </si>
  <si>
    <t>Ajoute avec tes mots : epi. Dis le geste concret, le contrôle ou qui prévenir si ce n’est pas conforme.</t>
  </si>
  <si>
    <t>Q114-C10</t>
  </si>
  <si>
    <t>Q115-P01</t>
  </si>
  <si>
    <t>À préciser : maintenance. Relier ce point au danger chimique : résidu, produit ou dosage non maîtrisé, au contrôle attendu et à la preuve conservée.</t>
  </si>
  <si>
    <t>Q115-P02</t>
  </si>
  <si>
    <t>À préciser : lubrifiant alimentaire. Relier ce point au danger chimique : résidu, produit ou dosage non maîtrisé, au contrôle attendu et à la preuve conservée.</t>
  </si>
  <si>
    <t>Q115-P03</t>
  </si>
  <si>
    <t>À préciser : pieces. Relier ce point au danger chimique : résidu, produit ou dosage non maîtrisé, au contrôle attendu et à la preuve conservée.</t>
  </si>
  <si>
    <t>Q115-P04</t>
  </si>
  <si>
    <t>À préciser : corps etranger. Relier ce point au danger chimique : résidu, produit ou dosage non maîtrisé, au contrôle attendu et à la preuve conservée.</t>
  </si>
  <si>
    <t>Q115-P05</t>
  </si>
  <si>
    <t>À préciser : nettoyage après intervention. Relier ce point au danger chimique : résidu, produit ou dosage non maîtrisé, au contrôle attendu et à la preuve conservée.</t>
  </si>
  <si>
    <t>Q115-P06</t>
  </si>
  <si>
    <t>À préciser : proteger denrées. Relier ce point au danger chimique : résidu, produit ou dosage non maîtrisé, au contrôle attendu et à la preuve conservée.</t>
  </si>
  <si>
    <t>Q115-P07</t>
  </si>
  <si>
    <t>À préciser : validation redemarrage. Relier ce point au danger chimique : résidu, produit ou dosage non maîtrisé, au contrôle attendu et à la preuve conservée.</t>
  </si>
  <si>
    <t>Q115-P08</t>
  </si>
  <si>
    <t>Q115-P09</t>
  </si>
  <si>
    <t>À préciser : technicien. Relier ce point au danger chimique : résidu, produit ou dosage non maîtrisé, au contrôle attendu et à la preuve conservée.</t>
  </si>
  <si>
    <t>Q115-P10</t>
  </si>
  <si>
    <t>À préciser : PMS. Relier ce point au danger chimique : résidu, produit ou dosage non maîtrisé, au contrôle attendu et à la preuve conservée.</t>
  </si>
  <si>
    <t>Q115-C01</t>
  </si>
  <si>
    <t>Q115-C02</t>
  </si>
  <si>
    <t>Ajoute avec tes mots : lubrifiant alimentaire. Dis le geste concret, le contrôle ou qui prévenir si ce n’est pas conforme.</t>
  </si>
  <si>
    <t>Q115-C03</t>
  </si>
  <si>
    <t>Ajoute avec tes mots : pieces. Dis le geste concret, le contrôle ou qui prévenir si ce n’est pas conforme.</t>
  </si>
  <si>
    <t>Q115-C04</t>
  </si>
  <si>
    <t>Q115-C05</t>
  </si>
  <si>
    <t>Q115-C06</t>
  </si>
  <si>
    <t>Q115-C07</t>
  </si>
  <si>
    <t>Ajoute avec tes mots : validation redemarrage. Dis le geste concret, le contrôle ou qui prévenir si ce n’est pas conforme.</t>
  </si>
  <si>
    <t>Q115-C08</t>
  </si>
  <si>
    <t>Q115-C09</t>
  </si>
  <si>
    <t>Ajoute avec tes mots : technicien. Dis le geste concret, le contrôle ou qui prévenir si ce n’est pas conforme.</t>
  </si>
  <si>
    <t>Q115-C10</t>
  </si>
  <si>
    <t>Q116-P01</t>
  </si>
  <si>
    <t>À préciser : nuisibles. Relier ce point au danger physique : corps étranger, objet, bris ou emballage dans la denrée, au contrôle attendu et à la preuve conservée.</t>
  </si>
  <si>
    <t>Q116-P02</t>
  </si>
  <si>
    <t>À préciser : rongeurs. Relier ce point au danger physique : corps étranger, objet, bris ou emballage dans la denrée, au contrôle attendu et à la preuve conservée.</t>
  </si>
  <si>
    <t>Q116-P03</t>
  </si>
  <si>
    <t>À préciser : insectes. Relier ce point au danger physique : corps étranger, objet, bris ou emballage dans la denrée, au contrôle attendu et à la preuve conservée.</t>
  </si>
  <si>
    <t>Q116-P04</t>
  </si>
  <si>
    <t>À préciser : traces. Relier ce point au danger physique : corps étranger, objet, bris ou emballage dans la denrée, au contrôle attendu et à la preuve conservée.</t>
  </si>
  <si>
    <t>Q116-P05</t>
  </si>
  <si>
    <t>À préciser : excrements. Relier ce point au danger physique : corps étranger, objet, bris ou emballage dans la denrée, au contrôle attendu et à la preuve conservée.</t>
  </si>
  <si>
    <t>Q116-P06</t>
  </si>
  <si>
    <t>À préciser : pieges. Relier ce point au danger physique : corps étranger, objet, bris ou emballage dans la denrée, au contrôle attendu et à la preuve conservée.</t>
  </si>
  <si>
    <t>Q116-P07</t>
  </si>
  <si>
    <t>À préciser : plan lutte. Relier ce point au danger physique : corps étranger, objet, bris ou emballage dans la denrée, au contrôle attendu et à la preuve conservée.</t>
  </si>
  <si>
    <t>Q116-P08</t>
  </si>
  <si>
    <t>À préciser : fermer acces. Relier ce point au danger physique : corps étranger, objet, bris ou emballage dans la denrée, au contrôle attendu et à la preuve conservée.</t>
  </si>
  <si>
    <t>Q116-P09</t>
  </si>
  <si>
    <t>À préciser : nettoyage. Relier ce point au danger physique : corps étranger, objet, bris ou emballage dans la denrée, au contrôle attendu et à la preuve conservée.</t>
  </si>
  <si>
    <t>Q116-P10</t>
  </si>
  <si>
    <t>À préciser : prestataire. Relier ce point au danger physique : corps étranger, objet, bris ou emballage dans la denrée, au contrôle attendu et à la preuve conservée.</t>
  </si>
  <si>
    <t>Q116-C01</t>
  </si>
  <si>
    <t>Ajoute avec tes mots : nuisibles. Dis le geste concret, le contrôle ou qui prévenir si ce n’est pas conforme.</t>
  </si>
  <si>
    <t>Q116-C02</t>
  </si>
  <si>
    <t>Ajoute avec tes mots : rongeurs. Dis le geste concret, le contrôle ou qui prévenir si ce n’est pas conforme.</t>
  </si>
  <si>
    <t>Q116-C03</t>
  </si>
  <si>
    <t>Ajoute avec tes mots : insectes. Dis le geste concret, le contrôle ou qui prévenir si ce n’est pas conforme.</t>
  </si>
  <si>
    <t>Q116-C04</t>
  </si>
  <si>
    <t>Ajoute avec tes mots : traces. Dis le geste concret, le contrôle ou qui prévenir si ce n’est pas conforme.</t>
  </si>
  <si>
    <t>Q116-C05</t>
  </si>
  <si>
    <t>Ajoute avec tes mots : excrements. Dis le geste concret, le contrôle ou qui prévenir si ce n’est pas conforme.</t>
  </si>
  <si>
    <t>Q116-C06</t>
  </si>
  <si>
    <t>Ajoute avec tes mots : pieges. Dis le geste concret, le contrôle ou qui prévenir si ce n’est pas conforme.</t>
  </si>
  <si>
    <t>Q116-C07</t>
  </si>
  <si>
    <t>Ajoute avec tes mots : plan lutte. Dis le geste concret, le contrôle ou qui prévenir si ce n’est pas conforme.</t>
  </si>
  <si>
    <t>Q116-C08</t>
  </si>
  <si>
    <t>Ajoute avec tes mots : fermer acces. Dis le geste concret, le contrôle ou qui prévenir si ce n’est pas conforme.</t>
  </si>
  <si>
    <t>Q116-C09</t>
  </si>
  <si>
    <t>Q116-C10</t>
  </si>
  <si>
    <t>Ajoute avec tes mots : prestataire. Dis le geste concret, le contrôle ou qui prévenir si ce n’est pas conforme.</t>
  </si>
  <si>
    <t>Q117-P01</t>
  </si>
  <si>
    <t>À préciser : bois. Relier ce point au danger physique : corps étranger, objet, bris ou emballage dans la denrée, au contrôle attendu et à la preuve conservée.</t>
  </si>
  <si>
    <t>Q117-P02</t>
  </si>
  <si>
    <t>À préciser : poreux. Relier ce point au danger physique : corps étranger, objet, bris ou emballage dans la denrée, au contrôle attendu et à la preuve conservée.</t>
  </si>
  <si>
    <t>Q117-P03</t>
  </si>
  <si>
    <t>À préciser : nettoyage difficile. Relier ce point au danger physique : corps étranger, objet, bris ou emballage dans la denrée, au contrôle attendu et à la preuve conservée.</t>
  </si>
  <si>
    <t>Q117-P04</t>
  </si>
  <si>
    <t>À préciser : echardes. Relier ce point au danger physique : corps étranger, objet, bris ou emballage dans la denrée, au contrôle attendu et à la preuve conservée.</t>
  </si>
  <si>
    <t>Q117-P05</t>
  </si>
  <si>
    <t>Q117-P06</t>
  </si>
  <si>
    <t>À préciser : humidite. Relier ce point au danger physique : corps étranger, objet, bris ou emballage dans la denrée, au contrôle attendu et à la preuve conservée.</t>
  </si>
  <si>
    <t>Q117-P07</t>
  </si>
  <si>
    <t>À préciser : materiau adapte. Relier ce point au danger physique : corps étranger, objet, bris ou emballage dans la denrée, au contrôle attendu et à la preuve conservée.</t>
  </si>
  <si>
    <t>Q117-P08</t>
  </si>
  <si>
    <t>Q117-P09</t>
  </si>
  <si>
    <t>À préciser : PMS. Relier ce point au danger physique : corps étranger, objet, bris ou emballage dans la denrée, au contrôle attendu et à la preuve conservée.</t>
  </si>
  <si>
    <t>Q117-P10</t>
  </si>
  <si>
    <t>Q117-C01</t>
  </si>
  <si>
    <t>Ajoute avec tes mots : bois. Dis le geste concret, le contrôle ou qui prévenir si ce n’est pas conforme.</t>
  </si>
  <si>
    <t>Q117-C02</t>
  </si>
  <si>
    <t>Ajoute avec tes mots : poreux. Dis le geste concret, le contrôle ou qui prévenir si ce n’est pas conforme.</t>
  </si>
  <si>
    <t>Q117-C03</t>
  </si>
  <si>
    <t>Q117-C04</t>
  </si>
  <si>
    <t>Ajoute avec tes mots : echardes. Dis le geste concret, le contrôle ou qui prévenir si ce n’est pas conforme.</t>
  </si>
  <si>
    <t>Q117-C05</t>
  </si>
  <si>
    <t>Q117-C06</t>
  </si>
  <si>
    <t>Ajoute avec tes mots : humidite. Dis le geste concret, le contrôle ou qui prévenir si ce n’est pas conforme.</t>
  </si>
  <si>
    <t>Q117-C07</t>
  </si>
  <si>
    <t>Ajoute avec tes mots : materiau adapte. Dis le geste concret, le contrôle ou qui prévenir si ce n’est pas conforme.</t>
  </si>
  <si>
    <t>Q117-C08</t>
  </si>
  <si>
    <t>Q117-C09</t>
  </si>
  <si>
    <t>Q117-C10</t>
  </si>
  <si>
    <t>Q118-P01</t>
  </si>
  <si>
    <t>À préciser : carton exterieur. Relier ce point au danger physique : corps étranger, objet, bris ou emballage dans la denrée, au contrôle attendu et à la preuve conservée.</t>
  </si>
  <si>
    <t>Q118-P02</t>
  </si>
  <si>
    <t>À préciser : deconditionnement. Relier ce point au danger physique : corps étranger, objet, bris ou emballage dans la denrée, au contrôle attendu et à la preuve conservée.</t>
  </si>
  <si>
    <t>Q118-P03</t>
  </si>
  <si>
    <t>À préciser : zone sale. Relier ce point au danger physique : corps étranger, objet, bris ou emballage dans la denrée, au contrôle attendu et à la preuve conservée.</t>
  </si>
  <si>
    <t>Q118-P04</t>
  </si>
  <si>
    <t>À préciser : poussiere. Relier ce point au danger physique : corps étranger, objet, bris ou emballage dans la denrée, au contrôle attendu et à la preuve conservée.</t>
  </si>
  <si>
    <t>Q118-P05</t>
  </si>
  <si>
    <t>Q118-P06</t>
  </si>
  <si>
    <t>Q118-P07</t>
  </si>
  <si>
    <t>À préciser : marche en avant. Relier ce point au danger physique : corps étranger, objet, bris ou emballage dans la denrée, au contrôle attendu et à la preuve conservée.</t>
  </si>
  <si>
    <t>Q118-P08</t>
  </si>
  <si>
    <t>Q118-P09</t>
  </si>
  <si>
    <t>étiquetage transfere</t>
  </si>
  <si>
    <t>À préciser : étiquetage transfere. Relier ce point au danger physique : corps étranger, objet, bris ou emballage dans la denrée, au contrôle attendu et à la preuve conservée.</t>
  </si>
  <si>
    <t>Q118-P10</t>
  </si>
  <si>
    <t>Q118-C01</t>
  </si>
  <si>
    <t>Ajoute avec tes mots : carton exterieur. Dis le geste concret, le contrôle ou qui prévenir si ce n’est pas conforme.</t>
  </si>
  <si>
    <t>Q118-C02</t>
  </si>
  <si>
    <t>Ajoute avec tes mots : deconditionnement. Dis le geste concret, le contrôle ou qui prévenir si ce n’est pas conforme.</t>
  </si>
  <si>
    <t>Q118-C03</t>
  </si>
  <si>
    <t>Q118-C04</t>
  </si>
  <si>
    <t>Q118-C05</t>
  </si>
  <si>
    <t>Q118-C06</t>
  </si>
  <si>
    <t>Q118-C07</t>
  </si>
  <si>
    <t>Q118-C08</t>
  </si>
  <si>
    <t>Q118-C09</t>
  </si>
  <si>
    <t>Ajoute avec tes mots : étiquetage transfere. Dis le geste concret, le contrôle ou qui prévenir si ce n’est pas conforme.</t>
  </si>
  <si>
    <t>Q118-C10</t>
  </si>
  <si>
    <t>Q119-P01</t>
  </si>
  <si>
    <t>Q119-P02</t>
  </si>
  <si>
    <t>À préciser : friture. Relier ce point au danger chimique : résidu, produit ou dosage non maîtrisé, au contrôle attendu et à la preuve conservée.</t>
  </si>
  <si>
    <t>Q119-P03</t>
  </si>
  <si>
    <t>Q119-P04</t>
  </si>
  <si>
    <t>jaune dore</t>
  </si>
  <si>
    <t>À préciser : jaune dore. Relier ce point au danger chimique : résidu, produit ou dosage non maîtrisé, au contrôle attendu et à la preuve conservée.</t>
  </si>
  <si>
    <t>Q119-P05</t>
  </si>
  <si>
    <t>Q119-P06</t>
  </si>
  <si>
    <t>Q119-P07</t>
  </si>
  <si>
    <t>À préciser : huile. Relier ce point au danger chimique : résidu, produit ou dosage non maîtrisé, au contrôle attendu et à la preuve conservée.</t>
  </si>
  <si>
    <t>Q119-P08</t>
  </si>
  <si>
    <t>Q119-P09</t>
  </si>
  <si>
    <t>Q119-P10</t>
  </si>
  <si>
    <t>Q119-C01</t>
  </si>
  <si>
    <t>Q119-C02</t>
  </si>
  <si>
    <t>Ajoute avec tes mots : friture. Dis le geste concret, le contrôle ou qui prévenir si ce n’est pas conforme.</t>
  </si>
  <si>
    <t>Q119-C03</t>
  </si>
  <si>
    <t>Q119-C04</t>
  </si>
  <si>
    <t>Ajoute avec tes mots : jaune dore. Dis le geste concret, le contrôle ou qui prévenir si ce n’est pas conforme.</t>
  </si>
  <si>
    <t>Q119-C05</t>
  </si>
  <si>
    <t>Q119-C06</t>
  </si>
  <si>
    <t>Q119-C07</t>
  </si>
  <si>
    <t>Ajoute avec tes mots : huile. Dis le geste concret, le contrôle ou qui prévenir si ce n’est pas conforme.</t>
  </si>
  <si>
    <t>Q119-C08</t>
  </si>
  <si>
    <t>Q119-C09</t>
  </si>
  <si>
    <t>Q119-C10</t>
  </si>
  <si>
    <t>Q120-P01</t>
  </si>
  <si>
    <t>Q120-P02</t>
  </si>
  <si>
    <t>À préciser : plainte convive. Relier ce point au danger physique : corps étranger, objet, bris ou emballage dans la denrée, au contrôle attendu et à la preuve conservée.</t>
  </si>
  <si>
    <t>Q120-P03</t>
  </si>
  <si>
    <t>À préciser : isoler plat. Relier ce point au danger physique : corps étranger, objet, bris ou emballage dans la denrée, au contrôle attendu et à la preuve conservée.</t>
  </si>
  <si>
    <t>Q120-P04</t>
  </si>
  <si>
    <t>À préciser : conserver element. Relier ce point au danger physique : corps étranger, objet, bris ou emballage dans la denrée, au contrôle attendu et à la preuve conservée.</t>
  </si>
  <si>
    <t>Q120-P05</t>
  </si>
  <si>
    <t>À préciser : identifier lot. Relier ce point au danger physique : corps étranger, objet, bris ou emballage dans la denrée, au contrôle attendu et à la preuve conservée.</t>
  </si>
  <si>
    <t>Q120-P06</t>
  </si>
  <si>
    <t>Q120-P07</t>
  </si>
  <si>
    <t>À préciser : enquete. Relier ce point au danger physique : corps étranger, objet, bris ou emballage dans la denrée, au contrôle attendu et à la preuve conservée.</t>
  </si>
  <si>
    <t>Q120-P08</t>
  </si>
  <si>
    <t>Q120-P09</t>
  </si>
  <si>
    <t>À préciser : action corrective. Relier ce point au danger physique : corps étranger, objet, bris ou emballage dans la denrée, au contrôle attendu et à la preuve conservée.</t>
  </si>
  <si>
    <t>Q120-P10</t>
  </si>
  <si>
    <t>Q120-C01</t>
  </si>
  <si>
    <t>Q120-C02</t>
  </si>
  <si>
    <t>Ajoute avec tes mots : plainte convive. Dis le geste concret, le contrôle ou qui prévenir si ce n’est pas conforme.</t>
  </si>
  <si>
    <t>Q120-C03</t>
  </si>
  <si>
    <t>Q120-C04</t>
  </si>
  <si>
    <t>Ajoute avec tes mots : conserver element. Dis le geste concret, le contrôle ou qui prévenir si ce n’est pas conforme.</t>
  </si>
  <si>
    <t>Q120-C05</t>
  </si>
  <si>
    <t>Ajoute avec tes mots : identifier lot. Dis le geste concret, le contrôle ou qui prévenir si ce n’est pas conforme.</t>
  </si>
  <si>
    <t>Q120-C06</t>
  </si>
  <si>
    <t>Q120-C07</t>
  </si>
  <si>
    <t>Ajoute avec tes mots : enquete. Dis le geste concret, le contrôle ou qui prévenir si ce n’est pas conforme.</t>
  </si>
  <si>
    <t>Q120-C08</t>
  </si>
  <si>
    <t>Q120-C09</t>
  </si>
  <si>
    <t>Q120-C10</t>
  </si>
  <si>
    <t>Q121-P01</t>
  </si>
  <si>
    <t>À préciser : yopi. Relier ce point au danger microbiologique : contamination ou multiplication microbienne, au contrôle attendu et à la preuve conservée.</t>
  </si>
  <si>
    <t>Q121-P02</t>
  </si>
  <si>
    <t>Q121-P03</t>
  </si>
  <si>
    <t>À préciser : enfants. Relier ce point au danger microbiologique : contamination ou multiplication microbienne, au contrôle attendu et à la preuve conservée.</t>
  </si>
  <si>
    <t>Q121-P04</t>
  </si>
  <si>
    <t>À préciser : personnes agees. Relier ce point au danger microbiologique : contamination ou multiplication microbienne, au contrôle attendu et à la preuve conservée.</t>
  </si>
  <si>
    <t>Q121-P05</t>
  </si>
  <si>
    <t>À préciser : immunodeprimes. Relier ce point au danger microbiologique : contamination ou multiplication microbienne, au contrôle attendu et à la preuve conservée.</t>
  </si>
  <si>
    <t>Q121-P06</t>
  </si>
  <si>
    <t>À préciser : femmes enceintes. Relier ce point au danger microbiologique : contamination ou multiplication microbienne, au contrôle attendu et à la preuve conservée.</t>
  </si>
  <si>
    <t>Q121-P07</t>
  </si>
  <si>
    <t>À préciser : danger biologique. Relier ce point au danger microbiologique : contamination ou multiplication microbienne, au contrôle attendu et à la preuve conservée.</t>
  </si>
  <si>
    <t>Q121-P08</t>
  </si>
  <si>
    <t>PMS renforce</t>
  </si>
  <si>
    <t>À préciser : PMS renforce. Relier ce point au danger microbiologique : contamination ou multiplication microbienne, au contrôle attendu et à la preuve conservée.</t>
  </si>
  <si>
    <t>Q121-P09</t>
  </si>
  <si>
    <t>À préciser : produits a risque. Relier ce point au danger microbiologique : contamination ou multiplication microbienne, au contrôle attendu et à la preuve conservée.</t>
  </si>
  <si>
    <t>Q121-P10</t>
  </si>
  <si>
    <t>À préciser : cuisson froid. Relier ce point au danger microbiologique : contamination ou multiplication microbienne, au contrôle attendu et à la preuve conservée.</t>
  </si>
  <si>
    <t>Q121-C01</t>
  </si>
  <si>
    <t>Ajoute avec tes mots : yopi. Dis le geste concret, le contrôle ou qui prévenir si ce n’est pas conforme.</t>
  </si>
  <si>
    <t>Q121-C02</t>
  </si>
  <si>
    <t>Q121-C03</t>
  </si>
  <si>
    <t>Ajoute avec tes mots : enfants. Dis le geste concret, le contrôle ou qui prévenir si ce n’est pas conforme.</t>
  </si>
  <si>
    <t>Q121-C04</t>
  </si>
  <si>
    <t>Ajoute avec tes mots : personnes agees. Dis le geste concret, le contrôle ou qui prévenir si ce n’est pas conforme.</t>
  </si>
  <si>
    <t>Q121-C05</t>
  </si>
  <si>
    <t>Ajoute avec tes mots : immunodeprimes. Dis le geste concret, le contrôle ou qui prévenir si ce n’est pas conforme.</t>
  </si>
  <si>
    <t>Q121-C06</t>
  </si>
  <si>
    <t>Ajoute avec tes mots : femmes enceintes. Dis le geste concret, le contrôle ou qui prévenir si ce n’est pas conforme.</t>
  </si>
  <si>
    <t>Q121-C07</t>
  </si>
  <si>
    <t>Ajoute avec tes mots : danger biologique. Dis le geste concret, le contrôle ou qui prévenir si ce n’est pas conforme.</t>
  </si>
  <si>
    <t>Q121-C08</t>
  </si>
  <si>
    <t>Ajoute avec tes mots : PMS renforce. Dis le geste concret, le contrôle ou qui prévenir si ce n’est pas conforme.</t>
  </si>
  <si>
    <t>Q121-C09</t>
  </si>
  <si>
    <t>Ajoute avec tes mots : produits a risque. Dis le geste concret, le contrôle ou qui prévenir si ce n’est pas conforme.</t>
  </si>
  <si>
    <t>Q121-C10</t>
  </si>
  <si>
    <t>Ajoute avec tes mots : cuisson froid. Dis le geste concret, le contrôle ou qui prévenir si ce n’est pas conforme.</t>
  </si>
  <si>
    <t>Q122-P01</t>
  </si>
  <si>
    <t>À préciser : ehpad. Relier ce point au danger microbiologique : contamination ou multiplication microbienne, au contrôle attendu et à la preuve conservée.</t>
  </si>
  <si>
    <t>Q122-P02</t>
  </si>
  <si>
    <t>À préciser : mixe. Relier ce point au danger microbiologique : contamination ou multiplication microbienne, au contrôle attendu et à la preuve conservée.</t>
  </si>
  <si>
    <t>Q122-P03</t>
  </si>
  <si>
    <t>Q122-P04</t>
  </si>
  <si>
    <t>Q122-P05</t>
  </si>
  <si>
    <t>Q122-P06</t>
  </si>
  <si>
    <t>Q122-P07</t>
  </si>
  <si>
    <t>À préciser : refroidissement. Relier ce point au danger microbiologique : contamination ou multiplication microbienne, au contrôle attendu et à la preuve conservée.</t>
  </si>
  <si>
    <t>Q122-P08</t>
  </si>
  <si>
    <t>Q122-P09</t>
  </si>
  <si>
    <t>Q122-P10</t>
  </si>
  <si>
    <t>Q122-C01</t>
  </si>
  <si>
    <t>Ajoute avec tes mots : ehpad. Dis le geste concret, le contrôle ou qui prévenir si ce n’est pas conforme.</t>
  </si>
  <si>
    <t>Q122-C02</t>
  </si>
  <si>
    <t>Ajoute avec tes mots : mixe. Dis le geste concret, le contrôle ou qui prévenir si ce n’est pas conforme.</t>
  </si>
  <si>
    <t>Q122-C03</t>
  </si>
  <si>
    <t>Q122-C04</t>
  </si>
  <si>
    <t>Q122-C05</t>
  </si>
  <si>
    <t>Q122-C06</t>
  </si>
  <si>
    <t>Q122-C07</t>
  </si>
  <si>
    <t>Ajoute avec tes mots : refroidissement. Dis le geste concret, le contrôle ou qui prévenir si ce n’est pas conforme.</t>
  </si>
  <si>
    <t>Q122-C08</t>
  </si>
  <si>
    <t>Q122-C09</t>
  </si>
  <si>
    <t>Q122-C10</t>
  </si>
  <si>
    <t>Q123-P01</t>
  </si>
  <si>
    <t>À préciser : hache. Relier ce point au danger microbiologique : contamination ou multiplication microbienne, au contrôle attendu et à la preuve conservée.</t>
  </si>
  <si>
    <t>Q123-P02</t>
  </si>
  <si>
    <t>À préciser : mouline. Relier ce point au danger microbiologique : contamination ou multiplication microbienne, au contrôle attendu et à la preuve conservée.</t>
  </si>
  <si>
    <t>Q123-P03</t>
  </si>
  <si>
    <t>Q123-P04</t>
  </si>
  <si>
    <t>Q123-P05</t>
  </si>
  <si>
    <t>Q123-P06</t>
  </si>
  <si>
    <t>Q123-P07</t>
  </si>
  <si>
    <t>Q123-P08</t>
  </si>
  <si>
    <t>Q123-P09</t>
  </si>
  <si>
    <t>À préciser : portionnement. Relier ce point au danger microbiologique : contamination ou multiplication microbienne, au contrôle attendu et à la preuve conservée.</t>
  </si>
  <si>
    <t>Q123-P10</t>
  </si>
  <si>
    <t>Q123-C01</t>
  </si>
  <si>
    <t>Ajoute avec tes mots : hache. Dis le geste concret, le contrôle ou qui prévenir si ce n’est pas conforme.</t>
  </si>
  <si>
    <t>Q123-C02</t>
  </si>
  <si>
    <t>Ajoute avec tes mots : mouline. Dis le geste concret, le contrôle ou qui prévenir si ce n’est pas conforme.</t>
  </si>
  <si>
    <t>Q123-C03</t>
  </si>
  <si>
    <t>Q123-C04</t>
  </si>
  <si>
    <t>Q123-C05</t>
  </si>
  <si>
    <t>Q123-C06</t>
  </si>
  <si>
    <t>Q123-C07</t>
  </si>
  <si>
    <t>Q123-C08</t>
  </si>
  <si>
    <t>Q123-C09</t>
  </si>
  <si>
    <t>Ajoute avec tes mots : portionnement. Dis le geste concret, le contrôle ou qui prévenir si ce n’est pas conforme.</t>
  </si>
  <si>
    <t>Q123-C10</t>
  </si>
  <si>
    <t>Q124-P01</t>
  </si>
  <si>
    <t>Q124-P02</t>
  </si>
  <si>
    <t>À préciser : dessert fragile. Relier ce point au danger microbiologique : contamination ou multiplication microbienne, au contrôle attendu et à la preuve conservée.</t>
  </si>
  <si>
    <t>Q124-P03</t>
  </si>
  <si>
    <t>À préciser : oeufs crus. Relier ce point au danger microbiologique : contamination ou multiplication microbienne, au contrôle attendu et à la preuve conservée.</t>
  </si>
  <si>
    <t>Q124-P04</t>
  </si>
  <si>
    <t>À préciser : creme. Relier ce point au danger microbiologique : contamination ou multiplication microbienne, au contrôle attendu et à la preuve conservée.</t>
  </si>
  <si>
    <t>Q124-P05</t>
  </si>
  <si>
    <t>À préciser : lait. Relier ce point au danger microbiologique : contamination ou multiplication microbienne, au contrôle attendu et à la preuve conservée.</t>
  </si>
  <si>
    <t>Q124-P06</t>
  </si>
  <si>
    <t>Q124-P07</t>
  </si>
  <si>
    <t>Q124-P08</t>
  </si>
  <si>
    <t>Q124-P09</t>
  </si>
  <si>
    <t>Q124-P10</t>
  </si>
  <si>
    <t>Q124-C01</t>
  </si>
  <si>
    <t>Q124-C02</t>
  </si>
  <si>
    <t>Ajoute avec tes mots : dessert fragile. Dis le geste concret, le contrôle ou qui prévenir si ce n’est pas conforme.</t>
  </si>
  <si>
    <t>Q124-C03</t>
  </si>
  <si>
    <t>Ajoute avec tes mots : oeufs crus. Dis le geste concret, le contrôle ou qui prévenir si ce n’est pas conforme.</t>
  </si>
  <si>
    <t>Q124-C04</t>
  </si>
  <si>
    <t>Ajoute avec tes mots : creme. Dis le geste concret, le contrôle ou qui prévenir si ce n’est pas conforme.</t>
  </si>
  <si>
    <t>Q124-C05</t>
  </si>
  <si>
    <t>Ajoute avec tes mots : lait. Dis le geste concret, le contrôle ou qui prévenir si ce n’est pas conforme.</t>
  </si>
  <si>
    <t>Q124-C06</t>
  </si>
  <si>
    <t>Q124-C07</t>
  </si>
  <si>
    <t>Q124-C08</t>
  </si>
  <si>
    <t>Q124-C09</t>
  </si>
  <si>
    <t>Q124-C10</t>
  </si>
  <si>
    <t>Q125-P01</t>
  </si>
  <si>
    <t>À préciser : personne agee. Relier ce point au danger microbiologique : contamination ou multiplication microbienne, au contrôle attendu et à la preuve conservée.</t>
  </si>
  <si>
    <t>Q125-P02</t>
  </si>
  <si>
    <t>Q125-P03</t>
  </si>
  <si>
    <t>Q125-P04</t>
  </si>
  <si>
    <t>Q125-P05</t>
  </si>
  <si>
    <t>À préciser : consigne conservation. Relier ce point au danger microbiologique : contamination ou multiplication microbienne, au contrôle attendu et à la preuve conservée.</t>
  </si>
  <si>
    <t>Q125-P06</t>
  </si>
  <si>
    <t>consigne réchauffage</t>
  </si>
  <si>
    <t>À préciser : consigne réchauffage. Relier ce point au danger microbiologique : contamination ou multiplication microbienne, au contrôle attendu et à la preuve conservée.</t>
  </si>
  <si>
    <t>Q125-P07</t>
  </si>
  <si>
    <t>Q125-P08</t>
  </si>
  <si>
    <t>Q125-P09</t>
  </si>
  <si>
    <t>À préciser : vehicule adapte. Relier ce point au danger microbiologique : contamination ou multiplication microbienne, au contrôle attendu et à la preuve conservée.</t>
  </si>
  <si>
    <t>Q125-P10</t>
  </si>
  <si>
    <t>Q125-C01</t>
  </si>
  <si>
    <t>Ajoute avec tes mots : personne agee. Dis le geste concret, le contrôle ou qui prévenir si ce n’est pas conforme.</t>
  </si>
  <si>
    <t>Q125-C02</t>
  </si>
  <si>
    <t>Q125-C03</t>
  </si>
  <si>
    <t>Q125-C04</t>
  </si>
  <si>
    <t>Q125-C05</t>
  </si>
  <si>
    <t>Ajoute avec tes mots : consigne conservation. Dis le geste concret, le contrôle ou qui prévenir si ce n’est pas conforme.</t>
  </si>
  <si>
    <t>Q125-C06</t>
  </si>
  <si>
    <t>Ajoute avec tes mots : consigne réchauffage. Dis le geste concret, le contrôle ou qui prévenir si ce n’est pas conforme.</t>
  </si>
  <si>
    <t>Q125-C07</t>
  </si>
  <si>
    <t>Q125-C08</t>
  </si>
  <si>
    <t>Q125-C09</t>
  </si>
  <si>
    <t>Ajoute avec tes mots : vehicule adapte. Dis le geste concret, le contrôle ou qui prévenir si ce n’est pas conforme.</t>
  </si>
  <si>
    <t>Q125-C10</t>
  </si>
  <si>
    <t>Q126-P01</t>
  </si>
  <si>
    <t>À préciser : texture modifiee. Relier ce point au danger microbiologique : contamination ou multiplication microbienne, au contrôle attendu et à la preuve conservée.</t>
  </si>
  <si>
    <t>Q126-P02</t>
  </si>
  <si>
    <t>À préciser : deglutition. Relier ce point au danger microbiologique : contamination ou multiplication microbienne, au contrôle attendu et à la preuve conservée.</t>
  </si>
  <si>
    <t>Q126-P03</t>
  </si>
  <si>
    <t>Q126-P04</t>
  </si>
  <si>
    <t>Q126-P05</t>
  </si>
  <si>
    <t>À préciser : temps court. Relier ce point au danger microbiologique : contamination ou multiplication microbienne, au contrôle attendu et à la preuve conservée.</t>
  </si>
  <si>
    <t>Q126-P06</t>
  </si>
  <si>
    <t>Q126-P07</t>
  </si>
  <si>
    <t>Q126-P08</t>
  </si>
  <si>
    <t>À préciser : identification. Relier ce point au danger microbiologique : contamination ou multiplication microbienne, au contrôle attendu et à la preuve conservée.</t>
  </si>
  <si>
    <t>Q126-P09</t>
  </si>
  <si>
    <t>À préciser : regime. Relier ce point au danger microbiologique : contamination ou multiplication microbienne, au contrôle attendu et à la preuve conservée.</t>
  </si>
  <si>
    <t>Q126-P10</t>
  </si>
  <si>
    <t>Q126-C01</t>
  </si>
  <si>
    <t>Ajoute avec tes mots : texture modifiee. Dis le geste concret, le contrôle ou qui prévenir si ce n’est pas conforme.</t>
  </si>
  <si>
    <t>Q126-C02</t>
  </si>
  <si>
    <t>Ajoute avec tes mots : deglutition. Dis le geste concret, le contrôle ou qui prévenir si ce n’est pas conforme.</t>
  </si>
  <si>
    <t>Q126-C03</t>
  </si>
  <si>
    <t>Q126-C04</t>
  </si>
  <si>
    <t>Q126-C05</t>
  </si>
  <si>
    <t>Ajoute avec tes mots : temps court. Dis le geste concret, le contrôle ou qui prévenir si ce n’est pas conforme.</t>
  </si>
  <si>
    <t>Q126-C06</t>
  </si>
  <si>
    <t>Q126-C07</t>
  </si>
  <si>
    <t>Q126-C08</t>
  </si>
  <si>
    <t>Ajoute avec tes mots : identification. Dis le geste concret, le contrôle ou qui prévenir si ce n’est pas conforme.</t>
  </si>
  <si>
    <t>Q126-C09</t>
  </si>
  <si>
    <t>Ajoute avec tes mots : regime. Dis le geste concret, le contrôle ou qui prévenir si ce n’est pas conforme.</t>
  </si>
  <si>
    <t>Q126-C10</t>
  </si>
  <si>
    <t>Q127-P01</t>
  </si>
  <si>
    <t>À préciser : pai. Relier ce point au danger allergène : présence non signalée ou contamination croisée, au contrôle attendu et à la preuve conservée.</t>
  </si>
  <si>
    <t>Q127-P02</t>
  </si>
  <si>
    <t>À préciser : allergie. Relier ce point au danger allergène : présence non signalée ou contamination croisée, au contrôle attendu et à la preuve conservée.</t>
  </si>
  <si>
    <t>Q127-P03</t>
  </si>
  <si>
    <t>À préciser : enfant. Relier ce point au danger allergène : présence non signalée ou contamination croisée, au contrôle attendu et à la preuve conservée.</t>
  </si>
  <si>
    <t>Q127-P04</t>
  </si>
  <si>
    <t>fiche allergène</t>
  </si>
  <si>
    <t>À préciser : fiche allergène. Relier ce point au danger allergène : présence non signalée ou contamination croisée, au contrôle attendu et à la preuve conservée.</t>
  </si>
  <si>
    <t>Q127-P05</t>
  </si>
  <si>
    <t>À préciser : plateau identifie. Relier ce point au danger allergène : présence non signalée ou contamination croisée, au contrôle attendu et à la preuve conservée.</t>
  </si>
  <si>
    <t>Q127-P06</t>
  </si>
  <si>
    <t>Q127-P07</t>
  </si>
  <si>
    <t>Q127-P08</t>
  </si>
  <si>
    <t>Q127-P09</t>
  </si>
  <si>
    <t>À préciser : pas improviser. Relier ce point au danger allergène : présence non signalée ou contamination croisée, au contrôle attendu et à la preuve conservée.</t>
  </si>
  <si>
    <t>Q127-P10</t>
  </si>
  <si>
    <t>Q127-C01</t>
  </si>
  <si>
    <t>Ajoute avec tes mots : pai. Dis le geste concret, le contrôle ou qui prévenir si ce n’est pas conforme.</t>
  </si>
  <si>
    <t>Q127-C02</t>
  </si>
  <si>
    <t>Ajoute avec tes mots : allergie. Dis le geste concret, le contrôle ou qui prévenir si ce n’est pas conforme.</t>
  </si>
  <si>
    <t>Q127-C03</t>
  </si>
  <si>
    <t>Ajoute avec tes mots : enfant. Dis le geste concret, le contrôle ou qui prévenir si ce n’est pas conforme.</t>
  </si>
  <si>
    <t>Q127-C04</t>
  </si>
  <si>
    <t>Ajoute avec tes mots : fiche allergène. Dis le geste concret, le contrôle ou qui prévenir si ce n’est pas conforme.</t>
  </si>
  <si>
    <t>Q127-C05</t>
  </si>
  <si>
    <t>Ajoute avec tes mots : plateau identifie. Dis le geste concret, le contrôle ou qui prévenir si ce n’est pas conforme.</t>
  </si>
  <si>
    <t>Q127-C06</t>
  </si>
  <si>
    <t>Q127-C07</t>
  </si>
  <si>
    <t>Q127-C08</t>
  </si>
  <si>
    <t>Q127-C09</t>
  </si>
  <si>
    <t>Ajoute avec tes mots : pas improviser. Dis le geste concret, le contrôle ou qui prévenir si ce n’est pas conforme.</t>
  </si>
  <si>
    <t>Q127-C10</t>
  </si>
  <si>
    <t>Q128-P01</t>
  </si>
  <si>
    <t>À préciser : produit cru. Relier ce point au danger microbiologique : contamination ou multiplication microbienne, au contrôle attendu et à la preuve conservée.</t>
  </si>
  <si>
    <t>Q128-P02</t>
  </si>
  <si>
    <t>À préciser : peu cuit. Relier ce point au danger microbiologique : contamination ou multiplication microbienne, au contrôle attendu et à la preuve conservée.</t>
  </si>
  <si>
    <t>Q128-P03</t>
  </si>
  <si>
    <t>À préciser : public sensible. Relier ce point au danger microbiologique : contamination ou multiplication microbienne, au contrôle attendu et à la preuve conservée.</t>
  </si>
  <si>
    <t>Q128-P04</t>
  </si>
  <si>
    <t>Q128-P05</t>
  </si>
  <si>
    <t>Q128-P06</t>
  </si>
  <si>
    <t>Q128-P07</t>
  </si>
  <si>
    <t>Q128-P08</t>
  </si>
  <si>
    <t>À préciser : lait cru. Relier ce point au danger microbiologique : contamination ou multiplication microbienne, au contrôle attendu et à la preuve conservée.</t>
  </si>
  <si>
    <t>Q128-P09</t>
  </si>
  <si>
    <t>À préciser : analyse danger. Relier ce point au danger microbiologique : contamination ou multiplication microbienne, au contrôle attendu et à la preuve conservée.</t>
  </si>
  <si>
    <t>Q128-P10</t>
  </si>
  <si>
    <t>À préciser : menu adapte. Relier ce point au danger microbiologique : contamination ou multiplication microbienne, au contrôle attendu et à la preuve conservée.</t>
  </si>
  <si>
    <t>Q128-C01</t>
  </si>
  <si>
    <t>Ajoute avec tes mots : produit cru. Dis le geste concret, le contrôle ou qui prévenir si ce n’est pas conforme.</t>
  </si>
  <si>
    <t>Q128-C02</t>
  </si>
  <si>
    <t>Ajoute avec tes mots : peu cuit. Dis le geste concret, le contrôle ou qui prévenir si ce n’est pas conforme.</t>
  </si>
  <si>
    <t>Q128-C03</t>
  </si>
  <si>
    <t>Ajoute avec tes mots : public sensible. Dis le geste concret, le contrôle ou qui prévenir si ce n’est pas conforme.</t>
  </si>
  <si>
    <t>Q128-C04</t>
  </si>
  <si>
    <t>Q128-C05</t>
  </si>
  <si>
    <t>Q128-C06</t>
  </si>
  <si>
    <t>Q128-C07</t>
  </si>
  <si>
    <t>Q128-C08</t>
  </si>
  <si>
    <t>Ajoute avec tes mots : lait cru. Dis le geste concret, le contrôle ou qui prévenir si ce n’est pas conforme.</t>
  </si>
  <si>
    <t>Q128-C09</t>
  </si>
  <si>
    <t>Ajoute avec tes mots : analyse danger. Dis le geste concret, le contrôle ou qui prévenir si ce n’est pas conforme.</t>
  </si>
  <si>
    <t>Q128-C10</t>
  </si>
  <si>
    <t>Ajoute avec tes mots : menu adapte. Dis le geste concret, le contrôle ou qui prévenir si ce n’est pas conforme.</t>
  </si>
  <si>
    <t>Q129-P01</t>
  </si>
  <si>
    <t>Q129-P02</t>
  </si>
  <si>
    <t>Q129-P03</t>
  </si>
  <si>
    <t>Q129-P04</t>
  </si>
  <si>
    <t>À préciser : homogeneiser. Relier ce point au danger microbiologique : contamination ou multiplication microbienne, au contrôle attendu et à la preuve conservée.</t>
  </si>
  <si>
    <t>Q129-P05</t>
  </si>
  <si>
    <t>Q129-P06</t>
  </si>
  <si>
    <t>Q129-P07</t>
  </si>
  <si>
    <t>Q129-P08</t>
  </si>
  <si>
    <t>À préciser : service immediat. Relier ce point au danger microbiologique : contamination ou multiplication microbienne, au contrôle attendu et à la preuve conservée.</t>
  </si>
  <si>
    <t>Q129-P09</t>
  </si>
  <si>
    <t>Q129-P10</t>
  </si>
  <si>
    <t>Q129-C01</t>
  </si>
  <si>
    <t>Q129-C02</t>
  </si>
  <si>
    <t>Q129-C03</t>
  </si>
  <si>
    <t>Q129-C04</t>
  </si>
  <si>
    <t>Ajoute avec tes mots : homogeneiser. Dis le geste concret, le contrôle ou qui prévenir si ce n’est pas conforme.</t>
  </si>
  <si>
    <t>Q129-C05</t>
  </si>
  <si>
    <t>Q129-C06</t>
  </si>
  <si>
    <t>Q129-C07</t>
  </si>
  <si>
    <t>Q129-C08</t>
  </si>
  <si>
    <t>Ajoute avec tes mots : service immediat. Dis le geste concret, le contrôle ou qui prévenir si ce n’est pas conforme.</t>
  </si>
  <si>
    <t>Q129-C09</t>
  </si>
  <si>
    <t>Q129-C10</t>
  </si>
  <si>
    <t>Q130-P01</t>
  </si>
  <si>
    <t>À préciser : regime. Relier ce point au danger allergène : présence non signalée ou contamination croisée, au contrôle attendu et à la preuve conservée.</t>
  </si>
  <si>
    <t>Q130-P02</t>
  </si>
  <si>
    <t>À préciser : texture. Relier ce point au danger allergène : présence non signalée ou contamination croisée, au contrôle attendu et à la preuve conservée.</t>
  </si>
  <si>
    <t>Q130-P03</t>
  </si>
  <si>
    <t>Q130-P04</t>
  </si>
  <si>
    <t>À préciser : etiquette. Relier ce point au danger allergène : présence non signalée ou contamination croisée, au contrôle attendu et à la preuve conservée.</t>
  </si>
  <si>
    <t>Q130-P05</t>
  </si>
  <si>
    <t>Q130-P06</t>
  </si>
  <si>
    <t>contrôle croise</t>
  </si>
  <si>
    <t>À préciser : contrôle croise. Relier ce point au danger allergène : présence non signalée ou contamination croisée, au contrôle attendu et à la preuve conservée.</t>
  </si>
  <si>
    <t>Q130-P07</t>
  </si>
  <si>
    <t>À préciser : nom convive si protocole. Relier ce point au danger allergène : présence non signalée ou contamination croisée, au contrôle attendu et à la preuve conservée.</t>
  </si>
  <si>
    <t>Q130-P08</t>
  </si>
  <si>
    <t>À préciser : erreur distribution. Relier ce point au danger allergène : présence non signalée ou contamination croisée, au contrôle attendu et à la preuve conservée.</t>
  </si>
  <si>
    <t>Q130-P09</t>
  </si>
  <si>
    <t>Q130-P10</t>
  </si>
  <si>
    <t>Q130-C01</t>
  </si>
  <si>
    <t>Q130-C02</t>
  </si>
  <si>
    <t>Ajoute avec tes mots : texture. Dis le geste concret, le contrôle ou qui prévenir si ce n’est pas conforme.</t>
  </si>
  <si>
    <t>Q130-C03</t>
  </si>
  <si>
    <t>Q130-C04</t>
  </si>
  <si>
    <t>Q130-C05</t>
  </si>
  <si>
    <t>Q130-C06</t>
  </si>
  <si>
    <t>Ajoute avec tes mots : contrôle croise. Dis le geste concret, le contrôle ou qui prévenir si ce n’est pas conforme.</t>
  </si>
  <si>
    <t>Q130-C07</t>
  </si>
  <si>
    <t>Ajoute avec tes mots : nom convive si protocole. Dis le geste concret, le contrôle ou qui prévenir si ce n’est pas conforme.</t>
  </si>
  <si>
    <t>Q130-C08</t>
  </si>
  <si>
    <t>Ajoute avec tes mots : erreur distribution. Dis le geste concret, le contrôle ou qui prévenir si ce n’est pas conforme.</t>
  </si>
  <si>
    <t>Q130-C09</t>
  </si>
  <si>
    <t>Q130-C10</t>
  </si>
  <si>
    <t>Q131-P01</t>
  </si>
  <si>
    <t>À préciser : brief. Relier ce point au danger transversal : organisation, décision, preuve et traçabilité, au contrôle attendu et à la preuve conservée.</t>
  </si>
  <si>
    <t>Q131-P02</t>
  </si>
  <si>
    <t>À préciser : risques du jour. Relier ce point au danger transversal : organisation, décision, preuve et traçabilité, au contrôle attendu et à la preuve conservée.</t>
  </si>
  <si>
    <t>Q131-P03</t>
  </si>
  <si>
    <t>Q131-P04</t>
  </si>
  <si>
    <t>Q131-P05</t>
  </si>
  <si>
    <t>À préciser : repartition taches. Relier ce point au danger transversal : organisation, décision, preuve et traçabilité, au contrôle attendu et à la preuve conservée.</t>
  </si>
  <si>
    <t>Q131-P06</t>
  </si>
  <si>
    <t>À préciser : responsables. Relier ce point au danger transversal : organisation, décision, preuve et traçabilité, au contrôle attendu et à la preuve conservée.</t>
  </si>
  <si>
    <t>Q131-P07</t>
  </si>
  <si>
    <t>Q131-P08</t>
  </si>
  <si>
    <t>À préciser : questions equipe. Relier ce point au danger transversal : organisation, décision, preuve et traçabilité, au contrôle attendu et à la preuve conservée.</t>
  </si>
  <si>
    <t>Q131-P09</t>
  </si>
  <si>
    <t>note</t>
  </si>
  <si>
    <t>Q131-P10</t>
  </si>
  <si>
    <t>rappel PMS</t>
  </si>
  <si>
    <t>À préciser : rappel PMS. Relier ce point au danger transversal : organisation, décision, preuve et traçabilité, au contrôle attendu et à la preuve conservée.</t>
  </si>
  <si>
    <t>Q131-C01</t>
  </si>
  <si>
    <t>Ajoute avec tes mots : brief. Dis le geste concret, le contrôle ou qui prévenir si ce n’est pas conforme.</t>
  </si>
  <si>
    <t>Q131-C02</t>
  </si>
  <si>
    <t>Ajoute avec tes mots : risques du jour. Dis le geste concret, le contrôle ou qui prévenir si ce n’est pas conforme.</t>
  </si>
  <si>
    <t>Q131-C03</t>
  </si>
  <si>
    <t>Q131-C04</t>
  </si>
  <si>
    <t>Q131-C05</t>
  </si>
  <si>
    <t>Ajoute avec tes mots : repartition taches. Dis le geste concret, le contrôle ou qui prévenir si ce n’est pas conforme.</t>
  </si>
  <si>
    <t>Q131-C06</t>
  </si>
  <si>
    <t>Ajoute avec tes mots : responsables. Dis le geste concret, le contrôle ou qui prévenir si ce n’est pas conforme.</t>
  </si>
  <si>
    <t>Q131-C07</t>
  </si>
  <si>
    <t>Q131-C08</t>
  </si>
  <si>
    <t>Ajoute avec tes mots : questions equipe. Dis le geste concret, le contrôle ou qui prévenir si ce n’est pas conforme.</t>
  </si>
  <si>
    <t>Q131-C09</t>
  </si>
  <si>
    <t>Q131-C10</t>
  </si>
  <si>
    <t>Ajoute avec tes mots : rappel PMS. Dis le geste concret, le contrôle ou qui prévenir si ce n’est pas conforme.</t>
  </si>
  <si>
    <t>Q132-P01</t>
  </si>
  <si>
    <t>Q132-P02</t>
  </si>
  <si>
    <t>À préciser : gestes reels. Relier ce point au danger transversal : organisation, décision, preuve et traçabilité, au contrôle attendu et à la preuve conservée.</t>
  </si>
  <si>
    <t>Q132-P03</t>
  </si>
  <si>
    <t>écart pratique</t>
  </si>
  <si>
    <t>À préciser : écart pratique. Relier ce point au danger transversal : organisation, décision, preuve et traçabilité, au contrôle attendu et à la preuve conservée.</t>
  </si>
  <si>
    <t>Q132-P04</t>
  </si>
  <si>
    <t>À préciser : fiche remplie. Relier ce point au danger transversal : organisation, décision, preuve et traçabilité, au contrôle attendu et à la preuve conservée.</t>
  </si>
  <si>
    <t>Q132-P05</t>
  </si>
  <si>
    <t>Q132-P06</t>
  </si>
  <si>
    <t>Q132-P07</t>
  </si>
  <si>
    <t>À préciser : audit. Relier ce point au danger transversal : organisation, décision, preuve et traçabilité, au contrôle attendu et à la preuve conservée.</t>
  </si>
  <si>
    <t>Q132-P08</t>
  </si>
  <si>
    <t>Q132-P09</t>
  </si>
  <si>
    <t>Q132-P10</t>
  </si>
  <si>
    <t>culture sécurité</t>
  </si>
  <si>
    <t>À préciser : culture sécurité. Relier ce point au danger transversal : organisation, décision, preuve et traçabilité, au contrôle attendu et à la preuve conservée.</t>
  </si>
  <si>
    <t>Q132-C01</t>
  </si>
  <si>
    <t>Q132-C02</t>
  </si>
  <si>
    <t>Ajoute avec tes mots : gestes reels. Dis le geste concret, le contrôle ou qui prévenir si ce n’est pas conforme.</t>
  </si>
  <si>
    <t>Q132-C03</t>
  </si>
  <si>
    <t>Ajoute avec tes mots : écart pratique. Dis le geste concret, le contrôle ou qui prévenir si ce n’est pas conforme.</t>
  </si>
  <si>
    <t>Q132-C04</t>
  </si>
  <si>
    <t>Ajoute avec tes mots : fiche remplie. Dis le geste concret, le contrôle ou qui prévenir si ce n’est pas conforme.</t>
  </si>
  <si>
    <t>Q132-C05</t>
  </si>
  <si>
    <t>Q132-C06</t>
  </si>
  <si>
    <t>Q132-C07</t>
  </si>
  <si>
    <t>Q132-C08</t>
  </si>
  <si>
    <t>Q132-C09</t>
  </si>
  <si>
    <t>Q132-C10</t>
  </si>
  <si>
    <t>Ajoute avec tes mots : culture sécurité. Dis le geste concret, le contrôle ou qui prévenir si ce n’est pas conforme.</t>
  </si>
  <si>
    <t>Q133-P01</t>
  </si>
  <si>
    <t>Q133-P02</t>
  </si>
  <si>
    <t>À préciser : qui fait quoi. Relier ce point au danger transversal : organisation, décision, preuve et traçabilité, au contrôle attendu et à la preuve conservée.</t>
  </si>
  <si>
    <t>Q133-P03</t>
  </si>
  <si>
    <t>À préciser : planning. Relier ce point au danger transversal : organisation, décision, preuve et traçabilité, au contrôle attendu et à la preuve conservée.</t>
  </si>
  <si>
    <t>Q133-P04</t>
  </si>
  <si>
    <t>contrôle attribue</t>
  </si>
  <si>
    <t>À préciser : contrôle attribue. Relier ce point au danger transversal : organisation, décision, preuve et traçabilité, au contrôle attendu et à la preuve conservée.</t>
  </si>
  <si>
    <t>Q133-P05</t>
  </si>
  <si>
    <t>À préciser : suppleant. Relier ce point au danger transversal : organisation, décision, preuve et traçabilité, au contrôle attendu et à la preuve conservée.</t>
  </si>
  <si>
    <t>Q133-P06</t>
  </si>
  <si>
    <t>À préciser : signature. Relier ce point au danger transversal : organisation, décision, preuve et traçabilité, au contrôle attendu et à la preuve conservée.</t>
  </si>
  <si>
    <t>Q133-P07</t>
  </si>
  <si>
    <t>À préciser : heure. Relier ce point au danger transversal : organisation, décision, preuve et traçabilité, au contrôle attendu et à la preuve conservée.</t>
  </si>
  <si>
    <t>Q133-P08</t>
  </si>
  <si>
    <t>Q133-P09</t>
  </si>
  <si>
    <t>Q133-P10</t>
  </si>
  <si>
    <t>Q133-C01</t>
  </si>
  <si>
    <t>Q133-C02</t>
  </si>
  <si>
    <t>Ajoute avec tes mots : qui fait quoi. Dis le geste concret, le contrôle ou qui prévenir si ce n’est pas conforme.</t>
  </si>
  <si>
    <t>Q133-C03</t>
  </si>
  <si>
    <t>Ajoute avec tes mots : planning. Dis le geste concret, le contrôle ou qui prévenir si ce n’est pas conforme.</t>
  </si>
  <si>
    <t>Q133-C04</t>
  </si>
  <si>
    <t>Ajoute avec tes mots : contrôle attribue. Dis le geste concret, le contrôle ou qui prévenir si ce n’est pas conforme.</t>
  </si>
  <si>
    <t>Q133-C05</t>
  </si>
  <si>
    <t>Ajoute avec tes mots : suppleant. Dis le geste concret, le contrôle ou qui prévenir si ce n’est pas conforme.</t>
  </si>
  <si>
    <t>Q133-C06</t>
  </si>
  <si>
    <t>Ajoute avec tes mots : signature. Dis le geste concret, le contrôle ou qui prévenir si ce n’est pas conforme.</t>
  </si>
  <si>
    <t>Q133-C07</t>
  </si>
  <si>
    <t>Ajoute avec tes mots : heure. Dis le geste concret, le contrôle ou qui prévenir si ce n’est pas conforme.</t>
  </si>
  <si>
    <t>Q133-C08</t>
  </si>
  <si>
    <t>Q133-C09</t>
  </si>
  <si>
    <t>Q133-C10</t>
  </si>
  <si>
    <t>Q134-P01</t>
  </si>
  <si>
    <t>À préciser : demonstration. Relier ce point au danger transversal : organisation, décision, preuve et traçabilité, au contrôle attendu et à la preuve conservée.</t>
  </si>
  <si>
    <t>Q134-P02</t>
  </si>
  <si>
    <t>À préciser : vocabulaire simple. Relier ce point au danger transversal : organisation, décision, preuve et traçabilité, au contrôle attendu et à la preuve conservée.</t>
  </si>
  <si>
    <t>Q134-P03</t>
  </si>
  <si>
    <t>À préciser : danger explique. Relier ce point au danger transversal : organisation, décision, preuve et traçabilité, au contrôle attendu et à la preuve conservée.</t>
  </si>
  <si>
    <t>Q134-P04</t>
  </si>
  <si>
    <t>À préciser : geste repete. Relier ce point au danger transversal : organisation, décision, preuve et traçabilité, au contrôle attendu et à la preuve conservée.</t>
  </si>
  <si>
    <t>Q134-P05</t>
  </si>
  <si>
    <t>À préciser : exemple terrain. Relier ce point au danger transversal : organisation, décision, preuve et traçabilité, au contrôle attendu et à la preuve conservée.</t>
  </si>
  <si>
    <t>Q134-P06</t>
  </si>
  <si>
    <t>contrôle immediat</t>
  </si>
  <si>
    <t>À préciser : contrôle immediat. Relier ce point au danger transversal : organisation, décision, preuve et traçabilité, au contrôle attendu et à la preuve conservée.</t>
  </si>
  <si>
    <t>Q134-P07</t>
  </si>
  <si>
    <t>Q134-P08</t>
  </si>
  <si>
    <t>À préciser : fiche courte. Relier ce point au danger transversal : organisation, décision, preuve et traçabilité, au contrôle attendu et à la preuve conservée.</t>
  </si>
  <si>
    <t>Q134-P09</t>
  </si>
  <si>
    <t>Q134-P10</t>
  </si>
  <si>
    <t>À préciser : validation acquis. Relier ce point au danger transversal : organisation, décision, preuve et traçabilité, au contrôle attendu et à la preuve conservée.</t>
  </si>
  <si>
    <t>Q134-C01</t>
  </si>
  <si>
    <t>Ajoute avec tes mots : demonstration. Dis le geste concret, le contrôle ou qui prévenir si ce n’est pas conforme.</t>
  </si>
  <si>
    <t>Q134-C02</t>
  </si>
  <si>
    <t>Ajoute avec tes mots : vocabulaire simple. Dis le geste concret, le contrôle ou qui prévenir si ce n’est pas conforme.</t>
  </si>
  <si>
    <t>Q134-C03</t>
  </si>
  <si>
    <t>Ajoute avec tes mots : danger explique. Dis le geste concret, le contrôle ou qui prévenir si ce n’est pas conforme.</t>
  </si>
  <si>
    <t>Q134-C04</t>
  </si>
  <si>
    <t>Ajoute avec tes mots : geste repete. Dis le geste concret, le contrôle ou qui prévenir si ce n’est pas conforme.</t>
  </si>
  <si>
    <t>Q134-C05</t>
  </si>
  <si>
    <t>Ajoute avec tes mots : exemple terrain. Dis le geste concret, le contrôle ou qui prévenir si ce n’est pas conforme.</t>
  </si>
  <si>
    <t>Q134-C06</t>
  </si>
  <si>
    <t>Ajoute avec tes mots : contrôle immediat. Dis le geste concret, le contrôle ou qui prévenir si ce n’est pas conforme.</t>
  </si>
  <si>
    <t>Q134-C07</t>
  </si>
  <si>
    <t>Q134-C08</t>
  </si>
  <si>
    <t>Ajoute avec tes mots : fiche courte. Dis le geste concret, le contrôle ou qui prévenir si ce n’est pas conforme.</t>
  </si>
  <si>
    <t>Q134-C09</t>
  </si>
  <si>
    <t>Q134-C10</t>
  </si>
  <si>
    <t>Ajoute avec tes mots : validation acquis. Dis le geste concret, le contrôle ou qui prévenir si ce n’est pas conforme.</t>
  </si>
  <si>
    <t>Q135-P01</t>
  </si>
  <si>
    <t>Q135-P02</t>
  </si>
  <si>
    <t>À préciser : responsabilisation. Relier ce point au danger transversal : organisation, décision, preuve et traçabilité, au contrôle attendu et à la preuve conservée.</t>
  </si>
  <si>
    <t>Q135-P03</t>
  </si>
  <si>
    <t>Q135-P04</t>
  </si>
  <si>
    <t>À préciser : donnees autocontroles. Relier ce point au danger transversal : organisation, décision, preuve et traçabilité, au contrôle attendu et à la preuve conservée.</t>
  </si>
  <si>
    <t>Q135-P05</t>
  </si>
  <si>
    <t>Q135-P06</t>
  </si>
  <si>
    <t>À préciser : cause racine. Relier ce point au danger transversal : organisation, décision, preuve et traçabilité, au contrôle attendu et à la preuve conservée.</t>
  </si>
  <si>
    <t>Q135-P07</t>
  </si>
  <si>
    <t>À préciser : amelioration process. Relier ce point au danger transversal : organisation, décision, preuve et traçabilité, au contrôle attendu et à la preuve conservée.</t>
  </si>
  <si>
    <t>Q135-P08</t>
  </si>
  <si>
    <t>À préciser : formation ciblee. Relier ce point au danger transversal : organisation, décision, preuve et traçabilité, au contrôle attendu et à la preuve conservée.</t>
  </si>
  <si>
    <t>Q135-P09</t>
  </si>
  <si>
    <t>À préciser : indicateurs. Relier ce point au danger transversal : organisation, décision, preuve et traçabilité, au contrôle attendu et à la preuve conservée.</t>
  </si>
  <si>
    <t>Q135-P10</t>
  </si>
  <si>
    <t>À préciser : revue. Relier ce point au danger transversal : organisation, décision, preuve et traçabilité, au contrôle attendu et à la preuve conservée.</t>
  </si>
  <si>
    <t>Q135-C01</t>
  </si>
  <si>
    <t>Q135-C02</t>
  </si>
  <si>
    <t>Ajoute avec tes mots : responsabilisation. Dis le geste concret, le contrôle ou qui prévenir si ce n’est pas conforme.</t>
  </si>
  <si>
    <t>Q135-C03</t>
  </si>
  <si>
    <t>Q135-C04</t>
  </si>
  <si>
    <t>Ajoute avec tes mots : donnees autocontroles. Dis le geste concret, le contrôle ou qui prévenir si ce n’est pas conforme.</t>
  </si>
  <si>
    <t>Q135-C05</t>
  </si>
  <si>
    <t>Q135-C06</t>
  </si>
  <si>
    <t>Ajoute avec tes mots : cause racine. Dis le geste concret, le contrôle ou qui prévenir si ce n’est pas conforme.</t>
  </si>
  <si>
    <t>Q135-C07</t>
  </si>
  <si>
    <t>Ajoute avec tes mots : amelioration process. Dis le geste concret, le contrôle ou qui prévenir si ce n’est pas conforme.</t>
  </si>
  <si>
    <t>Q135-C08</t>
  </si>
  <si>
    <t>Ajoute avec tes mots : formation ciblee. Dis le geste concret, le contrôle ou qui prévenir si ce n’est pas conforme.</t>
  </si>
  <si>
    <t>Q135-C09</t>
  </si>
  <si>
    <t>Ajoute avec tes mots : indicateurs. Dis le geste concret, le contrôle ou qui prévenir si ce n’est pas conforme.</t>
  </si>
  <si>
    <t>Q135-C10</t>
  </si>
  <si>
    <t>Ajoute avec tes mots : revue. Dis le geste concret, le contrôle ou qui prévenir si ce n’est pas conforme.</t>
  </si>
  <si>
    <t>Q136-P01</t>
  </si>
  <si>
    <t>Q136-P02</t>
  </si>
  <si>
    <t>À préciser : alerter sans peur. Relier ce point au danger transversal : organisation, décision, preuve et traçabilité, au contrôle attendu et à la preuve conservée.</t>
  </si>
  <si>
    <t>Q136-P03</t>
  </si>
  <si>
    <t>À préciser : ecarts signales. Relier ce point au danger transversal : organisation, décision, preuve et traçabilité, au contrôle attendu et à la preuve conservée.</t>
  </si>
  <si>
    <t>Q136-P04</t>
  </si>
  <si>
    <t>À préciser : responsable accessible. Relier ce point au danger transversal : organisation, décision, preuve et traçabilité, au contrôle attendu et à la preuve conservée.</t>
  </si>
  <si>
    <t>Q136-P05</t>
  </si>
  <si>
    <t>Q136-P06</t>
  </si>
  <si>
    <t>À préciser : exemplarite. Relier ce point au danger transversal : organisation, décision, preuve et traçabilité, au contrôle attendu et à la preuve conservée.</t>
  </si>
  <si>
    <t>Q136-P07</t>
  </si>
  <si>
    <t>À préciser : preuves utiles. Relier ce point au danger transversal : organisation, décision, preuve et traçabilité, au contrôle attendu et à la preuve conservée.</t>
  </si>
  <si>
    <t>Q136-P08</t>
  </si>
  <si>
    <t>À préciser : amelioration continue. Relier ce point au danger transversal : organisation, décision, preuve et traçabilité, au contrôle attendu et à la preuve conservée.</t>
  </si>
  <si>
    <t>Q136-P09</t>
  </si>
  <si>
    <t>À préciser : client protege. Relier ce point au danger transversal : organisation, décision, preuve et traçabilité, au contrôle attendu et à la preuve conservée.</t>
  </si>
  <si>
    <t>Q136-P10</t>
  </si>
  <si>
    <t>À préciser : droit de stopper. Relier ce point au danger transversal : organisation, décision, preuve et traçabilité, au contrôle attendu et à la preuve conservée.</t>
  </si>
  <si>
    <t>Q136-C01</t>
  </si>
  <si>
    <t>Q136-C02</t>
  </si>
  <si>
    <t>Ajoute avec tes mots : alerter sans peur. Dis le geste concret, le contrôle ou qui prévenir si ce n’est pas conforme.</t>
  </si>
  <si>
    <t>Q136-C03</t>
  </si>
  <si>
    <t>Ajoute avec tes mots : ecarts signales. Dis le geste concret, le contrôle ou qui prévenir si ce n’est pas conforme.</t>
  </si>
  <si>
    <t>Q136-C04</t>
  </si>
  <si>
    <t>Ajoute avec tes mots : responsable accessible. Dis le geste concret, le contrôle ou qui prévenir si ce n’est pas conforme.</t>
  </si>
  <si>
    <t>Q136-C05</t>
  </si>
  <si>
    <t>Q136-C06</t>
  </si>
  <si>
    <t>Ajoute avec tes mots : exemplarite. Dis le geste concret, le contrôle ou qui prévenir si ce n’est pas conforme.</t>
  </si>
  <si>
    <t>Q136-C07</t>
  </si>
  <si>
    <t>Ajoute avec tes mots : preuves utiles. Dis le geste concret, le contrôle ou qui prévenir si ce n’est pas conforme.</t>
  </si>
  <si>
    <t>Q136-C08</t>
  </si>
  <si>
    <t>Ajoute avec tes mots : amelioration continue. Dis le geste concret, le contrôle ou qui prévenir si ce n’est pas conforme.</t>
  </si>
  <si>
    <t>Q136-C09</t>
  </si>
  <si>
    <t>Ajoute avec tes mots : client protege. Dis le geste concret, le contrôle ou qui prévenir si ce n’est pas conforme.</t>
  </si>
  <si>
    <t>Q136-C10</t>
  </si>
  <si>
    <t>Ajoute avec tes mots : droit de stopper. Dis le geste concret, le contrôle ou qui prévenir si ce n’est pas conforme.</t>
  </si>
  <si>
    <t>Q137-P01</t>
  </si>
  <si>
    <t>Q137-P02</t>
  </si>
  <si>
    <t>À préciser : grille. Relier ce point au danger transversal : organisation, décision, preuve et traçabilité, au contrôle attendu et à la preuve conservée.</t>
  </si>
  <si>
    <t>Q137-P03</t>
  </si>
  <si>
    <t>À préciser : observation. Relier ce point au danger transversal : organisation, décision, preuve et traçabilité, au contrôle attendu et à la preuve conservée.</t>
  </si>
  <si>
    <t>Q137-P04</t>
  </si>
  <si>
    <t>Q137-P05</t>
  </si>
  <si>
    <t>À préciser : ecarts. Relier ce point au danger transversal : organisation, décision, preuve et traçabilité, au contrôle attendu et à la preuve conservée.</t>
  </si>
  <si>
    <t>Q137-P06</t>
  </si>
  <si>
    <t>À préciser : priorite risque. Relier ce point au danger transversal : organisation, décision, preuve et traçabilité, au contrôle attendu et à la preuve conservée.</t>
  </si>
  <si>
    <t>Q137-P07</t>
  </si>
  <si>
    <t>Q137-P08</t>
  </si>
  <si>
    <t>À préciser : responsable delai. Relier ce point au danger transversal : organisation, décision, preuve et traçabilité, au contrôle attendu et à la preuve conservée.</t>
  </si>
  <si>
    <t>Q137-P09</t>
  </si>
  <si>
    <t>Q137-P10</t>
  </si>
  <si>
    <t>À préciser : preuve cloture. Relier ce point au danger transversal : organisation, décision, preuve et traçabilité, au contrôle attendu et à la preuve conservée.</t>
  </si>
  <si>
    <t>Q137-C01</t>
  </si>
  <si>
    <t>Q137-C02</t>
  </si>
  <si>
    <t>Ajoute avec tes mots : grille. Dis le geste concret, le contrôle ou qui prévenir si ce n’est pas conforme.</t>
  </si>
  <si>
    <t>Q137-C03</t>
  </si>
  <si>
    <t>Ajoute avec tes mots : observation. Dis le geste concret, le contrôle ou qui prévenir si ce n’est pas conforme.</t>
  </si>
  <si>
    <t>Q137-C04</t>
  </si>
  <si>
    <t>Q137-C05</t>
  </si>
  <si>
    <t>Ajoute avec tes mots : ecarts. Dis le geste concret, le contrôle ou qui prévenir si ce n’est pas conforme.</t>
  </si>
  <si>
    <t>Q137-C06</t>
  </si>
  <si>
    <t>Ajoute avec tes mots : priorite risque. Dis le geste concret, le contrôle ou qui prévenir si ce n’est pas conforme.</t>
  </si>
  <si>
    <t>Q137-C07</t>
  </si>
  <si>
    <t>Q137-C08</t>
  </si>
  <si>
    <t>Ajoute avec tes mots : responsable delai. Dis le geste concret, le contrôle ou qui prévenir si ce n’est pas conforme.</t>
  </si>
  <si>
    <t>Q137-C09</t>
  </si>
  <si>
    <t>Q137-C10</t>
  </si>
  <si>
    <t>Ajoute avec tes mots : preuve cloture. Dis le geste concret, le contrôle ou qui prévenir si ce n’est pas conforme.</t>
  </si>
  <si>
    <t>Q138-P01</t>
  </si>
  <si>
    <t>À préciser : affiche. Relier ce point au danger transversal : organisation, décision, preuve et traçabilité, au contrôle attendu et à la preuve conservée.</t>
  </si>
  <si>
    <t>Q138-P02</t>
  </si>
  <si>
    <t>Q138-P03</t>
  </si>
  <si>
    <t>À préciser : comprehension. Relier ce point au danger transversal : organisation, décision, preuve et traçabilité, au contrôle attendu et à la preuve conservée.</t>
  </si>
  <si>
    <t>Q138-P04</t>
  </si>
  <si>
    <t>Q138-P05</t>
  </si>
  <si>
    <t>Q138-P06</t>
  </si>
  <si>
    <t>À préciser : langage terrain. Relier ce point au danger transversal : organisation, décision, preuve et traçabilité, au contrôle attendu et à la preuve conservée.</t>
  </si>
  <si>
    <t>Q138-P07</t>
  </si>
  <si>
    <t>Q138-P08</t>
  </si>
  <si>
    <t>À préciser : emplacement utile. Relier ce point au danger transversal : organisation, décision, preuve et traçabilité, au contrôle attendu et à la preuve conservée.</t>
  </si>
  <si>
    <t>Q138-P09</t>
  </si>
  <si>
    <t>À préciser : contrôle. Relier ce point au danger transversal : organisation, décision, preuve et traçabilité, au contrôle attendu et à la preuve conservée.</t>
  </si>
  <si>
    <t>Q138-P10</t>
  </si>
  <si>
    <t>À préciser : retour equipe. Relier ce point au danger transversal : organisation, décision, preuve et traçabilité, au contrôle attendu et à la preuve conservée.</t>
  </si>
  <si>
    <t>Q138-C01</t>
  </si>
  <si>
    <t>Ajoute avec tes mots : affiche. Dis le geste concret, le contrôle ou qui prévenir si ce n’est pas conforme.</t>
  </si>
  <si>
    <t>Q138-C02</t>
  </si>
  <si>
    <t>Q138-C03</t>
  </si>
  <si>
    <t>Ajoute avec tes mots : comprehension. Dis le geste concret, le contrôle ou qui prévenir si ce n’est pas conforme.</t>
  </si>
  <si>
    <t>Q138-C04</t>
  </si>
  <si>
    <t>Q138-C05</t>
  </si>
  <si>
    <t>Q138-C06</t>
  </si>
  <si>
    <t>Ajoute avec tes mots : langage terrain. Dis le geste concret, le contrôle ou qui prévenir si ce n’est pas conforme.</t>
  </si>
  <si>
    <t>Q138-C07</t>
  </si>
  <si>
    <t>Q138-C08</t>
  </si>
  <si>
    <t>Ajoute avec tes mots : emplacement utile. Dis le geste concret, le contrôle ou qui prévenir si ce n’est pas conforme.</t>
  </si>
  <si>
    <t>Q138-C09</t>
  </si>
  <si>
    <t>Q138-C10</t>
  </si>
  <si>
    <t>Ajoute avec tes mots : retour equipe. Dis le geste concret, le contrôle ou qui prévenir si ce n’est pas conforme.</t>
  </si>
  <si>
    <t>Q139-P01</t>
  </si>
  <si>
    <t>À préciser : interimaire. Relier ce point au danger transversal : organisation, décision, preuve et traçabilité, au contrôle attendu et à la preuve conservée.</t>
  </si>
  <si>
    <t>Q139-P02</t>
  </si>
  <si>
    <t>À préciser : accueil hygiene. Relier ce point au danger transversal : organisation, décision, preuve et traçabilité, au contrôle attendu et à la preuve conservée.</t>
  </si>
  <si>
    <t>Q139-P03</t>
  </si>
  <si>
    <t>À préciser : poste autorise. Relier ce point au danger transversal : organisation, décision, preuve et traçabilité, au contrôle attendu et à la preuve conservée.</t>
  </si>
  <si>
    <t>Q139-P04</t>
  </si>
  <si>
    <t>À préciser : tuteur. Relier ce point au danger transversal : organisation, décision, preuve et traçabilité, au contrôle attendu et à la preuve conservée.</t>
  </si>
  <si>
    <t>Q139-P05</t>
  </si>
  <si>
    <t>À préciser : consignes cles. Relier ce point au danger transversal : organisation, décision, preuve et traçabilité, au contrôle attendu et à la preuve conservée.</t>
  </si>
  <si>
    <t>Q139-P06</t>
  </si>
  <si>
    <t>Q139-P07</t>
  </si>
  <si>
    <t>À préciser : lavage des mains. Relier ce point au danger transversal : organisation, décision, preuve et traçabilité, au contrôle attendu et à la preuve conservée.</t>
  </si>
  <si>
    <t>Q139-P08</t>
  </si>
  <si>
    <t>À préciser : flux. Relier ce point au danger transversal : organisation, décision, preuve et traçabilité, au contrôle attendu et à la preuve conservée.</t>
  </si>
  <si>
    <t>Q139-P09</t>
  </si>
  <si>
    <t>Q139-P10</t>
  </si>
  <si>
    <t>Q139-C01</t>
  </si>
  <si>
    <t>Ajoute avec tes mots : interimaire. Dis le geste concret, le contrôle ou qui prévenir si ce n’est pas conforme.</t>
  </si>
  <si>
    <t>Q139-C02</t>
  </si>
  <si>
    <t>Ajoute avec tes mots : accueil hygiene. Dis le geste concret, le contrôle ou qui prévenir si ce n’est pas conforme.</t>
  </si>
  <si>
    <t>Q139-C03</t>
  </si>
  <si>
    <t>Ajoute avec tes mots : poste autorise. Dis le geste concret, le contrôle ou qui prévenir si ce n’est pas conforme.</t>
  </si>
  <si>
    <t>Q139-C04</t>
  </si>
  <si>
    <t>Ajoute avec tes mots : tuteur. Dis le geste concret, le contrôle ou qui prévenir si ce n’est pas conforme.</t>
  </si>
  <si>
    <t>Q139-C05</t>
  </si>
  <si>
    <t>Ajoute avec tes mots : consignes cles. Dis le geste concret, le contrôle ou qui prévenir si ce n’est pas conforme.</t>
  </si>
  <si>
    <t>Q139-C06</t>
  </si>
  <si>
    <t>Q139-C07</t>
  </si>
  <si>
    <t>Q139-C08</t>
  </si>
  <si>
    <t>Ajoute avec tes mots : flux. Dis le geste concret, le contrôle ou qui prévenir si ce n’est pas conforme.</t>
  </si>
  <si>
    <t>Q139-C09</t>
  </si>
  <si>
    <t>Q139-C10</t>
  </si>
  <si>
    <t>Q140-P01</t>
  </si>
  <si>
    <t>À préciser : retour experience. Relier ce point au danger transversal : organisation, décision, preuve et traçabilité, au contrôle attendu et à la preuve conservée.</t>
  </si>
  <si>
    <t>Q140-P02</t>
  </si>
  <si>
    <t>À préciser : analyse cause. Relier ce point au danger transversal : organisation, décision, preuve et traçabilité, au contrôle attendu et à la preuve conservée.</t>
  </si>
  <si>
    <t>Q140-P03</t>
  </si>
  <si>
    <t>Q140-P04</t>
  </si>
  <si>
    <t>Q140-P05</t>
  </si>
  <si>
    <t>Q140-P06</t>
  </si>
  <si>
    <t>procédure modifiee</t>
  </si>
  <si>
    <t>À préciser : procédure modifiee. Relier ce point au danger transversal : organisation, décision, preuve et traçabilité, au contrôle attendu et à la preuve conservée.</t>
  </si>
  <si>
    <t>Q140-P07</t>
  </si>
  <si>
    <t>Q140-P08</t>
  </si>
  <si>
    <t>À préciser : indicateur. Relier ce point au danger transversal : organisation, décision, preuve et traçabilité, au contrôle attendu et à la preuve conservée.</t>
  </si>
  <si>
    <t>Q140-P09</t>
  </si>
  <si>
    <t>À préciser : partage equipe. Relier ce point au danger transversal : organisation, décision, preuve et traçabilité, au contrôle attendu et à la preuve conservée.</t>
  </si>
  <si>
    <t>Q140-P10</t>
  </si>
  <si>
    <t>À préciser : preuve efficacite. Relier ce point au danger transversal : organisation, décision, preuve et traçabilité, au contrôle attendu et à la preuve conservée.</t>
  </si>
  <si>
    <t>Q140-C01</t>
  </si>
  <si>
    <t>Ajoute avec tes mots : retour experience. Dis le geste concret, le contrôle ou qui prévenir si ce n’est pas conforme.</t>
  </si>
  <si>
    <t>Q140-C02</t>
  </si>
  <si>
    <t>Ajoute avec tes mots : analyse cause. Dis le geste concret, le contrôle ou qui prévenir si ce n’est pas conforme.</t>
  </si>
  <si>
    <t>Q140-C03</t>
  </si>
  <si>
    <t>Q140-C04</t>
  </si>
  <si>
    <t>Q140-C05</t>
  </si>
  <si>
    <t>Q140-C06</t>
  </si>
  <si>
    <t>Ajoute avec tes mots : procédure modifiee. Dis le geste concret, le contrôle ou qui prévenir si ce n’est pas conforme.</t>
  </si>
  <si>
    <t>Q140-C07</t>
  </si>
  <si>
    <t>Q140-C08</t>
  </si>
  <si>
    <t>Ajoute avec tes mots : indicateur. Dis le geste concret, le contrôle ou qui prévenir si ce n’est pas conforme.</t>
  </si>
  <si>
    <t>Q140-C09</t>
  </si>
  <si>
    <t>Ajoute avec tes mots : partage equipe. Dis le geste concret, le contrôle ou qui prévenir si ce n’est pas conforme.</t>
  </si>
  <si>
    <t>Q140-C10</t>
  </si>
  <si>
    <t>Ajoute avec tes mots : preuve efficacite. Dis le geste concret, le contrôle ou qui prévenir si ce n’est pas conforme.</t>
  </si>
  <si>
    <t>Q141-P01</t>
  </si>
  <si>
    <t>À préciser : réception. Relier ce point au danger tous dangers, au contrôle attendu et à la preuve conservée.</t>
  </si>
  <si>
    <t>Q141-P02</t>
  </si>
  <si>
    <t>À préciser : mains. Relier ce point au danger tous dangers, au contrôle attendu et à la preuve conservée.</t>
  </si>
  <si>
    <t>Q141-P03</t>
  </si>
  <si>
    <t>À préciser : cru cuit. Relier ce point au danger tous dangers, au contrôle attendu et à la preuve conservée.</t>
  </si>
  <si>
    <t>Q141-P04</t>
  </si>
  <si>
    <t>À préciser : froid +3. Relier ce point au danger tous dangers, au contrôle attendu et à la preuve conservée.</t>
  </si>
  <si>
    <t>Q141-P05</t>
  </si>
  <si>
    <t>À préciser : cuisson. Relier ce point au danger tous dangers, au contrôle attendu et à la preuve conservée.</t>
  </si>
  <si>
    <t>Q141-P06</t>
  </si>
  <si>
    <t>À préciser : +63. Relier ce point au danger tous dangers, au contrôle attendu et à la preuve conservée.</t>
  </si>
  <si>
    <t>Q141-P07</t>
  </si>
  <si>
    <t>À préciser : refroidissement rapide. Relier ce point au danger tous dangers, au contrôle attendu et à la preuve conservée.</t>
  </si>
  <si>
    <t>Q141-P08</t>
  </si>
  <si>
    <t>À préciser : allergènes. Relier ce point au danger tous dangers, au contrôle attendu et à la preuve conservée.</t>
  </si>
  <si>
    <t>Q141-P09</t>
  </si>
  <si>
    <t>À préciser : plats temoins. Relier ce point au danger tous dangers, au contrôle attendu et à la preuve conservée.</t>
  </si>
  <si>
    <t>Q141-P10</t>
  </si>
  <si>
    <t>À préciser : nettoyage. Relier ce point au danger tous dangers, au contrôle attendu et à la preuve conservée.</t>
  </si>
  <si>
    <t>Q141-C01</t>
  </si>
  <si>
    <t>Q141-C02</t>
  </si>
  <si>
    <t>Ajoute avec tes mots : mains. Dis le geste concret, le contrôle ou qui prévenir si ce n’est pas conforme.</t>
  </si>
  <si>
    <t>Q141-C03</t>
  </si>
  <si>
    <t>Ajoute avec tes mots : cru cuit. Dis le geste concret, le contrôle ou qui prévenir si ce n’est pas conforme.</t>
  </si>
  <si>
    <t>Q141-C04</t>
  </si>
  <si>
    <t>Q141-C05</t>
  </si>
  <si>
    <t>Q141-C06</t>
  </si>
  <si>
    <t>Q141-C07</t>
  </si>
  <si>
    <t>Q141-C08</t>
  </si>
  <si>
    <t>Q141-C09</t>
  </si>
  <si>
    <t>Q141-C10</t>
  </si>
  <si>
    <t>Q142-P01</t>
  </si>
  <si>
    <t>À préciser : panne frigo. Relier ce point au danger microbiologique : contamination ou multiplication microbienne, au contrôle attendu et à la preuve conservée.</t>
  </si>
  <si>
    <t>Q142-P02</t>
  </si>
  <si>
    <t>Q142-P03</t>
  </si>
  <si>
    <t>Q142-P04</t>
  </si>
  <si>
    <t>Q142-P05</t>
  </si>
  <si>
    <t>duree écart</t>
  </si>
  <si>
    <t>À préciser : duree écart. Relier ce point au danger microbiologique : contamination ou multiplication microbienne, au contrôle attendu et à la preuve conservée.</t>
  </si>
  <si>
    <t>Q142-P06</t>
  </si>
  <si>
    <t>Q142-P07</t>
  </si>
  <si>
    <t>Q142-P08</t>
  </si>
  <si>
    <t>Q142-P09</t>
  </si>
  <si>
    <t>Q142-P10</t>
  </si>
  <si>
    <t>À préciser : ne pas servir si doute. Relier ce point au danger microbiologique : contamination ou multiplication microbienne, au contrôle attendu et à la preuve conservée.</t>
  </si>
  <si>
    <t>Q142-C01</t>
  </si>
  <si>
    <t>Ajoute avec tes mots : panne frigo. Dis le geste concret, le contrôle ou qui prévenir si ce n’est pas conforme.</t>
  </si>
  <si>
    <t>Q142-C02</t>
  </si>
  <si>
    <t>Q142-C03</t>
  </si>
  <si>
    <t>Q142-C04</t>
  </si>
  <si>
    <t>Q142-C05</t>
  </si>
  <si>
    <t>Ajoute avec tes mots : duree écart. Dis le geste concret, le contrôle ou qui prévenir si ce n’est pas conforme.</t>
  </si>
  <si>
    <t>Q142-C06</t>
  </si>
  <si>
    <t>Q142-C07</t>
  </si>
  <si>
    <t>Q142-C08</t>
  </si>
  <si>
    <t>Q142-C09</t>
  </si>
  <si>
    <t>Q142-C10</t>
  </si>
  <si>
    <t>Q143-P01</t>
  </si>
  <si>
    <t>À préciser : alerte fournisseur. Relier ce point au danger transversal : organisation, décision, preuve et traçabilité, au contrôle attendu et à la preuve conservée.</t>
  </si>
  <si>
    <t>Q143-P02</t>
  </si>
  <si>
    <t>À préciser : rappel produit. Relier ce point au danger transversal : organisation, décision, preuve et traçabilité, au contrôle attendu et à la preuve conservée.</t>
  </si>
  <si>
    <t>Q143-P03</t>
  </si>
  <si>
    <t>Q143-P04</t>
  </si>
  <si>
    <t>À préciser : bloquer stock. Relier ce point au danger transversal : organisation, décision, preuve et traçabilité, au contrôle attendu et à la preuve conservée.</t>
  </si>
  <si>
    <t>Q143-P05</t>
  </si>
  <si>
    <t>traçabilité amont aval</t>
  </si>
  <si>
    <t>À préciser : traçabilité amont aval. Relier ce point au danger transversal : organisation, décision, preuve et traçabilité, au contrôle attendu et à la preuve conservée.</t>
  </si>
  <si>
    <t>tracabilite amont aval</t>
  </si>
  <si>
    <t>Q143-P06</t>
  </si>
  <si>
    <t>À préciser : identifier plats. Relier ce point au danger transversal : organisation, décision, preuve et traçabilité, au contrôle attendu et à la preuve conservée.</t>
  </si>
  <si>
    <t>Q143-P07</t>
  </si>
  <si>
    <t>À préciser : informer satellites. Relier ce point au danger transversal : organisation, décision, preuve et traçabilité, au contrôle attendu et à la preuve conservée.</t>
  </si>
  <si>
    <t>Q143-P08</t>
  </si>
  <si>
    <t>À préciser : retirer. Relier ce point au danger transversal : organisation, décision, preuve et traçabilité, au contrôle attendu et à la preuve conservée.</t>
  </si>
  <si>
    <t>Q143-P09</t>
  </si>
  <si>
    <t>À préciser : enregistrement. Relier ce point au danger transversal : organisation, décision, preuve et traçabilité, au contrôle attendu et à la preuve conservée.</t>
  </si>
  <si>
    <t>Q143-P10</t>
  </si>
  <si>
    <t>À préciser : ddpp si necessaire. Relier ce point au danger transversal : organisation, décision, preuve et traçabilité, au contrôle attendu et à la preuve conservée.</t>
  </si>
  <si>
    <t>Q143-C01</t>
  </si>
  <si>
    <t>Ajoute avec tes mots : alerte fournisseur. Dis le geste concret, le contrôle ou qui prévenir si ce n’est pas conforme.</t>
  </si>
  <si>
    <t>Q143-C02</t>
  </si>
  <si>
    <t>Ajoute avec tes mots : rappel produit. Dis le geste concret, le contrôle ou qui prévenir si ce n’est pas conforme.</t>
  </si>
  <si>
    <t>Q143-C03</t>
  </si>
  <si>
    <t>Q143-C04</t>
  </si>
  <si>
    <t>Ajoute avec tes mots : bloquer stock. Dis le geste concret, le contrôle ou qui prévenir si ce n’est pas conforme.</t>
  </si>
  <si>
    <t>Q143-C05</t>
  </si>
  <si>
    <t>Ajoute avec tes mots : traçabilité amont aval. Dis le geste concret, le contrôle ou qui prévenir si ce n’est pas conforme.</t>
  </si>
  <si>
    <t>Q143-C06</t>
  </si>
  <si>
    <t>Ajoute avec tes mots : identifier plats. Dis le geste concret, le contrôle ou qui prévenir si ce n’est pas conforme.</t>
  </si>
  <si>
    <t>Q143-C07</t>
  </si>
  <si>
    <t>Ajoute avec tes mots : informer satellites. Dis le geste concret, le contrôle ou qui prévenir si ce n’est pas conforme.</t>
  </si>
  <si>
    <t>Q143-C08</t>
  </si>
  <si>
    <t>Q143-C09</t>
  </si>
  <si>
    <t>Q143-C10</t>
  </si>
  <si>
    <t>Ajoute avec tes mots : ddpp si necessaire. Dis le geste concret, le contrôle ou qui prévenir si ce n’est pas conforme.</t>
  </si>
  <si>
    <t>Q144-P01</t>
  </si>
  <si>
    <t>Q144-P02</t>
  </si>
  <si>
    <t>releves température</t>
  </si>
  <si>
    <t>À préciser : releves température. Relier ce point au danger transversal : organisation, décision, preuve et traçabilité, au contrôle attendu et à la preuve conservée.</t>
  </si>
  <si>
    <t>Q144-P03</t>
  </si>
  <si>
    <t>PND</t>
  </si>
  <si>
    <t>À préciser : PND. Relier ce point au danger transversal : organisation, décision, preuve et traçabilité, au contrôle attendu et à la preuve conservée.</t>
  </si>
  <si>
    <t>Q144-P04</t>
  </si>
  <si>
    <t>Q144-P05</t>
  </si>
  <si>
    <t>À préciser : formations. Relier ce point au danger transversal : organisation, décision, preuve et traçabilité, au contrôle attendu et à la preuve conservée.</t>
  </si>
  <si>
    <t>Q144-P06</t>
  </si>
  <si>
    <t>non conformites</t>
  </si>
  <si>
    <t>À préciser : non conformites. Relier ce point au danger transversal : organisation, décision, preuve et traçabilité, au contrôle attendu et à la preuve conservée.</t>
  </si>
  <si>
    <t>Q144-P07</t>
  </si>
  <si>
    <t>Q144-P08</t>
  </si>
  <si>
    <t>Q144-P09</t>
  </si>
  <si>
    <t>À préciser : fiches techniques. Relier ce point au danger transversal : organisation, décision, preuve et traçabilité, au contrôle attendu et à la preuve conservée.</t>
  </si>
  <si>
    <t>Q144-P10</t>
  </si>
  <si>
    <t>À préciser : preuves. Relier ce point au danger transversal : organisation, décision, preuve et traçabilité, au contrôle attendu et à la preuve conservée.</t>
  </si>
  <si>
    <t>Q144-C01</t>
  </si>
  <si>
    <t>Q144-C02</t>
  </si>
  <si>
    <t>Ajoute avec tes mots : releves température. Dis le geste concret, le contrôle ou qui prévenir si ce n’est pas conforme.</t>
  </si>
  <si>
    <t>Q144-C03</t>
  </si>
  <si>
    <t>Ajoute avec tes mots : PND. Dis le geste concret, le contrôle ou qui prévenir si ce n’est pas conforme.</t>
  </si>
  <si>
    <t>Q144-C04</t>
  </si>
  <si>
    <t>Q144-C05</t>
  </si>
  <si>
    <t>Ajoute avec tes mots : formations. Dis le geste concret, le contrôle ou qui prévenir si ce n’est pas conforme.</t>
  </si>
  <si>
    <t>Q144-C06</t>
  </si>
  <si>
    <t>Ajoute avec tes mots : non conformites. Dis le geste concret, le contrôle ou qui prévenir si ce n’est pas conforme.</t>
  </si>
  <si>
    <t>Q144-C07</t>
  </si>
  <si>
    <t>Q144-C08</t>
  </si>
  <si>
    <t>Q144-C09</t>
  </si>
  <si>
    <t>Ajoute avec tes mots : fiches techniques. Dis le geste concret, le contrôle ou qui prévenir si ce n’est pas conforme.</t>
  </si>
  <si>
    <t>Q144-C10</t>
  </si>
  <si>
    <t>Ajoute avec tes mots : preuves. Dis le geste concret, le contrôle ou qui prévenir si ce n’est pas conforme.</t>
  </si>
  <si>
    <t>Q145-P01</t>
  </si>
  <si>
    <t>Q145-P02</t>
  </si>
  <si>
    <t>À préciser : dressage. Relier ce point au danger microbiologique : contamination ou multiplication microbienne, au contrôle attendu et à la preuve conservée.</t>
  </si>
  <si>
    <t>Q145-P03</t>
  </si>
  <si>
    <t>Q145-P04</t>
  </si>
  <si>
    <t>À préciser : pas transformation lourde. Relier ce point au danger microbiologique : contamination ou multiplication microbienne, au contrôle attendu et à la preuve conservée.</t>
  </si>
  <si>
    <t>Q145-P05</t>
  </si>
  <si>
    <t>température réception</t>
  </si>
  <si>
    <t>À préciser : température réception. Relier ce point au danger microbiologique : contamination ou multiplication microbienne, au contrôle attendu et à la preuve conservée.</t>
  </si>
  <si>
    <t>Q145-P06</t>
  </si>
  <si>
    <t>Q145-P07</t>
  </si>
  <si>
    <t>Q145-P08</t>
  </si>
  <si>
    <t>Q145-P09</t>
  </si>
  <si>
    <t>À préciser : plats temoins si manipulation. Relier ce point au danger microbiologique : contamination ou multiplication microbienne, au contrôle attendu et à la preuve conservée.</t>
  </si>
  <si>
    <t>Q145-P10</t>
  </si>
  <si>
    <t>Q145-C01</t>
  </si>
  <si>
    <t>Q145-C02</t>
  </si>
  <si>
    <t>Ajoute avec tes mots : dressage. Dis le geste concret, le contrôle ou qui prévenir si ce n’est pas conforme.</t>
  </si>
  <si>
    <t>Q145-C03</t>
  </si>
  <si>
    <t>Q145-C04</t>
  </si>
  <si>
    <t>Ajoute avec tes mots : pas transformation lourde. Dis le geste concret, le contrôle ou qui prévenir si ce n’est pas conforme.</t>
  </si>
  <si>
    <t>Q145-C05</t>
  </si>
  <si>
    <t>Ajoute avec tes mots : température réception. Dis le geste concret, le contrôle ou qui prévenir si ce n’est pas conforme.</t>
  </si>
  <si>
    <t>Q145-C06</t>
  </si>
  <si>
    <t>Q145-C07</t>
  </si>
  <si>
    <t>Q145-C08</t>
  </si>
  <si>
    <t>Q145-C09</t>
  </si>
  <si>
    <t>Ajoute avec tes mots : plats temoins si manipulation. Dis le geste concret, le contrôle ou qui prévenir si ce n’est pas conforme.</t>
  </si>
  <si>
    <t>Q145-C10</t>
  </si>
  <si>
    <t>Q146-P01</t>
  </si>
  <si>
    <t>À préciser : lots melanges. Relier ce point au danger transversal : organisation, décision, preuve et traçabilité, au contrôle attendu et à la preuve conservée.</t>
  </si>
  <si>
    <t>Q146-P02</t>
  </si>
  <si>
    <t>À préciser : stopper. Relier ce point au danger transversal : organisation, décision, preuve et traçabilité, au contrôle attendu et à la preuve conservée.</t>
  </si>
  <si>
    <t>Q146-P03</t>
  </si>
  <si>
    <t>À préciser : identifier. Relier ce point au danger transversal : organisation, décision, preuve et traçabilité, au contrôle attendu et à la preuve conservée.</t>
  </si>
  <si>
    <t>Q146-P04</t>
  </si>
  <si>
    <t>À préciser : isoler. Relier ce point au danger transversal : organisation, décision, preuve et traçabilité, au contrôle attendu et à la preuve conservée.</t>
  </si>
  <si>
    <t>Q146-P05</t>
  </si>
  <si>
    <t>À préciser : rechercher origine. Relier ce point au danger transversal : organisation, décision, preuve et traçabilité, au contrôle attendu et à la preuve conservée.</t>
  </si>
  <si>
    <t>Q146-P06</t>
  </si>
  <si>
    <t>Q146-P07</t>
  </si>
  <si>
    <t>À préciser : decision sanitaire. Relier ce point au danger transversal : organisation, décision, preuve et traçabilité, au contrôle attendu et à la preuve conservée.</t>
  </si>
  <si>
    <t>Q146-P08</t>
  </si>
  <si>
    <t>corriger étiquetage</t>
  </si>
  <si>
    <t>À préciser : corriger étiquetage. Relier ce point au danger transversal : organisation, décision, preuve et traçabilité, au contrôle attendu et à la preuve conservée.</t>
  </si>
  <si>
    <t>Q146-P09</t>
  </si>
  <si>
    <t>Q146-P10</t>
  </si>
  <si>
    <t>Q146-C01</t>
  </si>
  <si>
    <t>Ajoute avec tes mots : lots melanges. Dis le geste concret, le contrôle ou qui prévenir si ce n’est pas conforme.</t>
  </si>
  <si>
    <t>Q146-C02</t>
  </si>
  <si>
    <t>Q146-C03</t>
  </si>
  <si>
    <t>Ajoute avec tes mots : identifier. Dis le geste concret, le contrôle ou qui prévenir si ce n’est pas conforme.</t>
  </si>
  <si>
    <t>Q146-C04</t>
  </si>
  <si>
    <t>Q146-C05</t>
  </si>
  <si>
    <t>Ajoute avec tes mots : rechercher origine. Dis le geste concret, le contrôle ou qui prévenir si ce n’est pas conforme.</t>
  </si>
  <si>
    <t>Q146-C06</t>
  </si>
  <si>
    <t>Q146-C07</t>
  </si>
  <si>
    <t>Q146-C08</t>
  </si>
  <si>
    <t>Ajoute avec tes mots : corriger étiquetage. Dis le geste concret, le contrôle ou qui prévenir si ce n’est pas conforme.</t>
  </si>
  <si>
    <t>Q146-C09</t>
  </si>
  <si>
    <t>Q146-C10</t>
  </si>
  <si>
    <t>Q147-P01</t>
  </si>
  <si>
    <t>Q147-P02</t>
  </si>
  <si>
    <t>À préciser : stopper assiette. Relier ce point au danger allergène : présence non signalée ou contamination croisée, au contrôle attendu et à la preuve conservée.</t>
  </si>
  <si>
    <t>Q147-P03</t>
  </si>
  <si>
    <t>prévenir service</t>
  </si>
  <si>
    <t>À préciser : prévenir service. Relier ce point au danger allergène : présence non signalée ou contamination croisée, au contrôle attendu et à la preuve conservée.</t>
  </si>
  <si>
    <t>Q147-P04</t>
  </si>
  <si>
    <t>Q147-P05</t>
  </si>
  <si>
    <t>À préciser : nouvelle assiette sure. Relier ce point au danger allergène : présence non signalée ou contamination croisée, au contrôle attendu et à la preuve conservée.</t>
  </si>
  <si>
    <t>Q147-P06</t>
  </si>
  <si>
    <t>Q147-P07</t>
  </si>
  <si>
    <t>À préciser : enquete. Relier ce point au danger allergène : présence non signalée ou contamination croisée, au contrôle attendu et à la preuve conservée.</t>
  </si>
  <si>
    <t>Q147-P08</t>
  </si>
  <si>
    <t>Q147-P09</t>
  </si>
  <si>
    <t>Q147-P10</t>
  </si>
  <si>
    <t>Q147-C01</t>
  </si>
  <si>
    <t>Q147-C02</t>
  </si>
  <si>
    <t>Ajoute avec tes mots : stopper assiette. Dis le geste concret, le contrôle ou qui prévenir si ce n’est pas conforme.</t>
  </si>
  <si>
    <t>Q147-C03</t>
  </si>
  <si>
    <t>Ajoute avec tes mots : prévenir service. Dis le geste concret, le contrôle ou qui prévenir si ce n’est pas conforme.</t>
  </si>
  <si>
    <t>Q147-C04</t>
  </si>
  <si>
    <t>Q147-C05</t>
  </si>
  <si>
    <t>Ajoute avec tes mots : nouvelle assiette sure. Dis le geste concret, le contrôle ou qui prévenir si ce n’est pas conforme.</t>
  </si>
  <si>
    <t>Q147-C06</t>
  </si>
  <si>
    <t>Q147-C07</t>
  </si>
  <si>
    <t>Q147-C08</t>
  </si>
  <si>
    <t>Q147-C09</t>
  </si>
  <si>
    <t>Q147-C10</t>
  </si>
  <si>
    <t>Q148-P01</t>
  </si>
  <si>
    <t>À préciser : odeur suspecte. Relier ce point au danger microbiologique : contamination ou multiplication microbienne, au contrôle attendu et à la preuve conservée.</t>
  </si>
  <si>
    <t>Q148-P02</t>
  </si>
  <si>
    <t>À préciser : doute sanitaire. Relier ce point au danger microbiologique : contamination ou multiplication microbienne, au contrôle attendu et à la preuve conservée.</t>
  </si>
  <si>
    <t>Q148-P03</t>
  </si>
  <si>
    <t>Q148-P04</t>
  </si>
  <si>
    <t>À préciser : ne pas gouter pour valider. Relier ce point au danger microbiologique : contamination ou multiplication microbienne, au contrôle attendu et à la preuve conservée.</t>
  </si>
  <si>
    <t>Q148-P05</t>
  </si>
  <si>
    <t>Q148-P06</t>
  </si>
  <si>
    <t>Q148-P07</t>
  </si>
  <si>
    <t>À préciser : decision destruction. Relier ce point au danger microbiologique : contamination ou multiplication microbienne, au contrôle attendu et à la preuve conservée.</t>
  </si>
  <si>
    <t>Q148-P08</t>
  </si>
  <si>
    <t>Q148-P09</t>
  </si>
  <si>
    <t>À préciser : analyse cause. Relier ce point au danger microbiologique : contamination ou multiplication microbienne, au contrôle attendu et à la preuve conservée.</t>
  </si>
  <si>
    <t>Q148-P10</t>
  </si>
  <si>
    <t>À préciser : ne pas servir. Relier ce point au danger microbiologique : contamination ou multiplication microbienne, au contrôle attendu et à la preuve conservée.</t>
  </si>
  <si>
    <t>Q148-C01</t>
  </si>
  <si>
    <t>Ajoute avec tes mots : odeur suspecte. Dis le geste concret, le contrôle ou qui prévenir si ce n’est pas conforme.</t>
  </si>
  <si>
    <t>Q148-C02</t>
  </si>
  <si>
    <t>Ajoute avec tes mots : doute sanitaire. Dis le geste concret, le contrôle ou qui prévenir si ce n’est pas conforme.</t>
  </si>
  <si>
    <t>Q148-C03</t>
  </si>
  <si>
    <t>Q148-C04</t>
  </si>
  <si>
    <t>Ajoute avec tes mots : ne pas gouter pour valider. Dis le geste concret, le contrôle ou qui prévenir si ce n’est pas conforme.</t>
  </si>
  <si>
    <t>Q148-C05</t>
  </si>
  <si>
    <t>Q148-C06</t>
  </si>
  <si>
    <t>Q148-C07</t>
  </si>
  <si>
    <t>Ajoute avec tes mots : decision destruction. Dis le geste concret, le contrôle ou qui prévenir si ce n’est pas conforme.</t>
  </si>
  <si>
    <t>Q148-C08</t>
  </si>
  <si>
    <t>Q148-C09</t>
  </si>
  <si>
    <t>Q148-C10</t>
  </si>
  <si>
    <t>Q149-P01</t>
  </si>
  <si>
    <t>À préciser : nouveau plat. Relier ce point au danger transversal : organisation, décision, preuve et traçabilité, au contrôle attendu et à la preuve conservée.</t>
  </si>
  <si>
    <t>Q149-P02</t>
  </si>
  <si>
    <t>Q149-P03</t>
  </si>
  <si>
    <t>Q149-P04</t>
  </si>
  <si>
    <t>À préciser : temps température. Relier ce point au danger transversal : organisation, décision, preuve et traçabilité, au contrôle attendu et à la preuve conservée.</t>
  </si>
  <si>
    <t>Q149-P05</t>
  </si>
  <si>
    <t>À préciser : materiel. Relier ce point au danger transversal : organisation, décision, preuve et traçabilité, au contrôle attendu et à la preuve conservée.</t>
  </si>
  <si>
    <t>Q149-P06</t>
  </si>
  <si>
    <t>À préciser : refroidissement si pcea. Relier ce point au danger transversal : organisation, décision, preuve et traçabilité, au contrôle attendu et à la preuve conservée.</t>
  </si>
  <si>
    <t>Q149-P07</t>
  </si>
  <si>
    <t>Q149-P08</t>
  </si>
  <si>
    <t>Q149-P09</t>
  </si>
  <si>
    <t>Q149-P10</t>
  </si>
  <si>
    <t>À préciser : test process. Relier ce point au danger transversal : organisation, décision, preuve et traçabilité, au contrôle attendu et à la preuve conservée.</t>
  </si>
  <si>
    <t>Q149-C01</t>
  </si>
  <si>
    <t>Ajoute avec tes mots : nouveau plat. Dis le geste concret, le contrôle ou qui prévenir si ce n’est pas conforme.</t>
  </si>
  <si>
    <t>Q149-C02</t>
  </si>
  <si>
    <t>Q149-C03</t>
  </si>
  <si>
    <t>Q149-C04</t>
  </si>
  <si>
    <t>Q149-C05</t>
  </si>
  <si>
    <t>Ajoute avec tes mots : materiel. Dis le geste concret, le contrôle ou qui prévenir si ce n’est pas conforme.</t>
  </si>
  <si>
    <t>Q149-C06</t>
  </si>
  <si>
    <t>Ajoute avec tes mots : refroidissement si pcea. Dis le geste concret, le contrôle ou qui prévenir si ce n’est pas conforme.</t>
  </si>
  <si>
    <t>Q149-C07</t>
  </si>
  <si>
    <t>Q149-C08</t>
  </si>
  <si>
    <t>Q149-C09</t>
  </si>
  <si>
    <t>Q149-C10</t>
  </si>
  <si>
    <t>Ajoute avec tes mots : test process. Dis le geste concret, le contrôle ou qui prévenir si ce n’est pas conforme.</t>
  </si>
  <si>
    <t>Q150-P01</t>
  </si>
  <si>
    <t>À préciser : diagnostic. Relier ce point au danger transversal : organisation, décision, preuve et traçabilité, au contrôle attendu et à la preuve conservée.</t>
  </si>
  <si>
    <t>Q150-P02</t>
  </si>
  <si>
    <t>À préciser : criteres detectes. Relier ce point au danger transversal : organisation, décision, preuve et traçabilité, au contrôle attendu et à la preuve conservée.</t>
  </si>
  <si>
    <t>Q150-P03</t>
  </si>
  <si>
    <t>À préciser : manquants. Relier ce point au danger transversal : organisation, décision, preuve et traçabilité, au contrôle attendu et à la preuve conservée.</t>
  </si>
  <si>
    <t>Q150-P04</t>
  </si>
  <si>
    <t>À préciser : erreur critique. Relier ce point au danger transversal : organisation, décision, preuve et traçabilité, au contrôle attendu et à la preuve conservée.</t>
  </si>
  <si>
    <t>Q150-P05</t>
  </si>
  <si>
    <t>À préciser : relance formateur. Relier ce point au danger transversal : organisation, décision, preuve et traçabilité, au contrôle attendu et à la preuve conservée.</t>
  </si>
  <si>
    <t>Q150-P06</t>
  </si>
  <si>
    <t>À préciser : geste terrain. Relier ce point au danger transversal : organisation, décision, preuve et traçabilité, au contrôle attendu et à la preuve conservée.</t>
  </si>
  <si>
    <t>Q150-P07</t>
  </si>
  <si>
    <t>À préciser : protocole. Relier ce point au danger transversal : organisation, décision, preuve et traçabilité, au contrôle attendu et à la preuve conservée.</t>
  </si>
  <si>
    <t>Q150-P08</t>
  </si>
  <si>
    <t>À préciser : repetition. Relier ce point au danger transversal : organisation, décision, preuve et traçabilité, au contrôle attendu et à la preuve conservée.</t>
  </si>
  <si>
    <t>Q150-P09</t>
  </si>
  <si>
    <t>À préciser : validation. Relier ce point au danger transversal : organisation, décision, preuve et traçabilité, au contrôle attendu et à la preuve conservée.</t>
  </si>
  <si>
    <t>Q150-P10</t>
  </si>
  <si>
    <t>Q150-C01</t>
  </si>
  <si>
    <t>Ajoute avec tes mots : diagnostic. Dis le geste concret, le contrôle ou qui prévenir si ce n’est pas conforme.</t>
  </si>
  <si>
    <t>Q150-C02</t>
  </si>
  <si>
    <t>Ajoute avec tes mots : criteres detectes. Dis le geste concret, le contrôle ou qui prévenir si ce n’est pas conforme.</t>
  </si>
  <si>
    <t>Q150-C03</t>
  </si>
  <si>
    <t>Ajoute avec tes mots : manquants. Dis le geste concret, le contrôle ou qui prévenir si ce n’est pas conforme.</t>
  </si>
  <si>
    <t>Q150-C04</t>
  </si>
  <si>
    <t>Ajoute avec tes mots : erreur critique. Dis le geste concret, le contrôle ou qui prévenir si ce n’est pas conforme.</t>
  </si>
  <si>
    <t>Q150-C05</t>
  </si>
  <si>
    <t>Ajoute avec tes mots : relance formateur. Dis le geste concret, le contrôle ou qui prévenir si ce n’est pas conforme.</t>
  </si>
  <si>
    <t>Q150-C06</t>
  </si>
  <si>
    <t>Ajoute avec tes mots : geste terrain. Dis le geste concret, le contrôle ou qui prévenir si ce n’est pas conforme.</t>
  </si>
  <si>
    <t>Q150-C07</t>
  </si>
  <si>
    <t>Ajoute avec tes mots : protocole. Dis le geste concret, le contrôle ou qui prévenir si ce n’est pas conforme.</t>
  </si>
  <si>
    <t>Q150-C08</t>
  </si>
  <si>
    <t>Ajoute avec tes mots : repetition. Dis le geste concret, le contrôle ou qui prévenir si ce n’est pas conforme.</t>
  </si>
  <si>
    <t>Q150-C09</t>
  </si>
  <si>
    <t>Q150-C10</t>
  </si>
  <si>
    <t>tenue propre ; coiffe ; chaussures securite ; limiter contamination ; vestiaire ;  controle ; ecarter bijoux</t>
  </si>
  <si>
    <t>tenue réservée au travail ; changer une tenue sale ; limiter la contamination ; vestiaire ; lavage/entretien de la tenue ; contrôle par le responsable ; écarter les bijoux</t>
  </si>
  <si>
    <t>x</t>
  </si>
  <si>
    <t xml:space="preserve">Comment trouver le bon accord des couleurs </t>
  </si>
  <si>
    <t xml:space="preserve">POUR VOS DOCUMENTS EXCEL  OU WORD </t>
  </si>
  <si>
    <t>ChatGPT</t>
  </si>
  <si>
    <t>https://www.canva.com/fr_fr/decouvrir/association-de-couleur-tendance-exemple/</t>
  </si>
  <si>
    <r>
      <t xml:space="preserve">Voilà une méthode </t>
    </r>
    <r>
      <rPr>
        <b/>
        <sz val="12"/>
        <color theme="1"/>
        <rFont val="Calibri"/>
        <family val="2"/>
        <scheme val="minor"/>
      </rPr>
      <t>propre + rapide</t>
    </r>
    <r>
      <rPr>
        <sz val="12"/>
        <color theme="1"/>
        <rFont val="Calibri"/>
        <family val="2"/>
        <scheme val="minor"/>
      </rPr>
      <t xml:space="preserve"> pour faire une </t>
    </r>
    <r>
      <rPr>
        <b/>
        <sz val="12"/>
        <color theme="1"/>
        <rFont val="Calibri"/>
        <family val="2"/>
        <scheme val="minor"/>
      </rPr>
      <t>grille d’images</t>
    </r>
  </si>
  <si>
    <t>EXEMPLES LIGNE 140</t>
  </si>
  <si>
    <t xml:space="preserve"> “aimantées” aux cellules dans Excel (et ne plus galérer avec les déplacements).</t>
  </si>
  <si>
    <t>Les 8 tendances de couleurs pour 2026</t>
  </si>
  <si>
    <t>#DDC5A2</t>
  </si>
  <si>
    <t>servez vous du pinceau pour la reproduire</t>
  </si>
  <si>
    <t>https://www.vistaprint.fr/hub/tendances-couleurs</t>
  </si>
  <si>
    <t>#07575b</t>
  </si>
  <si>
    <t>1) Préparer une grille (cellules carrées ou rectangles)</t>
  </si>
  <si>
    <t>#66a5ad</t>
  </si>
  <si>
    <r>
      <t xml:space="preserve">Le plus simple : </t>
    </r>
    <r>
      <rPr>
        <b/>
        <sz val="12"/>
        <color theme="1"/>
        <rFont val="Calibri"/>
        <family val="2"/>
        <scheme val="minor"/>
      </rPr>
      <t>tu imposes une taille fixe aux cellules</t>
    </r>
    <r>
      <rPr>
        <sz val="12"/>
        <color theme="1"/>
        <rFont val="Calibri"/>
        <family val="2"/>
        <scheme val="minor"/>
      </rPr>
      <t>, comme un “tableau photo”.</t>
    </r>
  </si>
  <si>
    <t xml:space="preserve">Comment trouver le bon accord des couleurs lors de la création de votre affiche, poster, flyer, </t>
  </si>
  <si>
    <t>#ff420e</t>
  </si>
  <si>
    <t xml:space="preserve">carte pour une pièce comme votre salon, une chambre ou lors du développement de votre site web ? </t>
  </si>
  <si>
    <t>Exemple (classique)</t>
  </si>
  <si>
    <t xml:space="preserve">C’est une étape qu’il ne faut pas négliger car, comme dans l'agencement d'espace intérieur, </t>
  </si>
  <si>
    <r>
      <t>Largeur de colonne</t>
    </r>
    <r>
      <rPr>
        <sz val="12"/>
        <color theme="1"/>
        <rFont val="Calibri"/>
        <family val="2"/>
        <scheme val="minor"/>
      </rPr>
      <t xml:space="preserve"> = 20</t>
    </r>
  </si>
  <si>
    <t>ORDRE DE MISSION — AUDIT ET RÉPARATION EXCEL TOLÉRANCE ZÉRO</t>
  </si>
  <si>
    <t>ce choix de couleurs va donner du sens, révéler une atmosphère et surtout, assurer une impression couleurs</t>
  </si>
  <si>
    <r>
      <t>Hauteur de ligne</t>
    </r>
    <r>
      <rPr>
        <sz val="12"/>
        <color theme="1"/>
        <rFont val="Calibri"/>
        <family val="2"/>
        <scheme val="minor"/>
      </rPr>
      <t xml:space="preserve"> = 90</t>
    </r>
  </si>
  <si>
    <t>réussie !</t>
  </si>
  <si>
    <t>Procédure :</t>
  </si>
  <si>
    <t>Tu dois ouvrir le classeur Excel fourni et faire un audit technique profond, pas déclaratif, pas cosmétique.</t>
  </si>
  <si>
    <t>1. Sélectionne les colonnes où tu vas mettre les photos (ex : A:H)</t>
  </si>
  <si>
    <t>Il est commun de dire que les couleurs parlent d’elles-mêmes. Le violet, reflète mystère et féminité.</t>
  </si>
  <si>
    <r>
      <t xml:space="preserve">2. Clic droit → </t>
    </r>
    <r>
      <rPr>
        <b/>
        <sz val="12"/>
        <color theme="1"/>
        <rFont val="Calibri"/>
        <family val="2"/>
        <scheme val="minor"/>
      </rPr>
      <t>Largeur de colonne…</t>
    </r>
  </si>
  <si>
    <t>OBJECTIF</t>
  </si>
  <si>
    <t xml:space="preserve"> Le jaune est associé à la joie, le dynamisme et fait également référence à l’opulence. </t>
  </si>
  <si>
    <t>3. Sélectionne les lignes (ex : 1:30)</t>
  </si>
  <si>
    <t>Réparer réellement le fichier, pas seulement améliorer la présentation.</t>
  </si>
  <si>
    <t xml:space="preserve">Le bleu est connu pour être une couleur calme et sereine. Choisissez du rose pour évoquer la douceur ou la gourmandise. </t>
  </si>
  <si>
    <r>
      <t xml:space="preserve">4. Clic droit → </t>
    </r>
    <r>
      <rPr>
        <b/>
        <sz val="12"/>
        <color theme="1"/>
        <rFont val="Calibri"/>
        <family val="2"/>
        <scheme val="minor"/>
      </rPr>
      <t>Hauteur de ligne…</t>
    </r>
  </si>
  <si>
    <t>Le classeur doit rester compatible Excel 2021 FR.</t>
  </si>
  <si>
    <t xml:space="preserve">Le rouge est la couleur de la passion… Le vert fera penser à la nature bien-sûr mais aussi à la fraîcheur et à l’optimisme. </t>
  </si>
  <si>
    <t>💡 Astuce : si tu veux des “carrés”, tu ajustes jusqu’à un rendu visuellement carré (Excel n’a pas la même unité entre largeur et hauteur).</t>
  </si>
  <si>
    <t>Contraintes impératives :</t>
  </si>
  <si>
    <t>Mais la symbolique des couleurs n'explique pas comment les assortir.</t>
  </si>
  <si>
    <t xml:space="preserve"> sans VBA ;</t>
  </si>
  <si>
    <t>Après notre article sur la théorie du code des couleurs</t>
  </si>
  <si>
    <t xml:space="preserve"> sans formules dynamiques ;</t>
  </si>
  <si>
    <t>2) Sélectionner les images SANS ouvrir les liens (en masse)</t>
  </si>
  <si>
    <t xml:space="preserve"> sans LET ;</t>
  </si>
  <si>
    <t>et notre tutoriel de création d'une palette de couleurs,</t>
  </si>
  <si>
    <t>Tu évites les clics accidentels :</t>
  </si>
  <si>
    <t xml:space="preserve"> sans FILTRE ;</t>
  </si>
  <si>
    <t>Option A (la plus fiable)</t>
  </si>
  <si>
    <t xml:space="preserve"> sans SEQUENCE ;</t>
  </si>
  <si>
    <t>voici donc pour vous 20 associations de couleurs tendance qui donneront à vos créations graphique un effet époustouflant !</t>
  </si>
  <si>
    <r>
      <t>F5</t>
    </r>
    <r>
      <rPr>
        <sz val="12"/>
        <color theme="1"/>
        <rFont val="Calibri"/>
        <family val="2"/>
        <scheme val="minor"/>
      </rPr>
      <t xml:space="preserve"> → </t>
    </r>
    <r>
      <rPr>
        <b/>
        <sz val="12"/>
        <color theme="1"/>
        <rFont val="Calibri"/>
        <family val="2"/>
        <scheme val="minor"/>
      </rPr>
      <t>Spécial…</t>
    </r>
    <r>
      <rPr>
        <sz val="12"/>
        <color theme="1"/>
        <rFont val="Calibri"/>
        <family val="2"/>
        <scheme val="minor"/>
      </rPr>
      <t xml:space="preserve"> → </t>
    </r>
    <r>
      <rPr>
        <b/>
        <sz val="12"/>
        <color theme="1"/>
        <rFont val="Calibri"/>
        <family val="2"/>
        <scheme val="minor"/>
      </rPr>
      <t>Objets</t>
    </r>
    <r>
      <rPr>
        <sz val="12"/>
        <color theme="1"/>
        <rFont val="Calibri"/>
        <family val="2"/>
        <scheme val="minor"/>
      </rPr>
      <t xml:space="preserve"> → OK</t>
    </r>
  </si>
  <si>
    <t xml:space="preserve"> sans TEXTJOIN / JOINDRE.TEXTE ;</t>
  </si>
  <si>
    <r>
      <t xml:space="preserve">➡️ Excel sélectionne </t>
    </r>
    <r>
      <rPr>
        <b/>
        <sz val="12"/>
        <color theme="1"/>
        <rFont val="Calibri"/>
        <family val="2"/>
        <scheme val="minor"/>
      </rPr>
      <t>tous les objets</t>
    </r>
    <r>
      <rPr>
        <sz val="12"/>
        <color theme="1"/>
        <rFont val="Calibri"/>
        <family val="2"/>
        <scheme val="minor"/>
      </rPr>
      <t xml:space="preserve"> (donc tes images)</t>
    </r>
  </si>
  <si>
    <t xml:space="preserve"> sans @ / intersection implicite ;</t>
  </si>
  <si>
    <t>Bon à savoir :Pour réutiliser ces harmonies de couleurs, rien de plus simple : utilisez les codes couleurs (# hex code). En effet, lorsque vous créez votre design dans un outil tel queCanva, cliquez sur la couleur, puis sur le « + ». Tapez ensuite le code directement dans l’emplacement prévu et voilà : votre couleur sera exactement celle souhaitée !</t>
  </si>
  <si>
    <t>.</t>
  </si>
  <si>
    <t xml:space="preserve"> sans références interfeuilles inutiles ;</t>
  </si>
  <si>
    <t>Option B</t>
  </si>
  <si>
    <t xml:space="preserve"> sans formules partagées héritées dans le XML ;</t>
  </si>
  <si>
    <t>Utilisez le cercle chromatique ou, pour être plus précis, tapez votre code couleur.</t>
  </si>
  <si>
    <r>
      <t xml:space="preserve">Accueil → </t>
    </r>
    <r>
      <rPr>
        <b/>
        <sz val="12"/>
        <color theme="1"/>
        <rFont val="Calibri"/>
        <family val="2"/>
        <scheme val="minor"/>
      </rPr>
      <t>Rechercher et sélectionner</t>
    </r>
    <r>
      <rPr>
        <sz val="12"/>
        <color theme="1"/>
        <rFont val="Calibri"/>
        <family val="2"/>
        <scheme val="minor"/>
      </rPr>
      <t xml:space="preserve"> → </t>
    </r>
    <r>
      <rPr>
        <b/>
        <sz val="12"/>
        <color theme="1"/>
        <rFont val="Calibri"/>
        <family val="2"/>
        <scheme val="minor"/>
      </rPr>
      <t>Sélectionner des objets</t>
    </r>
  </si>
  <si>
    <t xml:space="preserve"> sans #REF!, #VALEUR!, #NOM?, #DIV/0!, #N/A dans les zones moteur ;</t>
  </si>
  <si>
    <t>➡️ Tu encadres à la souris pour sélectionner plusieurs images.</t>
  </si>
  <si>
    <t xml:space="preserve"> aucune modification cosmétique ne doit masquer une erreur de logique.</t>
  </si>
  <si>
    <t>Nature</t>
  </si>
  <si>
    <t>La nature est source d’inspiration : de nombreuses couleurs s’y déclinent et forment des ensembles harmonieux. Observez.</t>
  </si>
  <si>
    <t>3) Les “aimanter” aux cellules (le réglage magique)</t>
  </si>
  <si>
    <t>C’est ça qui fait que les images restent bien en place quand tu modifies les lignes/colonnes.</t>
  </si>
  <si>
    <t>Avant de modifier, tu dois produire un diagnostic factuel :</t>
  </si>
  <si>
    <t>1-Fraîcheur et luminosité</t>
  </si>
  <si>
    <t>1. Clic droit sur une image (ou plusieurs sélectionnées)</t>
  </si>
  <si>
    <t>1. Nom exact des feuilles.</t>
  </si>
  <si>
    <t xml:space="preserve">Ces tons de vert et corail donneront à vos affiches un air dynamique, en croissance. </t>
  </si>
  <si>
    <t>2. Plages utilisées par le moteur.</t>
  </si>
  <si>
    <t xml:space="preserve">En les associant, votre création sera fraîche et gaie, rappelant le printemps. </t>
  </si>
  <si>
    <t>2. Format de l’image</t>
  </si>
  <si>
    <t>3. Plages utilisées par la matrice questions.</t>
  </si>
  <si>
    <t xml:space="preserve">Vous pouvez aussi remplacer le rouge « poppy » et le rose « petal » par du orange #EB8A44 </t>
  </si>
  <si>
    <r>
      <t xml:space="preserve">3. Onglet </t>
    </r>
    <r>
      <rPr>
        <b/>
        <sz val="12"/>
        <color theme="1"/>
        <rFont val="Calibri"/>
        <family val="2"/>
        <scheme val="minor"/>
      </rPr>
      <t>Taille et propriétés</t>
    </r>
  </si>
  <si>
    <t>4. Plages utilisées par la matrice critères.</t>
  </si>
  <si>
    <t>et du jaune #F9DC24 pour un effet plus épanoui.</t>
  </si>
  <si>
    <r>
      <t>4. Propriétés</t>
    </r>
    <r>
      <rPr>
        <sz val="12"/>
        <color theme="1"/>
        <rFont val="Calibri"/>
        <family val="2"/>
        <scheme val="minor"/>
      </rPr>
      <t xml:space="preserve"> → coche : ✅ </t>
    </r>
    <r>
      <rPr>
        <b/>
        <sz val="12"/>
        <color theme="1"/>
        <rFont val="Calibri"/>
        <family val="2"/>
        <scheme val="minor"/>
      </rPr>
      <t>Déplacer et dimensionner avec les cellules</t>
    </r>
  </si>
  <si>
    <t>5. Plages utilisées par les tests de validation.</t>
  </si>
  <si>
    <t>➡️ Résultat : tes images se comportent comme si elles “vivaient dans les cases”.</t>
  </si>
  <si>
    <t>6. Plages utilisées par le contrôle qualité.</t>
  </si>
  <si>
    <t>2-Inspiration océan</t>
  </si>
  <si>
    <t>7. Colonnes techniques contenant des formules.</t>
  </si>
  <si>
    <t>Un camaïeu de bleu et blanc pour donner à vos cartes, votre site web ou vos affiches, une allure imposante et sérieuse, océanique.</t>
  </si>
  <si>
    <t>4) Redimensionner proprement (sans tout déformer)</t>
  </si>
  <si>
    <t>8. Colonnes contenant du texte métier.</t>
  </si>
  <si>
    <t>Pour une ambiance plus légère, utilisez des bleus rappelant les couleurs des glaciers :</t>
  </si>
  <si>
    <r>
      <t xml:space="preserve">Prends une poignée </t>
    </r>
    <r>
      <rPr>
        <b/>
        <sz val="12"/>
        <color theme="1"/>
        <rFont val="Calibri"/>
        <family val="2"/>
        <scheme val="minor"/>
      </rPr>
      <t>d’angle</t>
    </r>
  </si>
  <si>
    <t>9. Cellules ou colonnes où texte et formule sont mélangés par erreur.</t>
  </si>
  <si>
    <t xml:space="preserve"> blanc « overcast » #F1F1F2, gris clair #BCBABE, un bleu glace clair « ice » #A1D6E2 </t>
  </si>
  <si>
    <r>
      <t xml:space="preserve">Maintiens </t>
    </r>
    <r>
      <rPr>
        <b/>
        <sz val="12"/>
        <color theme="1"/>
        <rFont val="Calibri"/>
        <family val="2"/>
        <scheme val="minor"/>
      </rPr>
      <t>MAJ</t>
    </r>
    <r>
      <rPr>
        <sz val="12"/>
        <color theme="1"/>
        <rFont val="Calibri"/>
        <family val="2"/>
        <scheme val="minor"/>
      </rPr>
      <t xml:space="preserve"> = conserve les proportions (recommandé)</t>
    </r>
  </si>
  <si>
    <t>10. Formules qui pointent vers des plages trop courtes.</t>
  </si>
  <si>
    <t xml:space="preserve">et un bleu un peu plus profond « glacier blue » #1995AD. </t>
  </si>
  <si>
    <r>
      <t xml:space="preserve">Maintiens </t>
    </r>
    <r>
      <rPr>
        <b/>
        <sz val="12"/>
        <color theme="1"/>
        <rFont val="Calibri"/>
        <family val="2"/>
        <scheme val="minor"/>
      </rPr>
      <t>ALT</t>
    </r>
    <r>
      <rPr>
        <sz val="12"/>
        <color theme="1"/>
        <rFont val="Calibri"/>
        <family val="2"/>
        <scheme val="minor"/>
      </rPr>
      <t xml:space="preserve"> pendant que tu redimensionnes/déplaces = </t>
    </r>
    <r>
      <rPr>
        <b/>
        <sz val="12"/>
        <color theme="1"/>
        <rFont val="Calibri"/>
        <family val="2"/>
        <scheme val="minor"/>
      </rPr>
      <t>accrochage au bord des cellules</t>
    </r>
    <r>
      <rPr>
        <sz val="12"/>
        <color theme="1"/>
        <rFont val="Calibri"/>
        <family val="2"/>
        <scheme val="minor"/>
      </rPr>
      <t xml:space="preserve"> (effet “snap”)</t>
    </r>
  </si>
  <si>
    <t>11. Formules qui pointent vers d’anciennes plages.</t>
  </si>
  <si>
    <t xml:space="preserve">Si vous êtes ambiance plus chaleureuse, ce sont ces couleurs méditerranéennes </t>
  </si>
  <si>
    <t>⚠️ Et pour ne pas ouvrir le lien :</t>
  </si>
  <si>
    <t>12. Formules partagées héritées détectées dans le XML du classeur.</t>
  </si>
  <si>
    <t xml:space="preserve">qu’il vous faut : sable « sandstone » #F4CC70, orange « burnt orange » #DE7A22 </t>
  </si>
  <si>
    <r>
      <t xml:space="preserve">✅ </t>
    </r>
    <r>
      <rPr>
        <b/>
        <sz val="12"/>
        <color theme="1"/>
        <rFont val="Calibri"/>
        <family val="2"/>
        <scheme val="minor"/>
      </rPr>
      <t>CTRL + clic</t>
    </r>
    <r>
      <rPr>
        <sz val="12"/>
        <color theme="1"/>
        <rFont val="Calibri"/>
        <family val="2"/>
        <scheme val="minor"/>
      </rPr>
      <t xml:space="preserve"> pour sélectionner l’image sans déclencher le lien (ou utilise F5 &gt; Objets).</t>
    </r>
  </si>
  <si>
    <t>13. Erreurs Excel visibles.</t>
  </si>
  <si>
    <t>et des bleus « sea » #20948B et « lagoon » #6AB187.</t>
  </si>
  <si>
    <t>14. Erreurs potentielles de logique de notation.</t>
  </si>
  <si>
    <t>5) Alignement automatique (style planche contact)</t>
  </si>
  <si>
    <t>3-Ambiance forestière et chaleureuse</t>
  </si>
  <si>
    <t>Une fois plusieurs images sélectionnées :</t>
  </si>
  <si>
    <t>Tu ne dois pas écrire “tout est OK” sans donner les preuves.</t>
  </si>
  <si>
    <t>Si vous optez pour des couleurs naturelles, vous irez tout naturellement vers ces tons de vert et marron.</t>
  </si>
  <si>
    <r>
      <t xml:space="preserve">Onglet </t>
    </r>
    <r>
      <rPr>
        <b/>
        <sz val="12"/>
        <color theme="1"/>
        <rFont val="Calibri"/>
        <family val="2"/>
        <scheme val="minor"/>
      </rPr>
      <t>Format de l’image</t>
    </r>
    <r>
      <rPr>
        <sz val="12"/>
        <color theme="1"/>
        <rFont val="Calibri"/>
        <family val="2"/>
        <scheme val="minor"/>
      </rPr>
      <t xml:space="preserve"> → </t>
    </r>
    <r>
      <rPr>
        <b/>
        <sz val="12"/>
        <color theme="1"/>
        <rFont val="Calibri"/>
        <family val="2"/>
        <scheme val="minor"/>
      </rPr>
      <t>Aligner</t>
    </r>
  </si>
  <si>
    <t xml:space="preserve"> Pensez à ajouter un vert « lime » pour apporter une touche lumineuse. </t>
  </si>
  <si>
    <t>Aligner en haut</t>
  </si>
  <si>
    <t xml:space="preserve">Pour une ambiance plus automnale, prenez ces couleurs : marron « bark » #2E2300, </t>
  </si>
  <si>
    <t>Aligner à gauche</t>
  </si>
  <si>
    <t>Tu dois ouvrir le fichier .xlsx comme une archive ZIP et inspecter les fichiers XML internes.</t>
  </si>
  <si>
    <t>vert kaki « seawed green » #6E6702, un ton « bronze » #C05805 et doré « glodenrod » #DB9501.</t>
  </si>
  <si>
    <t>Distribuer horizontalement</t>
  </si>
  <si>
    <t>Distribuer verticalement</t>
  </si>
  <si>
    <t xml:space="preserve"> rechercher les formules partagées : t"shared" ;</t>
  </si>
  <si>
    <t>4-Mode tropicale</t>
  </si>
  <si>
    <t>➡️ Tu obtiens un rendu “grille” ultra propre.</t>
  </si>
  <si>
    <t xml:space="preserve"> rechercher les références cassées : #REF! ;</t>
  </si>
  <si>
    <t>Très tendances, ces couleurs donneront de l’énergie à vos créations :</t>
  </si>
  <si>
    <t xml:space="preserve"> rechercher les anciennes plages obsolètes ;</t>
  </si>
  <si>
    <t xml:space="preserve"> « aquamarine » #98DBC6, « turquoise » #5BC8AC, « canary yellow » #E6D72A et « pink tulip » #F18D9E.</t>
  </si>
  <si>
    <t>6) Mode “verrouillage anti-boulette” (option béton)</t>
  </si>
  <si>
    <t xml:space="preserve"> rechercher les formules contenant @ ;</t>
  </si>
  <si>
    <t>Visitez le site des cravates Cinabre. Il utilise des couleurs très vives ce qui donne beaucoup de dynamisme à leurs beaux accessoires.</t>
  </si>
  <si>
    <t>Si tu veux éviter de déplacer des photos par accident :</t>
  </si>
  <si>
    <t xml:space="preserve"> rechercher les fonctions interdites ;</t>
  </si>
  <si>
    <t>1. Sélectionne les images</t>
  </si>
  <si>
    <t xml:space="preserve"> vérifier que les feuilles XML sont lisibles et cohérentes.</t>
  </si>
  <si>
    <t>5- Douce nature</t>
  </si>
  <si>
    <r>
      <t xml:space="preserve">2. Clic droit → </t>
    </r>
    <r>
      <rPr>
        <b/>
        <sz val="12"/>
        <color theme="1"/>
        <rFont val="Calibri"/>
        <family val="2"/>
        <scheme val="minor"/>
      </rPr>
      <t>Format de l’image</t>
    </r>
  </si>
  <si>
    <t>Cette association de couleurs délicates donnera un ton naturel tout à fait moderne à vos visuels</t>
  </si>
  <si>
    <t>Tu dois indiquer clairement :</t>
  </si>
  <si>
    <t>. Le rose « berry » s’accorde en effet très bien avec un jaune / vert acidulé « yellow feathers ».</t>
  </si>
  <si>
    <r>
      <t>3. Taille et propriétés</t>
    </r>
    <r>
      <rPr>
        <sz val="12"/>
        <color theme="1"/>
        <rFont val="Calibri"/>
        <family val="2"/>
        <scheme val="minor"/>
      </rPr>
      <t xml:space="preserve"> → </t>
    </r>
    <r>
      <rPr>
        <b/>
        <sz val="12"/>
        <color theme="1"/>
        <rFont val="Calibri"/>
        <family val="2"/>
        <scheme val="minor"/>
      </rPr>
      <t>Propriétés</t>
    </r>
  </si>
  <si>
    <t xml:space="preserve"> nombre de formules partagées trouvées ;</t>
  </si>
  <si>
    <r>
      <t xml:space="preserve">4. Mets plutôt : </t>
    </r>
    <r>
      <rPr>
        <b/>
        <sz val="12"/>
        <color theme="1"/>
        <rFont val="Calibri"/>
        <family val="2"/>
        <scheme val="minor"/>
      </rPr>
      <t>Ne pas déplacer ni dimensionner avec les cellules</t>
    </r>
  </si>
  <si>
    <t xml:space="preserve"> emplacement des formules partagées ;</t>
  </si>
  <si>
    <t>6-Tendance verte</t>
  </si>
  <si>
    <r>
      <t xml:space="preserve">5. Puis tu mets ta feuille en </t>
    </r>
    <r>
      <rPr>
        <b/>
        <sz val="12"/>
        <color theme="1"/>
        <rFont val="Calibri"/>
        <family val="2"/>
        <scheme val="minor"/>
      </rPr>
      <t>protection</t>
    </r>
    <r>
      <rPr>
        <sz val="12"/>
        <color theme="1"/>
        <rFont val="Calibri"/>
        <family val="2"/>
        <scheme val="minor"/>
      </rPr>
      <t xml:space="preserve"> si besoin (là c’est carrément blindé)</t>
    </r>
  </si>
  <si>
    <t xml:space="preserve"> ce que tu as supprimé ou reconstruit ;</t>
  </si>
  <si>
    <t xml:space="preserve">De belles associations de couleurs peuvent également être réalisées en prenant une couleur de référence </t>
  </si>
  <si>
    <t xml:space="preserve"> preuve qu’il n’en reste plus après réparation.</t>
  </si>
  <si>
    <t xml:space="preserve">et en y associant des couleurs basiques. Dans l’exemple ci-dessus avec du noir, le vert se décline en bleu-vert </t>
  </si>
  <si>
    <t>Bonus : la technique ninja pour bosser vite</t>
  </si>
  <si>
    <t xml:space="preserve">et vert « greenery », très tendance cette année. </t>
  </si>
  <si>
    <r>
      <t xml:space="preserve">✅ </t>
    </r>
    <r>
      <rPr>
        <b/>
        <sz val="12"/>
        <color theme="1"/>
        <rFont val="Calibri"/>
        <family val="2"/>
        <scheme val="minor"/>
      </rPr>
      <t>Volet de sélection</t>
    </r>
    <r>
      <rPr>
        <sz val="12"/>
        <color theme="1"/>
        <rFont val="Calibri"/>
        <family val="2"/>
        <scheme val="minor"/>
      </rPr>
      <t xml:space="preserve"> (zéro clic accidentel sur les liens)</t>
    </r>
  </si>
  <si>
    <t>PHASE 3 — RÉPARATION</t>
  </si>
  <si>
    <t>Ajoutez du blanc #ffffff si vous souhaitez donner un coté un peu plus lumineux à ces couleurs :</t>
  </si>
  <si>
    <r>
      <t xml:space="preserve">Accueil → Rechercher et sélectionner → </t>
    </r>
    <r>
      <rPr>
        <b/>
        <sz val="12"/>
        <color theme="1"/>
        <rFont val="Calibri"/>
        <family val="2"/>
        <scheme val="minor"/>
      </rPr>
      <t>Volet de sélection</t>
    </r>
  </si>
  <si>
    <t>Tu dois réparer le fichier directement.</t>
  </si>
  <si>
    <t xml:space="preserve"> vert profond « deep green » #0F1B07, vert plantes « plants » #5C821A et un vert jeune pousse « new growth » #C6D166.</t>
  </si>
  <si>
    <t>➡️ Tu cliques sur “Image 12”, “Image 13”… dans la liste = sélection instantanée.</t>
  </si>
  <si>
    <t>Règles :</t>
  </si>
  <si>
    <t xml:space="preserve"> ne pas écraser les textes métier utiles ;</t>
  </si>
  <si>
    <t>Gourmandises</t>
  </si>
  <si>
    <t>Bandeau — Palette d’icônes (copiable en couleur)</t>
  </si>
  <si>
    <t xml:space="preserve"> ne pas écraser les formules fonctionnelles sans justification ;</t>
  </si>
  <si>
    <t>7- Ambiance café-crème</t>
  </si>
  <si>
    <t>■</t>
  </si>
  <si>
    <t>✅</t>
  </si>
  <si>
    <t>#22C55E</t>
  </si>
  <si>
    <t>OK / Validé</t>
  </si>
  <si>
    <t>Validation, terminé, conforme, bon</t>
  </si>
  <si>
    <t xml:space="preserve"> ne pas déplacer le moteur sans nécessité ;</t>
  </si>
  <si>
    <t xml:space="preserve">Utilisez des couleurs neutres et rassurantes comme gris, blanc, café pour un effet apaisant et calme. </t>
  </si>
  <si>
    <t>❌</t>
  </si>
  <si>
    <t>#EF4444</t>
  </si>
  <si>
    <t>Erreur / Stop</t>
  </si>
  <si>
    <t>Bloquant, interdit, rejeté, non conforme</t>
  </si>
  <si>
    <t xml:space="preserve"> ne pas mélanger textes d’audit et colonnes techniques ;</t>
  </si>
  <si>
    <t xml:space="preserve">Pour un visuel tout chocolat, voici les couleurs : « cocoa » #301B28, « chocolate » #523634, « toffee » #B6452C et « frosting » #DDC5A2. </t>
  </si>
  <si>
    <t>⚠️</t>
  </si>
  <si>
    <t>#F59E0B</t>
  </si>
  <si>
    <t>Attention</t>
  </si>
  <si>
    <t>Risque, à vérifier, point sensible</t>
  </si>
  <si>
    <t xml:space="preserve"> ne pas créer de nouvelle erreur en corrigeant une ancienne ;</t>
  </si>
  <si>
    <t xml:space="preserve">Déclinable également dans une version plus épicée : « cayenne » #AF4425, « cinnamon » #662E1C, « cream » #EBDCB2 et « caramel » #C9A66B. </t>
  </si>
  <si>
    <t>📌</t>
  </si>
  <si>
    <t>#3B82F6</t>
  </si>
  <si>
    <t>Important</t>
  </si>
  <si>
    <t>Rappel, point clé, à ne pas oublier</t>
  </si>
  <si>
    <t xml:space="preserve"> remplacer les formules douteuses par des formules plus simples, bornées et auditables ;</t>
  </si>
  <si>
    <t xml:space="preserve">Tentez également des couleurs « dessert fraises et crème » pour plus de gourmandise : « strawberry » (#D8412F), </t>
  </si>
  <si>
    <t>💡</t>
  </si>
  <si>
    <t>#A855F7</t>
  </si>
  <si>
    <t>Astuce</t>
  </si>
  <si>
    <t>Idée, conseil, gain de temps</t>
  </si>
  <si>
    <t xml:space="preserve"> privilégier les helpers plutôt que les formules monstres ;</t>
  </si>
  <si>
    <t>« papaya » (#FE7A47), « milk » (#FCFDFE) et « granola » (F5CA99).</t>
  </si>
  <si>
    <t>🔄</t>
  </si>
  <si>
    <t>#06B6D4</t>
  </si>
  <si>
    <t>Mise à jour</t>
  </si>
  <si>
    <t>Actualiser, recalcul, refresh, synchro</t>
  </si>
  <si>
    <t xml:space="preserve"> toutes les plages de critères doivent être cohérentes avec le nombre réel de questions et de déclencheurs.</t>
  </si>
  <si>
    <t>📋</t>
  </si>
  <si>
    <t>#64748B</t>
  </si>
  <si>
    <t>Mode d’emploi</t>
  </si>
  <si>
    <t>Notice, procédure, étapes</t>
  </si>
  <si>
    <t>8-Macaron pastel</t>
  </si>
  <si>
    <t>🔸</t>
  </si>
  <si>
    <t>#94A3B8</t>
  </si>
  <si>
    <t>Note / détail</t>
  </si>
  <si>
    <t>Info secondaire, précision, remarque</t>
  </si>
  <si>
    <t>Des couleurs pastel qui correspondent bien à une ambiance douce et délicate. A utiliser sans modération pour des faire-part de naissance, cartes de Pâques, cartes anniversaire d’une petite fille ou d’un petit garçon, cartons d’invitation. Jetez un œil sur le site de Ladurée, les fameux macarons parisiens. Les couleurs y sont toujours douces et raffinées.</t>
  </si>
  <si>
    <t>🟦</t>
  </si>
  <si>
    <t>#2563EB</t>
  </si>
  <si>
    <t>Bloc / section</t>
  </si>
  <si>
    <t>Titre de zone, séparation, groupe</t>
  </si>
  <si>
    <t>Après modification, tu dois refaire un audit complet.</t>
  </si>
  <si>
    <t>🟩</t>
  </si>
  <si>
    <t>#16A34A</t>
  </si>
  <si>
    <t>Zone saisie</t>
  </si>
  <si>
    <t>Cellule à remplir, entrée utilisateur</t>
  </si>
  <si>
    <t>Tu dois fournir un tableau AVANT / APRÈS avec :</t>
  </si>
  <si>
    <t>9-Sérénité et douceur</t>
  </si>
  <si>
    <t>🟨</t>
  </si>
  <si>
    <t>#EAB308</t>
  </si>
  <si>
    <t>Paramètre</t>
  </si>
  <si>
    <t>Réglage, option, valeur à choisir</t>
  </si>
  <si>
    <t xml:space="preserve"> nombre de questions ;</t>
  </si>
  <si>
    <t>Du bleu clair, du vert amande et un jaune miel pour donner une ambiance sereine et tranquille. Le rouge framboise permet de relever l’ensemble mais de manière harmonieuse. Ce sont les couleurs choisies par la chaîne de spa, thalasso et fitness Aquatonic, les thermes marins de Saint Malo.</t>
  </si>
  <si>
    <t>🟥</t>
  </si>
  <si>
    <t>#DC2626</t>
  </si>
  <si>
    <t>Critique, sécurité, urgent</t>
  </si>
  <si>
    <t xml:space="preserve"> nombre de critères ;</t>
  </si>
  <si>
    <t>🧪</t>
  </si>
  <si>
    <t>#0EA5E9</t>
  </si>
  <si>
    <t>Test / essai</t>
  </si>
  <si>
    <t>Zone test, brouillon, expérimentation</t>
  </si>
  <si>
    <t xml:space="preserve"> plage réelle de la matrice critères ;</t>
  </si>
  <si>
    <t>10-Couleurs estivales</t>
  </si>
  <si>
    <t>🧠</t>
  </si>
  <si>
    <t>#8B5CF6</t>
  </si>
  <si>
    <t>Logique / règle</t>
  </si>
  <si>
    <t>Règle métier, formule, condition</t>
  </si>
  <si>
    <t xml:space="preserve"> plage réelle des formules moteur ;</t>
  </si>
  <si>
    <t>De belles couleurs modernes pour donner du tonus à vos visuels. Ces couleurs sont stimulantes et gourmandes.</t>
  </si>
  <si>
    <t>📈</t>
  </si>
  <si>
    <t>#10B981</t>
  </si>
  <si>
    <t>Progression</t>
  </si>
  <si>
    <t>Objectif, suivi, amélioration</t>
  </si>
  <si>
    <t xml:space="preserve"> nombre de formules modifiées ;</t>
  </si>
  <si>
    <t>📉</t>
  </si>
  <si>
    <t>#F97316</t>
  </si>
  <si>
    <t>Perte / baisse</t>
  </si>
  <si>
    <t>Dégradation, gaspillage, écart négatif</t>
  </si>
  <si>
    <t xml:space="preserve"> nombre de formules partagées restantes ;</t>
  </si>
  <si>
    <t>11-Tons cerise et baies</t>
  </si>
  <si>
    <t>🕒</t>
  </si>
  <si>
    <t>Temps / délai</t>
  </si>
  <si>
    <t>Temps, durée, planning</t>
  </si>
  <si>
    <t xml:space="preserve"> nombre d’erreurs #REF! ;</t>
  </si>
  <si>
    <t>Donnez une allure sophistiquée et moderne à votre site web ou à vos supports en utilisant cette palette « rouge baies et cerises ».</t>
  </si>
  <si>
    <t>🧾</t>
  </si>
  <si>
    <t>#4B5563</t>
  </si>
  <si>
    <t>Administratif</t>
  </si>
  <si>
    <t>Facture, doc, traçabilité papier</t>
  </si>
  <si>
    <t xml:space="preserve"> nombre d’erreurs #VALEUR! ;</t>
  </si>
  <si>
    <t xml:space="preserve"> Les blancs cassés («smoke » et « chiffon ») apportent de la luminosité et se marient extrêmement bien avec les rouges plus profonds.</t>
  </si>
  <si>
    <t>🍽️</t>
  </si>
  <si>
    <t>Service / repas</t>
  </si>
  <si>
    <t>Production, distribution, service</t>
  </si>
  <si>
    <t xml:space="preserve"> nombre de fonctions interdites ;</t>
  </si>
  <si>
    <t>🥩</t>
  </si>
  <si>
    <t>#B91C1C</t>
  </si>
  <si>
    <t>Viandes / HACCP</t>
  </si>
  <si>
    <t>Zone sensible, froid, sanitaire</t>
  </si>
  <si>
    <t xml:space="preserve"> nombre de références vers anciennes plages ;</t>
  </si>
  <si>
    <t>Ambiance urbaine</t>
  </si>
  <si>
    <t>🥦</t>
  </si>
  <si>
    <t>Légumes / végétal</t>
  </si>
  <si>
    <t>Prépa végétale, frais</t>
  </si>
  <si>
    <t xml:space="preserve"> nombre de cellules texte placées par erreur dans une zone formule ;</t>
  </si>
  <si>
    <t>12- Night life</t>
  </si>
  <si>
    <t>🧁</t>
  </si>
  <si>
    <t>#EC4899</t>
  </si>
  <si>
    <t>Pâtisserie</t>
  </si>
  <si>
    <t>Sucré, dessert, labo pâtissier</t>
  </si>
  <si>
    <t xml:space="preserve"> résultat des tests de notation.</t>
  </si>
  <si>
    <t xml:space="preserve">Jaune, noir et rouge : des classiques indémodables qui attirent l’œil par leur vivacité. </t>
  </si>
  <si>
    <t>🥖</t>
  </si>
  <si>
    <t>#D97706</t>
  </si>
  <si>
    <t>Boulangerie / pain</t>
  </si>
  <si>
    <t>Farine, cuisson, fournil</t>
  </si>
  <si>
    <t>Le noir peut se teinter de bleu avec la couleur « Midnight blue » #16253D et le jaune devenir plus doré avec la couleur « golden » #EFB509.</t>
  </si>
  <si>
    <t>🍸</t>
  </si>
  <si>
    <t>Bar / boissons</t>
  </si>
  <si>
    <t>Boissons, cocktails, service bar</t>
  </si>
  <si>
    <t>🧊</t>
  </si>
  <si>
    <t>#38BDF8</t>
  </si>
  <si>
    <t>Froid / stockage</t>
  </si>
  <si>
    <t>Chambre froide, congélateur</t>
  </si>
  <si>
    <t>Tu dois tester au minimum :</t>
  </si>
  <si>
    <t>13-Moderne et urbain</t>
  </si>
  <si>
    <t>🔥</t>
  </si>
  <si>
    <t>Chaud / cuisson</t>
  </si>
  <si>
    <t>Four, cuisson, maintien chaud</t>
  </si>
  <si>
    <t>1. une réponse CFA incomplète ;</t>
  </si>
  <si>
    <t>Avec cette palette de couleurs, vos visuels seront trendy et punchy ! En effet,</t>
  </si>
  <si>
    <t>🧼</t>
  </si>
  <si>
    <t>Hygiène / nettoyage</t>
  </si>
  <si>
    <t>Nettoyage, désinfection, HACCP</t>
  </si>
  <si>
    <t>2. une réponse CFA correcte ;</t>
  </si>
  <si>
    <t xml:space="preserve"> il est tendance d’associer des couleurs douces avec une couleur plus vive pour relever l’ensemble, comme ici une touche de le jaune. </t>
  </si>
  <si>
    <t>🚚</t>
  </si>
  <si>
    <t>Livraison</t>
  </si>
  <si>
    <t>Réception, transport, logistique</t>
  </si>
  <si>
    <t>3. une réponse PRO incomplète ;</t>
  </si>
  <si>
    <t>Vous pouvez également tester en remplaçant le blanc « bone » par un bleu-gris foncé « asphalt » #32384D.</t>
  </si>
  <si>
    <t>👨‍🍳</t>
  </si>
  <si>
    <t>#334155</t>
  </si>
  <si>
    <t>Équipe / poste</t>
  </si>
  <si>
    <t>Responsables, affectations, tâches</t>
  </si>
  <si>
    <t>4. une réponse PRO correcte ;</t>
  </si>
  <si>
    <t>5. une réponse contenant seulement un motclé isolé ;</t>
  </si>
  <si>
    <t>🎨 Couleurs HEX des icônes (référence)</t>
  </si>
  <si>
    <t>6. une réponse avec plusieurs critères manquants ;</t>
  </si>
  <si>
    <t>14-Vintage</t>
  </si>
  <si>
    <t>7. une réponse qui ne devrait pas obtenir 20/20 ;</t>
  </si>
  <si>
    <t>Donnez une ambiance urbaine vintage avec ces couleurs pastel et chaudes. C’est cette ambiance chaleureuse que Wolf &amp; Sona choisi pour son nouveau site web en l’associant à des grandes photos de leurs produits. Dans le même esprit, utilisez ces couleurs retro et relaxantes : « ginger » #D35C37, « hazelnut » #BF9A77, « oat » #D6C6B9 et « sky » #97B8C2.</t>
  </si>
  <si>
    <t>utilisez la police Segoe UI Emoji pour les icônes</t>
  </si>
  <si>
    <t>8. une réponse qui devrait obtenir le maximum ;</t>
  </si>
  <si>
    <t>Votre visuel sera un peu plus cosmopolite et urbain avec cette palette : « blue-gray » #8593AE, « steel » #5A4E4D, « pewter » #7E675E et « blush » #DDA288.</t>
  </si>
  <si>
    <t>servez vous du pinceau pour reproduire la couleur</t>
  </si>
  <si>
    <t>9. une réponse où les critères PRO doivent peser réellement ;</t>
  </si>
  <si>
    <t>10. une réponse vide.</t>
  </si>
  <si>
    <r>
      <t xml:space="preserve">✅ </t>
    </r>
    <r>
      <rPr>
        <b/>
        <sz val="11"/>
        <color rgb="FF22C55E"/>
        <rFont val="Calibri"/>
        <family val="2"/>
        <scheme val="minor"/>
      </rPr>
      <t>Vert OK</t>
    </r>
    <r>
      <rPr>
        <sz val="11"/>
        <color rgb="FF22C55E"/>
        <rFont val="Calibri"/>
        <family val="2"/>
        <scheme val="minor"/>
      </rPr>
      <t xml:space="preserve"> : </t>
    </r>
    <r>
      <rPr>
        <b/>
        <sz val="11"/>
        <color rgb="FF22C55E"/>
        <rFont val="Calibri"/>
        <family val="2"/>
        <scheme val="minor"/>
      </rPr>
      <t>#22C55E</t>
    </r>
  </si>
  <si>
    <t>15-Ambiance méditerranéenne</t>
  </si>
  <si>
    <t>Pour chaque test, tu dois indiquer :</t>
  </si>
  <si>
    <t>Avec ces couleurs, on s’imagine aisément déambuler dans les petites rues d’un village italien…</t>
  </si>
  <si>
    <r>
      <t xml:space="preserve">❌ </t>
    </r>
    <r>
      <rPr>
        <b/>
        <sz val="11"/>
        <color rgb="FFEF4444"/>
        <rFont val="Calibri"/>
        <family val="2"/>
        <scheme val="minor"/>
      </rPr>
      <t>Rouge STOP</t>
    </r>
    <r>
      <rPr>
        <sz val="11"/>
        <color rgb="FFEF4444"/>
        <rFont val="Calibri"/>
        <family val="2"/>
        <scheme val="minor"/>
      </rPr>
      <t xml:space="preserve"> : </t>
    </r>
    <r>
      <rPr>
        <b/>
        <sz val="11"/>
        <color rgb="FFEF4444"/>
        <rFont val="Calibri"/>
        <family val="2"/>
        <scheme val="minor"/>
      </rPr>
      <t>#EF4444</t>
    </r>
  </si>
  <si>
    <t xml:space="preserve"> Chaleureuse et douce, cette palette de couleurs apaise et apporte de la sérénité. </t>
  </si>
  <si>
    <t xml:space="preserve"> niveau CFA ou PRO ;</t>
  </si>
  <si>
    <t>Essayez également ces couleurs qui donneront un coté italien gourmand à vos supports :</t>
  </si>
  <si>
    <r>
      <t xml:space="preserve">⚠️ </t>
    </r>
    <r>
      <rPr>
        <b/>
        <sz val="11"/>
        <color rgb="FFF59E0B"/>
        <rFont val="Calibri"/>
        <family val="2"/>
        <scheme val="minor"/>
      </rPr>
      <t>Orange Attention</t>
    </r>
    <r>
      <rPr>
        <sz val="11"/>
        <color rgb="FFF59E0B"/>
        <rFont val="Calibri"/>
        <family val="2"/>
        <scheme val="minor"/>
      </rPr>
      <t xml:space="preserve"> : </t>
    </r>
    <r>
      <rPr>
        <b/>
        <sz val="11"/>
        <color rgb="FFF59E0B"/>
        <rFont val="Calibri"/>
        <family val="2"/>
        <scheme val="minor"/>
      </rPr>
      <t>#F59E0B</t>
    </r>
  </si>
  <si>
    <t xml:space="preserve"> « currant » #8C0004, « scarlet » #C8000A, « marigold » #E8A735 et « cobblestone » #E2C499.</t>
  </si>
  <si>
    <t xml:space="preserve"> score attendu ;</t>
  </si>
  <si>
    <r>
      <t xml:space="preserve">📌 </t>
    </r>
    <r>
      <rPr>
        <b/>
        <sz val="11"/>
        <color rgb="FF3B82F6"/>
        <rFont val="Calibri"/>
        <family val="2"/>
        <scheme val="minor"/>
      </rPr>
      <t>Bleu Important</t>
    </r>
    <r>
      <rPr>
        <sz val="11"/>
        <color rgb="FF3B82F6"/>
        <rFont val="Calibri"/>
        <family val="2"/>
        <scheme val="minor"/>
      </rPr>
      <t xml:space="preserve"> : </t>
    </r>
    <r>
      <rPr>
        <b/>
        <sz val="11"/>
        <color rgb="FF3B82F6"/>
        <rFont val="Calibri"/>
        <family val="2"/>
        <scheme val="minor"/>
      </rPr>
      <t>#3B82F6</t>
    </r>
  </si>
  <si>
    <t xml:space="preserve"> score obtenu ;</t>
  </si>
  <si>
    <t>16-Energisant</t>
  </si>
  <si>
    <t xml:space="preserve"> conclusion : conforme / non conforme.</t>
  </si>
  <si>
    <t xml:space="preserve">Avec ces couleurs, vos designs seront dynamiques et pleins d’énergie ! </t>
  </si>
  <si>
    <r>
      <t xml:space="preserve">💡 </t>
    </r>
    <r>
      <rPr>
        <b/>
        <sz val="11"/>
        <color rgb="FFA855F7"/>
        <rFont val="Calibri"/>
        <family val="2"/>
        <scheme val="minor"/>
      </rPr>
      <t>Violet Astuce</t>
    </r>
    <r>
      <rPr>
        <sz val="11"/>
        <color rgb="FFA855F7"/>
        <rFont val="Calibri"/>
        <family val="2"/>
        <scheme val="minor"/>
      </rPr>
      <t xml:space="preserve"> : </t>
    </r>
    <r>
      <rPr>
        <b/>
        <sz val="11"/>
        <color rgb="FFA855F7"/>
        <rFont val="Calibri"/>
        <family val="2"/>
        <scheme val="minor"/>
      </rPr>
      <t>#A855F7</t>
    </r>
  </si>
  <si>
    <t>Ces couleurs basiques ont, lorsqu’on les marie, l’avantage de donner une apparence jeune à vos visuels. C’est simple et efficace.</t>
  </si>
  <si>
    <r>
      <t xml:space="preserve">🔄 </t>
    </r>
    <r>
      <rPr>
        <b/>
        <sz val="11"/>
        <color rgb="FF06B6D4"/>
        <rFont val="Calibri"/>
        <family val="2"/>
        <scheme val="minor"/>
      </rPr>
      <t>Cyan MAJ</t>
    </r>
    <r>
      <rPr>
        <sz val="11"/>
        <color rgb="FF06B6D4"/>
        <rFont val="Calibri"/>
        <family val="2"/>
        <scheme val="minor"/>
      </rPr>
      <t xml:space="preserve"> : </t>
    </r>
    <r>
      <rPr>
        <b/>
        <sz val="11"/>
        <color rgb="FF06B6D4"/>
        <rFont val="Calibri"/>
        <family val="2"/>
        <scheme val="minor"/>
      </rPr>
      <t>#06B6D4</t>
    </r>
  </si>
  <si>
    <t>Tu dois fournir :</t>
  </si>
  <si>
    <t>Au bureau</t>
  </si>
  <si>
    <t>17-Métallique</t>
  </si>
  <si>
    <r>
      <t xml:space="preserve">📋 </t>
    </r>
    <r>
      <rPr>
        <b/>
        <sz val="11"/>
        <color rgb="FF64748B"/>
        <rFont val="Calibri"/>
        <family val="2"/>
        <scheme val="minor"/>
      </rPr>
      <t>Gris Notice</t>
    </r>
    <r>
      <rPr>
        <sz val="11"/>
        <color rgb="FF64748B"/>
        <rFont val="Calibri"/>
        <family val="2"/>
        <scheme val="minor"/>
      </rPr>
      <t xml:space="preserve"> : </t>
    </r>
    <r>
      <rPr>
        <b/>
        <sz val="11"/>
        <color rgb="FF64748B"/>
        <rFont val="Calibri"/>
        <family val="2"/>
        <scheme val="minor"/>
      </rPr>
      <t>#64748B</t>
    </r>
  </si>
  <si>
    <t>Sobre et classique, l’esprit métallique donne un coté professionnel à vos créations.</t>
  </si>
  <si>
    <t xml:space="preserve"> Pour vos flyers par exemple, vous allez à l’essentiel et cela permet de mettre en avant votre message.</t>
  </si>
  <si>
    <r>
      <t xml:space="preserve">🔸 </t>
    </r>
    <r>
      <rPr>
        <b/>
        <sz val="11"/>
        <color rgb="FF94A3B8"/>
        <rFont val="Calibri"/>
        <family val="2"/>
        <scheme val="minor"/>
      </rPr>
      <t>Gris clair Note</t>
    </r>
    <r>
      <rPr>
        <sz val="11"/>
        <color rgb="FF94A3B8"/>
        <rFont val="Calibri"/>
        <family val="2"/>
        <scheme val="minor"/>
      </rPr>
      <t xml:space="preserve"> : </t>
    </r>
    <r>
      <rPr>
        <b/>
        <sz val="11"/>
        <color rgb="FF94A3B8"/>
        <rFont val="Calibri"/>
        <family val="2"/>
        <scheme val="minor"/>
      </rPr>
      <t>#94A3B8</t>
    </r>
  </si>
  <si>
    <t>4. les formules importantes corrigées ;</t>
  </si>
  <si>
    <t xml:space="preserve"> Pour une petite touche fun et lumineuse, utilisez le rouge « Neon Red » #F34A4A.</t>
  </si>
  <si>
    <t>5. les problèmes restants s’il en existe ;</t>
  </si>
  <si>
    <t xml:space="preserve"> Pour un rendu plus nuancé en gris-bleu, je vous conseille d’utiliser cette palette : « blue-green » #2C4A52, « waterway » #537072, « haze » #8E9B97 » et « smog » #F4EBDB.</t>
  </si>
  <si>
    <r>
      <t xml:space="preserve">🟦 </t>
    </r>
    <r>
      <rPr>
        <b/>
        <sz val="11"/>
        <color rgb="FF2563EB"/>
        <rFont val="Calibri"/>
        <family val="2"/>
        <scheme val="minor"/>
      </rPr>
      <t>Bleu bloc</t>
    </r>
    <r>
      <rPr>
        <sz val="11"/>
        <color rgb="FF2563EB"/>
        <rFont val="Calibri"/>
        <family val="2"/>
        <scheme val="minor"/>
      </rPr>
      <t xml:space="preserve"> : </t>
    </r>
    <r>
      <rPr>
        <b/>
        <sz val="11"/>
        <color rgb="FF2563EB"/>
        <rFont val="Calibri"/>
        <family val="2"/>
        <scheme val="minor"/>
      </rPr>
      <t>#2563EB</t>
    </r>
  </si>
  <si>
    <t>6. ton avis critique réel.</t>
  </si>
  <si>
    <t>18- Touche orangée</t>
  </si>
  <si>
    <r>
      <t xml:space="preserve">🟩 </t>
    </r>
    <r>
      <rPr>
        <b/>
        <sz val="11"/>
        <color rgb="FF16A34A"/>
        <rFont val="Calibri"/>
        <family val="2"/>
        <scheme val="minor"/>
      </rPr>
      <t>Vert saisie</t>
    </r>
    <r>
      <rPr>
        <sz val="11"/>
        <color rgb="FF16A34A"/>
        <rFont val="Calibri"/>
        <family val="2"/>
        <scheme val="minor"/>
      </rPr>
      <t xml:space="preserve"> : </t>
    </r>
    <r>
      <rPr>
        <b/>
        <sz val="11"/>
        <color rgb="FF16A34A"/>
        <rFont val="Calibri"/>
        <family val="2"/>
        <scheme val="minor"/>
      </rPr>
      <t>#16A34A</t>
    </r>
  </si>
  <si>
    <t>INTERDICTION</t>
  </si>
  <si>
    <t xml:space="preserve">Bon exemple pour un site professionnel. Mettez en avant vos produits avec une couleur flashy </t>
  </si>
  <si>
    <t>(orange, rose, violet, bleu électrique) dans un univers sobre. C’est tendance.</t>
  </si>
  <si>
    <r>
      <t xml:space="preserve">🟨 </t>
    </r>
    <r>
      <rPr>
        <b/>
        <sz val="11"/>
        <color rgb="FFEAB308"/>
        <rFont val="Calibri"/>
        <family val="2"/>
        <scheme val="minor"/>
      </rPr>
      <t>Jaune paramètre</t>
    </r>
    <r>
      <rPr>
        <sz val="11"/>
        <color rgb="FFEAB308"/>
        <rFont val="Calibri"/>
        <family val="2"/>
        <scheme val="minor"/>
      </rPr>
      <t xml:space="preserve"> : </t>
    </r>
    <r>
      <rPr>
        <b/>
        <sz val="11"/>
        <color rgb="FFEAB308"/>
        <rFont val="Calibri"/>
        <family val="2"/>
        <scheme val="minor"/>
      </rPr>
      <t>#EAB308</t>
    </r>
  </si>
  <si>
    <t xml:space="preserve"> “validé à 100 %” ;</t>
  </si>
  <si>
    <t xml:space="preserve"> “tout est OK” ;</t>
  </si>
  <si>
    <t>19-Sobre et chic</t>
  </si>
  <si>
    <r>
      <t xml:space="preserve">🟥 </t>
    </r>
    <r>
      <rPr>
        <b/>
        <sz val="11"/>
        <color rgb="FFDC2626"/>
        <rFont val="Calibri"/>
        <family val="2"/>
        <scheme val="minor"/>
      </rPr>
      <t>Rouge danger</t>
    </r>
    <r>
      <rPr>
        <sz val="11"/>
        <color rgb="FFDC2626"/>
        <rFont val="Calibri"/>
        <family val="2"/>
        <scheme val="minor"/>
      </rPr>
      <t xml:space="preserve"> : </t>
    </r>
    <r>
      <rPr>
        <b/>
        <sz val="11"/>
        <color rgb="FFDC2626"/>
        <rFont val="Calibri"/>
        <family val="2"/>
        <scheme val="minor"/>
      </rPr>
      <t>#DC2626</t>
    </r>
  </si>
  <si>
    <t xml:space="preserve"> “audit profond terminé” ;</t>
  </si>
  <si>
    <t>Toujours dans le même esprit mais plus coloré, vos créations seront tendance et modernes.</t>
  </si>
  <si>
    <t xml:space="preserve"> “moteur fiable”</t>
  </si>
  <si>
    <t xml:space="preserve"> Pour rester dans les mêmes tons et la même ambiance, vous pouvez aussi utiliser ces couleurs dans les tons bleus et rosés :</t>
  </si>
  <si>
    <r>
      <t xml:space="preserve">🧪 </t>
    </r>
    <r>
      <rPr>
        <b/>
        <sz val="11"/>
        <color rgb="FF0EA5E9"/>
        <rFont val="Calibri"/>
        <family val="2"/>
        <scheme val="minor"/>
      </rPr>
      <t>Bleu test</t>
    </r>
    <r>
      <rPr>
        <sz val="11"/>
        <color rgb="FF0EA5E9"/>
        <rFont val="Calibri"/>
        <family val="2"/>
        <scheme val="minor"/>
      </rPr>
      <t xml:space="preserve"> : </t>
    </r>
    <r>
      <rPr>
        <b/>
        <sz val="11"/>
        <color rgb="FF0EA5E9"/>
        <rFont val="Calibri"/>
        <family val="2"/>
        <scheme val="minor"/>
      </rPr>
      <t>#0EA5E9</t>
    </r>
  </si>
  <si>
    <t>si tu n’as pas fourni les preuves techniques correspondantes.</t>
  </si>
  <si>
    <t xml:space="preserve"> « faded navy » #444C5C, « punch » #CE5A57, « ocean breeze » #78A5A3 et « warm » #E1B16A.</t>
  </si>
  <si>
    <r>
      <t xml:space="preserve">🧠 </t>
    </r>
    <r>
      <rPr>
        <b/>
        <sz val="11"/>
        <color rgb="FF8B5CF6"/>
        <rFont val="Calibri"/>
        <family val="2"/>
        <scheme val="minor"/>
      </rPr>
      <t>Violet logique</t>
    </r>
    <r>
      <rPr>
        <sz val="11"/>
        <color rgb="FF8B5CF6"/>
        <rFont val="Calibri"/>
        <family val="2"/>
        <scheme val="minor"/>
      </rPr>
      <t xml:space="preserve"> : </t>
    </r>
    <r>
      <rPr>
        <b/>
        <sz val="11"/>
        <color rgb="FF8B5CF6"/>
        <rFont val="Calibri"/>
        <family val="2"/>
        <scheme val="minor"/>
      </rPr>
      <t>#8B5CF6</t>
    </r>
  </si>
  <si>
    <t>Si tu n’as pas pu contrôler un point, tu dois écrire :</t>
  </si>
  <si>
    <t xml:space="preserve">Pour une dominante en vert / vert d’eau : « stone » #688B8A, « sage » #A0B084, « buttermilk » #FAEFD4 et « leather » #A57C65. </t>
  </si>
  <si>
    <t>“NON CONTRÔLÉ” avec la raison exacte.</t>
  </si>
  <si>
    <t>Enfin pour finir, pour une ambiance plus froide et scandinave vous utiliserez du bleu « dark aqua » #488a99,</t>
  </si>
  <si>
    <r>
      <t xml:space="preserve">📈 </t>
    </r>
    <r>
      <rPr>
        <b/>
        <sz val="11"/>
        <color rgb="FF10B981"/>
        <rFont val="Calibri"/>
        <family val="2"/>
        <scheme val="minor"/>
      </rPr>
      <t>Vert progression</t>
    </r>
    <r>
      <rPr>
        <sz val="11"/>
        <color rgb="FF10B981"/>
        <rFont val="Calibri"/>
        <family val="2"/>
        <scheme val="minor"/>
      </rPr>
      <t xml:space="preserve"> : </t>
    </r>
    <r>
      <rPr>
        <b/>
        <sz val="11"/>
        <color rgb="FF10B981"/>
        <rFont val="Calibri"/>
        <family val="2"/>
        <scheme val="minor"/>
      </rPr>
      <t>#10B981</t>
    </r>
  </si>
  <si>
    <t xml:space="preserve"> un jaune « gold » #DBAE58, un gris foncé « charcoal » #FBE9E7 et un gris plus clair « gray » #B4B4B4.</t>
  </si>
  <si>
    <t>Tu dois travailler comme un contrôleur qualité Excel, pas comme un assistant de mise en forme.</t>
  </si>
  <si>
    <t>Aperçu</t>
  </si>
  <si>
    <t>HEX</t>
  </si>
  <si>
    <t>RVB Excel</t>
  </si>
  <si>
    <t>Nom</t>
  </si>
  <si>
    <t>20-Technologie et nature</t>
  </si>
  <si>
    <t>#7A5C3A</t>
  </si>
  <si>
    <t>(122 ; 92 ; 58)</t>
  </si>
  <si>
    <t>Brun café</t>
  </si>
  <si>
    <t xml:space="preserve">Vert et gris pour une ambiance tendance développement durable où nature et technologie cohabitent. </t>
  </si>
  <si>
    <t>#B3834A</t>
  </si>
  <si>
    <t>(179 ; 131 ; 74)</t>
  </si>
  <si>
    <t>Caramel</t>
  </si>
  <si>
    <t>Prompt encore plus dur, à ajouter en tête</t>
  </si>
  <si>
    <t>Ces couleurs se marient à merveille et sont à utiliser sur tant sur supports professionnels que créatifs.</t>
  </si>
  <si>
    <t>#D6A21C</t>
  </si>
  <si>
    <t>(214 ; 162 ; 28)</t>
  </si>
  <si>
    <t>Or doux</t>
  </si>
  <si>
    <t>Toutes ces idées d’association de couleurs devraient pouvoir vous inspirer pour vos designs ;)</t>
  </si>
  <si>
    <t>#E07A2F</t>
  </si>
  <si>
    <t>(224 ; 122 ; 47)</t>
  </si>
  <si>
    <t>Orange</t>
  </si>
  <si>
    <t>Tu peux ajouter ceci audessus du prompt précédent :</t>
  </si>
  <si>
    <t>Comment reproduire les couleurs</t>
  </si>
  <si>
    <t>#6B8E23</t>
  </si>
  <si>
    <t>(107 ; 142 ; 35)</t>
  </si>
  <si>
    <t>Vert olive</t>
  </si>
  <si>
    <t>IMPORTANT : je ne veux pas de réponse rassurante. Je veux une réponse vérifiable.</t>
  </si>
  <si>
    <t xml:space="preserve">copiez le code de la couleur choisie </t>
  </si>
  <si>
    <t>#3E5C76</t>
  </si>
  <si>
    <t>(62 ; 92 ; 118)</t>
  </si>
  <si>
    <t>Bleu ardoise</t>
  </si>
  <si>
    <t>Chaque affirmation doit être accompagnée d’une preuve : plage, cellule, formule, compteur, test ou résultat XML.</t>
  </si>
  <si>
    <t>Exemple  #DDC5A2</t>
  </si>
  <si>
    <t>#6B7280</t>
  </si>
  <si>
    <t>(107 ; 114 ; 128)</t>
  </si>
  <si>
    <t>Gris chaud</t>
  </si>
  <si>
    <t>Si tu découvres une erreur après avoir déclaré que tout était correct, tu dois considérer que l’audit précédent était insuffisant.</t>
  </si>
  <si>
    <t>ouvrez couleur de remplissage</t>
  </si>
  <si>
    <t>#FAF3E8</t>
  </si>
  <si>
    <t>(250 ; 243 ; 232)</t>
  </si>
  <si>
    <t>Fond crème</t>
  </si>
  <si>
    <t>Autres couleurs</t>
  </si>
  <si>
    <t>#F2E2C8</t>
  </si>
  <si>
    <t>(242 ; 226 ; 200)</t>
  </si>
  <si>
    <t>Fond sable</t>
  </si>
  <si>
    <t>Le vrai point à imposer</t>
  </si>
  <si>
    <t>Personnalisées</t>
  </si>
  <si>
    <t>#1F2937</t>
  </si>
  <si>
    <t>(31 ; 41 ; 55)</t>
  </si>
  <si>
    <t>Texte noir doux</t>
  </si>
  <si>
    <t>https://www.behance.net/gallery/223506737/Sunwhip-tanning-foam-Brand-identity#</t>
  </si>
  <si>
    <r>
      <t>Collez le code dans la cellule</t>
    </r>
    <r>
      <rPr>
        <u/>
        <sz val="11"/>
        <color theme="1"/>
        <rFont val="Calibri"/>
        <family val="2"/>
        <scheme val="minor"/>
      </rPr>
      <t xml:space="preserve"> Hex</t>
    </r>
  </si>
  <si>
    <t>#FFFFFF</t>
  </si>
  <si>
    <t>(255 ; 255 ; 255)</t>
  </si>
  <si>
    <t>Blanc</t>
  </si>
  <si>
    <t>La phrase clé est celleci :</t>
  </si>
  <si>
    <t>cliquez sur Ok</t>
  </si>
  <si>
    <t>Tu n’as pas le droit de conclure que le fichier est corrigé tant que tu n’as pas inspecté le XML interne du .xlsx et vérifié l’absence de formules partagées héritées.</t>
  </si>
  <si>
    <t>LÉGENDE (standard à réutiliser dans tes documents)</t>
  </si>
  <si>
    <t>C’est exactement ce qui a manqué.</t>
  </si>
  <si>
    <t>#829079 olive</t>
  </si>
  <si>
    <t>Attention / Contrôle</t>
  </si>
  <si>
    <r>
      <t xml:space="preserve">Un contrôle visuel des cellules Excel ne suffit pas : il faut contrôler le contenu interne du fichier </t>
    </r>
    <r>
      <rPr>
        <sz val="10"/>
        <rFont val="Arial Unicode MS"/>
      </rPr>
      <t>.xlsx</t>
    </r>
    <r>
      <rPr>
        <sz val="11"/>
        <rFont val="Carlito"/>
        <family val="2"/>
      </rPr>
      <t>.</t>
    </r>
  </si>
  <si>
    <t>#ede6b9 beige</t>
  </si>
  <si>
    <t>Erreur / À corriger</t>
  </si>
  <si>
    <t>J'ai laissé les liens sur les photos pour visiter les sites d'Auteurs</t>
  </si>
  <si>
    <t>#b9925e ambré</t>
  </si>
  <si>
    <t>Point important</t>
  </si>
  <si>
    <t>j'ai désactivé les liens des photos pour les coller dans le cadre</t>
  </si>
  <si>
    <t>Document / Trace</t>
  </si>
  <si>
    <t>Mise à jour / Recalcul</t>
  </si>
  <si>
    <t>⏱️</t>
  </si>
  <si>
    <t>Temps / Délai</t>
  </si>
  <si>
    <t>🎯</t>
  </si>
  <si>
    <t>Objectif</t>
  </si>
  <si>
    <t>PALETTE D’ICÔNES — copiables (Excel / Word / PDF)</t>
  </si>
  <si>
    <t>#f98866</t>
  </si>
  <si>
    <t>📎</t>
  </si>
  <si>
    <t>Astuce : icônes très compatibles (affichage fiable) → 🟦 🟩 🟨 🟧 🟥  🔹 🔸 ✅ ⚠️ ❌ 📌 🧾 🔄 ⏱️ 🎯</t>
  </si>
  <si>
    <t>#80bd9e</t>
  </si>
  <si>
    <t>Catégorie</t>
  </si>
  <si>
    <t>Icônes (copie-colle)</t>
  </si>
  <si>
    <t>#89da59</t>
  </si>
  <si>
    <t>Actions / Validation</t>
  </si>
  <si>
    <t>✅ ☑️ ✔️ ✳️ 🟢 🟩  |  ❌ ⛔ 🛑 🔴 🟥  |  🔄 ♻️ 🔁 🔃  |  📌 📝 📋 🗂️ 🧾</t>
  </si>
  <si>
    <t>Alertes / Sécurité</t>
  </si>
  <si>
    <t>⚠️ 🚨 🔥 💥  |  🧯 🧤 🥽 🧼  |  🦠 🧫 🧪  |  🟧 🟨 🟥</t>
  </si>
  <si>
    <t>https://www.flickr.com/photos/lolo65/</t>
  </si>
  <si>
    <t>#ff2e63 rose vibrant</t>
  </si>
  <si>
    <t>Process / Organisation</t>
  </si>
  <si>
    <t>🔹 🔸 ➡️ ⬇️ ⬆️ ➕ ➖  |  🔧 🛠️ ⚙️  |  📐 📏 🧭</t>
  </si>
  <si>
    <t>#8a4fbd violet électrique</t>
  </si>
  <si>
    <t>Temps / Planning</t>
  </si>
  <si>
    <t>⏱️ ⏲️ 🕒 🗓️ 📅  |  📦 🚚 🏷️</t>
  </si>
  <si>
    <t>#e5d7c3 beige</t>
  </si>
  <si>
    <t>Mesure / Audit</t>
  </si>
  <si>
    <t>📊 📈 📉  |  🔍 🧪 🧾  |  🎯 ✅ ⚠️</t>
  </si>
  <si>
    <t>Cuisine / Production</t>
  </si>
  <si>
    <t>🍽️ 🍴 🥄 🔪  |  🧑‍🍳  |  🔥 ♨️ ❄️ 🧊  |  🧂 🍋 🧄 🧅</t>
  </si>
  <si>
    <t>Pâtisserie / Boulangerie</t>
  </si>
  <si>
    <t>🧁 🍰 🎂 🍪  |  🥐 🍞 🥖  |  🍫 🍯 🧈  |  ⚖️ 🥣 🥛</t>
  </si>
  <si>
    <t>Boucherie / Charcuterie</t>
  </si>
  <si>
    <t>🥩 🍖 🥓  |  🔪 🧤 🧊  |  🏷️ 🧾 ✅</t>
  </si>
  <si>
    <t>#003b46</t>
  </si>
  <si>
    <t>HACCP / Hygiène</t>
  </si>
  <si>
    <t>🧼 🧽 🧴  |  🧤 🥽 😷  |  🦠 ⚠️ ✅  |  🌡️ ❄️ 🧊 🔥</t>
  </si>
  <si>
    <t>Formation / Pédagogie</t>
  </si>
  <si>
    <t>🎓 📚 🧠  |  📝 📌 ✅  |  💡 🔍  |  🧪</t>
  </si>
  <si>
    <t>#c4dfe6</t>
  </si>
  <si>
    <t>https://www.flickr.com/photos/sunova_surfboards/</t>
  </si>
  <si>
    <t>#2e4600</t>
  </si>
  <si>
    <t>#486b00</t>
  </si>
  <si>
    <t>#a2c523</t>
  </si>
  <si>
    <t>#7d4427</t>
  </si>
  <si>
    <t>#f52549</t>
  </si>
  <si>
    <t>#fa6775</t>
  </si>
  <si>
    <t>#ffd64d</t>
  </si>
  <si>
    <t>#9bc01c</t>
  </si>
  <si>
    <t>https://www.flickr.com/photos/jean-mi83/</t>
  </si>
  <si>
    <t>#9a9eab</t>
  </si>
  <si>
    <t>#5d535e</t>
  </si>
  <si>
    <t>#ec96a4</t>
  </si>
  <si>
    <t>#dfe166</t>
  </si>
  <si>
    <t>https://www.flickr.com/photos/johnfish/</t>
  </si>
  <si>
    <t>#021c1e</t>
  </si>
  <si>
    <t>#004445</t>
  </si>
  <si>
    <t>#2c7873</t>
  </si>
  <si>
    <t>#6fb98f</t>
  </si>
  <si>
    <t>Ambiance café crème</t>
  </si>
  <si>
    <t>#626d71 slate</t>
  </si>
  <si>
    <t>#CDCDC0 ceramic</t>
  </si>
  <si>
    <t>#B38867 coffee</t>
  </si>
  <si>
    <t>#ddbc95 latte</t>
  </si>
  <si>
    <t>#c1e1dc</t>
  </si>
  <si>
    <t>#ffccac</t>
  </si>
  <si>
    <t>#ffeb94</t>
  </si>
  <si>
    <t>#fdd475</t>
  </si>
  <si>
    <t>#a1be95</t>
  </si>
  <si>
    <t>#e2dfa2</t>
  </si>
  <si>
    <t>#92aac7</t>
  </si>
  <si>
    <t>#ed5752</t>
  </si>
  <si>
    <t>https://www.flickr.com/photos/mizzmurray/</t>
  </si>
  <si>
    <t>#c7db00</t>
  </si>
  <si>
    <t>#7aa802</t>
  </si>
  <si>
    <t>#F78b2d</t>
  </si>
  <si>
    <t>#e4b600</t>
  </si>
  <si>
    <t>#a10115</t>
  </si>
  <si>
    <t>#d72c16</t>
  </si>
  <si>
    <t>#foefea</t>
  </si>
  <si>
    <t>#cob2b5</t>
  </si>
  <si>
    <t>2 couleurs invalides dans excel</t>
  </si>
  <si>
    <t>chiffon et smoke</t>
  </si>
  <si>
    <t>#000b29</t>
  </si>
  <si>
    <t>#d70026</t>
  </si>
  <si>
    <t>#f8f5f2</t>
  </si>
  <si>
    <t>#edb83d</t>
  </si>
  <si>
    <t>#f9ba32</t>
  </si>
  <si>
    <t>#426e86</t>
  </si>
  <si>
    <t>#f8f1e5</t>
  </si>
  <si>
    <t>#2f3131</t>
  </si>
  <si>
    <t>#fcc875</t>
  </si>
  <si>
    <t>#baa896</t>
  </si>
  <si>
    <t>#e6ccb5</t>
  </si>
  <si>
    <t>#e38b75</t>
  </si>
  <si>
    <t>#a4cabc</t>
  </si>
  <si>
    <t>#eab364</t>
  </si>
  <si>
    <t>#b2473e</t>
  </si>
  <si>
    <t>#acbd78</t>
  </si>
  <si>
    <t>#f47d4a</t>
  </si>
  <si>
    <t>#e1315b</t>
  </si>
  <si>
    <t>#ffec5c</t>
  </si>
  <si>
    <t>#008dcb</t>
  </si>
  <si>
    <t>#080706</t>
  </si>
  <si>
    <t>#efefef</t>
  </si>
  <si>
    <t>#d1b280</t>
  </si>
  <si>
    <t>#594d46</t>
  </si>
  <si>
    <t>#756867</t>
  </si>
  <si>
    <t>#d5d6d2</t>
  </si>
  <si>
    <t>#353c3f</t>
  </si>
  <si>
    <t>#ff8d3f</t>
  </si>
  <si>
    <t>#52908b</t>
  </si>
  <si>
    <t>#e5e2ca</t>
  </si>
  <si>
    <t xml:space="preserve">#ddbc95 </t>
  </si>
  <si>
    <t>#e7472e</t>
  </si>
  <si>
    <t>#ddbc95  impossible sur excel</t>
  </si>
  <si>
    <t>#fbcd4b</t>
  </si>
  <si>
    <t>#a3a599</t>
  </si>
  <si>
    <t>#282623</t>
  </si>
  <si>
    <t>#88a550</t>
  </si>
  <si>
    <t>https://99designs.fr/blog/inspiration-graphique/combinaisons-de-couleurs/</t>
  </si>
  <si>
    <t>#e1dd72  jaune-vert</t>
  </si>
  <si>
    <t>#a8c66c vert olive</t>
  </si>
  <si>
    <t>#1b6535 vert forêt</t>
  </si>
  <si>
    <t>#e3b448 jaune moutarde</t>
  </si>
  <si>
    <t>#cbd18f vert sauge</t>
  </si>
  <si>
    <t>#3a6b35 vert forêt</t>
  </si>
  <si>
    <t>#f6ead4 beige</t>
  </si>
  <si>
    <t>#a2a595 ardoise</t>
  </si>
  <si>
    <t>#b4a284 khaki</t>
  </si>
  <si>
    <t>#</t>
  </si>
  <si>
    <t>Adresse PC : indique le chemin d’accès pour retrouver l’emplacement où le document est archivé sur votre ordinateur.</t>
  </si>
  <si>
    <t>⓪①②③④⑤⑥⑦⑧⑨⑩⑪⑫⑬⑭⑮⑯⑰⑱⑲⑳  0️⃣ 1️⃣ 2️⃣ 3️⃣ 4️⃣ 5️⃣ 6️⃣ 7️⃣ 8️⃣ 9️⃣ 🔟</t>
  </si>
  <si>
    <t>couleur de police blanc sur fond gris à modifier pour vos documents</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</si>
  <si>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</si>
  <si>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</si>
  <si>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</si>
  <si>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 Ⓒ Ⓓ Ⓔ Ⓕ Ⓖ Ⓗ Ⓘ Ⓙ Ⓚ Ⓛ Ⓜ Ⓝ Ⓞ Ⓟ Ⓠ Ⓡ Ⓢ Ⓣ Ⓤ Ⓥ Ⓦ Ⓧ Ⓧ Ⓩ MAJUSCULES</t>
  </si>
  <si>
    <t>Illustrations avec les émojis</t>
  </si>
  <si>
    <t>ⓐ ⓑ ⓒ ⓓ ⓔ ⓕ ⓕ ⓗ ⓗ ⓘ ⓙ ⓚ ⓛ ⓜ ⓝ ⓞ ⓟ ⓠ ⓡ ⓡ ⓣ ⓤ ⓥ ⓦ ⓧ ⓨ ⓩ minuscules</t>
  </si>
  <si>
    <t>https://www.bonbache.fr/syntheses-graphiques-excel-avec-les-emoticones-499.html</t>
  </si>
  <si>
    <t>🅐🅑🅒🅓🅔🅕🅖🅗🅘🅙🅚🅛🅜🅝🅞🅟🅠🅡🅢🅣🅤🅥🅦🅧🅨🅩</t>
  </si>
  <si>
    <t xml:space="preserve">Auteur : Joel Leboucher • Rochefort sur Mer |  Date : 03 Juin 2026  |  heure : 11h30 |  Document réalisé avec l'aide de ChatGPT </t>
  </si>
  <si>
    <t>vous pouvez changer ou adapter les textes</t>
  </si>
  <si>
    <t>MODE D’EMPLOI — MOTEUR HYGIÈNE CFA / PRO</t>
  </si>
  <si>
    <t>À quoi sert ce document ?</t>
  </si>
  <si>
    <t>Ce classeur sert à former, entraîner et pré-évaluer des réponses professionnelles sur l’hygiène alimentaire en restauration / cuisine centrale.</t>
  </si>
  <si>
    <t>Positionnement</t>
  </si>
  <si>
    <t>Support pédagogique : il aide à raisonner et à formuler une réponse. Il ne remplace pas le PMS, les procédures internes, la validation sanitaire ni la décision du responsable qualité.</t>
  </si>
  <si>
    <t>Rubrique</t>
  </si>
  <si>
    <t>Explication</t>
  </si>
  <si>
    <t>Utilisation concrète</t>
  </si>
  <si>
    <t>Feuille concernée</t>
  </si>
  <si>
    <t>Vigilance</t>
  </si>
  <si>
    <t>Objet du document</t>
  </si>
  <si>
    <t>Le document organise 150 questions-réponses autour de l’hygiène : personnel, gestes, dangers, contrôles, preuves et actions correctives.</t>
  </si>
  <si>
    <t>Servir de base d’entraînement CFA / PRO.</t>
  </si>
  <si>
    <t>Questions-Réponses</t>
  </si>
  <si>
    <t>Ne pas l’utiliser comme preuve réglementaire seule.</t>
  </si>
  <si>
    <t>Moteur interactif</t>
  </si>
  <si>
    <t>La feuille moteur permet de choisir une question, saisir une réponse, lire une note, un diagnostic, un manque et une relance.</t>
  </si>
  <si>
    <t>Faire travailler une première réponse puis une réponse améliorée.</t>
  </si>
  <si>
    <t>MOTEUR_HYGIENE</t>
  </si>
  <si>
    <t>La note automatique doit être relue par un formateur.</t>
  </si>
  <si>
    <t>Niveau CFA</t>
  </si>
  <si>
    <t>Le niveau CFA attend une réponse terrain : geste concret, moment, contrôle simple, preuve ou personne à prévenir.</t>
  </si>
  <si>
    <t>Aider l’apprenant à passer d’une idée vague à une réponse utilisable au poste.</t>
  </si>
  <si>
    <t>Éviter les réponses récitées sans geste observable.</t>
  </si>
  <si>
    <t>Niveau PRO</t>
  </si>
  <si>
    <t>Le niveau PRO attend une réponse structurée : danger, protocole PMS, seuil, contrôle, preuve conservée, responsabilité et action corrective.</t>
  </si>
  <si>
    <t>Former à une réponse exploitable par un responsable de production ou qualité.</t>
  </si>
  <si>
    <t>Éviter les réponses générales non prouvables.</t>
  </si>
  <si>
    <t>Base texte</t>
  </si>
  <si>
    <t>La feuille Questions-Réponses contient les familles, sous-thèmes, dangers, questions, réponses modèles, conseils, critères et critiques.</t>
  </si>
  <si>
    <t>Corriger, reformuler ou enrichir le contenu avant reconstruction du moteur.</t>
  </si>
  <si>
    <t>Ne pas confondre base de rédaction et mécanique de notation.</t>
  </si>
  <si>
    <t>Sources</t>
  </si>
  <si>
    <t>La feuille sources regroupe des références utiles pour contrôler ou justifier les notions d’hygiène.</t>
  </si>
  <si>
    <t>Vérifier les points sensibles avant diffusion.</t>
  </si>
  <si>
    <t>sources</t>
  </si>
  <si>
    <t>Les sources doivent être contrôlées si le support devient officiel.</t>
  </si>
  <si>
    <t>Transmission des savoirs</t>
  </si>
  <si>
    <t>Cette feuille présente la logique pédagogique : apprendre, reformuler, mémoriser, corriger et progresser.</t>
  </si>
  <si>
    <t>Expliquer la méthode au formateur ou à l’apprenant.</t>
  </si>
  <si>
    <t>Ce n’est pas une procédure sanitaire.</t>
  </si>
  <si>
    <t>Action</t>
  </si>
  <si>
    <t>Ce qu’il faut faire</t>
  </si>
  <si>
    <t>Résultat attendu</t>
  </si>
  <si>
    <t>Erreur à éviter</t>
  </si>
  <si>
    <t>1</t>
  </si>
  <si>
    <t>Choisir une question</t>
  </si>
  <si>
    <t>Saisir le numéro de question dans le moteur et vérifier le thème affiché.</t>
  </si>
  <si>
    <t>La bonne question CFA/PRO apparaît.</t>
  </si>
  <si>
    <t>Travailler une question sans vérifier le thème.</t>
  </si>
  <si>
    <t>2</t>
  </si>
  <si>
    <t>Lire la consigne</t>
  </si>
  <si>
    <t>Identifier le niveau attendu : CFA terrain ou PRO structuré.</t>
  </si>
  <si>
    <t>La réponse est adaptée au niveau demandé.</t>
  </si>
  <si>
    <t>Répondre trop vaguement en PRO ou trop théoriquement en CFA.</t>
  </si>
  <si>
    <t>3</t>
  </si>
  <si>
    <t>Saisir la réponse A</t>
  </si>
  <si>
    <t>Écrire une première réponse sans copier la réponse attendue.</t>
  </si>
  <si>
    <t>Un premier diagnostic apparaît.</t>
  </si>
  <si>
    <t>Chercher seulement les mots-clés au lieu de raisonner métier.</t>
  </si>
  <si>
    <t>4</t>
  </si>
  <si>
    <t>Analyser le diagnostic</t>
  </si>
  <si>
    <t>Lire la note, le manque principal et la relance formateur.</t>
  </si>
  <si>
    <t>L’apprenant comprend ce qui manque.</t>
  </si>
  <si>
    <t>Considérer la note comme une validation définitive.</t>
  </si>
  <si>
    <t>5</t>
  </si>
  <si>
    <t>Améliorer la réponse B</t>
  </si>
  <si>
    <t>Ajouter les éléments manquants : danger, contrôle, preuve, responsable, décision si écart.</t>
  </si>
  <si>
    <t>La réponse devient plus complète et exploitable.</t>
  </si>
  <si>
    <t>Ajouter des mots sans expliquer l’action ou la décision.</t>
  </si>
  <si>
    <t>6</t>
  </si>
  <si>
    <t>Comparer avec l’attendu</t>
  </si>
  <si>
    <t>Lire la réponse modèle après l’essai, puis repérer l’écart avec sa réponse.</t>
  </si>
  <si>
    <t>L’apprenant comprend la logique attendue.</t>
  </si>
  <si>
    <t>Copier l’attendu sans se l’approprier.</t>
  </si>
  <si>
    <t>7</t>
  </si>
  <si>
    <t>Valider avec discernement</t>
  </si>
  <si>
    <t>Le formateur contrôle la cohérence terrain, PMS et protocole interne.</t>
  </si>
  <si>
    <t>La réponse est évaluée professionnellement.</t>
  </si>
  <si>
    <t>Confondre moteur pédagogique et validation sanitaire.</t>
  </si>
  <si>
    <t>Critère de bonne réponse</t>
  </si>
  <si>
    <t>Question de contrôle</t>
  </si>
  <si>
    <t>Réponse attendue</t>
  </si>
  <si>
    <t>À corriger si absent</t>
  </si>
  <si>
    <t>Quel danger maîtrise-t-on ?</t>
  </si>
  <si>
    <t>Microbiologique, chimique, physique ou allergène selon le cas.</t>
  </si>
  <si>
    <t>Réponse sans danger identifié.</t>
  </si>
  <si>
    <t>CFA / PRO</t>
  </si>
  <si>
    <t>Geste concret</t>
  </si>
  <si>
    <t>Que fait l’opérateur ?</t>
  </si>
  <si>
    <t>Laver, contrôler, séparer, nettoyer, désinfecter, refroidir, tracer, isoler.</t>
  </si>
  <si>
    <t>Réponse trop générale.</t>
  </si>
  <si>
    <t>Contrôle</t>
  </si>
  <si>
    <t>Que vérifie-t-on ?</t>
  </si>
  <si>
    <t>Température, durée, propreté, séparation, DLC, état du matériel ou conformité de la tenue.</t>
  </si>
  <si>
    <t>Réponse sans contrôle mesurable.</t>
  </si>
  <si>
    <t>Preuve</t>
  </si>
  <si>
    <t>Quelle trace conserve-t-on ?</t>
  </si>
  <si>
    <t>Enregistrement, fiche, heure, lot, responsable et résultat du contrôle.</t>
  </si>
  <si>
    <t>Pas de preuve écrite.</t>
  </si>
  <si>
    <t>Écart</t>
  </si>
  <si>
    <t>Que faire si ce n’est pas conforme ?</t>
  </si>
  <si>
    <t>Bloquer, identifier, prévenir, corriger, refaire, écarter ou décider avant service.</t>
  </si>
  <si>
    <t>Réponse qui continue sans décision.</t>
  </si>
  <si>
    <t>Responsabilité</t>
  </si>
  <si>
    <t>Qui décide ou qui est prévenu ?</t>
  </si>
  <si>
    <t>Chef, responsable qualité, responsable de production ou personne désignée.</t>
  </si>
  <si>
    <t>Aucun responsable nommé.</t>
  </si>
  <si>
    <t>Limite du document</t>
  </si>
  <si>
    <t>Formulation à intégrer</t>
  </si>
  <si>
    <t>Conséquence pratique</t>
  </si>
  <si>
    <t>Action recommandée</t>
  </si>
  <si>
    <t>Priorité</t>
  </si>
  <si>
    <t>Support pédagogique</t>
  </si>
  <si>
    <t>Ce document aide à apprendre et à structurer les réponses. Il ne remplace pas une procédure officielle.</t>
  </si>
  <si>
    <t>Ne pas l’utiliser seul comme preuve PMS.</t>
  </si>
  <si>
    <t>Valider avec les documents internes.</t>
  </si>
  <si>
    <t>Haute</t>
  </si>
  <si>
    <t>Notation automatique</t>
  </si>
  <si>
    <t>La notation fonctionne par critères et mots-clés. Elle peut manquer une réponse correcte ou valoriser une formulation incomplète.</t>
  </si>
  <si>
    <t>Le formateur doit relire.</t>
  </si>
  <si>
    <t>Tester les cas limites.</t>
  </si>
  <si>
    <t>Les références doivent être vérifiées avant diffusion externe ou utilisation officielle.</t>
  </si>
  <si>
    <t>Risque de source obsolète ou incomplète.</t>
  </si>
  <si>
    <t>Mettre en place un contrôle documentaire.</t>
  </si>
  <si>
    <t>Exemples</t>
  </si>
  <si>
    <t>Certains exemples peuvent ne pas correspondre parfaitement à toutes les situations réelles.</t>
  </si>
  <si>
    <t>Ne pas bloquer la démarche à cause d’un exemple discutable.</t>
  </si>
  <si>
    <t>Se concentrer sur la logique de contrôle.</t>
  </si>
  <si>
    <t>Moyenne</t>
  </si>
  <si>
    <t>PMS interne</t>
  </si>
  <si>
    <t>Les seuils, fréquences et décisions doivent rester cohérents avec le PMS et les procédures internes.</t>
  </si>
  <si>
    <t>Une réponse générique peut être insuffisante.</t>
  </si>
  <si>
    <t>Adapter au site et au matériel.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</si>
</sst>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 Kg&quot;"/>
    <numFmt numFmtId="165" formatCode="0.0"/>
  </numFmts>
  <fonts count="190">
    <font>
      <sz val="11"/>
      <name val="Carlito"/>
    </font>
    <font>
      <sz val="11"/>
      <color theme="1"/>
      <name val="Calibri"/>
      <family val="2"/>
      <scheme val="minor"/>
    </font>
    <font>
      <sz val="11"/>
      <color theme="1"/>
      <name val="Calibri"/>
      <family val="2"/>
      <scheme val="minor"/>
    </font>
    <font>
      <sz val="11"/>
      <color theme="1"/>
      <name val="Calibri"/>
      <family val="2"/>
      <scheme val="minor"/>
    </font>
    <font>
      <sz val="11"/>
      <name val="Carlito"/>
      <family val="2"/>
    </font>
    <font>
      <b/>
      <sz val="12"/>
      <color rgb="FFFFFFFF"/>
      <name val="Calibri"/>
      <family val="2"/>
    </font>
    <font>
      <b/>
      <sz val="12"/>
      <color theme="0"/>
      <name val="Calibri"/>
      <family val="2"/>
    </font>
    <font>
      <b/>
      <sz val="12"/>
      <name val="Calibri"/>
      <family val="2"/>
    </font>
    <font>
      <sz val="11"/>
      <color theme="1"/>
      <name val="Calibri"/>
      <family val="2"/>
    </font>
    <font>
      <b/>
      <sz val="11"/>
      <color theme="0"/>
      <name val="Calibri"/>
      <family val="2"/>
      <scheme val="minor"/>
    </font>
    <font>
      <u/>
      <sz val="11"/>
      <color theme="10"/>
      <name val="Carlito"/>
      <family val="2"/>
    </font>
    <font>
      <b/>
      <sz val="12"/>
      <color theme="1"/>
      <name val="Calibri"/>
      <family val="2"/>
    </font>
    <font>
      <sz val="12"/>
      <color theme="1"/>
      <name val="Calibri"/>
      <family val="2"/>
    </font>
    <font>
      <b/>
      <sz val="14"/>
      <color rgb="FFC00000"/>
      <name val="Calibri"/>
      <family val="2"/>
    </font>
    <font>
      <b/>
      <sz val="14"/>
      <color rgb="FFFFFFFF"/>
      <name val="Calibri"/>
      <family val="2"/>
    </font>
    <font>
      <b/>
      <sz val="14"/>
      <color theme="0"/>
      <name val="Calibri"/>
      <family val="2"/>
    </font>
    <font>
      <b/>
      <sz val="16"/>
      <color rgb="FF0F766E"/>
      <name val="Calibri"/>
      <family val="2"/>
    </font>
    <font>
      <b/>
      <sz val="14"/>
      <color rgb="FF0F766E"/>
      <name val="Calibri"/>
      <family val="2"/>
    </font>
    <font>
      <b/>
      <sz val="11"/>
      <name val="Carlito"/>
      <family val="2"/>
    </font>
    <font>
      <sz val="10"/>
      <name val="Arial"/>
      <family val="2"/>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sz val="8"/>
      <color theme="0"/>
      <name val="Calibri"/>
      <family val="2"/>
      <scheme val="minor"/>
    </font>
    <font>
      <b/>
      <sz val="11"/>
      <color indexed="9"/>
      <name val="Calibri"/>
      <family val="2"/>
      <scheme val="minor"/>
    </font>
    <font>
      <b/>
      <sz val="1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0"/>
      <color rgb="FF111827"/>
      <name val="Calibri"/>
      <family val="2"/>
    </font>
    <font>
      <sz val="14"/>
      <name val="Calibri"/>
      <family val="2"/>
    </font>
    <font>
      <sz val="14"/>
      <name val="Segoe Print"/>
    </font>
    <font>
      <sz val="11"/>
      <name val="Calibri"/>
      <family val="2"/>
      <scheme val="minor"/>
    </font>
    <font>
      <sz val="12"/>
      <name val="Calibri"/>
      <family val="2"/>
      <scheme val="minor"/>
    </font>
    <font>
      <sz val="14"/>
      <name val="Calibri"/>
      <family val="2"/>
      <scheme val="minor"/>
    </font>
    <font>
      <b/>
      <sz val="14"/>
      <name val="Segoe Print"/>
    </font>
    <font>
      <i/>
      <sz val="11"/>
      <name val="Calibri"/>
      <family val="2"/>
      <scheme val="minor"/>
    </font>
    <font>
      <b/>
      <i/>
      <sz val="14"/>
      <name val="Calibri"/>
      <family val="2"/>
      <scheme val="minor"/>
    </font>
    <font>
      <u/>
      <sz val="11"/>
      <color theme="10"/>
      <name val="Calibri"/>
      <family val="2"/>
      <scheme val="minor"/>
    </font>
    <font>
      <u/>
      <sz val="14"/>
      <color theme="10"/>
      <name val="Calibri"/>
      <family val="2"/>
      <scheme val="minor"/>
    </font>
    <font>
      <sz val="12"/>
      <color theme="1"/>
      <name val="Calibri"/>
      <family val="2"/>
      <scheme val="minor"/>
    </font>
    <font>
      <b/>
      <sz val="18"/>
      <name val="Carlito"/>
      <family val="2"/>
    </font>
    <font>
      <b/>
      <sz val="18"/>
      <color theme="0"/>
      <name val="Carlito"/>
      <family val="2"/>
    </font>
    <font>
      <sz val="11"/>
      <color theme="0"/>
      <name val="Carlito"/>
      <family val="2"/>
    </font>
    <font>
      <b/>
      <sz val="16"/>
      <color theme="1"/>
      <name val="Calibri"/>
      <family val="2"/>
    </font>
    <font>
      <sz val="11"/>
      <color rgb="FFFF0000"/>
      <name val="Calibri"/>
      <family val="2"/>
      <scheme val="minor"/>
    </font>
    <font>
      <b/>
      <sz val="14"/>
      <color theme="1"/>
      <name val="Calibri"/>
      <family val="2"/>
      <scheme val="minor"/>
    </font>
    <font>
      <b/>
      <sz val="14"/>
      <color rgb="FF0033CC"/>
      <name val="Calibri"/>
      <family val="2"/>
      <scheme val="minor"/>
    </font>
    <font>
      <b/>
      <sz val="14"/>
      <color rgb="FFFF0000"/>
      <name val="Carlito"/>
      <family val="2"/>
    </font>
    <font>
      <sz val="10"/>
      <color theme="0"/>
      <name val="Calibri"/>
      <family val="2"/>
    </font>
    <font>
      <b/>
      <sz val="18"/>
      <color rgb="FFFFFFFF"/>
      <name val="Calibri"/>
      <family val="2"/>
    </font>
    <font>
      <b/>
      <sz val="11"/>
      <color rgb="FFFFFFFF"/>
      <name val="Calibri"/>
      <family val="2"/>
    </font>
    <font>
      <b/>
      <sz val="11"/>
      <color rgb="FF0F766E"/>
      <name val="Calibri"/>
      <family val="2"/>
    </font>
    <font>
      <sz val="11"/>
      <name val="Calibri"/>
      <family val="2"/>
    </font>
    <font>
      <sz val="11"/>
      <color rgb="FF0F766E"/>
      <name val="Calibri"/>
      <family val="2"/>
    </font>
    <font>
      <b/>
      <sz val="12"/>
      <color rgb="FFC00000"/>
      <name val="Calibri"/>
      <family val="2"/>
    </font>
    <font>
      <sz val="12"/>
      <name val="Calibri"/>
      <family val="2"/>
    </font>
    <font>
      <sz val="12"/>
      <color rgb="FF0033CC"/>
      <name val="Calibri"/>
      <family val="2"/>
    </font>
    <font>
      <b/>
      <sz val="11"/>
      <name val="Calibri"/>
      <family val="2"/>
    </font>
    <font>
      <b/>
      <sz val="20"/>
      <color rgb="FFFF0000"/>
      <name val="Calibri"/>
      <family val="2"/>
    </font>
    <font>
      <b/>
      <sz val="9"/>
      <color theme="0"/>
      <name val="Calibri"/>
      <family val="2"/>
    </font>
    <font>
      <sz val="12"/>
      <color theme="0"/>
      <name val="Calibri"/>
      <family val="2"/>
    </font>
    <font>
      <sz val="12"/>
      <color rgb="FFC00000"/>
      <name val="Calibri"/>
      <family val="2"/>
    </font>
    <font>
      <sz val="11"/>
      <color rgb="FF808080"/>
      <name val="Calibri"/>
      <family val="2"/>
    </font>
    <font>
      <sz val="11"/>
      <color theme="0"/>
      <name val="Calibri"/>
      <family val="2"/>
      <scheme val="minor"/>
    </font>
    <font>
      <sz val="12"/>
      <name val="Carlito"/>
      <family val="2"/>
    </font>
    <font>
      <b/>
      <sz val="18"/>
      <color theme="1"/>
      <name val="Calibri"/>
      <family val="2"/>
      <scheme val="minor"/>
    </font>
    <font>
      <b/>
      <sz val="12"/>
      <color theme="1"/>
      <name val="Calibri"/>
      <family val="2"/>
      <scheme val="minor"/>
    </font>
    <font>
      <b/>
      <sz val="18"/>
      <color rgb="FFC00000"/>
      <name val="Calibri"/>
      <family val="2"/>
      <scheme val="minor"/>
    </font>
    <font>
      <b/>
      <sz val="20"/>
      <color theme="1"/>
      <name val="Calibri"/>
      <family val="2"/>
      <scheme val="minor"/>
    </font>
    <font>
      <sz val="10"/>
      <color theme="1"/>
      <name val="Calibri"/>
      <family val="2"/>
      <scheme val="minor"/>
    </font>
    <font>
      <sz val="14"/>
      <color theme="1"/>
      <name val="Calibri"/>
      <family val="2"/>
      <scheme val="minor"/>
    </font>
    <font>
      <b/>
      <sz val="13.5"/>
      <color theme="1"/>
      <name val="Calibri"/>
      <family val="2"/>
      <scheme val="minor"/>
    </font>
    <font>
      <b/>
      <sz val="16"/>
      <color rgb="FFFFFFFF"/>
      <name val="Calibri"/>
      <family val="2"/>
    </font>
    <font>
      <b/>
      <sz val="16"/>
      <color rgb="FF22C55E"/>
      <name val="Calibri"/>
      <family val="2"/>
    </font>
    <font>
      <b/>
      <sz val="10"/>
      <color rgb="FF22C55E"/>
      <name val="Calibri"/>
      <family val="2"/>
    </font>
    <font>
      <sz val="11"/>
      <color rgb="FF000000"/>
      <name val="Calibri"/>
      <family val="2"/>
    </font>
    <font>
      <b/>
      <sz val="16"/>
      <color rgb="FFEF4444"/>
      <name val="Calibri"/>
      <family val="2"/>
    </font>
    <font>
      <b/>
      <sz val="10"/>
      <color rgb="FFEF4444"/>
      <name val="Calibri"/>
      <family val="2"/>
    </font>
    <font>
      <b/>
      <sz val="16"/>
      <color rgb="FFF59E0B"/>
      <name val="Calibri"/>
      <family val="2"/>
    </font>
    <font>
      <b/>
      <sz val="10"/>
      <color rgb="FFF59E0B"/>
      <name val="Calibri"/>
      <family val="2"/>
    </font>
    <font>
      <b/>
      <sz val="16"/>
      <color rgb="FF3B82F6"/>
      <name val="Calibri"/>
      <family val="2"/>
    </font>
    <font>
      <b/>
      <sz val="10"/>
      <color rgb="FF3B82F6"/>
      <name val="Calibri"/>
      <family val="2"/>
    </font>
    <font>
      <b/>
      <sz val="16"/>
      <color rgb="FFA855F7"/>
      <name val="Calibri"/>
      <family val="2"/>
    </font>
    <font>
      <b/>
      <sz val="10"/>
      <color rgb="FFA855F7"/>
      <name val="Calibri"/>
      <family val="2"/>
    </font>
    <font>
      <b/>
      <sz val="16"/>
      <color rgb="FF06B6D4"/>
      <name val="Calibri"/>
      <family val="2"/>
    </font>
    <font>
      <b/>
      <sz val="10"/>
      <color rgb="FF06B6D4"/>
      <name val="Calibri"/>
      <family val="2"/>
    </font>
    <font>
      <b/>
      <sz val="16"/>
      <color rgb="FF64748B"/>
      <name val="Calibri"/>
      <family val="2"/>
    </font>
    <font>
      <b/>
      <sz val="10"/>
      <color rgb="FF64748B"/>
      <name val="Calibri"/>
      <family val="2"/>
    </font>
    <font>
      <b/>
      <sz val="16"/>
      <color rgb="FF94A3B8"/>
      <name val="Calibri"/>
      <family val="2"/>
    </font>
    <font>
      <b/>
      <sz val="10"/>
      <color rgb="FF94A3B8"/>
      <name val="Calibri"/>
      <family val="2"/>
    </font>
    <font>
      <b/>
      <sz val="16"/>
      <color rgb="FF2563EB"/>
      <name val="Calibri"/>
      <family val="2"/>
    </font>
    <font>
      <b/>
      <sz val="10"/>
      <color rgb="FF2563EB"/>
      <name val="Calibri"/>
      <family val="2"/>
    </font>
    <font>
      <b/>
      <sz val="16"/>
      <color rgb="FF16A34A"/>
      <name val="Calibri"/>
      <family val="2"/>
    </font>
    <font>
      <b/>
      <sz val="10"/>
      <color rgb="FF16A34A"/>
      <name val="Calibri"/>
      <family val="2"/>
    </font>
    <font>
      <b/>
      <sz val="16"/>
      <color rgb="FFEAB308"/>
      <name val="Calibri"/>
      <family val="2"/>
    </font>
    <font>
      <b/>
      <sz val="10"/>
      <color rgb="FFEAB308"/>
      <name val="Calibri"/>
      <family val="2"/>
    </font>
    <font>
      <b/>
      <sz val="16"/>
      <color rgb="FFDC2626"/>
      <name val="Calibri"/>
      <family val="2"/>
    </font>
    <font>
      <b/>
      <sz val="10"/>
      <color rgb="FFDC2626"/>
      <name val="Calibri"/>
      <family val="2"/>
    </font>
    <font>
      <b/>
      <sz val="16"/>
      <color rgb="FF0EA5E9"/>
      <name val="Calibri"/>
      <family val="2"/>
    </font>
    <font>
      <b/>
      <sz val="10"/>
      <color rgb="FF0EA5E9"/>
      <name val="Calibri"/>
      <family val="2"/>
    </font>
    <font>
      <b/>
      <sz val="16"/>
      <color rgb="FF8B5CF6"/>
      <name val="Calibri"/>
      <family val="2"/>
    </font>
    <font>
      <b/>
      <sz val="10"/>
      <color rgb="FF8B5CF6"/>
      <name val="Calibri"/>
      <family val="2"/>
    </font>
    <font>
      <b/>
      <sz val="16"/>
      <color rgb="FF10B981"/>
      <name val="Calibri"/>
      <family val="2"/>
    </font>
    <font>
      <b/>
      <sz val="10"/>
      <color rgb="FF10B981"/>
      <name val="Calibri"/>
      <family val="2"/>
    </font>
    <font>
      <b/>
      <sz val="16"/>
      <color rgb="FFF97316"/>
      <name val="Calibri"/>
      <family val="2"/>
    </font>
    <font>
      <b/>
      <sz val="10"/>
      <color rgb="FFF97316"/>
      <name val="Calibri"/>
      <family val="2"/>
    </font>
    <font>
      <b/>
      <sz val="16"/>
      <color rgb="FF4B5563"/>
      <name val="Calibri"/>
      <family val="2"/>
    </font>
    <font>
      <b/>
      <sz val="10"/>
      <color rgb="FF4B5563"/>
      <name val="Calibri"/>
      <family val="2"/>
    </font>
    <font>
      <b/>
      <sz val="16"/>
      <color rgb="FFB91C1C"/>
      <name val="Calibri"/>
      <family val="2"/>
    </font>
    <font>
      <b/>
      <sz val="10"/>
      <color rgb="FFB91C1C"/>
      <name val="Calibri"/>
      <family val="2"/>
    </font>
    <font>
      <b/>
      <sz val="16"/>
      <color rgb="FFEC4899"/>
      <name val="Calibri"/>
      <family val="2"/>
    </font>
    <font>
      <b/>
      <sz val="10"/>
      <color rgb="FFEC4899"/>
      <name val="Calibri"/>
      <family val="2"/>
    </font>
    <font>
      <b/>
      <sz val="16"/>
      <color rgb="FFD97706"/>
      <name val="Calibri"/>
      <family val="2"/>
    </font>
    <font>
      <b/>
      <sz val="10"/>
      <color rgb="FFD97706"/>
      <name val="Calibri"/>
      <family val="2"/>
    </font>
    <font>
      <b/>
      <sz val="16"/>
      <color rgb="FF38BDF8"/>
      <name val="Calibri"/>
      <family val="2"/>
    </font>
    <font>
      <b/>
      <sz val="10"/>
      <color rgb="FF38BDF8"/>
      <name val="Calibri"/>
      <family val="2"/>
    </font>
    <font>
      <b/>
      <sz val="16"/>
      <color rgb="FF334155"/>
      <name val="Calibri"/>
      <family val="2"/>
    </font>
    <font>
      <b/>
      <sz val="10"/>
      <color rgb="FF334155"/>
      <name val="Calibri"/>
      <family val="2"/>
    </font>
    <font>
      <b/>
      <sz val="11"/>
      <color theme="1"/>
      <name val="Segoe UI Emoji"/>
      <family val="2"/>
    </font>
    <font>
      <sz val="11"/>
      <color rgb="FF22C55E"/>
      <name val="Calibri"/>
      <family val="2"/>
      <scheme val="minor"/>
    </font>
    <font>
      <b/>
      <sz val="11"/>
      <color rgb="FF22C55E"/>
      <name val="Calibri"/>
      <family val="2"/>
      <scheme val="minor"/>
    </font>
    <font>
      <sz val="11"/>
      <color rgb="FFEF4444"/>
      <name val="Calibri"/>
      <family val="2"/>
      <scheme val="minor"/>
    </font>
    <font>
      <b/>
      <sz val="11"/>
      <color rgb="FFEF4444"/>
      <name val="Calibri"/>
      <family val="2"/>
      <scheme val="minor"/>
    </font>
    <font>
      <sz val="11"/>
      <color rgb="FFF59E0B"/>
      <name val="Calibri"/>
      <family val="2"/>
      <scheme val="minor"/>
    </font>
    <font>
      <b/>
      <sz val="11"/>
      <color rgb="FFF59E0B"/>
      <name val="Calibri"/>
      <family val="2"/>
      <scheme val="minor"/>
    </font>
    <font>
      <sz val="11"/>
      <color rgb="FF3B82F6"/>
      <name val="Calibri"/>
      <family val="2"/>
      <scheme val="minor"/>
    </font>
    <font>
      <b/>
      <sz val="11"/>
      <color rgb="FF3B82F6"/>
      <name val="Calibri"/>
      <family val="2"/>
      <scheme val="minor"/>
    </font>
    <font>
      <sz val="11"/>
      <color rgb="FFA855F7"/>
      <name val="Calibri"/>
      <family val="2"/>
      <scheme val="minor"/>
    </font>
    <font>
      <b/>
      <sz val="11"/>
      <color rgb="FFA855F7"/>
      <name val="Calibri"/>
      <family val="2"/>
      <scheme val="minor"/>
    </font>
    <font>
      <sz val="11"/>
      <color rgb="FF06B6D4"/>
      <name val="Calibri"/>
      <family val="2"/>
      <scheme val="minor"/>
    </font>
    <font>
      <b/>
      <sz val="11"/>
      <color rgb="FF06B6D4"/>
      <name val="Calibri"/>
      <family val="2"/>
      <scheme val="minor"/>
    </font>
    <font>
      <sz val="11"/>
      <color rgb="FF64748B"/>
      <name val="Calibri"/>
      <family val="2"/>
      <scheme val="minor"/>
    </font>
    <font>
      <b/>
      <sz val="11"/>
      <color rgb="FF64748B"/>
      <name val="Calibri"/>
      <family val="2"/>
      <scheme val="minor"/>
    </font>
    <font>
      <sz val="11"/>
      <color rgb="FF94A3B8"/>
      <name val="Calibri"/>
      <family val="2"/>
      <scheme val="minor"/>
    </font>
    <font>
      <b/>
      <sz val="11"/>
      <color rgb="FF94A3B8"/>
      <name val="Calibri"/>
      <family val="2"/>
      <scheme val="minor"/>
    </font>
    <font>
      <sz val="11"/>
      <color rgb="FF2563EB"/>
      <name val="Calibri"/>
      <family val="2"/>
      <scheme val="minor"/>
    </font>
    <font>
      <b/>
      <sz val="11"/>
      <color rgb="FF2563EB"/>
      <name val="Calibri"/>
      <family val="2"/>
      <scheme val="minor"/>
    </font>
    <font>
      <sz val="11"/>
      <color rgb="FF16A34A"/>
      <name val="Calibri"/>
      <family val="2"/>
      <scheme val="minor"/>
    </font>
    <font>
      <b/>
      <sz val="11"/>
      <color rgb="FF16A34A"/>
      <name val="Calibri"/>
      <family val="2"/>
      <scheme val="minor"/>
    </font>
    <font>
      <sz val="11"/>
      <color rgb="FFEAB308"/>
      <name val="Calibri"/>
      <family val="2"/>
      <scheme val="minor"/>
    </font>
    <font>
      <b/>
      <sz val="11"/>
      <color rgb="FFEAB308"/>
      <name val="Calibri"/>
      <family val="2"/>
      <scheme val="minor"/>
    </font>
    <font>
      <sz val="11"/>
      <color rgb="FFDC2626"/>
      <name val="Calibri"/>
      <family val="2"/>
      <scheme val="minor"/>
    </font>
    <font>
      <b/>
      <sz val="11"/>
      <color rgb="FFDC2626"/>
      <name val="Calibri"/>
      <family val="2"/>
      <scheme val="minor"/>
    </font>
    <font>
      <sz val="11"/>
      <color rgb="FF0EA5E9"/>
      <name val="Calibri"/>
      <family val="2"/>
      <scheme val="minor"/>
    </font>
    <font>
      <b/>
      <sz val="11"/>
      <color rgb="FF0EA5E9"/>
      <name val="Calibri"/>
      <family val="2"/>
      <scheme val="minor"/>
    </font>
    <font>
      <sz val="11"/>
      <color rgb="FF8B5CF6"/>
      <name val="Calibri"/>
      <family val="2"/>
      <scheme val="minor"/>
    </font>
    <font>
      <b/>
      <sz val="11"/>
      <color rgb="FF8B5CF6"/>
      <name val="Calibri"/>
      <family val="2"/>
      <scheme val="minor"/>
    </font>
    <font>
      <sz val="11"/>
      <color rgb="FF10B981"/>
      <name val="Calibri"/>
      <family val="2"/>
      <scheme val="minor"/>
    </font>
    <font>
      <b/>
      <sz val="11"/>
      <color rgb="FF10B981"/>
      <name val="Calibri"/>
      <family val="2"/>
      <scheme val="minor"/>
    </font>
    <font>
      <sz val="11"/>
      <color rgb="FF1F2937"/>
      <name val="Calibri"/>
      <family val="2"/>
    </font>
    <font>
      <b/>
      <sz val="12"/>
      <color rgb="FF0000FF"/>
      <name val="Calibri"/>
      <family val="2"/>
      <scheme val="minor"/>
    </font>
    <font>
      <u/>
      <sz val="11"/>
      <color theme="1"/>
      <name val="Calibri"/>
      <family val="2"/>
      <scheme val="minor"/>
    </font>
    <font>
      <b/>
      <sz val="12"/>
      <color rgb="FF2F5597"/>
      <name val="Calibri"/>
      <family val="2"/>
    </font>
    <font>
      <sz val="11"/>
      <name val="Segoe UI Emoji"/>
      <family val="2"/>
    </font>
    <font>
      <sz val="9"/>
      <color theme="1"/>
      <name val="Calibri"/>
      <family val="2"/>
      <scheme val="minor"/>
    </font>
    <font>
      <sz val="10"/>
      <name val="Arial Unicode MS"/>
    </font>
    <font>
      <b/>
      <sz val="14"/>
      <color rgb="FF0000FF"/>
      <name val="Calibri"/>
      <family val="2"/>
      <scheme val="minor"/>
    </font>
    <font>
      <sz val="12"/>
      <name val="Segoe UI Emoji"/>
      <family val="2"/>
    </font>
    <font>
      <b/>
      <sz val="11"/>
      <color rgb="FF2F5597"/>
      <name val="Calibri"/>
      <family val="2"/>
    </font>
    <font>
      <sz val="9"/>
      <color theme="0"/>
      <name val="Calibri"/>
      <family val="2"/>
      <scheme val="minor"/>
    </font>
    <font>
      <sz val="11"/>
      <color theme="0" tint="-0.499984740745262"/>
      <name val="Calibri"/>
      <family val="2"/>
      <scheme val="minor"/>
    </font>
    <font>
      <sz val="11"/>
      <color theme="0" tint="-0.14999847407452621"/>
      <name val="Calibri"/>
      <family val="2"/>
      <scheme val="minor"/>
    </font>
    <font>
      <sz val="11"/>
      <color theme="0" tint="-4.9989318521683403E-2"/>
      <name val="Calibri"/>
      <family val="2"/>
      <scheme val="minor"/>
    </font>
    <font>
      <sz val="11"/>
      <color theme="1" tint="0.34998626667073579"/>
      <name val="Calibri"/>
      <family val="2"/>
      <scheme val="minor"/>
    </font>
    <font>
      <sz val="10"/>
      <color theme="0"/>
      <name val="Calibri"/>
      <family val="2"/>
      <scheme val="minor"/>
    </font>
    <font>
      <i/>
      <sz val="14"/>
      <name val="Calibri"/>
      <family val="2"/>
    </font>
    <font>
      <sz val="12"/>
      <color rgb="FF7030A0"/>
      <name val="Calibri"/>
      <family val="2"/>
      <scheme val="major"/>
    </font>
    <font>
      <i/>
      <sz val="12"/>
      <color rgb="FF7030A0"/>
      <name val="Calibri"/>
      <family val="2"/>
      <scheme val="major"/>
    </font>
    <font>
      <sz val="12"/>
      <color rgb="FF7030A0"/>
      <name val="Calibri"/>
      <family val="2"/>
      <scheme val="minor"/>
    </font>
    <font>
      <sz val="12"/>
      <color theme="1"/>
      <name val="Calibri"/>
      <family val="2"/>
      <scheme val="major"/>
    </font>
    <font>
      <sz val="12"/>
      <name val="Calibri"/>
      <family val="2"/>
      <scheme val="major"/>
    </font>
    <font>
      <b/>
      <sz val="12"/>
      <color rgb="FF7030A0"/>
      <name val="Calibri"/>
      <family val="2"/>
      <scheme val="major"/>
    </font>
    <font>
      <sz val="14"/>
      <color rgb="FF7030A0"/>
      <name val="Calibri"/>
      <family val="2"/>
      <scheme val="major"/>
    </font>
    <font>
      <u/>
      <sz val="14"/>
      <color rgb="FF7030A0"/>
      <name val="Calibri"/>
      <family val="2"/>
      <scheme val="major"/>
    </font>
    <font>
      <b/>
      <sz val="11"/>
      <name val="Calibri"/>
      <family val="2"/>
      <scheme val="minor"/>
    </font>
    <font>
      <b/>
      <sz val="18"/>
      <color theme="0"/>
      <name val="Calibri"/>
      <family val="2"/>
    </font>
    <font>
      <b/>
      <sz val="12"/>
      <name val="Carlito"/>
      <family val="2"/>
    </font>
    <font>
      <sz val="12"/>
      <color theme="0" tint="-0.249977111117893"/>
      <name val="Calibri"/>
      <family val="2"/>
    </font>
    <font>
      <b/>
      <sz val="12"/>
      <color theme="0" tint="-0.249977111117893"/>
      <name val="Calibri"/>
      <family val="2"/>
    </font>
    <font>
      <b/>
      <sz val="14"/>
      <name val="Calibri"/>
      <family val="2"/>
    </font>
    <font>
      <sz val="11"/>
      <color theme="0" tint="-0.249977111117893"/>
      <name val="Calibri"/>
      <family val="2"/>
    </font>
    <font>
      <sz val="10"/>
      <color theme="0" tint="-0.249977111117893"/>
      <name val="Calibri"/>
      <family val="2"/>
    </font>
    <font>
      <sz val="10"/>
      <color theme="7" tint="-0.249977111117893"/>
      <name val="Calibri"/>
      <family val="2"/>
    </font>
    <font>
      <sz val="10"/>
      <color theme="9" tint="0.39997558519241921"/>
      <name val="Calibri"/>
      <family val="2"/>
    </font>
    <font>
      <b/>
      <sz val="12"/>
      <color rgb="FF0033CC"/>
      <name val="Calibri"/>
      <family val="2"/>
    </font>
    <font>
      <b/>
      <sz val="11"/>
      <color rgb="FF0033CC"/>
      <name val="Calibri"/>
      <family val="2"/>
    </font>
    <font>
      <b/>
      <sz val="11"/>
      <color theme="0" tint="-0.249977111117893"/>
      <name val="Calibri"/>
      <family val="2"/>
    </font>
    <font>
      <b/>
      <sz val="12"/>
      <color rgb="FF7A4F00"/>
      <name val="Calibri"/>
      <family val="2"/>
    </font>
  </fonts>
  <fills count="149">
    <fill>
      <patternFill patternType="none"/>
    </fill>
    <fill>
      <patternFill patternType="gray125"/>
    </fill>
    <fill>
      <patternFill patternType="solid">
        <fgColor rgb="FF0F766E"/>
      </patternFill>
    </fill>
    <fill>
      <patternFill patternType="solid">
        <fgColor theme="0" tint="-0.14999847407452621"/>
        <bgColor indexed="64"/>
      </patternFill>
    </fill>
    <fill>
      <patternFill patternType="solid">
        <fgColor theme="0"/>
        <bgColor indexed="64"/>
      </patternFill>
    </fill>
    <fill>
      <patternFill patternType="solid">
        <fgColor rgb="FF16AA9F"/>
        <bgColor indexed="64"/>
      </patternFill>
    </fill>
    <fill>
      <patternFill patternType="solid">
        <fgColor rgb="FF29A3FF"/>
      </patternFill>
    </fill>
    <fill>
      <patternFill patternType="solid">
        <fgColor theme="0"/>
      </patternFill>
    </fill>
    <fill>
      <patternFill patternType="solid">
        <fgColor theme="0" tint="-0.14999847407452621"/>
        <bgColor indexed="65"/>
      </patternFill>
    </fill>
    <fill>
      <patternFill patternType="solid">
        <fgColor rgb="FF0F766E"/>
        <bgColor indexed="64"/>
      </patternFill>
    </fill>
    <fill>
      <patternFill patternType="solid">
        <fgColor rgb="FFC00000"/>
      </patternFill>
    </fill>
    <fill>
      <patternFill patternType="solid">
        <fgColor theme="0" tint="-4.9989318521683403E-2"/>
        <bgColor indexed="65"/>
      </patternFill>
    </fill>
    <fill>
      <patternFill patternType="solid">
        <fgColor theme="7" tint="0.79995117038483843"/>
        <bgColor indexed="65"/>
      </patternFill>
    </fill>
    <fill>
      <patternFill patternType="solid">
        <fgColor theme="9" tint="0.79995117038483843"/>
        <bgColor indexed="65"/>
      </patternFill>
    </fill>
    <fill>
      <patternFill patternType="solid">
        <fgColor rgb="FFCC00FF"/>
        <bgColor indexed="64"/>
      </patternFill>
    </fill>
    <fill>
      <patternFill patternType="solid">
        <fgColor rgb="FFED7D31"/>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rgb="FF99CC00"/>
        <bgColor indexed="64"/>
      </patternFill>
    </fill>
    <fill>
      <patternFill patternType="solid">
        <fgColor rgb="FFCCCCFF"/>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rgb="FF244062"/>
      </patternFill>
    </fill>
    <fill>
      <patternFill patternType="solid">
        <fgColor rgb="FF1F4E78"/>
      </patternFill>
    </fill>
    <fill>
      <patternFill patternType="solid">
        <fgColor rgb="FFFFF2CC"/>
      </patternFill>
    </fill>
    <fill>
      <patternFill patternType="solid">
        <fgColor rgb="FFE2F0D9"/>
      </patternFill>
    </fill>
    <fill>
      <patternFill patternType="solid">
        <fgColor rgb="FF00B0F0"/>
      </patternFill>
    </fill>
    <fill>
      <patternFill patternType="solid">
        <fgColor rgb="FF609ED6"/>
      </patternFill>
    </fill>
    <fill>
      <patternFill patternType="solid">
        <fgColor rgb="FF14A096"/>
      </patternFill>
    </fill>
    <fill>
      <patternFill patternType="solid">
        <fgColor rgb="FFFFF6DD"/>
      </patternFill>
    </fill>
    <fill>
      <patternFill patternType="solid">
        <fgColor rgb="FFFFFF00"/>
      </patternFill>
    </fill>
    <fill>
      <patternFill patternType="solid">
        <fgColor rgb="FFBCD6EE"/>
      </patternFill>
    </fill>
    <fill>
      <patternFill patternType="solid">
        <fgColor rgb="FFE7E6E6"/>
      </patternFill>
    </fill>
    <fill>
      <patternFill patternType="solid">
        <fgColor rgb="FFF8FBFF"/>
      </patternFill>
    </fill>
    <fill>
      <patternFill patternType="solid">
        <fgColor rgb="FFF2F2F2"/>
      </patternFill>
    </fill>
    <fill>
      <patternFill patternType="solid">
        <fgColor rgb="FFDDC5A2"/>
        <bgColor indexed="64"/>
      </patternFill>
    </fill>
    <fill>
      <patternFill patternType="solid">
        <fgColor rgb="FF07575B"/>
        <bgColor indexed="64"/>
      </patternFill>
    </fill>
    <fill>
      <patternFill patternType="solid">
        <fgColor rgb="FF66A5AD"/>
        <bgColor indexed="64"/>
      </patternFill>
    </fill>
    <fill>
      <patternFill patternType="solid">
        <fgColor rgb="FFFF420E"/>
        <bgColor indexed="64"/>
      </patternFill>
    </fill>
    <fill>
      <patternFill patternType="solid">
        <fgColor rgb="FFFFFFFF"/>
        <bgColor indexed="64"/>
      </patternFill>
    </fill>
    <fill>
      <patternFill patternType="solid">
        <fgColor rgb="FF0F2440"/>
      </patternFill>
    </fill>
    <fill>
      <patternFill patternType="solid">
        <fgColor rgb="FF3E5C76"/>
      </patternFill>
    </fill>
    <fill>
      <patternFill patternType="solid">
        <fgColor rgb="FF7A5C3A"/>
      </patternFill>
    </fill>
    <fill>
      <patternFill patternType="solid">
        <fgColor rgb="FFB3834A"/>
      </patternFill>
    </fill>
    <fill>
      <patternFill patternType="solid">
        <fgColor rgb="FFD6A21C"/>
      </patternFill>
    </fill>
    <fill>
      <patternFill patternType="solid">
        <fgColor rgb="FFE07A2F"/>
      </patternFill>
    </fill>
    <fill>
      <patternFill patternType="solid">
        <fgColor rgb="FF6B8E23"/>
      </patternFill>
    </fill>
    <fill>
      <patternFill patternType="solid">
        <fgColor rgb="FF6B7280"/>
      </patternFill>
    </fill>
    <fill>
      <patternFill patternType="solid">
        <fgColor rgb="FFFAF3E8"/>
      </patternFill>
    </fill>
    <fill>
      <patternFill patternType="solid">
        <fgColor rgb="FFF2E2C8"/>
      </patternFill>
    </fill>
    <fill>
      <patternFill patternType="solid">
        <fgColor rgb="FF1F2937"/>
      </patternFill>
    </fill>
    <fill>
      <patternFill patternType="solid">
        <fgColor rgb="FFEEF3FB"/>
        <bgColor indexed="64"/>
      </patternFill>
    </fill>
    <fill>
      <patternFill patternType="solid">
        <fgColor rgb="FF829079"/>
        <bgColor indexed="64"/>
      </patternFill>
    </fill>
    <fill>
      <patternFill patternType="solid">
        <fgColor rgb="FFEDE6B9"/>
        <bgColor indexed="64"/>
      </patternFill>
    </fill>
    <fill>
      <patternFill patternType="solid">
        <fgColor rgb="FFB9925E"/>
        <bgColor indexed="64"/>
      </patternFill>
    </fill>
    <fill>
      <patternFill patternType="solid">
        <fgColor rgb="FFF98866"/>
        <bgColor indexed="64"/>
      </patternFill>
    </fill>
    <fill>
      <patternFill patternType="solid">
        <fgColor rgb="FF80BD9E"/>
        <bgColor indexed="64"/>
      </patternFill>
    </fill>
    <fill>
      <patternFill patternType="solid">
        <fgColor rgb="FF2F5597"/>
      </patternFill>
    </fill>
    <fill>
      <patternFill patternType="solid">
        <fgColor rgb="FF89DA59"/>
        <bgColor indexed="64"/>
      </patternFill>
    </fill>
    <fill>
      <patternFill patternType="solid">
        <fgColor rgb="FFFFFFFF"/>
      </patternFill>
    </fill>
    <fill>
      <patternFill patternType="solid">
        <fgColor rgb="FFFF2E63"/>
        <bgColor indexed="64"/>
      </patternFill>
    </fill>
    <fill>
      <patternFill patternType="solid">
        <fgColor rgb="FF8A4FBD"/>
        <bgColor indexed="64"/>
      </patternFill>
    </fill>
    <fill>
      <patternFill patternType="solid">
        <fgColor rgb="FFE5D7C3"/>
        <bgColor indexed="64"/>
      </patternFill>
    </fill>
    <fill>
      <patternFill patternType="solid">
        <fgColor rgb="FF003B46"/>
        <bgColor indexed="64"/>
      </patternFill>
    </fill>
    <fill>
      <patternFill patternType="solid">
        <fgColor rgb="FFC4DFE6"/>
        <bgColor indexed="64"/>
      </patternFill>
    </fill>
    <fill>
      <patternFill patternType="solid">
        <fgColor rgb="FF2E4600"/>
        <bgColor indexed="64"/>
      </patternFill>
    </fill>
    <fill>
      <patternFill patternType="solid">
        <fgColor rgb="FF486B00"/>
        <bgColor indexed="64"/>
      </patternFill>
    </fill>
    <fill>
      <patternFill patternType="solid">
        <fgColor rgb="FFA2C523"/>
        <bgColor indexed="64"/>
      </patternFill>
    </fill>
    <fill>
      <patternFill patternType="solid">
        <fgColor rgb="FF7D4427"/>
        <bgColor indexed="64"/>
      </patternFill>
    </fill>
    <fill>
      <patternFill patternType="solid">
        <fgColor rgb="FFF52549"/>
        <bgColor indexed="64"/>
      </patternFill>
    </fill>
    <fill>
      <patternFill patternType="solid">
        <fgColor rgb="FFFA6775"/>
        <bgColor indexed="64"/>
      </patternFill>
    </fill>
    <fill>
      <patternFill patternType="solid">
        <fgColor rgb="FFFFD64D"/>
        <bgColor indexed="64"/>
      </patternFill>
    </fill>
    <fill>
      <patternFill patternType="solid">
        <fgColor rgb="FF9BC01C"/>
        <bgColor indexed="64"/>
      </patternFill>
    </fill>
    <fill>
      <patternFill patternType="solid">
        <fgColor rgb="FF9A9EAB"/>
        <bgColor indexed="64"/>
      </patternFill>
    </fill>
    <fill>
      <patternFill patternType="solid">
        <fgColor rgb="FF5D535E"/>
        <bgColor indexed="64"/>
      </patternFill>
    </fill>
    <fill>
      <patternFill patternType="solid">
        <fgColor rgb="FFEC96A4"/>
        <bgColor indexed="64"/>
      </patternFill>
    </fill>
    <fill>
      <patternFill patternType="solid">
        <fgColor rgb="FFDFE166"/>
        <bgColor indexed="64"/>
      </patternFill>
    </fill>
    <fill>
      <patternFill patternType="solid">
        <fgColor rgb="FF021C1E"/>
        <bgColor indexed="64"/>
      </patternFill>
    </fill>
    <fill>
      <patternFill patternType="solid">
        <fgColor rgb="FF004445"/>
        <bgColor indexed="64"/>
      </patternFill>
    </fill>
    <fill>
      <patternFill patternType="solid">
        <fgColor rgb="FF2C7873"/>
        <bgColor indexed="64"/>
      </patternFill>
    </fill>
    <fill>
      <patternFill patternType="solid">
        <fgColor rgb="FF6FB98F"/>
        <bgColor indexed="64"/>
      </patternFill>
    </fill>
    <fill>
      <patternFill patternType="solid">
        <fgColor rgb="FF626D71"/>
        <bgColor indexed="64"/>
      </patternFill>
    </fill>
    <fill>
      <patternFill patternType="solid">
        <fgColor rgb="FFCDCDC0"/>
        <bgColor indexed="64"/>
      </patternFill>
    </fill>
    <fill>
      <patternFill patternType="solid">
        <fgColor rgb="FFB38867"/>
        <bgColor indexed="64"/>
      </patternFill>
    </fill>
    <fill>
      <patternFill patternType="solid">
        <fgColor rgb="FFDDBC95"/>
        <bgColor indexed="64"/>
      </patternFill>
    </fill>
    <fill>
      <patternFill patternType="solid">
        <fgColor rgb="FFC1E1DC"/>
        <bgColor indexed="64"/>
      </patternFill>
    </fill>
    <fill>
      <patternFill patternType="solid">
        <fgColor rgb="FFFFCCAC"/>
        <bgColor indexed="64"/>
      </patternFill>
    </fill>
    <fill>
      <patternFill patternType="solid">
        <fgColor rgb="FFFFEB94"/>
        <bgColor indexed="64"/>
      </patternFill>
    </fill>
    <fill>
      <patternFill patternType="solid">
        <fgColor rgb="FFFDD475"/>
        <bgColor indexed="64"/>
      </patternFill>
    </fill>
    <fill>
      <patternFill patternType="solid">
        <fgColor rgb="FFA1BE95"/>
        <bgColor indexed="64"/>
      </patternFill>
    </fill>
    <fill>
      <patternFill patternType="solid">
        <fgColor rgb="FFE2DFA2"/>
        <bgColor indexed="64"/>
      </patternFill>
    </fill>
    <fill>
      <patternFill patternType="solid">
        <fgColor rgb="FF92AAC7"/>
        <bgColor indexed="64"/>
      </patternFill>
    </fill>
    <fill>
      <patternFill patternType="solid">
        <fgColor rgb="FFED5752"/>
        <bgColor indexed="64"/>
      </patternFill>
    </fill>
    <fill>
      <patternFill patternType="solid">
        <fgColor rgb="FFC7DB00"/>
        <bgColor indexed="64"/>
      </patternFill>
    </fill>
    <fill>
      <patternFill patternType="solid">
        <fgColor rgb="FF7AA802"/>
        <bgColor indexed="64"/>
      </patternFill>
    </fill>
    <fill>
      <patternFill patternType="solid">
        <fgColor rgb="FFF78B2D"/>
        <bgColor indexed="64"/>
      </patternFill>
    </fill>
    <fill>
      <patternFill patternType="solid">
        <fgColor rgb="FFE4B600"/>
        <bgColor indexed="64"/>
      </patternFill>
    </fill>
    <fill>
      <patternFill patternType="solid">
        <fgColor rgb="FFA10115"/>
        <bgColor indexed="64"/>
      </patternFill>
    </fill>
    <fill>
      <patternFill patternType="solid">
        <fgColor rgb="FFD72C16"/>
        <bgColor indexed="64"/>
      </patternFill>
    </fill>
    <fill>
      <patternFill patternType="solid">
        <fgColor rgb="FF000B29"/>
        <bgColor indexed="64"/>
      </patternFill>
    </fill>
    <fill>
      <patternFill patternType="solid">
        <fgColor rgb="FFD70026"/>
        <bgColor indexed="64"/>
      </patternFill>
    </fill>
    <fill>
      <patternFill patternType="solid">
        <fgColor rgb="FFF8F5F2"/>
        <bgColor indexed="64"/>
      </patternFill>
    </fill>
    <fill>
      <patternFill patternType="solid">
        <fgColor rgb="FFEDB83D"/>
        <bgColor indexed="64"/>
      </patternFill>
    </fill>
    <fill>
      <patternFill patternType="solid">
        <fgColor rgb="FFF9BA32"/>
        <bgColor indexed="64"/>
      </patternFill>
    </fill>
    <fill>
      <patternFill patternType="solid">
        <fgColor rgb="FF426E86"/>
        <bgColor indexed="64"/>
      </patternFill>
    </fill>
    <fill>
      <patternFill patternType="solid">
        <fgColor rgb="FFF8F1E5"/>
        <bgColor indexed="64"/>
      </patternFill>
    </fill>
    <fill>
      <patternFill patternType="solid">
        <fgColor rgb="FF2F3131"/>
        <bgColor indexed="64"/>
      </patternFill>
    </fill>
    <fill>
      <patternFill patternType="solid">
        <fgColor rgb="FFFCC875"/>
        <bgColor indexed="64"/>
      </patternFill>
    </fill>
    <fill>
      <patternFill patternType="solid">
        <fgColor rgb="FFBAA896"/>
        <bgColor indexed="64"/>
      </patternFill>
    </fill>
    <fill>
      <patternFill patternType="solid">
        <fgColor rgb="FFE6CCB5"/>
        <bgColor indexed="64"/>
      </patternFill>
    </fill>
    <fill>
      <patternFill patternType="solid">
        <fgColor rgb="FFE38B75"/>
        <bgColor indexed="64"/>
      </patternFill>
    </fill>
    <fill>
      <patternFill patternType="solid">
        <fgColor rgb="FFA4CABC"/>
        <bgColor indexed="64"/>
      </patternFill>
    </fill>
    <fill>
      <patternFill patternType="solid">
        <fgColor rgb="FFEAB364"/>
        <bgColor indexed="64"/>
      </patternFill>
    </fill>
    <fill>
      <patternFill patternType="solid">
        <fgColor rgb="FFB2473E"/>
        <bgColor indexed="64"/>
      </patternFill>
    </fill>
    <fill>
      <patternFill patternType="solid">
        <fgColor rgb="FFACBD78"/>
        <bgColor indexed="64"/>
      </patternFill>
    </fill>
    <fill>
      <patternFill patternType="solid">
        <fgColor rgb="FFF47D4A"/>
        <bgColor indexed="64"/>
      </patternFill>
    </fill>
    <fill>
      <patternFill patternType="solid">
        <fgColor rgb="FFE1315B"/>
        <bgColor indexed="64"/>
      </patternFill>
    </fill>
    <fill>
      <patternFill patternType="solid">
        <fgColor rgb="FFFFEC5C"/>
        <bgColor indexed="64"/>
      </patternFill>
    </fill>
    <fill>
      <patternFill patternType="solid">
        <fgColor rgb="FF008DCB"/>
        <bgColor indexed="64"/>
      </patternFill>
    </fill>
    <fill>
      <patternFill patternType="solid">
        <fgColor rgb="FF080706"/>
        <bgColor indexed="64"/>
      </patternFill>
    </fill>
    <fill>
      <patternFill patternType="solid">
        <fgColor rgb="FFEFEFEF"/>
        <bgColor indexed="64"/>
      </patternFill>
    </fill>
    <fill>
      <patternFill patternType="solid">
        <fgColor rgb="FFD1B280"/>
        <bgColor indexed="64"/>
      </patternFill>
    </fill>
    <fill>
      <patternFill patternType="solid">
        <fgColor rgb="FF594D46"/>
        <bgColor indexed="64"/>
      </patternFill>
    </fill>
    <fill>
      <patternFill patternType="solid">
        <fgColor rgb="FF756867"/>
        <bgColor indexed="64"/>
      </patternFill>
    </fill>
    <fill>
      <patternFill patternType="solid">
        <fgColor rgb="FFD5D6D2"/>
        <bgColor indexed="64"/>
      </patternFill>
    </fill>
    <fill>
      <patternFill patternType="solid">
        <fgColor rgb="FF353C3F"/>
        <bgColor indexed="64"/>
      </patternFill>
    </fill>
    <fill>
      <patternFill patternType="solid">
        <fgColor rgb="FFFF8D3F"/>
        <bgColor indexed="64"/>
      </patternFill>
    </fill>
    <fill>
      <patternFill patternType="solid">
        <fgColor rgb="FF52908B"/>
        <bgColor indexed="64"/>
      </patternFill>
    </fill>
    <fill>
      <patternFill patternType="solid">
        <fgColor rgb="FFE5E2CA"/>
        <bgColor indexed="64"/>
      </patternFill>
    </fill>
    <fill>
      <patternFill patternType="solid">
        <fgColor rgb="FFE7472E"/>
        <bgColor indexed="64"/>
      </patternFill>
    </fill>
    <fill>
      <patternFill patternType="solid">
        <fgColor rgb="FFFBCD4B"/>
        <bgColor indexed="64"/>
      </patternFill>
    </fill>
    <fill>
      <patternFill patternType="solid">
        <fgColor rgb="FFA3A599"/>
        <bgColor indexed="64"/>
      </patternFill>
    </fill>
    <fill>
      <patternFill patternType="solid">
        <fgColor rgb="FF282623"/>
        <bgColor indexed="64"/>
      </patternFill>
    </fill>
    <fill>
      <patternFill patternType="solid">
        <fgColor rgb="FF88A550"/>
        <bgColor indexed="64"/>
      </patternFill>
    </fill>
    <fill>
      <patternFill patternType="solid">
        <fgColor rgb="FFE1DD72"/>
        <bgColor indexed="64"/>
      </patternFill>
    </fill>
    <fill>
      <patternFill patternType="solid">
        <fgColor rgb="FFA8C66C"/>
        <bgColor indexed="64"/>
      </patternFill>
    </fill>
    <fill>
      <patternFill patternType="solid">
        <fgColor rgb="FF1B6535"/>
        <bgColor indexed="64"/>
      </patternFill>
    </fill>
    <fill>
      <patternFill patternType="solid">
        <fgColor rgb="FFE3B448"/>
        <bgColor indexed="64"/>
      </patternFill>
    </fill>
    <fill>
      <patternFill patternType="solid">
        <fgColor rgb="FFCBD18F"/>
        <bgColor indexed="64"/>
      </patternFill>
    </fill>
    <fill>
      <patternFill patternType="solid">
        <fgColor rgb="FF3A6B35"/>
        <bgColor indexed="64"/>
      </patternFill>
    </fill>
    <fill>
      <patternFill patternType="solid">
        <fgColor rgb="FFF6EAD4"/>
        <bgColor indexed="64"/>
      </patternFill>
    </fill>
    <fill>
      <patternFill patternType="solid">
        <fgColor rgb="FFA2A595"/>
        <bgColor indexed="64"/>
      </patternFill>
    </fill>
    <fill>
      <patternFill patternType="solid">
        <fgColor rgb="FFB4A284"/>
        <bgColor indexed="64"/>
      </patternFill>
    </fill>
    <fill>
      <patternFill patternType="solid">
        <fgColor rgb="FFDAF2D0"/>
        <bgColor indexed="64"/>
      </patternFill>
    </fill>
    <fill>
      <patternFill patternType="solid">
        <fgColor rgb="FFC00000"/>
        <bgColor indexed="64"/>
      </patternFill>
    </fill>
    <fill>
      <patternFill patternType="solid">
        <fgColor rgb="FF14A096"/>
        <bgColor indexed="64"/>
      </patternFill>
    </fill>
    <fill>
      <patternFill patternType="solid">
        <fgColor rgb="FF19C5B9"/>
        <bgColor indexed="64"/>
      </patternFill>
    </fill>
  </fills>
  <borders count="29">
    <border>
      <left/>
      <right/>
      <top/>
      <bottom/>
      <diagonal/>
    </border>
    <border>
      <left/>
      <right/>
      <top/>
      <bottom/>
      <diagonal/>
    </border>
    <border>
      <left/>
      <right style="thin">
        <color auto="1"/>
      </right>
      <top/>
      <bottom style="thin">
        <color auto="1"/>
      </bottom>
      <diagonal/>
    </border>
    <border>
      <left/>
      <right style="thin">
        <color auto="1"/>
      </right>
      <top/>
      <bottom/>
      <diagonal/>
    </border>
    <border>
      <left/>
      <right/>
      <top style="double">
        <color theme="9" tint="0.39994506668294322"/>
      </top>
      <bottom/>
      <diagonal/>
    </border>
    <border>
      <left/>
      <right/>
      <top style="medium">
        <color auto="1"/>
      </top>
      <bottom/>
      <diagonal/>
    </border>
    <border>
      <left/>
      <right style="mediumDashed">
        <color auto="1"/>
      </right>
      <top/>
      <bottom/>
      <diagonal/>
    </border>
    <border>
      <left style="mediumDashed">
        <color auto="1"/>
      </left>
      <right/>
      <top/>
      <bottom/>
      <diagonal/>
    </border>
    <border>
      <left/>
      <right style="mediumDashed">
        <color auto="1"/>
      </right>
      <top/>
      <bottom style="mediumDashed">
        <color rgb="FF0033CC"/>
      </bottom>
      <diagonal/>
    </border>
    <border>
      <left/>
      <right style="mediumDashed">
        <color auto="1"/>
      </right>
      <top style="mediumDashed">
        <color rgb="FF0033CC"/>
      </top>
      <bottom style="mediumDashed">
        <color rgb="FF0033CC"/>
      </bottom>
      <diagonal/>
    </border>
    <border>
      <left/>
      <right style="mediumDashed">
        <color auto="1"/>
      </right>
      <top style="mediumDashed">
        <color rgb="FF0033CC"/>
      </top>
      <bottom/>
      <diagonal/>
    </border>
    <border>
      <left style="thin">
        <color rgb="FFD9E2F3"/>
      </left>
      <right style="mediumDashed">
        <color auto="1"/>
      </right>
      <top/>
      <bottom/>
      <diagonal/>
    </border>
    <border>
      <left style="thin">
        <color rgb="FFD9E2F3"/>
      </left>
      <right style="mediumDashed">
        <color auto="1"/>
      </right>
      <top/>
      <bottom style="mediumDashed">
        <color rgb="FF0033CC"/>
      </bottom>
      <diagonal/>
    </border>
    <border>
      <left/>
      <right style="mediumDashed">
        <color auto="1"/>
      </right>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
      <left/>
      <right style="mediumDashed">
        <color auto="1"/>
      </right>
      <top style="thin">
        <color rgb="FFD9E2F3"/>
      </top>
      <bottom style="thin">
        <color rgb="FFD9E2F3"/>
      </bottom>
      <diagonal/>
    </border>
    <border>
      <left style="thin">
        <color rgb="FFC0C0C0"/>
      </left>
      <right style="thin">
        <color rgb="FFC0C0C0"/>
      </right>
      <top style="thin">
        <color rgb="FFC0C0C0"/>
      </top>
      <bottom style="thin">
        <color rgb="FFC0C0C0"/>
      </bottom>
      <diagonal/>
    </border>
    <border>
      <left style="thin">
        <color auto="1"/>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auto="1"/>
      </left>
      <right/>
      <top/>
      <bottom style="thin">
        <color auto="1"/>
      </bottom>
      <diagonal/>
    </border>
    <border>
      <left/>
      <right/>
      <top/>
      <bottom style="thin">
        <color indexed="64"/>
      </bottom>
      <diagonal/>
    </border>
    <border>
      <left style="thin">
        <color rgb="FFBFBFBF"/>
      </left>
      <right style="thin">
        <color rgb="FFBFBFBF"/>
      </right>
      <top/>
      <bottom style="thin">
        <color rgb="FFBFBFBF"/>
      </bottom>
      <diagonal/>
    </border>
  </borders>
  <cellStyleXfs count="19">
    <xf numFmtId="0" fontId="0" fillId="0" borderId="0"/>
    <xf numFmtId="0" fontId="8" fillId="0" borderId="1"/>
    <xf numFmtId="0" fontId="4" fillId="0" borderId="1"/>
    <xf numFmtId="0" fontId="10" fillId="0" borderId="0" applyNumberFormat="0" applyFill="0" applyBorder="0" applyAlignment="0" applyProtection="0"/>
    <xf numFmtId="0" fontId="4" fillId="0" borderId="1"/>
    <xf numFmtId="0" fontId="8" fillId="0" borderId="1"/>
    <xf numFmtId="0" fontId="19" fillId="0" borderId="1"/>
    <xf numFmtId="0" fontId="3" fillId="0" borderId="1"/>
    <xf numFmtId="0" fontId="3" fillId="0" borderId="1"/>
    <xf numFmtId="0" fontId="19" fillId="0" borderId="1"/>
    <xf numFmtId="0" fontId="39" fillId="0" borderId="1" applyNumberFormat="0" applyFill="0" applyBorder="0" applyAlignment="0" applyProtection="0"/>
    <xf numFmtId="0" fontId="41" fillId="0" borderId="1"/>
    <xf numFmtId="0" fontId="8" fillId="0" borderId="1"/>
    <xf numFmtId="0" fontId="2" fillId="0" borderId="1"/>
    <xf numFmtId="0" fontId="8" fillId="0" borderId="1"/>
    <xf numFmtId="0" fontId="8" fillId="0" borderId="1"/>
    <xf numFmtId="0" fontId="1" fillId="0" borderId="1"/>
    <xf numFmtId="0" fontId="19" fillId="0" borderId="1"/>
    <xf numFmtId="0" fontId="19" fillId="0" borderId="1"/>
  </cellStyleXfs>
  <cellXfs count="430">
    <xf numFmtId="0" fontId="0" fillId="0" borderId="0" xfId="0"/>
    <xf numFmtId="0" fontId="8" fillId="0" borderId="1" xfId="1"/>
    <xf numFmtId="0" fontId="5" fillId="5" borderId="1" xfId="1" applyFont="1" applyFill="1" applyAlignment="1">
      <alignment horizontal="center" vertical="center" wrapText="1"/>
    </xf>
    <xf numFmtId="0" fontId="12" fillId="4" borderId="1" xfId="1" applyFont="1" applyFill="1" applyAlignment="1">
      <alignment vertical="center" wrapText="1"/>
    </xf>
    <xf numFmtId="0" fontId="9" fillId="14" borderId="1" xfId="6" applyFont="1" applyFill="1" applyAlignment="1">
      <alignment horizontal="center" vertical="center"/>
    </xf>
    <xf numFmtId="0" fontId="20" fillId="4" borderId="1" xfId="7" applyFont="1" applyFill="1" applyAlignment="1">
      <alignment horizontal="center" vertical="center"/>
    </xf>
    <xf numFmtId="0" fontId="21" fillId="15" borderId="4" xfId="8" applyFont="1" applyFill="1" applyBorder="1" applyAlignment="1">
      <alignment horizontal="center" vertical="center"/>
    </xf>
    <xf numFmtId="0" fontId="22" fillId="4" borderId="1" xfId="7" applyFont="1" applyFill="1" applyAlignment="1">
      <alignment horizontal="center" vertical="center"/>
    </xf>
    <xf numFmtId="0" fontId="3" fillId="4" borderId="1" xfId="7" applyFill="1"/>
    <xf numFmtId="0" fontId="21" fillId="15" borderId="1" xfId="8" applyFont="1" applyFill="1" applyAlignment="1">
      <alignment horizontal="center" vertical="center"/>
    </xf>
    <xf numFmtId="0" fontId="23" fillId="16" borderId="1" xfId="7" applyFont="1" applyFill="1" applyAlignment="1">
      <alignment horizontal="center" vertical="center"/>
    </xf>
    <xf numFmtId="0" fontId="24" fillId="17" borderId="5" xfId="8" applyFont="1" applyFill="1" applyBorder="1" applyAlignment="1">
      <alignment horizontal="center" vertical="center"/>
    </xf>
    <xf numFmtId="0" fontId="24" fillId="18" borderId="5" xfId="8" applyFont="1" applyFill="1" applyBorder="1" applyAlignment="1">
      <alignment horizontal="center" vertical="center"/>
    </xf>
    <xf numFmtId="0" fontId="3" fillId="0" borderId="1" xfId="7"/>
    <xf numFmtId="0" fontId="25" fillId="3" borderId="1" xfId="6" quotePrefix="1" applyFont="1" applyFill="1" applyAlignment="1">
      <alignment horizontal="center" vertical="center"/>
    </xf>
    <xf numFmtId="0" fontId="26" fillId="18" borderId="1" xfId="6" applyFont="1" applyFill="1" applyAlignment="1">
      <alignment horizontal="left" vertical="center"/>
    </xf>
    <xf numFmtId="0" fontId="27" fillId="18" borderId="1" xfId="6" applyFont="1" applyFill="1" applyAlignment="1">
      <alignment horizontal="left" vertical="center"/>
    </xf>
    <xf numFmtId="0" fontId="25" fillId="19" borderId="1" xfId="6" quotePrefix="1" applyFont="1" applyFill="1" applyAlignment="1">
      <alignment horizontal="center" vertical="center"/>
    </xf>
    <xf numFmtId="0" fontId="28" fillId="18" borderId="1" xfId="6" applyFont="1" applyFill="1" applyAlignment="1">
      <alignment horizontal="right" vertical="center"/>
    </xf>
    <xf numFmtId="0" fontId="29" fillId="18" borderId="1" xfId="6" applyFont="1" applyFill="1" applyAlignment="1">
      <alignment horizontal="left" vertical="center"/>
    </xf>
    <xf numFmtId="0" fontId="30" fillId="4" borderId="1" xfId="7" applyFont="1" applyFill="1" applyAlignment="1">
      <alignment horizontal="left" vertical="center"/>
    </xf>
    <xf numFmtId="0" fontId="3" fillId="4" borderId="1" xfId="7" applyFill="1" applyAlignment="1">
      <alignment horizontal="right" vertical="center"/>
    </xf>
    <xf numFmtId="0" fontId="31" fillId="4" borderId="1" xfId="2" applyFont="1" applyFill="1" applyAlignment="1">
      <alignment horizontal="right" vertical="center"/>
    </xf>
    <xf numFmtId="0" fontId="4" fillId="4" borderId="1" xfId="2" applyFill="1" applyAlignment="1">
      <alignment horizontal="left" vertical="center" indent="1"/>
    </xf>
    <xf numFmtId="0" fontId="32" fillId="4" borderId="1" xfId="7" applyFont="1" applyFill="1" applyAlignment="1">
      <alignment horizontal="right" vertical="center"/>
    </xf>
    <xf numFmtId="0" fontId="33" fillId="4" borderId="1" xfId="7" applyFont="1" applyFill="1" applyAlignment="1">
      <alignment horizontal="right" vertical="center"/>
    </xf>
    <xf numFmtId="0" fontId="32" fillId="4" borderId="1" xfId="7" applyFont="1" applyFill="1" applyAlignment="1">
      <alignment horizontal="left" vertical="center"/>
    </xf>
    <xf numFmtId="0" fontId="34" fillId="4" borderId="1" xfId="7" applyFont="1" applyFill="1" applyAlignment="1">
      <alignment horizontal="left" vertical="center"/>
    </xf>
    <xf numFmtId="0" fontId="35" fillId="4" borderId="1" xfId="7" applyFont="1" applyFill="1" applyAlignment="1">
      <alignment horizontal="left" vertical="center"/>
    </xf>
    <xf numFmtId="0" fontId="36" fillId="4" borderId="1" xfId="7" applyFont="1" applyFill="1" applyAlignment="1">
      <alignment horizontal="left" vertical="center"/>
    </xf>
    <xf numFmtId="0" fontId="37" fillId="20" borderId="1" xfId="9" applyFont="1" applyFill="1" applyAlignment="1">
      <alignment horizontal="right" vertical="center"/>
    </xf>
    <xf numFmtId="164" fontId="37" fillId="4" borderId="1" xfId="9" applyNumberFormat="1" applyFont="1" applyFill="1" applyAlignment="1">
      <alignment vertical="center"/>
    </xf>
    <xf numFmtId="164" fontId="38" fillId="4" borderId="1" xfId="9" applyNumberFormat="1" applyFont="1" applyFill="1" applyAlignment="1">
      <alignment horizontal="left" vertical="center"/>
    </xf>
    <xf numFmtId="164" fontId="38" fillId="4" borderId="1" xfId="9" applyNumberFormat="1" applyFont="1" applyFill="1" applyAlignment="1">
      <alignment horizontal="right" vertical="center"/>
    </xf>
    <xf numFmtId="0" fontId="40" fillId="4" borderId="1" xfId="10" applyFont="1" applyFill="1" applyAlignment="1">
      <alignment horizontal="left" vertical="center"/>
    </xf>
    <xf numFmtId="0" fontId="41" fillId="0" borderId="1" xfId="11"/>
    <xf numFmtId="0" fontId="9" fillId="14" borderId="2" xfId="6" applyFont="1" applyFill="1" applyBorder="1" applyAlignment="1">
      <alignment horizontal="center" vertical="center"/>
    </xf>
    <xf numFmtId="0" fontId="0" fillId="4" borderId="0" xfId="0" applyFill="1"/>
    <xf numFmtId="0" fontId="42" fillId="4" borderId="0" xfId="0" applyFont="1" applyFill="1" applyAlignment="1">
      <alignment vertical="center"/>
    </xf>
    <xf numFmtId="0" fontId="18" fillId="4" borderId="0" xfId="0" applyFont="1" applyFill="1" applyAlignment="1">
      <alignment horizontal="center" vertical="center" wrapText="1"/>
    </xf>
    <xf numFmtId="0" fontId="18" fillId="4" borderId="0" xfId="0" applyFont="1" applyFill="1" applyAlignment="1">
      <alignment vertical="center" wrapText="1"/>
    </xf>
    <xf numFmtId="0" fontId="10" fillId="4" borderId="0" xfId="3" applyFill="1" applyAlignment="1">
      <alignment vertical="center" wrapText="1"/>
    </xf>
    <xf numFmtId="0" fontId="0" fillId="4" borderId="0" xfId="0" applyFill="1" applyAlignment="1">
      <alignment horizontal="left" vertical="center" indent="1"/>
    </xf>
    <xf numFmtId="0" fontId="18" fillId="4" borderId="0" xfId="0" applyFont="1" applyFill="1" applyAlignment="1">
      <alignment horizontal="left" vertical="center" indent="1"/>
    </xf>
    <xf numFmtId="0" fontId="5" fillId="9" borderId="1" xfId="1" applyFont="1" applyFill="1" applyAlignment="1">
      <alignment horizontal="center" vertical="center"/>
    </xf>
    <xf numFmtId="0" fontId="6" fillId="23" borderId="1" xfId="1" applyFont="1" applyFill="1" applyAlignment="1">
      <alignment horizontal="center" vertical="center"/>
    </xf>
    <xf numFmtId="0" fontId="6" fillId="22" borderId="1" xfId="1" applyFont="1" applyFill="1" applyAlignment="1">
      <alignment horizontal="center" vertical="center"/>
    </xf>
    <xf numFmtId="0" fontId="43" fillId="5" borderId="0" xfId="0" applyFont="1" applyFill="1" applyAlignment="1">
      <alignment vertical="center"/>
    </xf>
    <xf numFmtId="0" fontId="44" fillId="5" borderId="0" xfId="0" applyFont="1" applyFill="1"/>
    <xf numFmtId="0" fontId="0" fillId="4" borderId="0" xfId="0" applyFill="1" applyAlignment="1">
      <alignment horizontal="right" vertical="center"/>
    </xf>
    <xf numFmtId="0" fontId="45" fillId="4" borderId="1" xfId="12" applyFont="1" applyFill="1" applyAlignment="1">
      <alignment vertical="center"/>
    </xf>
    <xf numFmtId="0" fontId="2" fillId="4" borderId="1" xfId="13" applyFill="1"/>
    <xf numFmtId="0" fontId="2" fillId="0" borderId="1" xfId="13"/>
    <xf numFmtId="0" fontId="47" fillId="4" borderId="1" xfId="13" applyFont="1" applyFill="1"/>
    <xf numFmtId="0" fontId="2" fillId="4" borderId="1" xfId="13" applyFill="1" applyAlignment="1">
      <alignment horizontal="right" vertical="center"/>
    </xf>
    <xf numFmtId="0" fontId="46" fillId="4" borderId="1" xfId="13" applyFont="1" applyFill="1"/>
    <xf numFmtId="0" fontId="48" fillId="4" borderId="1" xfId="13" applyFont="1" applyFill="1"/>
    <xf numFmtId="0" fontId="14" fillId="24" borderId="1" xfId="12" applyFont="1" applyFill="1" applyAlignment="1">
      <alignment horizontal="center" vertical="center" wrapText="1"/>
    </xf>
    <xf numFmtId="0" fontId="12" fillId="0" borderId="1" xfId="12" applyFont="1" applyAlignment="1">
      <alignment vertical="center" wrapText="1"/>
    </xf>
    <xf numFmtId="0" fontId="11" fillId="0" borderId="1" xfId="12" applyFont="1" applyAlignment="1">
      <alignment vertical="center"/>
    </xf>
    <xf numFmtId="0" fontId="4" fillId="0" borderId="0" xfId="0" applyFont="1"/>
    <xf numFmtId="0" fontId="50" fillId="16" borderId="1" xfId="1" applyFont="1" applyFill="1" applyAlignment="1">
      <alignment horizontal="center" vertical="center"/>
    </xf>
    <xf numFmtId="0" fontId="12" fillId="0" borderId="1" xfId="12" applyFont="1" applyAlignment="1">
      <alignment vertical="center"/>
    </xf>
    <xf numFmtId="0" fontId="51" fillId="25" borderId="1" xfId="4" applyFont="1" applyFill="1" applyAlignment="1">
      <alignment horizontal="centerContinuous" vertical="center"/>
    </xf>
    <xf numFmtId="0" fontId="52" fillId="25" borderId="1" xfId="4" applyFont="1" applyFill="1" applyAlignment="1">
      <alignment horizontal="centerContinuous" vertical="center"/>
    </xf>
    <xf numFmtId="0" fontId="51" fillId="2" borderId="1" xfId="4" applyFont="1" applyFill="1" applyAlignment="1">
      <alignment vertical="center"/>
    </xf>
    <xf numFmtId="0" fontId="53" fillId="2" borderId="1" xfId="4" applyFont="1" applyFill="1" applyAlignment="1">
      <alignment vertical="center"/>
    </xf>
    <xf numFmtId="0" fontId="51" fillId="25" borderId="1" xfId="4" applyFont="1" applyFill="1" applyAlignment="1">
      <alignment horizontal="left" vertical="center"/>
    </xf>
    <xf numFmtId="0" fontId="52" fillId="25" borderId="1" xfId="4" applyFont="1" applyFill="1" applyAlignment="1">
      <alignment horizontal="left" vertical="center"/>
    </xf>
    <xf numFmtId="0" fontId="54" fillId="0" borderId="1" xfId="4" applyFont="1" applyAlignment="1">
      <alignment vertical="center"/>
    </xf>
    <xf numFmtId="0" fontId="15" fillId="10" borderId="1" xfId="4" applyFont="1" applyFill="1" applyAlignment="1">
      <alignment horizontal="right" vertical="center" wrapText="1"/>
    </xf>
    <xf numFmtId="1" fontId="13" fillId="26" borderId="1" xfId="14" applyNumberFormat="1" applyFont="1" applyFill="1" applyAlignment="1">
      <alignment horizontal="center" vertical="center"/>
    </xf>
    <xf numFmtId="0" fontId="7" fillId="27" borderId="1" xfId="14" applyFont="1" applyFill="1" applyAlignment="1">
      <alignment horizontal="right" vertical="center" wrapText="1"/>
    </xf>
    <xf numFmtId="0" fontId="7" fillId="27" borderId="1" xfId="14" applyFont="1" applyFill="1" applyAlignment="1">
      <alignment horizontal="left" vertical="center" wrapText="1"/>
    </xf>
    <xf numFmtId="0" fontId="17" fillId="7" borderId="1" xfId="4" applyFont="1" applyFill="1" applyAlignment="1">
      <alignment vertical="center"/>
    </xf>
    <xf numFmtId="0" fontId="55" fillId="7" borderId="1" xfId="4" applyFont="1" applyFill="1" applyAlignment="1">
      <alignment vertical="center"/>
    </xf>
    <xf numFmtId="0" fontId="52" fillId="28" borderId="1" xfId="4" applyFont="1" applyFill="1" applyAlignment="1">
      <alignment horizontal="center" vertical="center" wrapText="1"/>
    </xf>
    <xf numFmtId="0" fontId="52" fillId="28" borderId="1" xfId="4" applyFont="1" applyFill="1" applyAlignment="1">
      <alignment vertical="center" wrapText="1"/>
    </xf>
    <xf numFmtId="0" fontId="15" fillId="29" borderId="1" xfId="14" applyFont="1" applyFill="1" applyAlignment="1">
      <alignment horizontal="center" vertical="center" wrapText="1"/>
    </xf>
    <xf numFmtId="0" fontId="56" fillId="7" borderId="6" xfId="14" applyFont="1" applyFill="1" applyBorder="1" applyAlignment="1">
      <alignment vertical="center" wrapText="1"/>
    </xf>
    <xf numFmtId="0" fontId="54" fillId="11" borderId="1" xfId="4" applyFont="1" applyFill="1" applyAlignment="1">
      <alignment horizontal="center" vertical="center" wrapText="1"/>
    </xf>
    <xf numFmtId="0" fontId="54" fillId="11" borderId="1" xfId="4" applyFont="1" applyFill="1" applyAlignment="1">
      <alignment vertical="center" wrapText="1"/>
    </xf>
    <xf numFmtId="0" fontId="6" fillId="29" borderId="1" xfId="14" applyFont="1" applyFill="1" applyAlignment="1">
      <alignment horizontal="right" vertical="center" wrapText="1"/>
    </xf>
    <xf numFmtId="0" fontId="57" fillId="7" borderId="8" xfId="14" applyFont="1" applyFill="1" applyBorder="1" applyAlignment="1">
      <alignment vertical="center" wrapText="1"/>
    </xf>
    <xf numFmtId="0" fontId="6" fillId="30" borderId="1" xfId="14" applyFont="1" applyFill="1" applyAlignment="1">
      <alignment horizontal="right" vertical="center" wrapText="1"/>
    </xf>
    <xf numFmtId="0" fontId="58" fillId="31" borderId="9" xfId="14" applyFont="1" applyFill="1" applyBorder="1" applyAlignment="1">
      <alignment vertical="center" wrapText="1"/>
    </xf>
    <xf numFmtId="165" fontId="7" fillId="7" borderId="10" xfId="14" applyNumberFormat="1" applyFont="1" applyFill="1" applyBorder="1" applyAlignment="1">
      <alignment horizontal="center" vertical="center" wrapText="1"/>
    </xf>
    <xf numFmtId="165" fontId="59" fillId="7" borderId="11" xfId="4" applyNumberFormat="1" applyFont="1" applyFill="1" applyBorder="1" applyAlignment="1">
      <alignment vertical="center" wrapText="1"/>
    </xf>
    <xf numFmtId="165" fontId="59" fillId="7" borderId="12" xfId="4" applyNumberFormat="1" applyFont="1" applyFill="1" applyBorder="1" applyAlignment="1">
      <alignment vertical="center" wrapText="1"/>
    </xf>
    <xf numFmtId="0" fontId="60" fillId="32" borderId="1" xfId="15" applyFont="1" applyFill="1" applyAlignment="1">
      <alignment horizontal="center" vertical="center"/>
    </xf>
    <xf numFmtId="0" fontId="15" fillId="6" borderId="1" xfId="15" applyFont="1" applyFill="1" applyAlignment="1">
      <alignment vertical="center" wrapText="1"/>
    </xf>
    <xf numFmtId="0" fontId="16" fillId="7" borderId="1" xfId="4" applyFont="1" applyFill="1" applyAlignment="1">
      <alignment horizontal="center" vertical="center" wrapText="1"/>
    </xf>
    <xf numFmtId="165" fontId="7" fillId="7" borderId="6" xfId="14" applyNumberFormat="1" applyFont="1" applyFill="1" applyBorder="1" applyAlignment="1">
      <alignment horizontal="center" vertical="center" wrapText="1"/>
    </xf>
    <xf numFmtId="0" fontId="61" fillId="8" borderId="1" xfId="15" applyFont="1" applyFill="1" applyAlignment="1">
      <alignment horizontal="center" vertical="center"/>
    </xf>
    <xf numFmtId="0" fontId="15" fillId="8" borderId="1" xfId="15" applyFont="1" applyFill="1" applyAlignment="1">
      <alignment vertical="center" wrapText="1"/>
    </xf>
    <xf numFmtId="0" fontId="62" fillId="8" borderId="1" xfId="14" applyFont="1" applyFill="1" applyAlignment="1">
      <alignment horizontal="right" vertical="center" wrapText="1"/>
    </xf>
    <xf numFmtId="165" fontId="6" fillId="8" borderId="6" xfId="14" applyNumberFormat="1" applyFont="1" applyFill="1" applyBorder="1" applyAlignment="1">
      <alignment horizontal="center" vertical="center" wrapText="1"/>
    </xf>
    <xf numFmtId="0" fontId="59" fillId="33" borderId="1" xfId="14" applyFont="1" applyFill="1" applyAlignment="1">
      <alignment horizontal="right" vertical="center"/>
    </xf>
    <xf numFmtId="0" fontId="63" fillId="7" borderId="6" xfId="14" applyFont="1" applyFill="1" applyBorder="1" applyAlignment="1">
      <alignment vertical="center" wrapText="1"/>
    </xf>
    <xf numFmtId="0" fontId="7" fillId="7" borderId="6" xfId="14" applyFont="1" applyFill="1" applyBorder="1" applyAlignment="1">
      <alignment vertical="center" wrapText="1"/>
    </xf>
    <xf numFmtId="0" fontId="7" fillId="7" borderId="6" xfId="14" applyFont="1" applyFill="1" applyBorder="1" applyAlignment="1">
      <alignment horizontal="left" vertical="center" wrapText="1"/>
    </xf>
    <xf numFmtId="0" fontId="7" fillId="7" borderId="13" xfId="14" applyFont="1" applyFill="1" applyBorder="1" applyAlignment="1">
      <alignment horizontal="left" vertical="center" wrapText="1"/>
    </xf>
    <xf numFmtId="0" fontId="52" fillId="10" borderId="14" xfId="4" applyFont="1" applyFill="1" applyBorder="1" applyAlignment="1">
      <alignment horizontal="right" vertical="center" wrapText="1"/>
    </xf>
    <xf numFmtId="0" fontId="59" fillId="27" borderId="15" xfId="4" applyFont="1" applyFill="1" applyBorder="1" applyAlignment="1">
      <alignment vertical="center" wrapText="1"/>
    </xf>
    <xf numFmtId="0" fontId="52" fillId="27" borderId="16" xfId="4" applyFont="1" applyFill="1" applyBorder="1" applyAlignment="1">
      <alignment horizontal="right" vertical="center" wrapText="1"/>
    </xf>
    <xf numFmtId="0" fontId="59" fillId="27" borderId="17" xfId="4" applyFont="1" applyFill="1" applyBorder="1" applyAlignment="1">
      <alignment vertical="center" wrapText="1"/>
    </xf>
    <xf numFmtId="0" fontId="64" fillId="34" borderId="1" xfId="4" applyFont="1" applyFill="1" applyAlignment="1">
      <alignment vertical="center" wrapText="1"/>
    </xf>
    <xf numFmtId="0" fontId="52" fillId="25" borderId="14" xfId="4" applyFont="1" applyFill="1" applyBorder="1" applyAlignment="1">
      <alignment horizontal="center" vertical="center" wrapText="1"/>
    </xf>
    <xf numFmtId="0" fontId="54" fillId="35" borderId="14" xfId="4" applyFont="1" applyFill="1" applyBorder="1" applyAlignment="1">
      <alignment vertical="center" wrapText="1"/>
    </xf>
    <xf numFmtId="0" fontId="54" fillId="34" borderId="14" xfId="4" applyFont="1" applyFill="1" applyBorder="1" applyAlignment="1">
      <alignment vertical="center"/>
    </xf>
    <xf numFmtId="0" fontId="66" fillId="4" borderId="0" xfId="0" applyFont="1" applyFill="1" applyAlignment="1">
      <alignment horizontal="right" vertical="center"/>
    </xf>
    <xf numFmtId="0" fontId="66" fillId="4" borderId="0" xfId="0" applyFont="1" applyFill="1" applyAlignment="1">
      <alignment vertical="center"/>
    </xf>
    <xf numFmtId="0" fontId="12" fillId="0" borderId="1" xfId="1" applyFont="1"/>
    <xf numFmtId="0" fontId="12" fillId="7" borderId="1" xfId="1" applyFont="1" applyFill="1"/>
    <xf numFmtId="0" fontId="12" fillId="7" borderId="1" xfId="1" applyFont="1" applyFill="1" applyAlignment="1">
      <alignment vertical="center"/>
    </xf>
    <xf numFmtId="0" fontId="12" fillId="0" borderId="1" xfId="1" applyFont="1" applyAlignment="1">
      <alignment vertical="center"/>
    </xf>
    <xf numFmtId="0" fontId="66" fillId="0" borderId="0" xfId="0" applyFont="1"/>
    <xf numFmtId="0" fontId="1" fillId="4" borderId="1" xfId="16" applyFill="1" applyAlignment="1">
      <alignment vertical="center"/>
    </xf>
    <xf numFmtId="0" fontId="45" fillId="4" borderId="1" xfId="17" applyFont="1" applyFill="1" applyAlignment="1">
      <alignment vertical="center"/>
    </xf>
    <xf numFmtId="0" fontId="1" fillId="0" borderId="1" xfId="16" applyAlignment="1">
      <alignment vertical="center"/>
    </xf>
    <xf numFmtId="0" fontId="14" fillId="24" borderId="1" xfId="17" applyFont="1" applyFill="1" applyAlignment="1">
      <alignment horizontal="center" vertical="center" wrapText="1"/>
    </xf>
    <xf numFmtId="0" fontId="67" fillId="4" borderId="1" xfId="16" applyFont="1" applyFill="1" applyAlignment="1">
      <alignment vertical="center"/>
    </xf>
    <xf numFmtId="0" fontId="47" fillId="4" borderId="1" xfId="16" applyFont="1" applyFill="1" applyAlignment="1">
      <alignment vertical="center"/>
    </xf>
    <xf numFmtId="0" fontId="12" fillId="0" borderId="1" xfId="17" applyFont="1" applyAlignment="1">
      <alignment vertical="center" wrapText="1"/>
    </xf>
    <xf numFmtId="0" fontId="39" fillId="4" borderId="1" xfId="10" applyFill="1" applyAlignment="1">
      <alignment vertical="center"/>
    </xf>
    <xf numFmtId="0" fontId="41" fillId="4" borderId="1" xfId="16" applyFont="1" applyFill="1" applyAlignment="1">
      <alignment vertical="center"/>
    </xf>
    <xf numFmtId="0" fontId="69" fillId="4" borderId="1" xfId="16" applyFont="1" applyFill="1" applyAlignment="1">
      <alignment vertical="center"/>
    </xf>
    <xf numFmtId="0" fontId="70" fillId="4" borderId="1" xfId="16" applyFont="1" applyFill="1" applyAlignment="1">
      <alignment vertical="center"/>
    </xf>
    <xf numFmtId="0" fontId="71" fillId="37" borderId="1" xfId="16" applyFont="1" applyFill="1" applyAlignment="1">
      <alignment horizontal="center" vertical="center"/>
    </xf>
    <xf numFmtId="0" fontId="72" fillId="4" borderId="1" xfId="16" applyFont="1" applyFill="1" applyAlignment="1">
      <alignment vertical="center"/>
    </xf>
    <xf numFmtId="0" fontId="65" fillId="38" borderId="1" xfId="16" applyFont="1" applyFill="1" applyAlignment="1">
      <alignment horizontal="left" vertical="center"/>
    </xf>
    <xf numFmtId="0" fontId="65" fillId="39" borderId="1" xfId="16" applyFont="1" applyFill="1" applyAlignment="1">
      <alignment horizontal="left" vertical="center"/>
    </xf>
    <xf numFmtId="0" fontId="65" fillId="40" borderId="1" xfId="16" applyFont="1" applyFill="1" applyAlignment="1">
      <alignment horizontal="left" vertical="center"/>
    </xf>
    <xf numFmtId="0" fontId="73" fillId="4" borderId="1" xfId="16" applyFont="1" applyFill="1" applyAlignment="1">
      <alignment vertical="center"/>
    </xf>
    <xf numFmtId="0" fontId="1" fillId="0" borderId="1" xfId="16"/>
    <xf numFmtId="0" fontId="68" fillId="4" borderId="1" xfId="16" applyFont="1" applyFill="1" applyAlignment="1">
      <alignment horizontal="left" vertical="center"/>
    </xf>
    <xf numFmtId="0" fontId="11" fillId="0" borderId="1" xfId="17" applyFont="1" applyAlignment="1">
      <alignment vertical="center"/>
    </xf>
    <xf numFmtId="0" fontId="12" fillId="0" borderId="1" xfId="17" applyFont="1" applyAlignment="1">
      <alignment vertical="center"/>
    </xf>
    <xf numFmtId="0" fontId="1" fillId="41" borderId="1" xfId="16" applyFill="1" applyAlignment="1">
      <alignment vertical="center"/>
    </xf>
    <xf numFmtId="0" fontId="68" fillId="4" borderId="1" xfId="16" applyFont="1" applyFill="1" applyAlignment="1">
      <alignment vertical="center"/>
    </xf>
    <xf numFmtId="0" fontId="41" fillId="4" borderId="1" xfId="16" applyFont="1" applyFill="1" applyAlignment="1">
      <alignment horizontal="left" vertical="center"/>
    </xf>
    <xf numFmtId="0" fontId="1" fillId="4" borderId="1" xfId="16" applyFill="1" applyAlignment="1">
      <alignment horizontal="left" vertical="center"/>
    </xf>
    <xf numFmtId="0" fontId="74" fillId="42" borderId="1" xfId="16" applyFont="1" applyFill="1" applyAlignment="1">
      <alignment vertical="center"/>
    </xf>
    <xf numFmtId="0" fontId="75" fillId="0" borderId="1" xfId="16" applyFont="1" applyAlignment="1">
      <alignment horizontal="center" vertical="center"/>
    </xf>
    <xf numFmtId="0" fontId="76" fillId="0" borderId="1" xfId="16" applyFont="1" applyAlignment="1">
      <alignment horizontal="center" vertical="center"/>
    </xf>
    <xf numFmtId="0" fontId="1" fillId="0" borderId="1" xfId="16" applyAlignment="1">
      <alignment horizontal="center" vertical="center"/>
    </xf>
    <xf numFmtId="0" fontId="77" fillId="0" borderId="1" xfId="16" applyFont="1" applyAlignment="1">
      <alignment vertical="center"/>
    </xf>
    <xf numFmtId="0" fontId="78" fillId="0" borderId="1" xfId="16" applyFont="1" applyAlignment="1">
      <alignment horizontal="center" vertical="center"/>
    </xf>
    <xf numFmtId="0" fontId="79" fillId="0" borderId="1" xfId="16" applyFont="1" applyAlignment="1">
      <alignment horizontal="center" vertical="center"/>
    </xf>
    <xf numFmtId="0" fontId="80" fillId="0" borderId="1" xfId="16" applyFont="1" applyAlignment="1">
      <alignment horizontal="center" vertical="center"/>
    </xf>
    <xf numFmtId="0" fontId="81" fillId="0" borderId="1" xfId="16" applyFont="1" applyAlignment="1">
      <alignment horizontal="center" vertical="center"/>
    </xf>
    <xf numFmtId="0" fontId="82" fillId="0" borderId="1" xfId="16" applyFont="1" applyAlignment="1">
      <alignment horizontal="center" vertical="center"/>
    </xf>
    <xf numFmtId="0" fontId="83" fillId="0" borderId="1" xfId="16" applyFont="1" applyAlignment="1">
      <alignment horizontal="center" vertical="center"/>
    </xf>
    <xf numFmtId="0" fontId="84" fillId="0" borderId="1" xfId="16" applyFont="1" applyAlignment="1">
      <alignment horizontal="center" vertical="center"/>
    </xf>
    <xf numFmtId="0" fontId="85" fillId="0" borderId="1" xfId="16" applyFont="1" applyAlignment="1">
      <alignment horizontal="center" vertical="center"/>
    </xf>
    <xf numFmtId="0" fontId="86" fillId="0" borderId="1" xfId="16" applyFont="1" applyAlignment="1">
      <alignment horizontal="center" vertical="center"/>
    </xf>
    <xf numFmtId="0" fontId="87" fillId="0" borderId="1" xfId="16" applyFont="1" applyAlignment="1">
      <alignment horizontal="center" vertical="center"/>
    </xf>
    <xf numFmtId="0" fontId="88" fillId="0" borderId="1" xfId="16" applyFont="1" applyAlignment="1">
      <alignment horizontal="center" vertical="center"/>
    </xf>
    <xf numFmtId="0" fontId="89" fillId="0" borderId="1" xfId="16" applyFont="1" applyAlignment="1">
      <alignment horizontal="center" vertical="center"/>
    </xf>
    <xf numFmtId="0" fontId="90" fillId="0" borderId="1" xfId="16" applyFont="1" applyAlignment="1">
      <alignment horizontal="center" vertical="center"/>
    </xf>
    <xf numFmtId="0" fontId="91" fillId="0" borderId="1" xfId="16" applyFont="1" applyAlignment="1">
      <alignment horizontal="center" vertical="center"/>
    </xf>
    <xf numFmtId="0" fontId="92" fillId="0" borderId="1" xfId="16" applyFont="1" applyAlignment="1">
      <alignment horizontal="center" vertical="center"/>
    </xf>
    <xf numFmtId="0" fontId="93" fillId="0" borderId="1" xfId="16" applyFont="1" applyAlignment="1">
      <alignment horizontal="center" vertical="center"/>
    </xf>
    <xf numFmtId="0" fontId="94" fillId="0" borderId="1" xfId="16" applyFont="1" applyAlignment="1">
      <alignment horizontal="center" vertical="center"/>
    </xf>
    <xf numFmtId="0" fontId="95" fillId="0" borderId="1" xfId="16" applyFont="1" applyAlignment="1">
      <alignment horizontal="center" vertical="center"/>
    </xf>
    <xf numFmtId="0" fontId="96" fillId="0" borderId="1" xfId="16" applyFont="1" applyAlignment="1">
      <alignment horizontal="center" vertical="center"/>
    </xf>
    <xf numFmtId="0" fontId="97" fillId="0" borderId="1" xfId="16" applyFont="1" applyAlignment="1">
      <alignment horizontal="center" vertical="center"/>
    </xf>
    <xf numFmtId="0" fontId="98" fillId="0" borderId="1" xfId="16" applyFont="1" applyAlignment="1">
      <alignment horizontal="center" vertical="center"/>
    </xf>
    <xf numFmtId="0" fontId="99" fillId="0" borderId="1" xfId="16" applyFont="1" applyAlignment="1">
      <alignment horizontal="center" vertical="center"/>
    </xf>
    <xf numFmtId="0" fontId="100" fillId="0" borderId="1" xfId="16" applyFont="1" applyAlignment="1">
      <alignment horizontal="center" vertical="center"/>
    </xf>
    <xf numFmtId="0" fontId="101" fillId="0" borderId="1" xfId="16" applyFont="1" applyAlignment="1">
      <alignment horizontal="center" vertical="center"/>
    </xf>
    <xf numFmtId="0" fontId="102" fillId="0" borderId="1" xfId="16" applyFont="1" applyAlignment="1">
      <alignment horizontal="center" vertical="center"/>
    </xf>
    <xf numFmtId="0" fontId="103" fillId="0" borderId="1" xfId="16" applyFont="1" applyAlignment="1">
      <alignment horizontal="center" vertical="center"/>
    </xf>
    <xf numFmtId="0" fontId="104" fillId="0" borderId="1" xfId="16" applyFont="1" applyAlignment="1">
      <alignment horizontal="center" vertical="center"/>
    </xf>
    <xf numFmtId="0" fontId="105" fillId="0" borderId="1" xfId="16" applyFont="1" applyAlignment="1">
      <alignment horizontal="center" vertical="center"/>
    </xf>
    <xf numFmtId="0" fontId="106" fillId="0" borderId="1" xfId="16" applyFont="1" applyAlignment="1">
      <alignment horizontal="center" vertical="center"/>
    </xf>
    <xf numFmtId="0" fontId="107" fillId="0" borderId="1" xfId="16" applyFont="1" applyAlignment="1">
      <alignment horizontal="center" vertical="center"/>
    </xf>
    <xf numFmtId="0" fontId="108" fillId="0" borderId="1" xfId="16" applyFont="1" applyAlignment="1">
      <alignment horizontal="center" vertical="center"/>
    </xf>
    <xf numFmtId="0" fontId="109" fillId="0" borderId="1" xfId="16" applyFont="1" applyAlignment="1">
      <alignment horizontal="center" vertical="center"/>
    </xf>
    <xf numFmtId="0" fontId="110" fillId="0" borderId="1" xfId="16" applyFont="1" applyAlignment="1">
      <alignment horizontal="center" vertical="center"/>
    </xf>
    <xf numFmtId="0" fontId="111" fillId="0" borderId="1" xfId="16" applyFont="1" applyAlignment="1">
      <alignment horizontal="center" vertical="center"/>
    </xf>
    <xf numFmtId="0" fontId="112" fillId="0" borderId="1" xfId="16" applyFont="1" applyAlignment="1">
      <alignment horizontal="center" vertical="center"/>
    </xf>
    <xf numFmtId="0" fontId="113" fillId="0" borderId="1" xfId="16" applyFont="1" applyAlignment="1">
      <alignment horizontal="center" vertical="center"/>
    </xf>
    <xf numFmtId="0" fontId="114" fillId="0" borderId="1" xfId="16" applyFont="1" applyAlignment="1">
      <alignment horizontal="center" vertical="center"/>
    </xf>
    <xf numFmtId="0" fontId="115" fillId="0" borderId="1" xfId="16" applyFont="1" applyAlignment="1">
      <alignment horizontal="center" vertical="center"/>
    </xf>
    <xf numFmtId="0" fontId="116" fillId="0" borderId="1" xfId="16" applyFont="1" applyAlignment="1">
      <alignment horizontal="center" vertical="center"/>
    </xf>
    <xf numFmtId="0" fontId="117" fillId="0" borderId="1" xfId="16" applyFont="1" applyAlignment="1">
      <alignment horizontal="center" vertical="center"/>
    </xf>
    <xf numFmtId="0" fontId="118" fillId="0" borderId="1" xfId="16" applyFont="1" applyAlignment="1">
      <alignment horizontal="center" vertical="center"/>
    </xf>
    <xf numFmtId="0" fontId="119" fillId="0" borderId="1" xfId="16" applyFont="1" applyAlignment="1">
      <alignment horizontal="center" vertical="center"/>
    </xf>
    <xf numFmtId="0" fontId="120" fillId="0" borderId="1" xfId="16" applyFont="1"/>
    <xf numFmtId="0" fontId="68" fillId="0" borderId="1" xfId="16" applyFont="1" applyAlignment="1">
      <alignment horizontal="left" vertical="center" indent="1"/>
    </xf>
    <xf numFmtId="0" fontId="121" fillId="4" borderId="1" xfId="16" applyFont="1" applyFill="1" applyAlignment="1">
      <alignment horizontal="left" vertical="center" indent="1"/>
    </xf>
    <xf numFmtId="0" fontId="1" fillId="4" borderId="1" xfId="16" applyFill="1" applyAlignment="1">
      <alignment horizontal="left" vertical="center" indent="1"/>
    </xf>
    <xf numFmtId="0" fontId="123" fillId="4" borderId="1" xfId="16" applyFont="1" applyFill="1" applyAlignment="1">
      <alignment horizontal="left" vertical="center" indent="1"/>
    </xf>
    <xf numFmtId="0" fontId="125" fillId="4" borderId="1" xfId="16" applyFont="1" applyFill="1" applyAlignment="1">
      <alignment horizontal="left" vertical="center" indent="1"/>
    </xf>
    <xf numFmtId="0" fontId="127" fillId="4" borderId="1" xfId="16" applyFont="1" applyFill="1" applyAlignment="1">
      <alignment horizontal="left" vertical="center" indent="1"/>
    </xf>
    <xf numFmtId="0" fontId="129" fillId="4" borderId="1" xfId="16" applyFont="1" applyFill="1" applyAlignment="1">
      <alignment horizontal="left" vertical="center" indent="1"/>
    </xf>
    <xf numFmtId="0" fontId="131" fillId="4" borderId="1" xfId="16" applyFont="1" applyFill="1" applyAlignment="1">
      <alignment horizontal="left" vertical="center" indent="1"/>
    </xf>
    <xf numFmtId="0" fontId="133" fillId="4" borderId="1" xfId="16" applyFont="1" applyFill="1" applyAlignment="1">
      <alignment horizontal="left" vertical="center" indent="1"/>
    </xf>
    <xf numFmtId="0" fontId="135" fillId="4" borderId="1" xfId="16" applyFont="1" applyFill="1" applyAlignment="1">
      <alignment horizontal="left" vertical="center" indent="1"/>
    </xf>
    <xf numFmtId="0" fontId="137" fillId="4" borderId="1" xfId="16" applyFont="1" applyFill="1" applyAlignment="1">
      <alignment horizontal="left" vertical="center" indent="1"/>
    </xf>
    <xf numFmtId="0" fontId="139" fillId="4" borderId="1" xfId="16" applyFont="1" applyFill="1" applyAlignment="1">
      <alignment horizontal="left" vertical="center" indent="1"/>
    </xf>
    <xf numFmtId="0" fontId="141" fillId="4" borderId="1" xfId="16" applyFont="1" applyFill="1" applyAlignment="1">
      <alignment horizontal="left" vertical="center" indent="1"/>
    </xf>
    <xf numFmtId="0" fontId="143" fillId="4" borderId="1" xfId="16" applyFont="1" applyFill="1" applyAlignment="1">
      <alignment horizontal="left" vertical="center" indent="1"/>
    </xf>
    <xf numFmtId="0" fontId="145" fillId="4" borderId="1" xfId="16" applyFont="1" applyFill="1" applyAlignment="1">
      <alignment horizontal="left" vertical="center" indent="1"/>
    </xf>
    <xf numFmtId="0" fontId="147" fillId="4" borderId="1" xfId="16" applyFont="1" applyFill="1" applyAlignment="1">
      <alignment horizontal="left" vertical="center" indent="1"/>
    </xf>
    <xf numFmtId="0" fontId="149" fillId="4" borderId="1" xfId="16" applyFont="1" applyFill="1" applyAlignment="1">
      <alignment horizontal="left" vertical="center" indent="1"/>
    </xf>
    <xf numFmtId="0" fontId="52" fillId="43" borderId="1" xfId="16" applyFont="1" applyFill="1" applyAlignment="1">
      <alignment horizontal="center" vertical="center"/>
    </xf>
    <xf numFmtId="0" fontId="1" fillId="44" borderId="18" xfId="16" applyFill="1" applyBorder="1"/>
    <xf numFmtId="0" fontId="151" fillId="0" borderId="1" xfId="16" applyFont="1" applyAlignment="1">
      <alignment vertical="center"/>
    </xf>
    <xf numFmtId="0" fontId="1" fillId="45" borderId="18" xfId="16" applyFill="1" applyBorder="1"/>
    <xf numFmtId="0" fontId="42" fillId="0" borderId="1" xfId="16" applyFont="1" applyAlignment="1">
      <alignment vertical="center"/>
    </xf>
    <xf numFmtId="0" fontId="1" fillId="46" borderId="18" xfId="16" applyFill="1" applyBorder="1"/>
    <xf numFmtId="0" fontId="1" fillId="47" borderId="18" xfId="16" applyFill="1" applyBorder="1"/>
    <xf numFmtId="0" fontId="152" fillId="4" borderId="1" xfId="16" applyFont="1" applyFill="1" applyAlignment="1">
      <alignment horizontal="left" vertical="center"/>
    </xf>
    <xf numFmtId="0" fontId="1" fillId="48" borderId="18" xfId="16" applyFill="1" applyBorder="1"/>
    <xf numFmtId="0" fontId="1" fillId="4" borderId="19" xfId="16" applyFill="1" applyBorder="1" applyAlignment="1">
      <alignment vertical="center"/>
    </xf>
    <xf numFmtId="0" fontId="1" fillId="4" borderId="20" xfId="16" applyFill="1" applyBorder="1" applyAlignment="1">
      <alignment vertical="center"/>
    </xf>
    <xf numFmtId="0" fontId="1" fillId="0" borderId="20" xfId="16" applyBorder="1" applyAlignment="1">
      <alignment vertical="center"/>
    </xf>
    <xf numFmtId="0" fontId="1" fillId="0" borderId="21" xfId="16" applyBorder="1" applyAlignment="1">
      <alignment vertical="center"/>
    </xf>
    <xf numFmtId="0" fontId="1" fillId="43" borderId="18" xfId="16" applyFill="1" applyBorder="1"/>
    <xf numFmtId="0" fontId="1" fillId="4" borderId="22" xfId="16" applyFill="1" applyBorder="1" applyAlignment="1">
      <alignment vertical="center"/>
    </xf>
    <xf numFmtId="0" fontId="39" fillId="0" borderId="1" xfId="10" applyBorder="1" applyAlignment="1">
      <alignment vertical="center"/>
    </xf>
    <xf numFmtId="0" fontId="1" fillId="0" borderId="3" xfId="16" applyBorder="1" applyAlignment="1">
      <alignment vertical="center"/>
    </xf>
    <xf numFmtId="0" fontId="1" fillId="49" borderId="18" xfId="16" applyFill="1" applyBorder="1"/>
    <xf numFmtId="0" fontId="1" fillId="50" borderId="18" xfId="16" applyFill="1" applyBorder="1"/>
    <xf numFmtId="0" fontId="1" fillId="51" borderId="18" xfId="16" applyFill="1" applyBorder="1"/>
    <xf numFmtId="0" fontId="1" fillId="52" borderId="18" xfId="16" applyFill="1" applyBorder="1"/>
    <xf numFmtId="0" fontId="1" fillId="4" borderId="18" xfId="16" applyFill="1" applyBorder="1"/>
    <xf numFmtId="0" fontId="154" fillId="53" borderId="23" xfId="16" applyFont="1" applyFill="1" applyBorder="1" applyAlignment="1">
      <alignment vertical="center"/>
    </xf>
    <xf numFmtId="0" fontId="1" fillId="53" borderId="24" xfId="16" applyFill="1" applyBorder="1"/>
    <xf numFmtId="0" fontId="1" fillId="53" borderId="1" xfId="16" applyFill="1" applyAlignment="1">
      <alignment vertical="center"/>
    </xf>
    <xf numFmtId="0" fontId="155" fillId="0" borderId="23" xfId="16" applyFont="1" applyBorder="1" applyAlignment="1">
      <alignment horizontal="center" vertical="center"/>
    </xf>
    <xf numFmtId="0" fontId="77" fillId="4" borderId="25" xfId="16" applyFont="1" applyFill="1" applyBorder="1" applyAlignment="1">
      <alignment horizontal="left" vertical="center"/>
    </xf>
    <xf numFmtId="0" fontId="4" fillId="0" borderId="1" xfId="16" applyFont="1"/>
    <xf numFmtId="0" fontId="1" fillId="4" borderId="26" xfId="16" applyFill="1" applyBorder="1" applyAlignment="1">
      <alignment vertical="center"/>
    </xf>
    <xf numFmtId="0" fontId="1" fillId="4" borderId="27" xfId="16" applyFill="1" applyBorder="1" applyAlignment="1">
      <alignment vertical="center"/>
    </xf>
    <xf numFmtId="0" fontId="1" fillId="0" borderId="27" xfId="16" applyBorder="1" applyAlignment="1">
      <alignment vertical="center"/>
    </xf>
    <xf numFmtId="0" fontId="1" fillId="0" borderId="2" xfId="16" applyBorder="1" applyAlignment="1">
      <alignment vertical="center"/>
    </xf>
    <xf numFmtId="0" fontId="156" fillId="54" borderId="1" xfId="16" applyFont="1" applyFill="1" applyAlignment="1">
      <alignment horizontal="left" vertical="center"/>
    </xf>
    <xf numFmtId="0" fontId="156" fillId="55" borderId="1" xfId="16" applyFont="1" applyFill="1" applyAlignment="1">
      <alignment horizontal="left" vertical="center"/>
    </xf>
    <xf numFmtId="0" fontId="156" fillId="56" borderId="1" xfId="16" applyFont="1" applyFill="1" applyAlignment="1">
      <alignment horizontal="left" vertical="center"/>
    </xf>
    <xf numFmtId="0" fontId="158" fillId="4" borderId="1" xfId="16" applyFont="1" applyFill="1" applyAlignment="1">
      <alignment vertical="center"/>
    </xf>
    <xf numFmtId="0" fontId="1" fillId="0" borderId="20" xfId="16" applyBorder="1" applyAlignment="1">
      <alignment horizontal="left" vertical="center"/>
    </xf>
    <xf numFmtId="0" fontId="1" fillId="0" borderId="1" xfId="16" applyAlignment="1">
      <alignment horizontal="left" vertical="center"/>
    </xf>
    <xf numFmtId="0" fontId="154" fillId="53" borderId="1" xfId="16" applyFont="1" applyFill="1" applyAlignment="1">
      <alignment vertical="center"/>
    </xf>
    <xf numFmtId="0" fontId="1" fillId="53" borderId="1" xfId="16" applyFill="1"/>
    <xf numFmtId="0" fontId="65" fillId="57" borderId="1" xfId="16" applyFont="1" applyFill="1" applyAlignment="1">
      <alignment horizontal="left" vertical="center"/>
    </xf>
    <xf numFmtId="0" fontId="159" fillId="36" borderId="28" xfId="16" applyFont="1" applyFill="1" applyBorder="1" applyAlignment="1">
      <alignment horizontal="center" vertical="center"/>
    </xf>
    <xf numFmtId="0" fontId="77" fillId="36" borderId="28" xfId="16" applyFont="1" applyFill="1" applyBorder="1" applyAlignment="1">
      <alignment vertical="center"/>
    </xf>
    <xf numFmtId="0" fontId="33" fillId="58" borderId="1" xfId="16" applyFont="1" applyFill="1" applyAlignment="1">
      <alignment horizontal="left" vertical="center"/>
    </xf>
    <xf numFmtId="0" fontId="52" fillId="59" borderId="1" xfId="16" applyFont="1" applyFill="1" applyAlignment="1">
      <alignment horizontal="center" vertical="center"/>
    </xf>
    <xf numFmtId="0" fontId="33" fillId="60" borderId="1" xfId="16" applyFont="1" applyFill="1" applyAlignment="1">
      <alignment vertical="center"/>
    </xf>
    <xf numFmtId="0" fontId="160" fillId="61" borderId="28" xfId="16" applyFont="1" applyFill="1" applyBorder="1" applyAlignment="1">
      <alignment horizontal="left" vertical="center"/>
    </xf>
    <xf numFmtId="0" fontId="159" fillId="4" borderId="28" xfId="16" applyFont="1" applyFill="1" applyBorder="1" applyAlignment="1">
      <alignment horizontal="left" vertical="center"/>
    </xf>
    <xf numFmtId="0" fontId="160" fillId="61" borderId="23" xfId="16" applyFont="1" applyFill="1" applyBorder="1" applyAlignment="1">
      <alignment horizontal="left" vertical="center"/>
    </xf>
    <xf numFmtId="0" fontId="159" fillId="4" borderId="23" xfId="16" applyFont="1" applyFill="1" applyBorder="1" applyAlignment="1">
      <alignment horizontal="left" vertical="center"/>
    </xf>
    <xf numFmtId="0" fontId="39" fillId="0" borderId="1" xfId="10" applyAlignment="1">
      <alignment vertical="center"/>
    </xf>
    <xf numFmtId="0" fontId="161" fillId="62" borderId="1" xfId="16" applyFont="1" applyFill="1" applyAlignment="1">
      <alignment horizontal="left" vertical="center"/>
    </xf>
    <xf numFmtId="0" fontId="161" fillId="63" borderId="1" xfId="16" applyFont="1" applyFill="1" applyAlignment="1">
      <alignment horizontal="left" vertical="center"/>
    </xf>
    <xf numFmtId="0" fontId="156" fillId="64" borderId="1" xfId="16" applyFont="1" applyFill="1" applyAlignment="1">
      <alignment horizontal="left" vertical="center"/>
    </xf>
    <xf numFmtId="0" fontId="65" fillId="65" borderId="1" xfId="16" applyFont="1" applyFill="1" applyAlignment="1">
      <alignment horizontal="left" vertical="center"/>
    </xf>
    <xf numFmtId="0" fontId="1" fillId="66" borderId="1" xfId="16" applyFill="1" applyAlignment="1">
      <alignment horizontal="left" vertical="center"/>
    </xf>
    <xf numFmtId="0" fontId="65" fillId="67" borderId="1" xfId="16" applyFont="1" applyFill="1" applyAlignment="1">
      <alignment vertical="center"/>
    </xf>
    <xf numFmtId="0" fontId="65" fillId="68" borderId="1" xfId="16" applyFont="1" applyFill="1" applyAlignment="1">
      <alignment horizontal="left" vertical="center"/>
    </xf>
    <xf numFmtId="0" fontId="1" fillId="69" borderId="1" xfId="16" applyFill="1" applyAlignment="1">
      <alignment horizontal="left" vertical="center"/>
    </xf>
    <xf numFmtId="0" fontId="65" fillId="70" borderId="1" xfId="16" applyFont="1" applyFill="1" applyAlignment="1">
      <alignment horizontal="left" vertical="center"/>
    </xf>
    <xf numFmtId="0" fontId="65" fillId="71" borderId="1" xfId="16" applyFont="1" applyFill="1" applyAlignment="1">
      <alignment vertical="center"/>
    </xf>
    <xf numFmtId="0" fontId="65" fillId="72" borderId="1" xfId="16" applyFont="1" applyFill="1" applyAlignment="1">
      <alignment horizontal="left" vertical="center"/>
    </xf>
    <xf numFmtId="0" fontId="65" fillId="73" borderId="1" xfId="16" applyFont="1" applyFill="1" applyAlignment="1">
      <alignment horizontal="left" vertical="center"/>
    </xf>
    <xf numFmtId="0" fontId="65" fillId="74" borderId="1" xfId="16" applyFont="1" applyFill="1" applyAlignment="1">
      <alignment horizontal="left" vertical="center"/>
    </xf>
    <xf numFmtId="0" fontId="65" fillId="75" borderId="1" xfId="16" applyFont="1" applyFill="1" applyAlignment="1">
      <alignment horizontal="left" vertical="center"/>
    </xf>
    <xf numFmtId="0" fontId="65" fillId="76" borderId="1" xfId="16" applyFont="1" applyFill="1" applyAlignment="1">
      <alignment horizontal="left" vertical="center"/>
    </xf>
    <xf numFmtId="0" fontId="65" fillId="77" borderId="1" xfId="16" applyFont="1" applyFill="1" applyAlignment="1">
      <alignment horizontal="left" vertical="center"/>
    </xf>
    <xf numFmtId="0" fontId="33" fillId="78" borderId="1" xfId="16" applyFont="1" applyFill="1" applyAlignment="1">
      <alignment horizontal="left" vertical="center"/>
    </xf>
    <xf numFmtId="0" fontId="65" fillId="79" borderId="1" xfId="16" applyFont="1" applyFill="1" applyAlignment="1">
      <alignment horizontal="left" vertical="center"/>
    </xf>
    <xf numFmtId="0" fontId="65" fillId="80" borderId="1" xfId="16" applyFont="1" applyFill="1" applyAlignment="1">
      <alignment horizontal="left" vertical="center"/>
    </xf>
    <xf numFmtId="0" fontId="65" fillId="81" borderId="1" xfId="16" applyFont="1" applyFill="1" applyAlignment="1">
      <alignment horizontal="left" vertical="center"/>
    </xf>
    <xf numFmtId="0" fontId="65" fillId="82" borderId="1" xfId="16" applyFont="1" applyFill="1" applyAlignment="1">
      <alignment horizontal="left" vertical="center"/>
    </xf>
    <xf numFmtId="0" fontId="156" fillId="0" borderId="1" xfId="16" applyFont="1" applyAlignment="1">
      <alignment vertical="center"/>
    </xf>
    <xf numFmtId="0" fontId="65" fillId="83" borderId="1" xfId="16" applyFont="1" applyFill="1" applyAlignment="1">
      <alignment horizontal="left" vertical="center"/>
    </xf>
    <xf numFmtId="0" fontId="156" fillId="84" borderId="1" xfId="16" applyFont="1" applyFill="1" applyAlignment="1">
      <alignment horizontal="left" vertical="center"/>
    </xf>
    <xf numFmtId="0" fontId="65" fillId="85" borderId="1" xfId="16" applyFont="1" applyFill="1" applyAlignment="1">
      <alignment horizontal="left" vertical="center"/>
    </xf>
    <xf numFmtId="0" fontId="1" fillId="86" borderId="1" xfId="16" applyFill="1" applyAlignment="1">
      <alignment horizontal="left" vertical="center"/>
    </xf>
    <xf numFmtId="0" fontId="1" fillId="87" borderId="1" xfId="16" applyFill="1" applyAlignment="1">
      <alignment horizontal="left" vertical="center"/>
    </xf>
    <xf numFmtId="0" fontId="1" fillId="88" borderId="1" xfId="16" applyFill="1" applyAlignment="1">
      <alignment horizontal="left" vertical="center"/>
    </xf>
    <xf numFmtId="0" fontId="1" fillId="89" borderId="1" xfId="16" applyFill="1" applyAlignment="1">
      <alignment horizontal="left" vertical="center"/>
    </xf>
    <xf numFmtId="0" fontId="1" fillId="90" borderId="1" xfId="16" applyFill="1" applyAlignment="1">
      <alignment horizontal="left" vertical="center"/>
    </xf>
    <xf numFmtId="0" fontId="65" fillId="91" borderId="1" xfId="16" applyFont="1" applyFill="1" applyAlignment="1">
      <alignment horizontal="left" vertical="center"/>
    </xf>
    <xf numFmtId="0" fontId="1" fillId="92" borderId="1" xfId="16" applyFill="1" applyAlignment="1">
      <alignment horizontal="left" vertical="center"/>
    </xf>
    <xf numFmtId="0" fontId="65" fillId="93" borderId="1" xfId="16" applyFont="1" applyFill="1" applyAlignment="1">
      <alignment horizontal="left" vertical="center"/>
    </xf>
    <xf numFmtId="0" fontId="65" fillId="94" borderId="1" xfId="16" applyFont="1" applyFill="1" applyAlignment="1">
      <alignment horizontal="left" vertical="center"/>
    </xf>
    <xf numFmtId="0" fontId="39" fillId="0" borderId="1" xfId="10" applyAlignment="1">
      <alignment horizontal="left" vertical="center"/>
    </xf>
    <xf numFmtId="0" fontId="65" fillId="95" borderId="1" xfId="16" applyFont="1" applyFill="1" applyAlignment="1">
      <alignment horizontal="left" vertical="center"/>
    </xf>
    <xf numFmtId="0" fontId="65" fillId="96" borderId="1" xfId="16" applyFont="1" applyFill="1" applyAlignment="1">
      <alignment horizontal="left" vertical="center"/>
    </xf>
    <xf numFmtId="0" fontId="65" fillId="97" borderId="1" xfId="16" applyFont="1" applyFill="1" applyAlignment="1">
      <alignment horizontal="left" vertical="center"/>
    </xf>
    <xf numFmtId="0" fontId="65" fillId="98" borderId="1" xfId="16" applyFont="1" applyFill="1" applyAlignment="1">
      <alignment horizontal="left" vertical="center"/>
    </xf>
    <xf numFmtId="0" fontId="65" fillId="99" borderId="1" xfId="16" applyFont="1" applyFill="1" applyAlignment="1">
      <alignment horizontal="left" vertical="center"/>
    </xf>
    <xf numFmtId="0" fontId="65" fillId="100" borderId="1" xfId="16" applyFont="1" applyFill="1" applyAlignment="1">
      <alignment horizontal="left" vertical="center"/>
    </xf>
    <xf numFmtId="0" fontId="71" fillId="0" borderId="1" xfId="16" applyFont="1" applyAlignment="1">
      <alignment horizontal="left" vertical="center"/>
    </xf>
    <xf numFmtId="0" fontId="71" fillId="0" borderId="1" xfId="16" applyFont="1" applyAlignment="1">
      <alignment vertical="center"/>
    </xf>
    <xf numFmtId="0" fontId="65" fillId="101" borderId="1" xfId="16" applyFont="1" applyFill="1" applyAlignment="1">
      <alignment horizontal="left" vertical="center"/>
    </xf>
    <xf numFmtId="0" fontId="65" fillId="102" borderId="1" xfId="16" applyFont="1" applyFill="1" applyAlignment="1">
      <alignment horizontal="left" vertical="center"/>
    </xf>
    <xf numFmtId="0" fontId="162" fillId="103" borderId="1" xfId="16" applyFont="1" applyFill="1" applyAlignment="1">
      <alignment horizontal="left" vertical="center"/>
    </xf>
    <xf numFmtId="0" fontId="65" fillId="104" borderId="1" xfId="16" applyFont="1" applyFill="1" applyAlignment="1">
      <alignment horizontal="left" vertical="center"/>
    </xf>
    <xf numFmtId="0" fontId="65" fillId="105" borderId="1" xfId="16" applyFont="1" applyFill="1" applyAlignment="1">
      <alignment horizontal="left" vertical="center"/>
    </xf>
    <xf numFmtId="0" fontId="65" fillId="106" borderId="1" xfId="16" applyFont="1" applyFill="1" applyAlignment="1">
      <alignment horizontal="left" vertical="center"/>
    </xf>
    <xf numFmtId="0" fontId="162" fillId="107" borderId="1" xfId="16" applyFont="1" applyFill="1" applyAlignment="1">
      <alignment horizontal="left" vertical="center"/>
    </xf>
    <xf numFmtId="0" fontId="163" fillId="108" borderId="1" xfId="16" applyFont="1" applyFill="1" applyAlignment="1">
      <alignment horizontal="left" vertical="center"/>
    </xf>
    <xf numFmtId="0" fontId="65" fillId="109" borderId="1" xfId="16" applyFont="1" applyFill="1" applyAlignment="1">
      <alignment horizontal="left" vertical="center"/>
    </xf>
    <xf numFmtId="0" fontId="65" fillId="110" borderId="1" xfId="16" applyFont="1" applyFill="1" applyAlignment="1">
      <alignment horizontal="left" vertical="center"/>
    </xf>
    <xf numFmtId="0" fontId="65" fillId="111" borderId="1" xfId="16" applyFont="1" applyFill="1" applyAlignment="1">
      <alignment horizontal="left" vertical="center"/>
    </xf>
    <xf numFmtId="0" fontId="65" fillId="112" borderId="1" xfId="16" applyFont="1" applyFill="1" applyAlignment="1">
      <alignment horizontal="left" vertical="center"/>
    </xf>
    <xf numFmtId="0" fontId="65" fillId="113" borderId="1" xfId="16" applyFont="1" applyFill="1" applyAlignment="1">
      <alignment horizontal="left" vertical="center"/>
    </xf>
    <xf numFmtId="0" fontId="65" fillId="114" borderId="1" xfId="16" applyFont="1" applyFill="1" applyAlignment="1">
      <alignment horizontal="left" vertical="center"/>
    </xf>
    <xf numFmtId="0" fontId="65" fillId="115" borderId="1" xfId="16" applyFont="1" applyFill="1" applyAlignment="1">
      <alignment horizontal="left" vertical="center"/>
    </xf>
    <xf numFmtId="0" fontId="65" fillId="116" borderId="1" xfId="16" applyFont="1" applyFill="1" applyAlignment="1">
      <alignment horizontal="left" vertical="center"/>
    </xf>
    <xf numFmtId="0" fontId="65" fillId="117" borderId="1" xfId="16" applyFont="1" applyFill="1" applyAlignment="1">
      <alignment horizontal="left" vertical="center"/>
    </xf>
    <xf numFmtId="0" fontId="65" fillId="118" borderId="1" xfId="16" applyFont="1" applyFill="1" applyAlignment="1">
      <alignment horizontal="left" vertical="center"/>
    </xf>
    <xf numFmtId="0" fontId="162" fillId="119" borderId="1" xfId="16" applyFont="1" applyFill="1" applyAlignment="1">
      <alignment horizontal="left" vertical="center"/>
    </xf>
    <xf numFmtId="0" fontId="65" fillId="120" borderId="1" xfId="16" applyFont="1" applyFill="1" applyAlignment="1">
      <alignment horizontal="left" vertical="center"/>
    </xf>
    <xf numFmtId="0" fontId="65" fillId="121" borderId="1" xfId="16" applyFont="1" applyFill="1" applyAlignment="1">
      <alignment horizontal="left" vertical="center"/>
    </xf>
    <xf numFmtId="0" fontId="1" fillId="122" borderId="1" xfId="16" applyFill="1" applyAlignment="1">
      <alignment horizontal="left" vertical="center"/>
    </xf>
    <xf numFmtId="0" fontId="164" fillId="123" borderId="1" xfId="16" applyFont="1" applyFill="1" applyAlignment="1">
      <alignment horizontal="left" vertical="center"/>
    </xf>
    <xf numFmtId="0" fontId="164" fillId="124" borderId="1" xfId="16" applyFont="1" applyFill="1" applyAlignment="1">
      <alignment horizontal="left" vertical="center"/>
    </xf>
    <xf numFmtId="0" fontId="164" fillId="125" borderId="1" xfId="16" applyFont="1" applyFill="1" applyAlignment="1">
      <alignment horizontal="left" vertical="center"/>
    </xf>
    <xf numFmtId="0" fontId="162" fillId="126" borderId="1" xfId="16" applyFont="1" applyFill="1" applyAlignment="1">
      <alignment horizontal="left" vertical="center"/>
    </xf>
    <xf numFmtId="0" fontId="163" fillId="127" borderId="1" xfId="16" applyFont="1" applyFill="1" applyAlignment="1">
      <alignment horizontal="left" vertical="center"/>
    </xf>
    <xf numFmtId="0" fontId="164" fillId="128" borderId="1" xfId="16" applyFont="1" applyFill="1" applyAlignment="1">
      <alignment horizontal="left" vertical="center"/>
    </xf>
    <xf numFmtId="0" fontId="164" fillId="129" borderId="1" xfId="16" applyFont="1" applyFill="1" applyAlignment="1">
      <alignment horizontal="left" vertical="center"/>
    </xf>
    <xf numFmtId="0" fontId="162" fillId="130" borderId="1" xfId="16" applyFont="1" applyFill="1" applyAlignment="1">
      <alignment horizontal="left" vertical="center"/>
    </xf>
    <xf numFmtId="0" fontId="33" fillId="86" borderId="1" xfId="16" applyFont="1" applyFill="1" applyAlignment="1">
      <alignment horizontal="left" vertical="center"/>
    </xf>
    <xf numFmtId="0" fontId="164" fillId="131" borderId="1" xfId="16" applyFont="1" applyFill="1" applyAlignment="1">
      <alignment horizontal="left" vertical="center"/>
    </xf>
    <xf numFmtId="0" fontId="156" fillId="0" borderId="1" xfId="16" applyFont="1" applyAlignment="1">
      <alignment horizontal="left" vertical="center"/>
    </xf>
    <xf numFmtId="0" fontId="165" fillId="132" borderId="1" xfId="16" applyFont="1" applyFill="1" applyAlignment="1">
      <alignment horizontal="left" vertical="center"/>
    </xf>
    <xf numFmtId="0" fontId="163" fillId="133" borderId="1" xfId="16" applyFont="1" applyFill="1" applyAlignment="1">
      <alignment horizontal="left" vertical="center"/>
    </xf>
    <xf numFmtId="0" fontId="163" fillId="134" borderId="1" xfId="16" applyFont="1" applyFill="1" applyAlignment="1">
      <alignment horizontal="left" vertical="center"/>
    </xf>
    <xf numFmtId="0" fontId="163" fillId="135" borderId="1" xfId="16" applyFont="1" applyFill="1" applyAlignment="1">
      <alignment horizontal="left" vertical="center"/>
    </xf>
    <xf numFmtId="0" fontId="71" fillId="136" borderId="1" xfId="16" applyFont="1" applyFill="1" applyAlignment="1">
      <alignment vertical="center"/>
    </xf>
    <xf numFmtId="0" fontId="71" fillId="137" borderId="1" xfId="16" applyFont="1" applyFill="1" applyAlignment="1">
      <alignment vertical="center"/>
    </xf>
    <xf numFmtId="0" fontId="166" fillId="138" borderId="1" xfId="16" applyFont="1" applyFill="1" applyAlignment="1">
      <alignment vertical="center"/>
    </xf>
    <xf numFmtId="0" fontId="156" fillId="139" borderId="1" xfId="16" applyFont="1" applyFill="1" applyAlignment="1">
      <alignment horizontal="left" vertical="center"/>
    </xf>
    <xf numFmtId="0" fontId="156" fillId="140" borderId="1" xfId="16" applyFont="1" applyFill="1" applyAlignment="1">
      <alignment horizontal="left" vertical="center"/>
    </xf>
    <xf numFmtId="0" fontId="161" fillId="141" borderId="1" xfId="16" applyFont="1" applyFill="1" applyAlignment="1">
      <alignment horizontal="left" vertical="center"/>
    </xf>
    <xf numFmtId="0" fontId="156" fillId="142" borderId="1" xfId="16" applyFont="1" applyFill="1" applyAlignment="1">
      <alignment horizontal="left" vertical="center"/>
    </xf>
    <xf numFmtId="0" fontId="156" fillId="143" borderId="1" xfId="16" applyFont="1" applyFill="1" applyAlignment="1">
      <alignment horizontal="left" vertical="center"/>
    </xf>
    <xf numFmtId="0" fontId="156" fillId="144" borderId="1" xfId="16" applyFont="1" applyFill="1" applyAlignment="1">
      <alignment horizontal="left" vertical="center"/>
    </xf>
    <xf numFmtId="0" fontId="1" fillId="54" borderId="1" xfId="16" applyFill="1" applyAlignment="1">
      <alignment vertical="center"/>
    </xf>
    <xf numFmtId="0" fontId="1" fillId="55" borderId="1" xfId="16" applyFill="1" applyAlignment="1">
      <alignment vertical="center"/>
    </xf>
    <xf numFmtId="0" fontId="1" fillId="56" borderId="1" xfId="16" applyFill="1" applyAlignment="1">
      <alignment vertical="center"/>
    </xf>
    <xf numFmtId="0" fontId="168" fillId="4" borderId="1" xfId="6" applyFont="1" applyFill="1" applyProtection="1">
      <protection hidden="1"/>
    </xf>
    <xf numFmtId="0" fontId="168" fillId="4" borderId="1" xfId="6" applyFont="1" applyFill="1" applyAlignment="1">
      <alignment vertical="center"/>
    </xf>
    <xf numFmtId="164" fontId="169" fillId="4" borderId="1" xfId="9" applyNumberFormat="1" applyFont="1" applyFill="1" applyAlignment="1">
      <alignment vertical="center"/>
    </xf>
    <xf numFmtId="0" fontId="170" fillId="4" borderId="1" xfId="11" applyFont="1" applyFill="1"/>
    <xf numFmtId="0" fontId="171" fillId="0" borderId="1" xfId="7" applyFont="1" applyAlignment="1">
      <alignment vertical="center"/>
    </xf>
    <xf numFmtId="0" fontId="172" fillId="0" borderId="1" xfId="6" applyFont="1" applyAlignment="1">
      <alignment vertical="center"/>
    </xf>
    <xf numFmtId="0" fontId="168" fillId="4" borderId="1" xfId="6" applyFont="1" applyFill="1" applyAlignment="1" applyProtection="1">
      <alignment horizontal="left" vertical="center"/>
      <protection hidden="1"/>
    </xf>
    <xf numFmtId="0" fontId="168" fillId="4" borderId="1" xfId="8" applyFont="1" applyFill="1"/>
    <xf numFmtId="0" fontId="168" fillId="4" borderId="1" xfId="8" applyFont="1" applyFill="1" applyAlignment="1">
      <alignment vertical="center"/>
    </xf>
    <xf numFmtId="0" fontId="173" fillId="4" borderId="1" xfId="6" applyFont="1" applyFill="1" applyAlignment="1" applyProtection="1">
      <alignment vertical="center"/>
      <protection hidden="1"/>
    </xf>
    <xf numFmtId="0" fontId="168" fillId="4" borderId="1" xfId="11" applyFont="1" applyFill="1" applyAlignment="1">
      <alignment horizontal="left" vertical="center"/>
    </xf>
    <xf numFmtId="0" fontId="173" fillId="4" borderId="1" xfId="6" applyFont="1" applyFill="1" applyAlignment="1">
      <alignment horizontal="left" vertical="center"/>
    </xf>
    <xf numFmtId="0" fontId="173" fillId="4" borderId="1" xfId="18" applyFont="1" applyFill="1" applyAlignment="1">
      <alignment horizontal="center" vertical="center"/>
    </xf>
    <xf numFmtId="0" fontId="174" fillId="4" borderId="1" xfId="17" applyFont="1" applyFill="1" applyAlignment="1">
      <alignment horizontal="left" vertical="center"/>
    </xf>
    <xf numFmtId="0" fontId="175" fillId="4" borderId="1" xfId="10" applyFont="1" applyFill="1" applyBorder="1" applyAlignment="1">
      <alignment vertical="center"/>
    </xf>
    <xf numFmtId="0" fontId="174" fillId="4" borderId="1" xfId="11" applyFont="1" applyFill="1" applyAlignment="1">
      <alignment horizontal="left" vertical="center"/>
    </xf>
    <xf numFmtId="0" fontId="176" fillId="21" borderId="1" xfId="7" applyFont="1" applyFill="1" applyAlignment="1">
      <alignment horizontal="center" vertical="center"/>
    </xf>
    <xf numFmtId="0" fontId="54" fillId="0" borderId="1" xfId="4" applyFont="1" applyAlignment="1">
      <alignment horizontal="center" vertical="center"/>
    </xf>
    <xf numFmtId="0" fontId="45" fillId="4" borderId="1" xfId="12" applyFont="1" applyFill="1" applyAlignment="1">
      <alignment horizontal="center" vertical="center"/>
    </xf>
    <xf numFmtId="0" fontId="54" fillId="0" borderId="1" xfId="4" applyFont="1" applyAlignment="1">
      <alignment horizontal="right" vertical="center"/>
    </xf>
    <xf numFmtId="0" fontId="54" fillId="0" borderId="1" xfId="4" applyFont="1" applyAlignment="1">
      <alignment horizontal="left" vertical="center"/>
    </xf>
    <xf numFmtId="0" fontId="54" fillId="4" borderId="1" xfId="4" applyFont="1" applyFill="1" applyAlignment="1">
      <alignment horizontal="left" vertical="center"/>
    </xf>
    <xf numFmtId="0" fontId="177" fillId="2" borderId="1" xfId="12" applyFont="1" applyFill="1" applyAlignment="1">
      <alignment horizontal="center" vertical="center"/>
    </xf>
    <xf numFmtId="0" fontId="177" fillId="2" borderId="1" xfId="12" applyFont="1" applyFill="1" applyAlignment="1">
      <alignment horizontal="left" vertical="center"/>
    </xf>
    <xf numFmtId="0" fontId="15" fillId="2" borderId="1" xfId="12" applyFont="1" applyFill="1" applyAlignment="1">
      <alignment horizontal="center" vertical="center"/>
    </xf>
    <xf numFmtId="0" fontId="177" fillId="2" borderId="1" xfId="12" applyFont="1" applyFill="1" applyAlignment="1">
      <alignment horizontal="right" vertical="center"/>
    </xf>
    <xf numFmtId="0" fontId="45" fillId="145" borderId="1" xfId="4" applyFont="1" applyFill="1" applyAlignment="1">
      <alignment horizontal="center" vertical="center"/>
    </xf>
    <xf numFmtId="0" fontId="45" fillId="145" borderId="1" xfId="4" applyFont="1" applyFill="1" applyAlignment="1">
      <alignment horizontal="center" vertical="center" wrapText="1"/>
    </xf>
    <xf numFmtId="0" fontId="4" fillId="0" borderId="1" xfId="4" applyAlignment="1">
      <alignment vertical="center"/>
    </xf>
    <xf numFmtId="0" fontId="66" fillId="0" borderId="1" xfId="4" applyFont="1" applyAlignment="1">
      <alignment horizontal="center" vertical="center"/>
    </xf>
    <xf numFmtId="0" fontId="66" fillId="0" borderId="1" xfId="4" applyFont="1" applyAlignment="1">
      <alignment horizontal="center" vertical="center" wrapText="1"/>
    </xf>
    <xf numFmtId="0" fontId="4" fillId="0" borderId="1" xfId="4" applyAlignment="1">
      <alignment vertical="top"/>
    </xf>
    <xf numFmtId="0" fontId="12" fillId="7" borderId="1" xfId="1" applyFont="1" applyFill="1" applyAlignment="1">
      <alignment horizontal="center" vertical="center"/>
    </xf>
    <xf numFmtId="0" fontId="18" fillId="0" borderId="1" xfId="4" applyFont="1" applyAlignment="1">
      <alignment horizontal="center" vertical="center"/>
    </xf>
    <xf numFmtId="0" fontId="178" fillId="145" borderId="1" xfId="4" applyFont="1" applyFill="1" applyAlignment="1">
      <alignment horizontal="center" vertical="center"/>
    </xf>
    <xf numFmtId="0" fontId="11" fillId="0" borderId="1" xfId="1" applyFont="1" applyAlignment="1">
      <alignment vertical="center"/>
    </xf>
    <xf numFmtId="0" fontId="179" fillId="0" borderId="1" xfId="1" applyFont="1"/>
    <xf numFmtId="0" fontId="5" fillId="9" borderId="1" xfId="1" applyFont="1" applyFill="1" applyAlignment="1">
      <alignment horizontal="right" vertical="center"/>
    </xf>
    <xf numFmtId="0" fontId="66" fillId="0" borderId="0" xfId="0" applyFont="1" applyAlignment="1">
      <alignment horizontal="right"/>
    </xf>
    <xf numFmtId="0" fontId="181" fillId="4" borderId="1" xfId="12" applyFont="1" applyFill="1" applyAlignment="1">
      <alignment vertical="center"/>
    </xf>
    <xf numFmtId="0" fontId="183" fillId="7" borderId="1" xfId="1" applyFont="1" applyFill="1" applyAlignment="1">
      <alignment horizontal="center" vertical="center"/>
    </xf>
    <xf numFmtId="0" fontId="183" fillId="0" borderId="1" xfId="1" applyFont="1" applyAlignment="1">
      <alignment vertical="center"/>
    </xf>
    <xf numFmtId="0" fontId="184" fillId="12" borderId="1" xfId="1" applyFont="1" applyFill="1" applyAlignment="1">
      <alignment vertical="center"/>
    </xf>
    <xf numFmtId="0" fontId="185" fillId="13" borderId="1" xfId="1" applyFont="1" applyFill="1" applyAlignment="1">
      <alignment vertical="center"/>
    </xf>
    <xf numFmtId="0" fontId="183" fillId="0" borderId="1" xfId="1" applyFont="1" applyAlignment="1">
      <alignment horizontal="right" vertical="center"/>
    </xf>
    <xf numFmtId="0" fontId="167" fillId="4" borderId="1" xfId="12" applyFont="1" applyFill="1" applyAlignment="1">
      <alignment vertical="center"/>
    </xf>
    <xf numFmtId="0" fontId="4" fillId="146" borderId="1" xfId="4" applyFill="1" applyAlignment="1">
      <alignment vertical="top"/>
    </xf>
    <xf numFmtId="1" fontId="186" fillId="0" borderId="14" xfId="14" applyNumberFormat="1" applyFont="1" applyBorder="1" applyAlignment="1">
      <alignment horizontal="center" vertical="center"/>
    </xf>
    <xf numFmtId="0" fontId="187" fillId="0" borderId="14" xfId="4" applyFont="1" applyBorder="1" applyAlignment="1">
      <alignment horizontal="center" vertical="center"/>
    </xf>
    <xf numFmtId="0" fontId="179" fillId="0" borderId="14" xfId="14" applyFont="1" applyBorder="1" applyAlignment="1">
      <alignment horizontal="center" vertical="center"/>
    </xf>
    <xf numFmtId="0" fontId="182" fillId="0" borderId="14" xfId="4" applyFont="1" applyBorder="1" applyAlignment="1">
      <alignment horizontal="center" vertical="center"/>
    </xf>
    <xf numFmtId="0" fontId="180" fillId="0" borderId="14" xfId="14" applyFont="1" applyBorder="1" applyAlignment="1">
      <alignment vertical="center"/>
    </xf>
    <xf numFmtId="0" fontId="182" fillId="0" borderId="14" xfId="4" applyFont="1" applyBorder="1" applyAlignment="1">
      <alignment vertical="center"/>
    </xf>
    <xf numFmtId="0" fontId="182" fillId="0" borderId="14" xfId="1" applyFont="1" applyBorder="1" applyAlignment="1">
      <alignment vertical="center"/>
    </xf>
    <xf numFmtId="0" fontId="188" fillId="0" borderId="14" xfId="4" applyFont="1" applyBorder="1" applyAlignment="1">
      <alignment vertical="center"/>
    </xf>
    <xf numFmtId="0" fontId="11" fillId="4" borderId="1" xfId="1" applyFont="1" applyFill="1" applyAlignment="1">
      <alignment vertical="center"/>
    </xf>
    <xf numFmtId="0" fontId="186" fillId="4" borderId="1" xfId="1" applyFont="1" applyFill="1" applyAlignment="1">
      <alignment horizontal="center" vertical="center"/>
    </xf>
    <xf numFmtId="0" fontId="54" fillId="4" borderId="1" xfId="4" applyFont="1" applyFill="1" applyAlignment="1">
      <alignment vertical="center"/>
    </xf>
    <xf numFmtId="0" fontId="15" fillId="147" borderId="1" xfId="14" applyFont="1" applyFill="1" applyAlignment="1">
      <alignment horizontal="right" vertical="center" wrapText="1"/>
    </xf>
    <xf numFmtId="0" fontId="57" fillId="0" borderId="1" xfId="2" applyFont="1" applyAlignment="1">
      <alignment vertical="center"/>
    </xf>
    <xf numFmtId="0" fontId="7" fillId="148" borderId="1" xfId="2" applyFont="1" applyFill="1" applyAlignment="1">
      <alignment vertical="center" wrapText="1"/>
    </xf>
    <xf numFmtId="0" fontId="7" fillId="148" borderId="1" xfId="2" applyFont="1" applyFill="1" applyAlignment="1">
      <alignment vertical="center"/>
    </xf>
    <xf numFmtId="0" fontId="189" fillId="26" borderId="1" xfId="2" applyFont="1" applyFill="1" applyAlignment="1">
      <alignment vertical="center" wrapText="1"/>
    </xf>
    <xf numFmtId="0" fontId="189" fillId="26" borderId="1" xfId="2" applyFont="1" applyFill="1" applyAlignment="1">
      <alignment vertical="center"/>
    </xf>
    <xf numFmtId="0" fontId="57" fillId="0" borderId="1" xfId="2" applyFont="1" applyAlignment="1">
      <alignment vertical="center" wrapText="1"/>
    </xf>
    <xf numFmtId="0" fontId="5" fillId="147" borderId="1" xfId="2" applyFont="1" applyFill="1" applyAlignment="1">
      <alignment horizontal="center" vertical="center" wrapText="1"/>
    </xf>
    <xf numFmtId="0" fontId="6" fillId="148" borderId="1" xfId="2" applyFont="1" applyFill="1" applyAlignment="1">
      <alignment vertical="center" wrapText="1"/>
    </xf>
    <xf numFmtId="0" fontId="6" fillId="148" borderId="1" xfId="2" applyFont="1" applyFill="1" applyAlignment="1">
      <alignment horizontal="center" vertical="center" wrapText="1"/>
    </xf>
    <xf numFmtId="0" fontId="6" fillId="148" borderId="1" xfId="2" applyFont="1" applyFill="1" applyAlignment="1">
      <alignment horizontal="right" vertical="center" wrapText="1"/>
    </xf>
    <xf numFmtId="0" fontId="51" fillId="147" borderId="1" xfId="2" applyFont="1" applyFill="1" applyAlignment="1">
      <alignment horizontal="centerContinuous" vertical="center"/>
    </xf>
    <xf numFmtId="0" fontId="74" fillId="147" borderId="1" xfId="2" applyFont="1" applyFill="1" applyAlignment="1">
      <alignment horizontal="centerContinuous" vertical="center"/>
    </xf>
    <xf numFmtId="0" fontId="7" fillId="0" borderId="1" xfId="2" applyFont="1" applyAlignment="1">
      <alignment vertical="center" wrapText="1"/>
    </xf>
    <xf numFmtId="0" fontId="17" fillId="7" borderId="7" xfId="4" applyFont="1" applyFill="1" applyBorder="1" applyAlignment="1">
      <alignment horizontal="left" vertical="center"/>
    </xf>
    <xf numFmtId="0" fontId="17" fillId="7" borderId="1" xfId="4" applyFont="1" applyFill="1" applyAlignment="1">
      <alignment horizontal="left" vertical="center"/>
    </xf>
    <xf numFmtId="0" fontId="181" fillId="27" borderId="1" xfId="14" applyFont="1" applyFill="1" applyAlignment="1">
      <alignment horizontal="center" vertical="top"/>
    </xf>
    <xf numFmtId="0" fontId="15" fillId="10" borderId="1" xfId="4" applyFont="1" applyFill="1" applyAlignment="1">
      <alignment horizontal="right" vertical="center" wrapText="1"/>
    </xf>
    <xf numFmtId="0" fontId="12" fillId="4" borderId="1" xfId="1" applyFont="1" applyFill="1" applyAlignment="1">
      <alignment horizontal="left" vertical="center" wrapText="1"/>
    </xf>
    <xf numFmtId="0" fontId="49" fillId="0" borderId="0" xfId="0" applyFont="1" applyAlignment="1">
      <alignment horizontal="center" vertical="center" wrapText="1"/>
    </xf>
    <xf numFmtId="0" fontId="49" fillId="0" borderId="1" xfId="16" applyFont="1" applyAlignment="1">
      <alignment horizontal="center" vertical="center" wrapText="1"/>
    </xf>
    <xf numFmtId="0" fontId="12" fillId="0" borderId="1" xfId="17" applyFont="1" applyAlignment="1">
      <alignment horizontal="left" vertical="center" wrapText="1"/>
    </xf>
  </cellXfs>
  <cellStyles count="19">
    <cellStyle name="Lien hypertexte" xfId="3" builtinId="8"/>
    <cellStyle name="Lien hypertexte 2" xfId="10" xr:uid="{F20F2E9A-5AF1-4D6D-89B4-216327D70D4B}"/>
    <cellStyle name="Normal" xfId="0" builtinId="0"/>
    <cellStyle name="Normal 10 2 2 2 2 3 2 3 2 2 4 2" xfId="7" xr:uid="{46CEB459-4754-431F-B440-22B0CA86C094}"/>
    <cellStyle name="Normal 2" xfId="1" xr:uid="{E557E752-D51C-497B-B764-52543AC67155}"/>
    <cellStyle name="Normal 2 2" xfId="2" xr:uid="{99F838B8-8030-47D1-AA2F-CF6B9F091CA2}"/>
    <cellStyle name="Normal 2 2 2 2 2" xfId="6" xr:uid="{40C6909C-CE25-4195-B8A3-4062BA6B6E45}"/>
    <cellStyle name="Normal 2 2 2 2 3" xfId="18" xr:uid="{624B0AB6-FE28-4593-B008-277C9F753D8E}"/>
    <cellStyle name="Normal 2 2 3 2" xfId="4" xr:uid="{30C60B97-03D5-49C2-9640-600B0790BCF0}"/>
    <cellStyle name="Normal 2 2 5" xfId="11" xr:uid="{294AC43F-0D45-4255-BC0A-4A9C29C10C85}"/>
    <cellStyle name="Normal 2 3" xfId="12" xr:uid="{17CDB5CF-4999-4535-B72F-8CCAB738BC13}"/>
    <cellStyle name="Normal 2 3 2" xfId="17" xr:uid="{FBC9EBE1-2A96-42A8-9274-038629539F62}"/>
    <cellStyle name="Normal 2 3 2 2" xfId="14" xr:uid="{66C58036-07D6-49F7-BBB2-0BAFD38CD30C}"/>
    <cellStyle name="Normal 2 4 2" xfId="5" xr:uid="{D05B0E41-CE3D-4663-BCCD-B4F76937642E}"/>
    <cellStyle name="Normal 2 4 2 2" xfId="15" xr:uid="{750133EB-8519-4B59-994C-EF065932ECCB}"/>
    <cellStyle name="Normal 3" xfId="13" xr:uid="{E4420172-E272-4738-88ED-1C9F0ECE640E}"/>
    <cellStyle name="Normal 4" xfId="16" xr:uid="{3ED8AA1F-5E1C-4733-9D8A-6B75E6B8E0A6}"/>
    <cellStyle name="Normal 4 3 4 2 2 2" xfId="8" xr:uid="{A910603F-9B72-4CC3-841A-FF95C4206F63}"/>
    <cellStyle name="Normal_Comparer recettes 2009 OK 2 2" xfId="9" xr:uid="{9A0BB401-8A1B-4461-A9C1-D19C32941855}"/>
  </cellStyles>
  <dxfs count="0"/>
  <tableStyles count="0" defaultTableStyle="TableStyleMedium2" defaultPivotStyle="PivotStyleLight16"/>
  <colors>
    <mruColors>
      <color rgb="FF14A096"/>
      <color rgb="FF0033CC"/>
      <color rgb="FF16AA9F"/>
      <color rgb="FF0F766E"/>
      <color rgb="FFC1F0C8"/>
      <color rgb="FFFF2929"/>
      <color rgb="FFFF6565"/>
      <color rgb="FFF0FD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_rels/drawing2.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28.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142</xdr:row>
      <xdr:rowOff>1</xdr:rowOff>
    </xdr:from>
    <xdr:to>
      <xdr:col>4</xdr:col>
      <xdr:colOff>31857</xdr:colOff>
      <xdr:row>147</xdr:row>
      <xdr:rowOff>95250</xdr:rowOff>
    </xdr:to>
    <xdr:pic>
      <xdr:nvPicPr>
        <xdr:cNvPr id="2" name="Image 1" descr="canva - associer les couleurs - graphisme - design">
          <a:extLst>
            <a:ext uri="{FF2B5EF4-FFF2-40B4-BE49-F238E27FC236}">
              <a16:creationId xmlns:a16="http://schemas.microsoft.com/office/drawing/2014/main" id="{A208449C-F7D6-4154-BA32-B8CE67A9D4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31851601"/>
          <a:ext cx="2413107"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492816</xdr:colOff>
      <xdr:row>155</xdr:row>
      <xdr:rowOff>161924</xdr:rowOff>
    </xdr:from>
    <xdr:to>
      <xdr:col>4</xdr:col>
      <xdr:colOff>76200</xdr:colOff>
      <xdr:row>164</xdr:row>
      <xdr:rowOff>69504</xdr:rowOff>
    </xdr:to>
    <xdr:pic>
      <xdr:nvPicPr>
        <xdr:cNvPr id="3" name="Image 2" descr="canva - nature - associer les couleurs - graphisme - design">
          <a:extLst>
            <a:ext uri="{FF2B5EF4-FFF2-40B4-BE49-F238E27FC236}">
              <a16:creationId xmlns:a16="http://schemas.microsoft.com/office/drawing/2014/main" id="{DC5A7AA1-A2F0-4BBC-8FC9-CCF3A2E127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4816" y="34832924"/>
          <a:ext cx="2307534" cy="179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295275</xdr:colOff>
      <xdr:row>177</xdr:row>
      <xdr:rowOff>123824</xdr:rowOff>
    </xdr:from>
    <xdr:to>
      <xdr:col>4</xdr:col>
      <xdr:colOff>361861</xdr:colOff>
      <xdr:row>186</xdr:row>
      <xdr:rowOff>133350</xdr:rowOff>
    </xdr:to>
    <xdr:pic>
      <xdr:nvPicPr>
        <xdr:cNvPr id="4" name="Image 3" descr="canva - associer les couleurs - graphisme - design - nature">
          <a:extLst>
            <a:ext uri="{FF2B5EF4-FFF2-40B4-BE49-F238E27FC236}">
              <a16:creationId xmlns:a16="http://schemas.microsoft.com/office/drawing/2014/main" id="{2667955C-178E-4350-BA49-BAF85A331D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7275" y="39414449"/>
          <a:ext cx="2790736" cy="18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188</xdr:row>
      <xdr:rowOff>104775</xdr:rowOff>
    </xdr:from>
    <xdr:to>
      <xdr:col>4</xdr:col>
      <xdr:colOff>419100</xdr:colOff>
      <xdr:row>197</xdr:row>
      <xdr:rowOff>129643</xdr:rowOff>
    </xdr:to>
    <xdr:pic>
      <xdr:nvPicPr>
        <xdr:cNvPr id="5" name="Image 4" descr="canva - associer couleurs - graphisme - design - nature">
          <a:extLst>
            <a:ext uri="{FF2B5EF4-FFF2-40B4-BE49-F238E27FC236}">
              <a16:creationId xmlns:a16="http://schemas.microsoft.com/office/drawing/2014/main" id="{0FD4BB71-05C5-4A2B-AB86-95D8A12EA9E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1575" y="41595675"/>
          <a:ext cx="2733675" cy="1825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199</xdr:row>
      <xdr:rowOff>104775</xdr:rowOff>
    </xdr:from>
    <xdr:to>
      <xdr:col>4</xdr:col>
      <xdr:colOff>225272</xdr:colOff>
      <xdr:row>208</xdr:row>
      <xdr:rowOff>0</xdr:rowOff>
    </xdr:to>
    <xdr:pic>
      <xdr:nvPicPr>
        <xdr:cNvPr id="6" name="Image 5" descr="canva - design - graphisme - associer les couleurs ">
          <a:extLst>
            <a:ext uri="{FF2B5EF4-FFF2-40B4-BE49-F238E27FC236}">
              <a16:creationId xmlns:a16="http://schemas.microsoft.com/office/drawing/2014/main" id="{1CAB3FA6-D939-4688-99D5-8E75777BCD6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2050" y="43795950"/>
          <a:ext cx="2549372"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210</xdr:row>
      <xdr:rowOff>114300</xdr:rowOff>
    </xdr:from>
    <xdr:to>
      <xdr:col>4</xdr:col>
      <xdr:colOff>190500</xdr:colOff>
      <xdr:row>219</xdr:row>
      <xdr:rowOff>47711</xdr:rowOff>
    </xdr:to>
    <xdr:pic>
      <xdr:nvPicPr>
        <xdr:cNvPr id="7" name="Image 6" descr="canva - associer les couleurs - graphisme - design">
          <a:extLst>
            <a:ext uri="{FF2B5EF4-FFF2-40B4-BE49-F238E27FC236}">
              <a16:creationId xmlns:a16="http://schemas.microsoft.com/office/drawing/2014/main" id="{FD51AD6E-6F04-4D59-B561-C2A3D2B7EAC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6800" y="46005750"/>
          <a:ext cx="2609850" cy="1733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222</xdr:row>
      <xdr:rowOff>114300</xdr:rowOff>
    </xdr:from>
    <xdr:to>
      <xdr:col>3</xdr:col>
      <xdr:colOff>681607</xdr:colOff>
      <xdr:row>230</xdr:row>
      <xdr:rowOff>19050</xdr:rowOff>
    </xdr:to>
    <xdr:pic>
      <xdr:nvPicPr>
        <xdr:cNvPr id="8" name="Image 7" descr="canva - associer les couleurs - graphisme - design ">
          <a:extLst>
            <a:ext uri="{FF2B5EF4-FFF2-40B4-BE49-F238E27FC236}">
              <a16:creationId xmlns:a16="http://schemas.microsoft.com/office/drawing/2014/main" id="{F0C315E4-D56A-469E-B647-507C1D40F94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000" y="48406050"/>
          <a:ext cx="2262757"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232</xdr:row>
      <xdr:rowOff>28575</xdr:rowOff>
    </xdr:from>
    <xdr:to>
      <xdr:col>4</xdr:col>
      <xdr:colOff>531573</xdr:colOff>
      <xdr:row>241</xdr:row>
      <xdr:rowOff>104775</xdr:rowOff>
    </xdr:to>
    <xdr:pic>
      <xdr:nvPicPr>
        <xdr:cNvPr id="9" name="Image 8" descr="canva - associer les couleurs - design - graphisme ">
          <a:extLst>
            <a:ext uri="{FF2B5EF4-FFF2-40B4-BE49-F238E27FC236}">
              <a16:creationId xmlns:a16="http://schemas.microsoft.com/office/drawing/2014/main" id="{DBD209FC-198B-40E6-AACF-0EA93BFFE85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00150" y="50320575"/>
          <a:ext cx="2817573"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390525</xdr:colOff>
      <xdr:row>243</xdr:row>
      <xdr:rowOff>95250</xdr:rowOff>
    </xdr:from>
    <xdr:to>
      <xdr:col>4</xdr:col>
      <xdr:colOff>291173</xdr:colOff>
      <xdr:row>252</xdr:row>
      <xdr:rowOff>38100</xdr:rowOff>
    </xdr:to>
    <xdr:pic>
      <xdr:nvPicPr>
        <xdr:cNvPr id="10" name="Image 9" descr="canva - associer les couleurs - design - graphisme ">
          <a:extLst>
            <a:ext uri="{FF2B5EF4-FFF2-40B4-BE49-F238E27FC236}">
              <a16:creationId xmlns:a16="http://schemas.microsoft.com/office/drawing/2014/main" id="{457DE170-7F65-482D-84C0-4E15FE6FDBA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2525" y="52587525"/>
          <a:ext cx="2624798"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255</xdr:row>
      <xdr:rowOff>9525</xdr:rowOff>
    </xdr:from>
    <xdr:to>
      <xdr:col>4</xdr:col>
      <xdr:colOff>242730</xdr:colOff>
      <xdr:row>263</xdr:row>
      <xdr:rowOff>76201</xdr:rowOff>
    </xdr:to>
    <xdr:pic>
      <xdr:nvPicPr>
        <xdr:cNvPr id="11" name="Image 10" descr="canva - associer les couleurs - graphisme - design ">
          <a:extLst>
            <a:ext uri="{FF2B5EF4-FFF2-40B4-BE49-F238E27FC236}">
              <a16:creationId xmlns:a16="http://schemas.microsoft.com/office/drawing/2014/main" id="{B36BDF73-A3E2-4235-A845-35D4827166F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09675" y="54902100"/>
          <a:ext cx="2519205" cy="166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265</xdr:row>
      <xdr:rowOff>95249</xdr:rowOff>
    </xdr:from>
    <xdr:to>
      <xdr:col>4</xdr:col>
      <xdr:colOff>38100</xdr:colOff>
      <xdr:row>273</xdr:row>
      <xdr:rowOff>140974</xdr:rowOff>
    </xdr:to>
    <xdr:pic>
      <xdr:nvPicPr>
        <xdr:cNvPr id="12" name="Image 11" descr="canva - associer les couleurs - graphisme - design">
          <a:extLst>
            <a:ext uri="{FF2B5EF4-FFF2-40B4-BE49-F238E27FC236}">
              <a16:creationId xmlns:a16="http://schemas.microsoft.com/office/drawing/2014/main" id="{1C3E52F5-EF76-40C6-805F-5224F492D65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8226" y="56988074"/>
          <a:ext cx="2486024" cy="164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277</xdr:row>
      <xdr:rowOff>76200</xdr:rowOff>
    </xdr:from>
    <xdr:to>
      <xdr:col>4</xdr:col>
      <xdr:colOff>59338</xdr:colOff>
      <xdr:row>285</xdr:row>
      <xdr:rowOff>57150</xdr:rowOff>
    </xdr:to>
    <xdr:pic>
      <xdr:nvPicPr>
        <xdr:cNvPr id="13" name="Image 12" descr="canva - associer les couleurs - graphisme - design">
          <a:extLst>
            <a:ext uri="{FF2B5EF4-FFF2-40B4-BE49-F238E27FC236}">
              <a16:creationId xmlns:a16="http://schemas.microsoft.com/office/drawing/2014/main" id="{578DE729-98B8-450D-BBC0-136A9BCD28F1}"/>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62050" y="59369325"/>
          <a:ext cx="2383438"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288</xdr:row>
      <xdr:rowOff>85725</xdr:rowOff>
    </xdr:from>
    <xdr:to>
      <xdr:col>3</xdr:col>
      <xdr:colOff>642687</xdr:colOff>
      <xdr:row>295</xdr:row>
      <xdr:rowOff>114300</xdr:rowOff>
    </xdr:to>
    <xdr:pic>
      <xdr:nvPicPr>
        <xdr:cNvPr id="14" name="Image 13" descr="canva - associer les couleurs - design - graphisme">
          <a:extLst>
            <a:ext uri="{FF2B5EF4-FFF2-40B4-BE49-F238E27FC236}">
              <a16:creationId xmlns:a16="http://schemas.microsoft.com/office/drawing/2014/main" id="{EC1A6B0C-9367-4316-8BBC-41AE13921A0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09675" y="61579125"/>
          <a:ext cx="2157162"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299</xdr:row>
      <xdr:rowOff>0</xdr:rowOff>
    </xdr:from>
    <xdr:to>
      <xdr:col>4</xdr:col>
      <xdr:colOff>57150</xdr:colOff>
      <xdr:row>307</xdr:row>
      <xdr:rowOff>109379</xdr:rowOff>
    </xdr:to>
    <xdr:pic>
      <xdr:nvPicPr>
        <xdr:cNvPr id="15" name="Image 14" descr="canva - associer les couleurs - graphisme - design">
          <a:extLst>
            <a:ext uri="{FF2B5EF4-FFF2-40B4-BE49-F238E27FC236}">
              <a16:creationId xmlns:a16="http://schemas.microsoft.com/office/drawing/2014/main" id="{56AEF902-64A6-4C29-A9D1-136FD2EF1363}"/>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71550" y="63693675"/>
          <a:ext cx="2571750" cy="170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310</xdr:row>
      <xdr:rowOff>47624</xdr:rowOff>
    </xdr:from>
    <xdr:to>
      <xdr:col>3</xdr:col>
      <xdr:colOff>630018</xdr:colOff>
      <xdr:row>317</xdr:row>
      <xdr:rowOff>152399</xdr:rowOff>
    </xdr:to>
    <xdr:pic>
      <xdr:nvPicPr>
        <xdr:cNvPr id="16" name="Image 15" descr="canva - associer les couleurs - graphisme - design">
          <a:extLst>
            <a:ext uri="{FF2B5EF4-FFF2-40B4-BE49-F238E27FC236}">
              <a16:creationId xmlns:a16="http://schemas.microsoft.com/office/drawing/2014/main" id="{F7E50656-4DC1-4479-A79B-2847FC9CB40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76325" y="65941574"/>
          <a:ext cx="2277843"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419100</xdr:colOff>
      <xdr:row>321</xdr:row>
      <xdr:rowOff>19050</xdr:rowOff>
    </xdr:from>
    <xdr:to>
      <xdr:col>3</xdr:col>
      <xdr:colOff>733425</xdr:colOff>
      <xdr:row>328</xdr:row>
      <xdr:rowOff>122962</xdr:rowOff>
    </xdr:to>
    <xdr:pic>
      <xdr:nvPicPr>
        <xdr:cNvPr id="17" name="Image 16" descr="canva - associer les couleurs - graphisme - design">
          <a:extLst>
            <a:ext uri="{FF2B5EF4-FFF2-40B4-BE49-F238E27FC236}">
              <a16:creationId xmlns:a16="http://schemas.microsoft.com/office/drawing/2014/main" id="{4771F4A9-FC25-4E5D-905E-FCFC6A0E6B1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81100" y="68113275"/>
          <a:ext cx="2276475" cy="150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332</xdr:row>
      <xdr:rowOff>0</xdr:rowOff>
    </xdr:from>
    <xdr:to>
      <xdr:col>3</xdr:col>
      <xdr:colOff>600668</xdr:colOff>
      <xdr:row>339</xdr:row>
      <xdr:rowOff>152400</xdr:rowOff>
    </xdr:to>
    <xdr:pic>
      <xdr:nvPicPr>
        <xdr:cNvPr id="18" name="Image 17" descr="canva - associer les couleurs - design - graphisme">
          <a:extLst>
            <a:ext uri="{FF2B5EF4-FFF2-40B4-BE49-F238E27FC236}">
              <a16:creationId xmlns:a16="http://schemas.microsoft.com/office/drawing/2014/main" id="{572634B3-54AE-4273-A727-8A6DAB2BB8D2}"/>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71550" y="70294500"/>
          <a:ext cx="2353268"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343</xdr:row>
      <xdr:rowOff>38100</xdr:rowOff>
    </xdr:from>
    <xdr:to>
      <xdr:col>3</xdr:col>
      <xdr:colOff>724493</xdr:colOff>
      <xdr:row>351</xdr:row>
      <xdr:rowOff>0</xdr:rowOff>
    </xdr:to>
    <xdr:pic>
      <xdr:nvPicPr>
        <xdr:cNvPr id="19" name="Image 18" descr="canva - associer les couleurs - design - graphisme">
          <a:extLst>
            <a:ext uri="{FF2B5EF4-FFF2-40B4-BE49-F238E27FC236}">
              <a16:creationId xmlns:a16="http://schemas.microsoft.com/office/drawing/2014/main" id="{B81BF73F-0D1D-4BBD-A46B-B20ECC9953C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95375" y="72532875"/>
          <a:ext cx="2353268"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354</xdr:row>
      <xdr:rowOff>1</xdr:rowOff>
    </xdr:from>
    <xdr:to>
      <xdr:col>3</xdr:col>
      <xdr:colOff>757853</xdr:colOff>
      <xdr:row>362</xdr:row>
      <xdr:rowOff>19051</xdr:rowOff>
    </xdr:to>
    <xdr:pic>
      <xdr:nvPicPr>
        <xdr:cNvPr id="20" name="Image 19" descr="canva - associer les couleurs - graphisme - design ">
          <a:extLst>
            <a:ext uri="{FF2B5EF4-FFF2-40B4-BE49-F238E27FC236}">
              <a16:creationId xmlns:a16="http://schemas.microsoft.com/office/drawing/2014/main" id="{3949A472-EDF1-45C9-B755-3D55D5160DE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38225" y="74695051"/>
          <a:ext cx="244377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228601</xdr:colOff>
      <xdr:row>365</xdr:row>
      <xdr:rowOff>0</xdr:rowOff>
    </xdr:from>
    <xdr:to>
      <xdr:col>3</xdr:col>
      <xdr:colOff>680059</xdr:colOff>
      <xdr:row>373</xdr:row>
      <xdr:rowOff>0</xdr:rowOff>
    </xdr:to>
    <xdr:pic>
      <xdr:nvPicPr>
        <xdr:cNvPr id="21" name="Image 20" descr="canva - associer les couleurs - design - graphisme">
          <a:extLst>
            <a:ext uri="{FF2B5EF4-FFF2-40B4-BE49-F238E27FC236}">
              <a16:creationId xmlns:a16="http://schemas.microsoft.com/office/drawing/2014/main" id="{96E93EA7-714C-4B8F-9786-DFBE84F7EBC8}"/>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90601" y="76895325"/>
          <a:ext cx="241360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342900</xdr:colOff>
      <xdr:row>166</xdr:row>
      <xdr:rowOff>123825</xdr:rowOff>
    </xdr:from>
    <xdr:to>
      <xdr:col>4</xdr:col>
      <xdr:colOff>295275</xdr:colOff>
      <xdr:row>175</xdr:row>
      <xdr:rowOff>99336</xdr:rowOff>
    </xdr:to>
    <xdr:pic>
      <xdr:nvPicPr>
        <xdr:cNvPr id="22" name="Image 21" descr="canva - associer les couleurs - graphisme - design - nature">
          <a:extLst>
            <a:ext uri="{FF2B5EF4-FFF2-40B4-BE49-F238E27FC236}">
              <a16:creationId xmlns:a16="http://schemas.microsoft.com/office/drawing/2014/main" id="{0171670D-5D3C-4EC0-A947-FCFAFE1E29EF}"/>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104900" y="37118925"/>
          <a:ext cx="2676525" cy="1870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361950</xdr:colOff>
      <xdr:row>378</xdr:row>
      <xdr:rowOff>180976</xdr:rowOff>
    </xdr:from>
    <xdr:to>
      <xdr:col>4</xdr:col>
      <xdr:colOff>180830</xdr:colOff>
      <xdr:row>384</xdr:row>
      <xdr:rowOff>133350</xdr:rowOff>
    </xdr:to>
    <xdr:pic>
      <xdr:nvPicPr>
        <xdr:cNvPr id="23" name="Image 22">
          <a:extLst>
            <a:ext uri="{FF2B5EF4-FFF2-40B4-BE49-F238E27FC236}">
              <a16:creationId xmlns:a16="http://schemas.microsoft.com/office/drawing/2014/main" id="{9AE3C569-D613-41A6-8FBA-FF748C5C9BEC}"/>
            </a:ext>
          </a:extLst>
        </xdr:cNvPr>
        <xdr:cNvPicPr>
          <a:picLocks noChangeAspect="1"/>
        </xdr:cNvPicPr>
      </xdr:nvPicPr>
      <xdr:blipFill>
        <a:blip xmlns:r="http://schemas.openxmlformats.org/officeDocument/2006/relationships" r:embed="rId22"/>
        <a:stretch>
          <a:fillRect/>
        </a:stretch>
      </xdr:blipFill>
      <xdr:spPr>
        <a:xfrm>
          <a:off x="1123950" y="79676626"/>
          <a:ext cx="2543030" cy="1152524"/>
        </a:xfrm>
        <a:prstGeom prst="rect">
          <a:avLst/>
        </a:prstGeom>
      </xdr:spPr>
    </xdr:pic>
    <xdr:clientData/>
  </xdr:twoCellAnchor>
  <xdr:twoCellAnchor>
    <xdr:from>
      <xdr:col>1</xdr:col>
      <xdr:colOff>323850</xdr:colOff>
      <xdr:row>389</xdr:row>
      <xdr:rowOff>85726</xdr:rowOff>
    </xdr:from>
    <xdr:to>
      <xdr:col>4</xdr:col>
      <xdr:colOff>180975</xdr:colOff>
      <xdr:row>395</xdr:row>
      <xdr:rowOff>154454</xdr:rowOff>
    </xdr:to>
    <xdr:pic>
      <xdr:nvPicPr>
        <xdr:cNvPr id="24" name="Image 23">
          <a:extLst>
            <a:ext uri="{FF2B5EF4-FFF2-40B4-BE49-F238E27FC236}">
              <a16:creationId xmlns:a16="http://schemas.microsoft.com/office/drawing/2014/main" id="{2843E465-4EB3-46B2-97DE-65BA7DA984E3}"/>
            </a:ext>
          </a:extLst>
        </xdr:cNvPr>
        <xdr:cNvPicPr>
          <a:picLocks noChangeAspect="1"/>
        </xdr:cNvPicPr>
      </xdr:nvPicPr>
      <xdr:blipFill>
        <a:blip xmlns:r="http://schemas.openxmlformats.org/officeDocument/2006/relationships" r:embed="rId23"/>
        <a:stretch>
          <a:fillRect/>
        </a:stretch>
      </xdr:blipFill>
      <xdr:spPr>
        <a:xfrm>
          <a:off x="1085850" y="81781651"/>
          <a:ext cx="2581275" cy="1268878"/>
        </a:xfrm>
        <a:prstGeom prst="rect">
          <a:avLst/>
        </a:prstGeom>
      </xdr:spPr>
    </xdr:pic>
    <xdr:clientData/>
  </xdr:twoCellAnchor>
  <xdr:twoCellAnchor>
    <xdr:from>
      <xdr:col>1</xdr:col>
      <xdr:colOff>457200</xdr:colOff>
      <xdr:row>401</xdr:row>
      <xdr:rowOff>0</xdr:rowOff>
    </xdr:from>
    <xdr:to>
      <xdr:col>4</xdr:col>
      <xdr:colOff>156621</xdr:colOff>
      <xdr:row>406</xdr:row>
      <xdr:rowOff>47625</xdr:rowOff>
    </xdr:to>
    <xdr:pic>
      <xdr:nvPicPr>
        <xdr:cNvPr id="25" name="Image 24">
          <a:extLst>
            <a:ext uri="{FF2B5EF4-FFF2-40B4-BE49-F238E27FC236}">
              <a16:creationId xmlns:a16="http://schemas.microsoft.com/office/drawing/2014/main" id="{8BCDD626-0B6A-4C9B-944E-48BA873E0665}"/>
            </a:ext>
          </a:extLst>
        </xdr:cNvPr>
        <xdr:cNvPicPr>
          <a:picLocks noChangeAspect="1"/>
        </xdr:cNvPicPr>
      </xdr:nvPicPr>
      <xdr:blipFill>
        <a:blip xmlns:r="http://schemas.openxmlformats.org/officeDocument/2006/relationships" r:embed="rId24"/>
        <a:stretch>
          <a:fillRect/>
        </a:stretch>
      </xdr:blipFill>
      <xdr:spPr>
        <a:xfrm>
          <a:off x="1219200" y="84096225"/>
          <a:ext cx="2423571" cy="1047750"/>
        </a:xfrm>
        <a:prstGeom prst="rect">
          <a:avLst/>
        </a:prstGeom>
      </xdr:spPr>
    </xdr:pic>
    <xdr:clientData/>
  </xdr:twoCellAnchor>
  <xdr:twoCellAnchor>
    <xdr:from>
      <xdr:col>1</xdr:col>
      <xdr:colOff>495300</xdr:colOff>
      <xdr:row>411</xdr:row>
      <xdr:rowOff>104776</xdr:rowOff>
    </xdr:from>
    <xdr:to>
      <xdr:col>4</xdr:col>
      <xdr:colOff>28575</xdr:colOff>
      <xdr:row>417</xdr:row>
      <xdr:rowOff>82964</xdr:rowOff>
    </xdr:to>
    <xdr:pic>
      <xdr:nvPicPr>
        <xdr:cNvPr id="26" name="Image 25">
          <a:extLst>
            <a:ext uri="{FF2B5EF4-FFF2-40B4-BE49-F238E27FC236}">
              <a16:creationId xmlns:a16="http://schemas.microsoft.com/office/drawing/2014/main" id="{1CE701FE-86B4-434E-B571-059EAEBC89E1}"/>
            </a:ext>
          </a:extLst>
        </xdr:cNvPr>
        <xdr:cNvPicPr>
          <a:picLocks noChangeAspect="1"/>
        </xdr:cNvPicPr>
      </xdr:nvPicPr>
      <xdr:blipFill>
        <a:blip xmlns:r="http://schemas.openxmlformats.org/officeDocument/2006/relationships" r:embed="rId25"/>
        <a:stretch>
          <a:fillRect/>
        </a:stretch>
      </xdr:blipFill>
      <xdr:spPr>
        <a:xfrm>
          <a:off x="1257300" y="86201251"/>
          <a:ext cx="2257425" cy="1178338"/>
        </a:xfrm>
        <a:prstGeom prst="rect">
          <a:avLst/>
        </a:prstGeom>
      </xdr:spPr>
    </xdr:pic>
    <xdr:clientData/>
  </xdr:twoCellAnchor>
  <xdr:twoCellAnchor editAs="oneCell">
    <xdr:from>
      <xdr:col>10</xdr:col>
      <xdr:colOff>638175</xdr:colOff>
      <xdr:row>155</xdr:row>
      <xdr:rowOff>38100</xdr:rowOff>
    </xdr:from>
    <xdr:to>
      <xdr:col>15</xdr:col>
      <xdr:colOff>124285</xdr:colOff>
      <xdr:row>172</xdr:row>
      <xdr:rowOff>19553</xdr:rowOff>
    </xdr:to>
    <xdr:pic>
      <xdr:nvPicPr>
        <xdr:cNvPr id="27" name="Image 26">
          <a:extLst>
            <a:ext uri="{FF2B5EF4-FFF2-40B4-BE49-F238E27FC236}">
              <a16:creationId xmlns:a16="http://schemas.microsoft.com/office/drawing/2014/main" id="{44C6A089-9BB5-4358-A305-90BFD9D86374}"/>
            </a:ext>
          </a:extLst>
        </xdr:cNvPr>
        <xdr:cNvPicPr>
          <a:picLocks noChangeAspect="1"/>
        </xdr:cNvPicPr>
      </xdr:nvPicPr>
      <xdr:blipFill>
        <a:blip xmlns:r="http://schemas.openxmlformats.org/officeDocument/2006/relationships" r:embed="rId26"/>
        <a:stretch>
          <a:fillRect/>
        </a:stretch>
      </xdr:blipFill>
      <xdr:spPr>
        <a:xfrm>
          <a:off x="8343900" y="34709100"/>
          <a:ext cx="3296110" cy="3600953"/>
        </a:xfrm>
        <a:prstGeom prst="rect">
          <a:avLst/>
        </a:prstGeom>
      </xdr:spPr>
    </xdr:pic>
    <xdr:clientData/>
  </xdr:twoCellAnchor>
  <xdr:twoCellAnchor editAs="oneCell">
    <xdr:from>
      <xdr:col>10</xdr:col>
      <xdr:colOff>628650</xdr:colOff>
      <xdr:row>184</xdr:row>
      <xdr:rowOff>85725</xdr:rowOff>
    </xdr:from>
    <xdr:to>
      <xdr:col>14</xdr:col>
      <xdr:colOff>743391</xdr:colOff>
      <xdr:row>198</xdr:row>
      <xdr:rowOff>38484</xdr:rowOff>
    </xdr:to>
    <xdr:pic>
      <xdr:nvPicPr>
        <xdr:cNvPr id="28" name="Image 27">
          <a:extLst>
            <a:ext uri="{FF2B5EF4-FFF2-40B4-BE49-F238E27FC236}">
              <a16:creationId xmlns:a16="http://schemas.microsoft.com/office/drawing/2014/main" id="{931707AF-7051-49EB-B08C-F38C0E03D6DF}"/>
            </a:ext>
          </a:extLst>
        </xdr:cNvPr>
        <xdr:cNvPicPr>
          <a:picLocks noChangeAspect="1"/>
        </xdr:cNvPicPr>
      </xdr:nvPicPr>
      <xdr:blipFill>
        <a:blip xmlns:r="http://schemas.openxmlformats.org/officeDocument/2006/relationships" r:embed="rId27"/>
        <a:stretch>
          <a:fillRect/>
        </a:stretch>
      </xdr:blipFill>
      <xdr:spPr>
        <a:xfrm>
          <a:off x="8334375" y="40776525"/>
          <a:ext cx="3162741" cy="2753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844550</xdr:colOff>
      <xdr:row>6</xdr:row>
      <xdr:rowOff>22225</xdr:rowOff>
    </xdr:from>
    <xdr:to>
      <xdr:col>10</xdr:col>
      <xdr:colOff>392953</xdr:colOff>
      <xdr:row>7</xdr:row>
      <xdr:rowOff>323850</xdr:rowOff>
    </xdr:to>
    <xdr:pic>
      <xdr:nvPicPr>
        <xdr:cNvPr id="2" name="Image 1">
          <a:extLst>
            <a:ext uri="{FF2B5EF4-FFF2-40B4-BE49-F238E27FC236}">
              <a16:creationId xmlns:a16="http://schemas.microsoft.com/office/drawing/2014/main" id="{18F8D13F-889E-4B22-9CCC-BBDD72B52664}"/>
            </a:ext>
          </a:extLst>
        </xdr:cNvPr>
        <xdr:cNvPicPr>
          <a:picLocks noChangeAspect="1"/>
        </xdr:cNvPicPr>
      </xdr:nvPicPr>
      <xdr:blipFill>
        <a:blip xmlns:r="http://schemas.openxmlformats.org/officeDocument/2006/relationships" r:embed="rId1"/>
        <a:stretch>
          <a:fillRect/>
        </a:stretch>
      </xdr:blipFill>
      <xdr:spPr>
        <a:xfrm>
          <a:off x="8312150" y="3813175"/>
          <a:ext cx="815228" cy="568325"/>
        </a:xfrm>
        <a:prstGeom prst="rect">
          <a:avLst/>
        </a:prstGeom>
      </xdr:spPr>
    </xdr:pic>
    <xdr:clientData/>
  </xdr:twoCellAnchor>
  <xdr:twoCellAnchor editAs="oneCell">
    <xdr:from>
      <xdr:col>22</xdr:col>
      <xdr:colOff>73025</xdr:colOff>
      <xdr:row>6</xdr:row>
      <xdr:rowOff>165100</xdr:rowOff>
    </xdr:from>
    <xdr:to>
      <xdr:col>23</xdr:col>
      <xdr:colOff>3588</xdr:colOff>
      <xdr:row>8</xdr:row>
      <xdr:rowOff>69850</xdr:rowOff>
    </xdr:to>
    <xdr:pic>
      <xdr:nvPicPr>
        <xdr:cNvPr id="3" name="Image 2">
          <a:extLst>
            <a:ext uri="{FF2B5EF4-FFF2-40B4-BE49-F238E27FC236}">
              <a16:creationId xmlns:a16="http://schemas.microsoft.com/office/drawing/2014/main" id="{F5ED113D-EE91-4A97-8145-7F04D8CDD704}"/>
            </a:ext>
          </a:extLst>
        </xdr:cNvPr>
        <xdr:cNvPicPr>
          <a:picLocks noChangeAspect="1"/>
        </xdr:cNvPicPr>
      </xdr:nvPicPr>
      <xdr:blipFill>
        <a:blip xmlns:r="http://schemas.openxmlformats.org/officeDocument/2006/relationships" r:embed="rId2"/>
        <a:stretch>
          <a:fillRect/>
        </a:stretch>
      </xdr:blipFill>
      <xdr:spPr>
        <a:xfrm>
          <a:off x="21389975" y="3956050"/>
          <a:ext cx="844963" cy="609600"/>
        </a:xfrm>
        <a:prstGeom prst="rect">
          <a:avLst/>
        </a:prstGeom>
      </xdr:spPr>
    </xdr:pic>
    <xdr:clientData/>
  </xdr:twoCellAnchor>
  <xdr:twoCellAnchor editAs="oneCell">
    <xdr:from>
      <xdr:col>38</xdr:col>
      <xdr:colOff>593725</xdr:colOff>
      <xdr:row>7</xdr:row>
      <xdr:rowOff>82550</xdr:rowOff>
    </xdr:from>
    <xdr:to>
      <xdr:col>39</xdr:col>
      <xdr:colOff>546221</xdr:colOff>
      <xdr:row>8</xdr:row>
      <xdr:rowOff>241384</xdr:rowOff>
    </xdr:to>
    <xdr:pic>
      <xdr:nvPicPr>
        <xdr:cNvPr id="4" name="Image 3">
          <a:extLst>
            <a:ext uri="{FF2B5EF4-FFF2-40B4-BE49-F238E27FC236}">
              <a16:creationId xmlns:a16="http://schemas.microsoft.com/office/drawing/2014/main" id="{42C1B354-6A42-4F30-8892-60D1CDA5E022}"/>
            </a:ext>
          </a:extLst>
        </xdr:cNvPr>
        <xdr:cNvPicPr>
          <a:picLocks noChangeAspect="1"/>
        </xdr:cNvPicPr>
      </xdr:nvPicPr>
      <xdr:blipFill>
        <a:blip xmlns:r="http://schemas.openxmlformats.org/officeDocument/2006/relationships" r:embed="rId3"/>
        <a:stretch>
          <a:fillRect/>
        </a:stretch>
      </xdr:blipFill>
      <xdr:spPr>
        <a:xfrm>
          <a:off x="38855650" y="4140200"/>
          <a:ext cx="866896" cy="596984"/>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agriculture.gouv.fr/les-vade-mecums-dinspection?utm_source=chatgpt.com" TargetMode="External"/><Relationship Id="rId7" Type="http://schemas.openxmlformats.org/officeDocument/2006/relationships/hyperlink" Target="https://agriculture.gouv.fr/restauration-quelles-obligations-en-matiere-de-formation-lhygiene-alimentaire?utm_source=chatgpt.com" TargetMode="External"/><Relationship Id="rId2" Type="http://schemas.openxmlformats.org/officeDocument/2006/relationships/hyperlink" Target="https://www.legifrance.gouv.fr/loda/article_lc/LEGIARTI000041864953?utm_source=chatgpt.com" TargetMode="External"/><Relationship Id="rId1" Type="http://schemas.openxmlformats.org/officeDocument/2006/relationships/hyperlink" Target="https://www.legifrance.gouv.fr/loda/id/JORFTEXT000021573483?utm_source=chatgpt.com" TargetMode="External"/><Relationship Id="rId6" Type="http://schemas.openxmlformats.org/officeDocument/2006/relationships/hyperlink" Target="https://agriculture.gouv.fr/guides-de-bonnes-pratiques-dhygiene-gbph?utm_source=chatgpt.com" TargetMode="External"/><Relationship Id="rId5" Type="http://schemas.openxmlformats.org/officeDocument/2006/relationships/hyperlink" Target="https://agriculture.gouv.fr/mise-en-place-dun-plan-de-maitrise-sanitaire-en-restauration-collective-un-guide-pour-les-petits?utm_source=chatgpt.com" TargetMode="External"/><Relationship Id="rId4" Type="http://schemas.openxmlformats.org/officeDocument/2006/relationships/hyperlink" Target="https://agriculture.gouv.fr/telecharger/129253?token=2fbc36dba6ef2eab694e8eb0aa6ca7176190b931ca70313477f20ff697cbe7bb&amp;utm_source=chatgpt.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canva.com/fr_fr/decouvrir/association-de-couleur-tendance-exemple/" TargetMode="External"/><Relationship Id="rId13" Type="http://schemas.openxmlformats.org/officeDocument/2006/relationships/hyperlink" Target="https://www.flickr.com/photos/lolo65/" TargetMode="External"/><Relationship Id="rId18" Type="http://schemas.openxmlformats.org/officeDocument/2006/relationships/hyperlink" Target="https://www.vistaprint.fr/hub/tendances-couleurs" TargetMode="External"/><Relationship Id="rId3" Type="http://schemas.openxmlformats.org/officeDocument/2006/relationships/hyperlink" Target="https://www.laduree.fr/" TargetMode="External"/><Relationship Id="rId7" Type="http://schemas.openxmlformats.org/officeDocument/2006/relationships/hyperlink" Target="https://www.canva.com/fr_fr/decouvrir/code-couleur-usage-signification/" TargetMode="External"/><Relationship Id="rId12" Type="http://schemas.openxmlformats.org/officeDocument/2006/relationships/hyperlink" Target="https://99designs.fr/blog/inspiration-graphique/combinaisons-de-couleurs/" TargetMode="External"/><Relationship Id="rId17" Type="http://schemas.openxmlformats.org/officeDocument/2006/relationships/hyperlink" Target="https://www.flickr.com/photos/johnfish/" TargetMode="External"/><Relationship Id="rId2" Type="http://schemas.openxmlformats.org/officeDocument/2006/relationships/hyperlink" Target="http://www.aquatonic-saint-malo.com/" TargetMode="External"/><Relationship Id="rId16" Type="http://schemas.openxmlformats.org/officeDocument/2006/relationships/hyperlink" Target="https://www.flickr.com/photos/jean-mi83/" TargetMode="External"/><Relationship Id="rId1" Type="http://schemas.openxmlformats.org/officeDocument/2006/relationships/hyperlink" Target="http://www.wolfandson.net/" TargetMode="External"/><Relationship Id="rId6" Type="http://schemas.openxmlformats.org/officeDocument/2006/relationships/hyperlink" Target="https://www.canva.com/fr_fr/decouvrir/comment-creer-la-palette-de-couleurs-de-votre-marque/" TargetMode="External"/><Relationship Id="rId11" Type="http://schemas.openxmlformats.org/officeDocument/2006/relationships/hyperlink" Target="https://www.behance.net/gallery/223506737/Sunwhip-tanning-foam-Brand-identity" TargetMode="External"/><Relationship Id="rId5" Type="http://schemas.openxmlformats.org/officeDocument/2006/relationships/hyperlink" Target="https://www.canva.com/fr_fr/" TargetMode="External"/><Relationship Id="rId15" Type="http://schemas.openxmlformats.org/officeDocument/2006/relationships/hyperlink" Target="https://www.flickr.com/photos/mizzmurray/" TargetMode="External"/><Relationship Id="rId10" Type="http://schemas.openxmlformats.org/officeDocument/2006/relationships/hyperlink" Target="https://www.vistaprint.fr/hub/tendances-couleurs" TargetMode="External"/><Relationship Id="rId19" Type="http://schemas.openxmlformats.org/officeDocument/2006/relationships/drawing" Target="../drawings/drawing1.xml"/><Relationship Id="rId4" Type="http://schemas.openxmlformats.org/officeDocument/2006/relationships/hyperlink" Target="https://www.cinabre-paris.com/fr/" TargetMode="External"/><Relationship Id="rId9" Type="http://schemas.openxmlformats.org/officeDocument/2006/relationships/hyperlink" Target="https://www.canva.com/fr_fr/decouvrir/association-de-couleur-tendance-exemple/" TargetMode="External"/><Relationship Id="rId14" Type="http://schemas.openxmlformats.org/officeDocument/2006/relationships/hyperlink" Target="https://www.flickr.com/photos/sunova_surfboard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bonbache.fr/syntheses-graphiques-excel-avec-les-emoticones-499.html" TargetMode="External"/><Relationship Id="rId2" Type="http://schemas.openxmlformats.org/officeDocument/2006/relationships/hyperlink" Target="https://everything.fr.softonic.com/" TargetMode="External"/><Relationship Id="rId1" Type="http://schemas.openxmlformats.org/officeDocument/2006/relationships/hyperlink" Target="https://everything.fr.softonic.com/"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7098B-DA6C-494C-A670-20DFCA9E4929}">
  <dimension ref="A1:E36"/>
  <sheetViews>
    <sheetView tabSelected="1" workbookViewId="0">
      <selection activeCell="G6" sqref="G6"/>
    </sheetView>
  </sheetViews>
  <sheetFormatPr baseColWidth="10" defaultColWidth="9" defaultRowHeight="15.75"/>
  <cols>
    <col min="1" max="1" width="24" style="409" customWidth="1"/>
    <col min="2" max="2" width="52.75" style="409" customWidth="1"/>
    <col min="3" max="3" width="44" style="409" customWidth="1"/>
    <col min="4" max="4" width="36" style="409" customWidth="1"/>
    <col min="5" max="5" width="38" style="409" customWidth="1"/>
    <col min="6" max="16384" width="9" style="409"/>
  </cols>
  <sheetData>
    <row r="1" spans="1:5" ht="30" customHeight="1">
      <c r="A1" s="419" t="s">
        <v>9792</v>
      </c>
      <c r="B1" s="420"/>
      <c r="C1" s="420"/>
      <c r="D1" s="420"/>
      <c r="E1" s="420"/>
    </row>
    <row r="2" spans="1:5" ht="38.1" customHeight="1">
      <c r="A2" s="410" t="s">
        <v>9793</v>
      </c>
      <c r="B2" s="411" t="s">
        <v>9794</v>
      </c>
      <c r="C2" s="410"/>
      <c r="D2" s="410"/>
      <c r="E2" s="410"/>
    </row>
    <row r="3" spans="1:5" ht="42" customHeight="1">
      <c r="A3" s="412" t="s">
        <v>9795</v>
      </c>
      <c r="B3" s="413" t="s">
        <v>9796</v>
      </c>
      <c r="C3" s="412"/>
      <c r="D3" s="412"/>
      <c r="E3" s="412"/>
    </row>
    <row r="4" spans="1:5">
      <c r="A4" s="414"/>
      <c r="B4" s="414"/>
      <c r="C4" s="414"/>
      <c r="D4" s="414"/>
      <c r="E4" s="414"/>
    </row>
    <row r="5" spans="1:5" ht="57.95" customHeight="1">
      <c r="A5" s="415" t="s">
        <v>9797</v>
      </c>
      <c r="B5" s="415" t="s">
        <v>9798</v>
      </c>
      <c r="C5" s="415" t="s">
        <v>9799</v>
      </c>
      <c r="D5" s="415" t="s">
        <v>9800</v>
      </c>
      <c r="E5" s="415" t="s">
        <v>9801</v>
      </c>
    </row>
    <row r="6" spans="1:5" ht="57.95" customHeight="1">
      <c r="A6" s="416" t="s">
        <v>9802</v>
      </c>
      <c r="B6" s="414" t="s">
        <v>9803</v>
      </c>
      <c r="C6" s="414" t="s">
        <v>9804</v>
      </c>
      <c r="D6" s="414" t="s">
        <v>9805</v>
      </c>
      <c r="E6" s="414" t="s">
        <v>9806</v>
      </c>
    </row>
    <row r="7" spans="1:5" ht="57.95" customHeight="1">
      <c r="A7" s="416" t="s">
        <v>9807</v>
      </c>
      <c r="B7" s="414" t="s">
        <v>9808</v>
      </c>
      <c r="C7" s="414" t="s">
        <v>9809</v>
      </c>
      <c r="D7" s="414" t="s">
        <v>9810</v>
      </c>
      <c r="E7" s="414" t="s">
        <v>9811</v>
      </c>
    </row>
    <row r="8" spans="1:5" ht="57.95" customHeight="1">
      <c r="A8" s="416" t="s">
        <v>9812</v>
      </c>
      <c r="B8" s="414" t="s">
        <v>9813</v>
      </c>
      <c r="C8" s="414" t="s">
        <v>9814</v>
      </c>
      <c r="D8" s="414" t="s">
        <v>9810</v>
      </c>
      <c r="E8" s="414" t="s">
        <v>9815</v>
      </c>
    </row>
    <row r="9" spans="1:5" ht="57.95" customHeight="1">
      <c r="A9" s="416" t="s">
        <v>9816</v>
      </c>
      <c r="B9" s="414" t="s">
        <v>9817</v>
      </c>
      <c r="C9" s="414" t="s">
        <v>9818</v>
      </c>
      <c r="D9" s="414" t="s">
        <v>9810</v>
      </c>
      <c r="E9" s="414" t="s">
        <v>9819</v>
      </c>
    </row>
    <row r="10" spans="1:5" ht="57.95" customHeight="1">
      <c r="A10" s="416" t="s">
        <v>9820</v>
      </c>
      <c r="B10" s="414" t="s">
        <v>9821</v>
      </c>
      <c r="C10" s="414" t="s">
        <v>9822</v>
      </c>
      <c r="D10" s="414" t="s">
        <v>9805</v>
      </c>
      <c r="E10" s="414" t="s">
        <v>9823</v>
      </c>
    </row>
    <row r="11" spans="1:5" ht="57.95" customHeight="1">
      <c r="A11" s="416" t="s">
        <v>9824</v>
      </c>
      <c r="B11" s="414" t="s">
        <v>9825</v>
      </c>
      <c r="C11" s="414" t="s">
        <v>9826</v>
      </c>
      <c r="D11" s="414" t="s">
        <v>9827</v>
      </c>
      <c r="E11" s="414" t="s">
        <v>9828</v>
      </c>
    </row>
    <row r="12" spans="1:5" ht="57.95" customHeight="1">
      <c r="A12" s="416" t="s">
        <v>9829</v>
      </c>
      <c r="B12" s="414" t="s">
        <v>9830</v>
      </c>
      <c r="C12" s="414" t="s">
        <v>9831</v>
      </c>
      <c r="D12" s="414" t="s">
        <v>9829</v>
      </c>
      <c r="E12" s="414" t="s">
        <v>9832</v>
      </c>
    </row>
    <row r="13" spans="1:5" ht="21.75" customHeight="1">
      <c r="A13" s="414"/>
      <c r="B13" s="414"/>
      <c r="C13" s="414"/>
      <c r="D13" s="414"/>
      <c r="E13" s="414"/>
    </row>
    <row r="14" spans="1:5" ht="57.95" customHeight="1">
      <c r="A14" s="415" t="s">
        <v>42</v>
      </c>
      <c r="B14" s="415" t="s">
        <v>9833</v>
      </c>
      <c r="C14" s="415" t="s">
        <v>9834</v>
      </c>
      <c r="D14" s="415" t="s">
        <v>9835</v>
      </c>
      <c r="E14" s="415" t="s">
        <v>9836</v>
      </c>
    </row>
    <row r="15" spans="1:5" ht="57.95" customHeight="1">
      <c r="A15" s="417" t="s">
        <v>9837</v>
      </c>
      <c r="B15" s="421" t="s">
        <v>9838</v>
      </c>
      <c r="C15" s="414" t="s">
        <v>9839</v>
      </c>
      <c r="D15" s="414" t="s">
        <v>9840</v>
      </c>
      <c r="E15" s="414" t="s">
        <v>9841</v>
      </c>
    </row>
    <row r="16" spans="1:5" ht="57.95" customHeight="1">
      <c r="A16" s="417" t="s">
        <v>9842</v>
      </c>
      <c r="B16" s="421" t="s">
        <v>9843</v>
      </c>
      <c r="C16" s="414" t="s">
        <v>9844</v>
      </c>
      <c r="D16" s="414" t="s">
        <v>9845</v>
      </c>
      <c r="E16" s="414" t="s">
        <v>9846</v>
      </c>
    </row>
    <row r="17" spans="1:5" ht="57.95" customHeight="1">
      <c r="A17" s="417" t="s">
        <v>9847</v>
      </c>
      <c r="B17" s="421" t="s">
        <v>9848</v>
      </c>
      <c r="C17" s="414" t="s">
        <v>9849</v>
      </c>
      <c r="D17" s="414" t="s">
        <v>9850</v>
      </c>
      <c r="E17" s="414" t="s">
        <v>9851</v>
      </c>
    </row>
    <row r="18" spans="1:5" ht="57.95" customHeight="1">
      <c r="A18" s="417" t="s">
        <v>9852</v>
      </c>
      <c r="B18" s="421" t="s">
        <v>9853</v>
      </c>
      <c r="C18" s="414" t="s">
        <v>9854</v>
      </c>
      <c r="D18" s="414" t="s">
        <v>9855</v>
      </c>
      <c r="E18" s="414" t="s">
        <v>9856</v>
      </c>
    </row>
    <row r="19" spans="1:5" ht="57.95" customHeight="1">
      <c r="A19" s="417" t="s">
        <v>9857</v>
      </c>
      <c r="B19" s="421" t="s">
        <v>9858</v>
      </c>
      <c r="C19" s="414" t="s">
        <v>9859</v>
      </c>
      <c r="D19" s="414" t="s">
        <v>9860</v>
      </c>
      <c r="E19" s="414" t="s">
        <v>9861</v>
      </c>
    </row>
    <row r="20" spans="1:5" ht="57.95" customHeight="1">
      <c r="A20" s="417" t="s">
        <v>9862</v>
      </c>
      <c r="B20" s="421" t="s">
        <v>9863</v>
      </c>
      <c r="C20" s="414" t="s">
        <v>9864</v>
      </c>
      <c r="D20" s="414" t="s">
        <v>9865</v>
      </c>
      <c r="E20" s="414" t="s">
        <v>9866</v>
      </c>
    </row>
    <row r="21" spans="1:5" ht="57.95" customHeight="1">
      <c r="A21" s="417" t="s">
        <v>9867</v>
      </c>
      <c r="B21" s="421" t="s">
        <v>9868</v>
      </c>
      <c r="C21" s="414" t="s">
        <v>9869</v>
      </c>
      <c r="D21" s="414" t="s">
        <v>9870</v>
      </c>
      <c r="E21" s="414" t="s">
        <v>9871</v>
      </c>
    </row>
    <row r="22" spans="1:5" ht="24.75" customHeight="1">
      <c r="A22" s="414"/>
      <c r="B22" s="414"/>
      <c r="C22" s="414"/>
      <c r="D22" s="414"/>
      <c r="E22" s="414"/>
    </row>
    <row r="23" spans="1:5" ht="57.95" customHeight="1">
      <c r="A23" s="415" t="s">
        <v>9872</v>
      </c>
      <c r="B23" s="415" t="s">
        <v>9873</v>
      </c>
      <c r="C23" s="415" t="s">
        <v>9874</v>
      </c>
      <c r="D23" s="415" t="s">
        <v>9875</v>
      </c>
      <c r="E23" s="415" t="s">
        <v>3888</v>
      </c>
    </row>
    <row r="24" spans="1:5" ht="57.95" customHeight="1">
      <c r="A24" s="418" t="s">
        <v>41</v>
      </c>
      <c r="B24" s="421" t="s">
        <v>9876</v>
      </c>
      <c r="C24" s="414" t="s">
        <v>9877</v>
      </c>
      <c r="D24" s="414" t="s">
        <v>9878</v>
      </c>
      <c r="E24" s="414" t="s">
        <v>9879</v>
      </c>
    </row>
    <row r="25" spans="1:5" ht="57.95" customHeight="1">
      <c r="A25" s="418" t="s">
        <v>9880</v>
      </c>
      <c r="B25" s="421" t="s">
        <v>9881</v>
      </c>
      <c r="C25" s="414" t="s">
        <v>9882</v>
      </c>
      <c r="D25" s="414" t="s">
        <v>9883</v>
      </c>
      <c r="E25" s="414" t="s">
        <v>0</v>
      </c>
    </row>
    <row r="26" spans="1:5" ht="57.95" customHeight="1">
      <c r="A26" s="418" t="s">
        <v>9884</v>
      </c>
      <c r="B26" s="421" t="s">
        <v>9885</v>
      </c>
      <c r="C26" s="414" t="s">
        <v>9886</v>
      </c>
      <c r="D26" s="414" t="s">
        <v>9887</v>
      </c>
      <c r="E26" s="414" t="s">
        <v>9879</v>
      </c>
    </row>
    <row r="27" spans="1:5" ht="57.95" customHeight="1">
      <c r="A27" s="418" t="s">
        <v>9888</v>
      </c>
      <c r="B27" s="421" t="s">
        <v>9889</v>
      </c>
      <c r="C27" s="414" t="s">
        <v>9890</v>
      </c>
      <c r="D27" s="414" t="s">
        <v>9891</v>
      </c>
      <c r="E27" s="414" t="s">
        <v>46</v>
      </c>
    </row>
    <row r="28" spans="1:5" ht="57.95" customHeight="1">
      <c r="A28" s="418" t="s">
        <v>9892</v>
      </c>
      <c r="B28" s="421" t="s">
        <v>9893</v>
      </c>
      <c r="C28" s="414" t="s">
        <v>9894</v>
      </c>
      <c r="D28" s="414" t="s">
        <v>9895</v>
      </c>
      <c r="E28" s="414" t="s">
        <v>9879</v>
      </c>
    </row>
    <row r="29" spans="1:5" ht="57.95" customHeight="1">
      <c r="A29" s="418" t="s">
        <v>9896</v>
      </c>
      <c r="B29" s="421" t="s">
        <v>9897</v>
      </c>
      <c r="C29" s="414" t="s">
        <v>9898</v>
      </c>
      <c r="D29" s="414" t="s">
        <v>9899</v>
      </c>
      <c r="E29" s="414" t="s">
        <v>46</v>
      </c>
    </row>
    <row r="30" spans="1:5" ht="57.95" customHeight="1">
      <c r="A30" s="414"/>
      <c r="B30" s="414"/>
      <c r="C30" s="414"/>
      <c r="D30" s="414"/>
      <c r="E30" s="414"/>
    </row>
    <row r="31" spans="1:5" ht="57.95" customHeight="1">
      <c r="A31" s="415" t="s">
        <v>9900</v>
      </c>
      <c r="B31" s="415" t="s">
        <v>9901</v>
      </c>
      <c r="C31" s="415" t="s">
        <v>9902</v>
      </c>
      <c r="D31" s="415" t="s">
        <v>9903</v>
      </c>
      <c r="E31" s="415" t="s">
        <v>9904</v>
      </c>
    </row>
    <row r="32" spans="1:5" ht="57.95" customHeight="1">
      <c r="A32" s="418" t="s">
        <v>9905</v>
      </c>
      <c r="B32" s="414" t="s">
        <v>9906</v>
      </c>
      <c r="C32" s="414" t="s">
        <v>9907</v>
      </c>
      <c r="D32" s="414" t="s">
        <v>9908</v>
      </c>
      <c r="E32" s="414" t="s">
        <v>9909</v>
      </c>
    </row>
    <row r="33" spans="1:5" ht="57.95" customHeight="1">
      <c r="A33" s="418" t="s">
        <v>9910</v>
      </c>
      <c r="B33" s="414" t="s">
        <v>9911</v>
      </c>
      <c r="C33" s="414" t="s">
        <v>9912</v>
      </c>
      <c r="D33" s="414" t="s">
        <v>9913</v>
      </c>
      <c r="E33" s="414" t="s">
        <v>9909</v>
      </c>
    </row>
    <row r="34" spans="1:5" ht="57.95" customHeight="1">
      <c r="A34" s="418" t="s">
        <v>9824</v>
      </c>
      <c r="B34" s="414" t="s">
        <v>9914</v>
      </c>
      <c r="C34" s="414" t="s">
        <v>9915</v>
      </c>
      <c r="D34" s="414" t="s">
        <v>9916</v>
      </c>
      <c r="E34" s="414" t="s">
        <v>9909</v>
      </c>
    </row>
    <row r="35" spans="1:5" ht="57.95" customHeight="1">
      <c r="A35" s="418" t="s">
        <v>9917</v>
      </c>
      <c r="B35" s="414" t="s">
        <v>9918</v>
      </c>
      <c r="C35" s="414" t="s">
        <v>9919</v>
      </c>
      <c r="D35" s="414" t="s">
        <v>9920</v>
      </c>
      <c r="E35" s="414" t="s">
        <v>9921</v>
      </c>
    </row>
    <row r="36" spans="1:5" ht="57.95" customHeight="1">
      <c r="A36" s="418" t="s">
        <v>9922</v>
      </c>
      <c r="B36" s="414" t="s">
        <v>9923</v>
      </c>
      <c r="C36" s="414" t="s">
        <v>9924</v>
      </c>
      <c r="D36" s="414" t="s">
        <v>9925</v>
      </c>
      <c r="E36" s="414" t="s">
        <v>9909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02C6-2519-4F1B-BCD8-1783424F3FBD}">
  <dimension ref="A1:AG3187"/>
  <sheetViews>
    <sheetView workbookViewId="0">
      <selection activeCell="E3" sqref="E3"/>
    </sheetView>
  </sheetViews>
  <sheetFormatPr baseColWidth="10" defaultColWidth="9" defaultRowHeight="15"/>
  <cols>
    <col min="1" max="1" width="23.5" style="69" customWidth="1"/>
    <col min="2" max="2" width="9" style="69"/>
    <col min="3" max="3" width="28" style="69" customWidth="1"/>
    <col min="4" max="4" width="114.375" style="69" customWidth="1"/>
    <col min="5" max="5" width="28" style="69" customWidth="1"/>
    <col min="6" max="6" width="114.375" style="69" customWidth="1"/>
    <col min="7" max="7" width="58" style="69" customWidth="1"/>
    <col min="8" max="9" width="90.625" style="69" customWidth="1"/>
    <col min="10" max="10" width="122.625" style="69" customWidth="1"/>
    <col min="11" max="11" width="96.875" style="69" customWidth="1"/>
    <col min="12" max="13" width="90.625" style="69" customWidth="1"/>
    <col min="14" max="19" width="12" style="69" customWidth="1"/>
    <col min="20" max="33" width="10" style="69" customWidth="1"/>
    <col min="34" max="34" width="3" style="69" customWidth="1"/>
    <col min="35" max="35" width="22" style="69" customWidth="1"/>
    <col min="36" max="36" width="20" style="69" customWidth="1"/>
    <col min="37" max="37" width="42" style="69" customWidth="1"/>
    <col min="38" max="16384" width="9" style="69"/>
  </cols>
  <sheetData>
    <row r="1" spans="1:12" ht="51" customHeight="1">
      <c r="A1" s="63"/>
      <c r="B1" s="63"/>
      <c r="C1" s="63" t="s">
        <v>2668</v>
      </c>
      <c r="D1" s="64"/>
      <c r="E1" s="64"/>
      <c r="F1" s="63"/>
      <c r="G1" s="65" t="s">
        <v>2669</v>
      </c>
      <c r="H1" s="66"/>
      <c r="I1" s="67" t="s">
        <v>2670</v>
      </c>
      <c r="J1" s="68"/>
      <c r="K1" s="68"/>
      <c r="L1" s="68"/>
    </row>
    <row r="2" spans="1:12" ht="30" customHeight="1">
      <c r="A2" s="424" t="str">
        <f>IFERROR(INDEX(A28:A177,MATCH(D2,B28:B177,0)),"Question non trouvée")</f>
        <v>Hygiène du personnel</v>
      </c>
      <c r="B2" s="424"/>
      <c r="C2" s="70" t="s">
        <v>2671</v>
      </c>
      <c r="D2" s="71">
        <v>2</v>
      </c>
      <c r="E2" s="72" t="s">
        <v>2672</v>
      </c>
      <c r="F2" s="73" t="str">
        <f>IF($D$2="","","Q"&amp;TEXT($D$2,"000"))</f>
        <v>Q002</v>
      </c>
      <c r="G2" s="74" t="s">
        <v>2673</v>
      </c>
      <c r="H2" s="75"/>
      <c r="I2" s="76" t="s">
        <v>2674</v>
      </c>
      <c r="J2" s="77" t="s">
        <v>2675</v>
      </c>
      <c r="K2" s="77" t="s">
        <v>140</v>
      </c>
      <c r="L2" s="77" t="s">
        <v>2676</v>
      </c>
    </row>
    <row r="3" spans="1:12" ht="69.95" customHeight="1">
      <c r="A3" s="424"/>
      <c r="B3" s="424"/>
      <c r="C3" s="78" t="s">
        <v>2677</v>
      </c>
      <c r="D3" s="79" t="str">
        <f>IFERROR(INDEX($F$28:$F$177,MATCH($D$20,$C$28:$C$177,0)),"Question non trouvée")</f>
        <v>Hygiène du personnel — Tenue propre et dédiée : Pourquoi la tenue professionnelle doit-elle être propre, complète et réservée au travail ?</v>
      </c>
      <c r="E3" s="408" t="s">
        <v>2678</v>
      </c>
      <c r="F3" s="79" t="str">
        <f>IFERROR(INDEX($G$28:$G$177,MATCH($D$20,$C$28:$C$177,0)),"Question non trouvée")</f>
        <v>Terrain CFA — Tenue propre et dédiée : Pourquoi la tenue professionnelle doit-elle être propre, complète et réservée au travail ?</v>
      </c>
      <c r="G3" s="422" t="s">
        <v>2679</v>
      </c>
      <c r="H3" s="423"/>
      <c r="I3" s="80" t="s">
        <v>2680</v>
      </c>
      <c r="J3" s="81" t="s">
        <v>2681</v>
      </c>
      <c r="K3" s="81" t="s">
        <v>2682</v>
      </c>
      <c r="L3" s="81" t="s">
        <v>2683</v>
      </c>
    </row>
    <row r="4" spans="1:12" ht="69.95" customHeight="1" thickBot="1">
      <c r="A4" s="407"/>
      <c r="B4" s="407"/>
      <c r="C4" s="82" t="s">
        <v>2684</v>
      </c>
      <c r="D4" s="83" t="str">
        <f>IFERROR(INDEX($H$28:$H$177,MATCH($D$20,$C$28:$C$177,0)),"Question non trouvée")</f>
        <v>Consigne PRO : réponse structurée attendue — danger, protocole PMS, contrôle, preuve et action corrective. Être capable d’expliquer et d’appliquer le protocole sans approximation dans une situation réelle de production.</v>
      </c>
      <c r="E4" s="84" t="s">
        <v>2685</v>
      </c>
      <c r="F4" s="83" t="str">
        <f>IFERROR(INDEX($I$28:$I$177,MATCH($D$20,$C$28:$C$177,0)),"Question non trouvée")</f>
        <v>Consigne CFA : expliquer le geste à faire au poste, le moment, le contrôle concret, la preuve à noter et qui prévenir si écart.</v>
      </c>
      <c r="G4" s="74" t="s">
        <v>2686</v>
      </c>
      <c r="H4" s="75"/>
      <c r="I4" s="80" t="s">
        <v>2687</v>
      </c>
      <c r="J4" s="81" t="s">
        <v>2688</v>
      </c>
      <c r="K4" s="81" t="s">
        <v>2689</v>
      </c>
      <c r="L4" s="81" t="s">
        <v>2690</v>
      </c>
    </row>
    <row r="5" spans="1:12" ht="120" customHeight="1" thickBot="1">
      <c r="A5" s="407"/>
      <c r="B5" s="407"/>
      <c r="C5" s="82" t="s">
        <v>2691</v>
      </c>
      <c r="D5" s="85" t="s">
        <v>9184</v>
      </c>
      <c r="E5" s="84" t="s">
        <v>2692</v>
      </c>
      <c r="F5" s="85" t="s">
        <v>2693</v>
      </c>
      <c r="G5" s="74" t="s">
        <v>2694</v>
      </c>
      <c r="H5" s="75"/>
      <c r="I5" s="80" t="s">
        <v>2695</v>
      </c>
      <c r="J5" s="81" t="s">
        <v>2696</v>
      </c>
      <c r="K5" s="81" t="s">
        <v>2697</v>
      </c>
      <c r="L5" s="81" t="s">
        <v>2698</v>
      </c>
    </row>
    <row r="6" spans="1:12" ht="30" customHeight="1">
      <c r="A6" s="407"/>
      <c r="B6" s="407"/>
      <c r="C6" s="82" t="s">
        <v>2699</v>
      </c>
      <c r="D6" s="86">
        <f>IF($D$5="","",IFERROR(ROUND(SUMIFS($Z$188:$Z$3187,$C$188:$C$3187,$D$20)/SUMIFS($I$188:$I$3187,$C$188:$C$3187,$D$20,$F$188:$F$3187,"PRO")*20,1),""))</f>
        <v>14</v>
      </c>
      <c r="E6" s="84" t="s">
        <v>2700</v>
      </c>
      <c r="F6" s="86">
        <f>IF($F$5="","",IFERROR(ROUND(SUMIFS($AB$188:$AB$3187,$C$188:$C$3187,$D$20)/SUMIFS($J$188:$J$3187,$C$188:$C$3187,$D$20,$F$188:$F$3187,"CFA")*20,1),""))</f>
        <v>15</v>
      </c>
      <c r="G6" s="74" t="s">
        <v>2701</v>
      </c>
      <c r="H6" s="75"/>
      <c r="I6" s="80" t="s">
        <v>2702</v>
      </c>
      <c r="J6" s="81" t="s">
        <v>2703</v>
      </c>
      <c r="K6" s="81" t="s">
        <v>1988</v>
      </c>
      <c r="L6" s="81" t="s">
        <v>2704</v>
      </c>
    </row>
    <row r="7" spans="1:12" ht="30" customHeight="1">
      <c r="A7" s="407"/>
      <c r="B7" s="407"/>
      <c r="C7" s="82" t="s">
        <v>2705</v>
      </c>
      <c r="D7" s="87" t="str">
        <f>IF($D$6="","",IF($D$6&gt;=18,"Complet : les notions essentielles sont présentes.",IF($D$6&gt;=12,"Partiel : structure correcte, mais un ou plusieurs critères restent à préciser.","Insuffisant : réponse trop générale ou contrôle métier absent.")))</f>
        <v>Partiel : structure correcte, mais un ou plusieurs critères restent à préciser.</v>
      </c>
      <c r="E7" s="84" t="s">
        <v>2706</v>
      </c>
      <c r="F7" s="87" t="str">
        <f>IF($F$6="","",IF($F$6&gt;=18,"Complet : les gestes et preuves attendus sont présents.",IF($F$6&gt;=12,"Partiel : il manque un contrôle, une preuve ou une décision.","Insuffisant : réponse trop théorique ou trop courte.")))</f>
        <v>Partiel : il manque un contrôle, une preuve ou une décision.</v>
      </c>
      <c r="G7" s="74" t="s">
        <v>2707</v>
      </c>
      <c r="H7" s="75"/>
      <c r="I7" s="80" t="s">
        <v>2708</v>
      </c>
      <c r="J7" s="81" t="s">
        <v>2709</v>
      </c>
      <c r="K7" s="81" t="s">
        <v>2710</v>
      </c>
      <c r="L7" s="81" t="s">
        <v>2711</v>
      </c>
    </row>
    <row r="8" spans="1:12" ht="30" customHeight="1">
      <c r="A8" s="407"/>
      <c r="B8" s="407"/>
      <c r="C8" s="82" t="s">
        <v>2712</v>
      </c>
      <c r="D8" s="87" t="str">
        <f>IF($D$6="","",IFERROR(INDEX($K$188:$K$3187,MATCH(MIN($AD$188:$AD$3187),$AD$188:$AD$3187,0)),"Aucun manque prioritaire"))</f>
        <v>tenue réservée au travail</v>
      </c>
      <c r="E8" s="84" t="s">
        <v>2713</v>
      </c>
      <c r="F8" s="87" t="str">
        <f>IF($F$6="","",IFERROR(INDEX($L$188:$L$3187,MATCH(MIN($AF$188:$AF$3187),$AF$188:$AF$3187,0)),"Aucun manque prioritaire"))</f>
        <v>vestiaire</v>
      </c>
      <c r="G8" s="422" t="s">
        <v>2714</v>
      </c>
      <c r="H8" s="423"/>
      <c r="I8" s="80" t="s">
        <v>2715</v>
      </c>
      <c r="J8" s="81" t="s">
        <v>2716</v>
      </c>
      <c r="K8" s="81" t="s">
        <v>2717</v>
      </c>
      <c r="L8" s="81" t="s">
        <v>2718</v>
      </c>
    </row>
    <row r="9" spans="1:12" ht="30" customHeight="1" thickBot="1">
      <c r="A9" s="407"/>
      <c r="B9" s="407"/>
      <c r="C9" s="82" t="s">
        <v>2719</v>
      </c>
      <c r="D9" s="88" t="str">
        <f>IF($D$6="","",IFERROR(INDEX($M$188:$M$3187,MATCH(MIN($AD$188:$AD$3187),$AD$188:$AD$3187,0)),"Aucune relance prioritaire"))</f>
        <v>À préciser : tenue réservée au travail. Relier ce point au danger microbiologique : contamination ou multiplication microbienne, au contrôle attendu et à la preuve conservée.</v>
      </c>
      <c r="E9" s="84" t="s">
        <v>2720</v>
      </c>
      <c r="F9" s="88" t="str">
        <f>IF($F$6="","",IFERROR(INDEX($N$188:$N$3187,MATCH(MIN($AF$188:$AF$3187),$AF$188:$AF$3187,0)),"Aucune relance prioritaire"))</f>
        <v>Ajoute avec tes mots : vestiaire. Dis le geste concret, le contrôle ou qui prévenir si ce n’est pas conforme.</v>
      </c>
      <c r="G9" s="74" t="s">
        <v>2721</v>
      </c>
      <c r="H9" s="75"/>
      <c r="I9" s="80" t="s">
        <v>2722</v>
      </c>
      <c r="J9" s="81" t="s">
        <v>2723</v>
      </c>
      <c r="K9" s="81" t="s">
        <v>2724</v>
      </c>
      <c r="L9" s="81" t="s">
        <v>2725</v>
      </c>
    </row>
    <row r="10" spans="1:12" ht="120" customHeight="1" thickBot="1">
      <c r="A10" s="407"/>
      <c r="B10" s="407"/>
      <c r="C10" s="82" t="s">
        <v>2726</v>
      </c>
      <c r="D10" s="85" t="s">
        <v>9185</v>
      </c>
      <c r="E10" s="84" t="s">
        <v>2727</v>
      </c>
      <c r="F10" s="85" t="s">
        <v>2728</v>
      </c>
      <c r="I10" s="80" t="s">
        <v>2729</v>
      </c>
      <c r="J10" s="81" t="s">
        <v>2730</v>
      </c>
      <c r="K10" s="81" t="s">
        <v>2731</v>
      </c>
      <c r="L10" s="81" t="s">
        <v>2732</v>
      </c>
    </row>
    <row r="11" spans="1:12" ht="30" customHeight="1">
      <c r="A11" s="407"/>
      <c r="B11" s="407"/>
      <c r="C11" s="82" t="s">
        <v>2733</v>
      </c>
      <c r="D11" s="86">
        <f>IF($D$10="","",IFERROR(ROUND(SUMIFS($AA$188:$AA$3187,$C$188:$C$3187,$D$20)/SUMIFS($I$188:$I$3187,$C$188:$C$3187,$D$20,$F$188:$F$3187,"PRO")*20,1),""))</f>
        <v>20</v>
      </c>
      <c r="E11" s="84" t="s">
        <v>2734</v>
      </c>
      <c r="F11" s="86">
        <f>IF($F$10="","",IFERROR(ROUND(SUMIFS($AC$188:$AC$3187,$C$188:$C$3187,$D$20)/SUMIFS($J$188:$J$3187,$C$188:$C$3187,$D$20,$F$188:$F$3187,"CFA")*20,1),""))</f>
        <v>20</v>
      </c>
      <c r="G11" s="89" t="s">
        <v>9186</v>
      </c>
      <c r="H11" s="90" t="s">
        <v>2735</v>
      </c>
    </row>
    <row r="12" spans="1:12" ht="30" customHeight="1">
      <c r="A12" s="407"/>
      <c r="B12" s="407"/>
      <c r="C12" s="82" t="s">
        <v>2736</v>
      </c>
      <c r="D12" s="87" t="str">
        <f>IF($D$11="","",IF($D$11&gt;=18,"Correction complète.",IF($D$11&gt;=12,"Correction utile mais encore incomplète.","Correction insuffisante : reprendre les points métier.")))</f>
        <v>Correction complète.</v>
      </c>
      <c r="E12" s="84" t="s">
        <v>2737</v>
      </c>
      <c r="F12" s="87" t="str">
        <f>IF($F$11="","",IF($F$11&gt;=18,"Correction complète.",IF($F$11&gt;=12,"Correction utile mais encore incomplète.","Correction insuffisante : reprendre les gestes terrain.")))</f>
        <v>Correction complète.</v>
      </c>
      <c r="G12" s="91" t="s">
        <v>2738</v>
      </c>
    </row>
    <row r="13" spans="1:12" ht="30" customHeight="1">
      <c r="A13" s="407"/>
      <c r="B13" s="407"/>
      <c r="C13" s="82" t="s">
        <v>2739</v>
      </c>
      <c r="D13" s="87" t="str">
        <f>IF($D$11="","",IFERROR(INDEX($M$188:$M$3187,MATCH(MIN($AE$188:$AE$3187),$AE$188:$AE$3187,0)),"Aucune relance prioritaire"))</f>
        <v>Aucune relance prioritaire</v>
      </c>
      <c r="E13" s="84" t="s">
        <v>2740</v>
      </c>
      <c r="F13" s="87" t="str">
        <f>IF($F$11="","",IFERROR(INDEX($N$188:$N$3187,MATCH(MIN($AG$188:$AG$3187),$AG$188:$AG$3187,0)),"Aucune relance prioritaire"))</f>
        <v>Aucune relance prioritaire</v>
      </c>
    </row>
    <row r="14" spans="1:12" ht="30" customHeight="1">
      <c r="A14" s="407"/>
      <c r="B14" s="407"/>
      <c r="C14" s="82" t="s">
        <v>2741</v>
      </c>
      <c r="D14" s="92">
        <f>IF(OR($D$6="",$D$11=""),"",ROUND($D$11-$D$6,1))</f>
        <v>6</v>
      </c>
      <c r="E14" s="84" t="s">
        <v>2742</v>
      </c>
      <c r="F14" s="92">
        <f>IF(OR($F$6="",$F$11=""),"",ROUND($F$11-$F$6,1))</f>
        <v>5</v>
      </c>
    </row>
    <row r="15" spans="1:12" ht="45" customHeight="1">
      <c r="A15" s="407"/>
      <c r="B15" s="407"/>
      <c r="C15" s="93" t="str">
        <f>G11</f>
        <v>x</v>
      </c>
      <c r="D15" s="94" t="s">
        <v>2743</v>
      </c>
      <c r="E15" s="95"/>
      <c r="F15" s="96"/>
    </row>
    <row r="16" spans="1:12" ht="69.95" customHeight="1">
      <c r="A16" s="407"/>
      <c r="B16" s="407"/>
      <c r="C16" s="97" t="s">
        <v>2744</v>
      </c>
      <c r="D16" s="98" t="str">
        <f>D3</f>
        <v>Hygiène du personnel — Tenue propre et dédiée : Pourquoi la tenue professionnelle doit-elle être propre, complète et réservée au travail ?</v>
      </c>
      <c r="E16" s="84" t="s">
        <v>2745</v>
      </c>
      <c r="F16" s="98" t="str">
        <f>F3</f>
        <v>Terrain CFA — Tenue propre et dédiée : Pourquoi la tenue professionnelle doit-elle être propre, complète et réservée au travail ?</v>
      </c>
    </row>
    <row r="17" spans="1:13" ht="99" customHeight="1">
      <c r="A17" s="407"/>
      <c r="B17" s="407"/>
      <c r="C17" s="97" t="s">
        <v>2746</v>
      </c>
      <c r="D17" s="99" t="str">
        <f>IF($C$15&lt;&gt;"X","",IFERROR(INDEX($J$28:$J$177,MATCH($D$20,$C$28:$C$177,0)),"Question non trouvée"))</f>
        <v>Réponse PRO attendue : pour « Tenue propre et dédiée », le candidat identifie le danger microbiologique : contamination ou multiplication microbienne et applique le PMS au poste. Il décrit le protocole opérationnel : tenue propre, coiffant, chaussures adaptées ; changement si souillée. Les critères de maîtrise à retrouver dans la réponse sont : tenue propre ; coiffe ; chaussures de sécurité ; tenue réservée au travail ; changer une tenue sale ; limiter la contamination ; vestiaire ; lavage/entretien de la tenue ; contrôle par le responsable ; écarter les bijoux. La réponse doit préciser le contrôle, la preuve conservée et l’action corrective avant poursuite de la production, du service ou de la livraison.</v>
      </c>
      <c r="E17" s="84" t="s">
        <v>2747</v>
      </c>
      <c r="F17" s="99" t="str">
        <f>IF($C$15&lt;&gt;"X","",IFERROR(INDEX($K$28:$K$177,MATCH($D$20,$C$28:$C$177,0)),"Question non trouvée"))</f>
        <v>Réponse CFA attendue : avec ses mots, l’apprenant explique ce qu’il fait réellement au poste pour « Tenue propre et dédiée ». Il doit citer les gestes ou points concrets : tenue propre ; coiffe ; chaussures de sécurité ; tenue réservée au travail ; changer une tenue sale ; limiter la contamination. Il complète avec le contrôle ou l’alerte attendue : vestiaire ; lavage/entretien de la tenue ; contrôle par le responsable ; écarter les bijoux. Le but est d’éviter le danger microbiologique : contamination ou multiplication microbienne et de prévenir le responsable si le point n’est pas conforme.</v>
      </c>
    </row>
    <row r="18" spans="1:13" ht="69.95" customHeight="1">
      <c r="A18" s="407"/>
      <c r="B18" s="407"/>
      <c r="C18" s="97" t="s">
        <v>2748</v>
      </c>
      <c r="D18" s="100" t="str">
        <f>IF($C$15&lt;&gt;"X","",IFERROR(INDEX($L$28:$L$177,MATCH($D$20,$C$28:$C$177,0)),"Question non trouvée"))</f>
        <v>Mémo PRO : microbes → tenue propre + coiffe. À prouver : responsable contrôle.</v>
      </c>
      <c r="E18" s="84" t="s">
        <v>2749</v>
      </c>
      <c r="F18" s="101" t="str">
        <f>IF($C$15&lt;&gt;"X","",IFERROR(INDEX($M$28:$M$177,MATCH($D$20,$C$28:$C$177,0)),"Question non trouvée"))</f>
        <v>Mémo CFA : 3 réflexes : tenue propre / coiffe / chaussures sécurité. Si doute : chef.</v>
      </c>
    </row>
    <row r="19" spans="1:13" ht="42.75" customHeight="1">
      <c r="A19" s="407"/>
      <c r="B19" s="407"/>
      <c r="C19" s="102" t="s">
        <v>2750</v>
      </c>
      <c r="D19" s="103" t="s">
        <v>2751</v>
      </c>
      <c r="E19" s="104"/>
      <c r="F19" s="105"/>
    </row>
    <row r="20" spans="1:13" ht="30" customHeight="1">
      <c r="A20" s="407"/>
      <c r="B20" s="407"/>
      <c r="C20" s="106" t="s">
        <v>2752</v>
      </c>
      <c r="D20" s="106" t="str">
        <f>IF($D$2="","","Q"&amp;TEXT($D$2,"000"))</f>
        <v>Q002</v>
      </c>
      <c r="E20" s="106" t="s">
        <v>2753</v>
      </c>
      <c r="F20" s="106" t="s">
        <v>2754</v>
      </c>
    </row>
    <row r="21" spans="1:13" ht="30" customHeight="1">
      <c r="A21" s="407"/>
      <c r="B21" s="407"/>
    </row>
    <row r="22" spans="1:13" ht="30" customHeight="1">
      <c r="A22" s="407"/>
      <c r="B22" s="407"/>
      <c r="C22" s="1"/>
      <c r="E22" s="1"/>
      <c r="F22" s="1"/>
      <c r="G22" s="1"/>
      <c r="H22" s="1"/>
      <c r="I22" s="1"/>
      <c r="J22" s="1"/>
      <c r="K22" s="1"/>
      <c r="L22" s="1"/>
      <c r="M22" s="1"/>
    </row>
    <row r="23" spans="1:13" ht="30" customHeight="1">
      <c r="A23" s="407"/>
      <c r="B23" s="407"/>
      <c r="C23" s="1"/>
      <c r="D23" s="1"/>
      <c r="E23" s="1"/>
      <c r="F23" s="1"/>
      <c r="G23" s="1"/>
      <c r="H23" s="1"/>
      <c r="I23" s="1"/>
      <c r="J23" s="1"/>
      <c r="K23" s="1"/>
      <c r="L23" s="1"/>
      <c r="M23" s="1"/>
    </row>
    <row r="24" spans="1:13" ht="30" customHeight="1">
      <c r="A24" s="407"/>
      <c r="B24" s="407"/>
      <c r="C24" s="1"/>
      <c r="D24" s="1"/>
      <c r="E24" s="1"/>
      <c r="F24" s="1"/>
      <c r="G24" s="1"/>
      <c r="H24" s="1"/>
      <c r="I24" s="1"/>
      <c r="J24" s="1"/>
      <c r="K24" s="1"/>
      <c r="L24" s="1"/>
      <c r="M24" s="1"/>
    </row>
    <row r="25" spans="1:13" ht="30" customHeight="1">
      <c r="A25" s="407"/>
      <c r="B25" s="407"/>
      <c r="C25" s="1"/>
      <c r="D25" s="1"/>
      <c r="E25" s="1"/>
      <c r="F25" s="1"/>
      <c r="G25" s="1"/>
      <c r="H25" s="1"/>
      <c r="I25" s="1"/>
      <c r="J25" s="1"/>
      <c r="K25" s="1"/>
      <c r="L25" s="1"/>
      <c r="M25" s="1"/>
    </row>
    <row r="26" spans="1:13" ht="30" customHeight="1">
      <c r="A26" s="407"/>
      <c r="B26" s="407"/>
    </row>
    <row r="27" spans="1:13" ht="25.5" customHeight="1">
      <c r="A27" s="107"/>
      <c r="B27" s="107"/>
      <c r="C27" s="107" t="s">
        <v>2755</v>
      </c>
      <c r="D27" s="107" t="s">
        <v>2756</v>
      </c>
      <c r="E27" s="107" t="s">
        <v>2757</v>
      </c>
      <c r="F27" s="107" t="s">
        <v>2758</v>
      </c>
      <c r="G27" s="107" t="s">
        <v>2759</v>
      </c>
      <c r="H27" s="107" t="s">
        <v>2760</v>
      </c>
      <c r="I27" s="107" t="s">
        <v>2761</v>
      </c>
      <c r="J27" s="107" t="s">
        <v>2762</v>
      </c>
      <c r="K27" s="107" t="s">
        <v>2763</v>
      </c>
      <c r="L27" s="107" t="s">
        <v>2764</v>
      </c>
      <c r="M27" s="107" t="s">
        <v>2765</v>
      </c>
    </row>
    <row r="28" spans="1:13" ht="21" customHeight="1">
      <c r="A28" s="405" t="s">
        <v>133</v>
      </c>
      <c r="B28" s="406">
        <v>81</v>
      </c>
      <c r="C28" s="399" t="s">
        <v>2766</v>
      </c>
      <c r="D28" s="397">
        <v>1</v>
      </c>
      <c r="E28" s="401" t="s">
        <v>2767</v>
      </c>
      <c r="F28" s="402" t="s">
        <v>2768</v>
      </c>
      <c r="G28" s="402" t="s">
        <v>2769</v>
      </c>
      <c r="H28" s="402" t="s">
        <v>2770</v>
      </c>
      <c r="I28" s="402" t="s">
        <v>2771</v>
      </c>
      <c r="J28" s="402" t="s">
        <v>2772</v>
      </c>
      <c r="K28" s="402" t="s">
        <v>2773</v>
      </c>
      <c r="L28" s="403" t="s">
        <v>2774</v>
      </c>
      <c r="M28" s="403" t="s">
        <v>2775</v>
      </c>
    </row>
    <row r="29" spans="1:13" ht="21" customHeight="1">
      <c r="A29" s="405" t="s">
        <v>133</v>
      </c>
      <c r="B29" s="406">
        <v>82</v>
      </c>
      <c r="C29" s="399" t="s">
        <v>2776</v>
      </c>
      <c r="D29" s="397">
        <v>2</v>
      </c>
      <c r="E29" s="401" t="s">
        <v>2767</v>
      </c>
      <c r="F29" s="402" t="s">
        <v>2777</v>
      </c>
      <c r="G29" s="402" t="s">
        <v>2778</v>
      </c>
      <c r="H29" s="402" t="s">
        <v>2770</v>
      </c>
      <c r="I29" s="402" t="s">
        <v>2771</v>
      </c>
      <c r="J29" s="402" t="s">
        <v>2779</v>
      </c>
      <c r="K29" s="402" t="s">
        <v>2780</v>
      </c>
      <c r="L29" s="403" t="s">
        <v>2781</v>
      </c>
      <c r="M29" s="403" t="s">
        <v>2782</v>
      </c>
    </row>
    <row r="30" spans="1:13" ht="21" customHeight="1">
      <c r="A30" s="405" t="s">
        <v>133</v>
      </c>
      <c r="B30" s="406">
        <v>83</v>
      </c>
      <c r="C30" s="399" t="s">
        <v>2783</v>
      </c>
      <c r="D30" s="397">
        <v>3</v>
      </c>
      <c r="E30" s="401" t="s">
        <v>2784</v>
      </c>
      <c r="F30" s="402" t="s">
        <v>2785</v>
      </c>
      <c r="G30" s="402" t="s">
        <v>2786</v>
      </c>
      <c r="H30" s="402" t="s">
        <v>2770</v>
      </c>
      <c r="I30" s="402" t="s">
        <v>2771</v>
      </c>
      <c r="J30" s="402" t="s">
        <v>2787</v>
      </c>
      <c r="K30" s="402" t="s">
        <v>2788</v>
      </c>
      <c r="L30" s="403" t="s">
        <v>2789</v>
      </c>
      <c r="M30" s="403" t="s">
        <v>2790</v>
      </c>
    </row>
    <row r="31" spans="1:13" ht="21" customHeight="1">
      <c r="A31" s="405" t="s">
        <v>133</v>
      </c>
      <c r="B31" s="406">
        <v>84</v>
      </c>
      <c r="C31" s="399" t="s">
        <v>2791</v>
      </c>
      <c r="D31" s="397">
        <v>4</v>
      </c>
      <c r="E31" s="401" t="s">
        <v>2767</v>
      </c>
      <c r="F31" s="402" t="s">
        <v>2792</v>
      </c>
      <c r="G31" s="402" t="s">
        <v>2793</v>
      </c>
      <c r="H31" s="402" t="s">
        <v>2770</v>
      </c>
      <c r="I31" s="402" t="s">
        <v>2771</v>
      </c>
      <c r="J31" s="402" t="s">
        <v>2794</v>
      </c>
      <c r="K31" s="402" t="s">
        <v>2795</v>
      </c>
      <c r="L31" s="403" t="s">
        <v>2796</v>
      </c>
      <c r="M31" s="403" t="s">
        <v>2797</v>
      </c>
    </row>
    <row r="32" spans="1:13" ht="21" customHeight="1">
      <c r="A32" s="405" t="s">
        <v>133</v>
      </c>
      <c r="B32" s="406">
        <v>85</v>
      </c>
      <c r="C32" s="399" t="s">
        <v>2798</v>
      </c>
      <c r="D32" s="397">
        <v>5</v>
      </c>
      <c r="E32" s="401" t="s">
        <v>2767</v>
      </c>
      <c r="F32" s="402" t="s">
        <v>2799</v>
      </c>
      <c r="G32" s="402" t="s">
        <v>2800</v>
      </c>
      <c r="H32" s="402" t="s">
        <v>2770</v>
      </c>
      <c r="I32" s="402" t="s">
        <v>2771</v>
      </c>
      <c r="J32" s="402" t="s">
        <v>2801</v>
      </c>
      <c r="K32" s="402" t="s">
        <v>2802</v>
      </c>
      <c r="L32" s="403" t="s">
        <v>2803</v>
      </c>
      <c r="M32" s="403" t="s">
        <v>2804</v>
      </c>
    </row>
    <row r="33" spans="1:13" ht="21" customHeight="1">
      <c r="A33" s="405" t="s">
        <v>133</v>
      </c>
      <c r="B33" s="406">
        <v>86</v>
      </c>
      <c r="C33" s="399" t="s">
        <v>2805</v>
      </c>
      <c r="D33" s="397">
        <v>6</v>
      </c>
      <c r="E33" s="401" t="s">
        <v>2767</v>
      </c>
      <c r="F33" s="402" t="s">
        <v>2806</v>
      </c>
      <c r="G33" s="402" t="s">
        <v>2807</v>
      </c>
      <c r="H33" s="402" t="s">
        <v>2770</v>
      </c>
      <c r="I33" s="402" t="s">
        <v>2771</v>
      </c>
      <c r="J33" s="402" t="s">
        <v>2808</v>
      </c>
      <c r="K33" s="402" t="s">
        <v>2809</v>
      </c>
      <c r="L33" s="403" t="s">
        <v>2810</v>
      </c>
      <c r="M33" s="403" t="s">
        <v>2811</v>
      </c>
    </row>
    <row r="34" spans="1:13" ht="21" customHeight="1">
      <c r="A34" s="405" t="s">
        <v>133</v>
      </c>
      <c r="B34" s="406">
        <v>87</v>
      </c>
      <c r="C34" s="399" t="s">
        <v>2812</v>
      </c>
      <c r="D34" s="397">
        <v>7</v>
      </c>
      <c r="E34" s="401" t="s">
        <v>2767</v>
      </c>
      <c r="F34" s="402" t="s">
        <v>2813</v>
      </c>
      <c r="G34" s="402" t="s">
        <v>2814</v>
      </c>
      <c r="H34" s="402" t="s">
        <v>2770</v>
      </c>
      <c r="I34" s="402" t="s">
        <v>2771</v>
      </c>
      <c r="J34" s="402" t="s">
        <v>2815</v>
      </c>
      <c r="K34" s="402" t="s">
        <v>2816</v>
      </c>
      <c r="L34" s="403" t="s">
        <v>2817</v>
      </c>
      <c r="M34" s="403" t="s">
        <v>2818</v>
      </c>
    </row>
    <row r="35" spans="1:13" ht="21" customHeight="1">
      <c r="A35" s="405" t="s">
        <v>133</v>
      </c>
      <c r="B35" s="406">
        <v>88</v>
      </c>
      <c r="C35" s="399" t="s">
        <v>2819</v>
      </c>
      <c r="D35" s="397">
        <v>8</v>
      </c>
      <c r="E35" s="401" t="s">
        <v>2820</v>
      </c>
      <c r="F35" s="402" t="s">
        <v>2821</v>
      </c>
      <c r="G35" s="402" t="s">
        <v>2822</v>
      </c>
      <c r="H35" s="402" t="s">
        <v>2770</v>
      </c>
      <c r="I35" s="402" t="s">
        <v>2771</v>
      </c>
      <c r="J35" s="402" t="s">
        <v>2823</v>
      </c>
      <c r="K35" s="402" t="s">
        <v>2824</v>
      </c>
      <c r="L35" s="403" t="s">
        <v>2825</v>
      </c>
      <c r="M35" s="403" t="s">
        <v>2826</v>
      </c>
    </row>
    <row r="36" spans="1:13" ht="21" customHeight="1">
      <c r="A36" s="405" t="s">
        <v>133</v>
      </c>
      <c r="B36" s="406">
        <v>89</v>
      </c>
      <c r="C36" s="399" t="s">
        <v>2827</v>
      </c>
      <c r="D36" s="397">
        <v>9</v>
      </c>
      <c r="E36" s="401" t="s">
        <v>2767</v>
      </c>
      <c r="F36" s="402" t="s">
        <v>2828</v>
      </c>
      <c r="G36" s="402" t="s">
        <v>2829</v>
      </c>
      <c r="H36" s="402" t="s">
        <v>2770</v>
      </c>
      <c r="I36" s="402" t="s">
        <v>2771</v>
      </c>
      <c r="J36" s="402" t="s">
        <v>2830</v>
      </c>
      <c r="K36" s="402" t="s">
        <v>2831</v>
      </c>
      <c r="L36" s="403" t="s">
        <v>2832</v>
      </c>
      <c r="M36" s="403" t="s">
        <v>2833</v>
      </c>
    </row>
    <row r="37" spans="1:13" ht="21" customHeight="1">
      <c r="A37" s="405" t="s">
        <v>133</v>
      </c>
      <c r="B37" s="406">
        <v>90</v>
      </c>
      <c r="C37" s="399" t="s">
        <v>2834</v>
      </c>
      <c r="D37" s="397">
        <v>10</v>
      </c>
      <c r="E37" s="401" t="s">
        <v>2767</v>
      </c>
      <c r="F37" s="402" t="s">
        <v>2835</v>
      </c>
      <c r="G37" s="402" t="s">
        <v>2836</v>
      </c>
      <c r="H37" s="402" t="s">
        <v>2770</v>
      </c>
      <c r="I37" s="402" t="s">
        <v>2771</v>
      </c>
      <c r="J37" s="402" t="s">
        <v>2837</v>
      </c>
      <c r="K37" s="402" t="s">
        <v>2838</v>
      </c>
      <c r="L37" s="403" t="s">
        <v>2839</v>
      </c>
      <c r="M37" s="403" t="s">
        <v>2840</v>
      </c>
    </row>
    <row r="38" spans="1:13" ht="21" customHeight="1">
      <c r="A38" s="405" t="s">
        <v>354</v>
      </c>
      <c r="B38" s="406">
        <v>11</v>
      </c>
      <c r="C38" s="400" t="s">
        <v>2841</v>
      </c>
      <c r="D38" s="398">
        <v>11</v>
      </c>
      <c r="E38" s="404" t="s">
        <v>2842</v>
      </c>
      <c r="F38" s="402" t="s">
        <v>2843</v>
      </c>
      <c r="G38" s="402" t="s">
        <v>2844</v>
      </c>
      <c r="H38" s="402" t="s">
        <v>2770</v>
      </c>
      <c r="I38" s="402" t="s">
        <v>2771</v>
      </c>
      <c r="J38" s="402" t="s">
        <v>2845</v>
      </c>
      <c r="K38" s="402" t="s">
        <v>2846</v>
      </c>
      <c r="L38" s="403" t="s">
        <v>2847</v>
      </c>
      <c r="M38" s="403" t="s">
        <v>2848</v>
      </c>
    </row>
    <row r="39" spans="1:13" ht="21" customHeight="1">
      <c r="A39" s="405" t="s">
        <v>354</v>
      </c>
      <c r="B39" s="406">
        <v>12</v>
      </c>
      <c r="C39" s="400" t="s">
        <v>2849</v>
      </c>
      <c r="D39" s="398">
        <v>12</v>
      </c>
      <c r="E39" s="404" t="s">
        <v>2842</v>
      </c>
      <c r="F39" s="402" t="s">
        <v>2850</v>
      </c>
      <c r="G39" s="402" t="s">
        <v>2851</v>
      </c>
      <c r="H39" s="402" t="s">
        <v>2770</v>
      </c>
      <c r="I39" s="402" t="s">
        <v>2771</v>
      </c>
      <c r="J39" s="402" t="s">
        <v>2852</v>
      </c>
      <c r="K39" s="402" t="s">
        <v>2853</v>
      </c>
      <c r="L39" s="403" t="s">
        <v>2854</v>
      </c>
      <c r="M39" s="403" t="s">
        <v>2855</v>
      </c>
    </row>
    <row r="40" spans="1:13" ht="21" customHeight="1">
      <c r="A40" s="405" t="s">
        <v>354</v>
      </c>
      <c r="B40" s="406">
        <v>13</v>
      </c>
      <c r="C40" s="400" t="s">
        <v>2856</v>
      </c>
      <c r="D40" s="398">
        <v>13</v>
      </c>
      <c r="E40" s="404" t="s">
        <v>2842</v>
      </c>
      <c r="F40" s="402" t="s">
        <v>2857</v>
      </c>
      <c r="G40" s="402" t="s">
        <v>2858</v>
      </c>
      <c r="H40" s="402" t="s">
        <v>2770</v>
      </c>
      <c r="I40" s="402" t="s">
        <v>2771</v>
      </c>
      <c r="J40" s="402" t="s">
        <v>2859</v>
      </c>
      <c r="K40" s="402" t="s">
        <v>2860</v>
      </c>
      <c r="L40" s="403" t="s">
        <v>2861</v>
      </c>
      <c r="M40" s="403" t="s">
        <v>2862</v>
      </c>
    </row>
    <row r="41" spans="1:13" ht="21" customHeight="1">
      <c r="A41" s="405" t="s">
        <v>354</v>
      </c>
      <c r="B41" s="406">
        <v>14</v>
      </c>
      <c r="C41" s="400" t="s">
        <v>2863</v>
      </c>
      <c r="D41" s="398">
        <v>14</v>
      </c>
      <c r="E41" s="404" t="s">
        <v>2864</v>
      </c>
      <c r="F41" s="402" t="s">
        <v>2865</v>
      </c>
      <c r="G41" s="402" t="s">
        <v>2866</v>
      </c>
      <c r="H41" s="402" t="s">
        <v>2770</v>
      </c>
      <c r="I41" s="402" t="s">
        <v>2771</v>
      </c>
      <c r="J41" s="402" t="s">
        <v>2867</v>
      </c>
      <c r="K41" s="402" t="s">
        <v>2868</v>
      </c>
      <c r="L41" s="403" t="s">
        <v>2869</v>
      </c>
      <c r="M41" s="403" t="s">
        <v>2870</v>
      </c>
    </row>
    <row r="42" spans="1:13" ht="21" customHeight="1">
      <c r="A42" s="405" t="s">
        <v>354</v>
      </c>
      <c r="B42" s="406">
        <v>15</v>
      </c>
      <c r="C42" s="400" t="s">
        <v>2871</v>
      </c>
      <c r="D42" s="398">
        <v>15</v>
      </c>
      <c r="E42" s="404" t="s">
        <v>2842</v>
      </c>
      <c r="F42" s="402" t="s">
        <v>2872</v>
      </c>
      <c r="G42" s="402" t="s">
        <v>2873</v>
      </c>
      <c r="H42" s="402" t="s">
        <v>2770</v>
      </c>
      <c r="I42" s="402" t="s">
        <v>2771</v>
      </c>
      <c r="J42" s="402" t="s">
        <v>2874</v>
      </c>
      <c r="K42" s="402" t="s">
        <v>2875</v>
      </c>
      <c r="L42" s="403" t="s">
        <v>2876</v>
      </c>
      <c r="M42" s="403" t="s">
        <v>2877</v>
      </c>
    </row>
    <row r="43" spans="1:13" ht="21" customHeight="1">
      <c r="A43" s="405" t="s">
        <v>354</v>
      </c>
      <c r="B43" s="406">
        <v>16</v>
      </c>
      <c r="C43" s="400" t="s">
        <v>2878</v>
      </c>
      <c r="D43" s="398">
        <v>16</v>
      </c>
      <c r="E43" s="404" t="s">
        <v>2879</v>
      </c>
      <c r="F43" s="402" t="s">
        <v>2880</v>
      </c>
      <c r="G43" s="402" t="s">
        <v>2881</v>
      </c>
      <c r="H43" s="402" t="s">
        <v>2770</v>
      </c>
      <c r="I43" s="402" t="s">
        <v>2771</v>
      </c>
      <c r="J43" s="402" t="s">
        <v>2882</v>
      </c>
      <c r="K43" s="402" t="s">
        <v>2883</v>
      </c>
      <c r="L43" s="403" t="s">
        <v>2884</v>
      </c>
      <c r="M43" s="403" t="s">
        <v>2885</v>
      </c>
    </row>
    <row r="44" spans="1:13" ht="21" customHeight="1">
      <c r="A44" s="405" t="s">
        <v>354</v>
      </c>
      <c r="B44" s="406">
        <v>17</v>
      </c>
      <c r="C44" s="400" t="s">
        <v>2886</v>
      </c>
      <c r="D44" s="398">
        <v>17</v>
      </c>
      <c r="E44" s="404" t="s">
        <v>2887</v>
      </c>
      <c r="F44" s="402" t="s">
        <v>2888</v>
      </c>
      <c r="G44" s="402" t="s">
        <v>2889</v>
      </c>
      <c r="H44" s="402" t="s">
        <v>2770</v>
      </c>
      <c r="I44" s="402" t="s">
        <v>2771</v>
      </c>
      <c r="J44" s="402" t="s">
        <v>2890</v>
      </c>
      <c r="K44" s="402" t="s">
        <v>2891</v>
      </c>
      <c r="L44" s="403" t="s">
        <v>2892</v>
      </c>
      <c r="M44" s="403" t="s">
        <v>2893</v>
      </c>
    </row>
    <row r="45" spans="1:13" ht="21" customHeight="1">
      <c r="A45" s="405" t="s">
        <v>354</v>
      </c>
      <c r="B45" s="406">
        <v>18</v>
      </c>
      <c r="C45" s="400" t="s">
        <v>2894</v>
      </c>
      <c r="D45" s="398">
        <v>18</v>
      </c>
      <c r="E45" s="404" t="s">
        <v>2895</v>
      </c>
      <c r="F45" s="402" t="s">
        <v>2896</v>
      </c>
      <c r="G45" s="402" t="s">
        <v>2897</v>
      </c>
      <c r="H45" s="402" t="s">
        <v>2770</v>
      </c>
      <c r="I45" s="402" t="s">
        <v>2771</v>
      </c>
      <c r="J45" s="402" t="s">
        <v>2898</v>
      </c>
      <c r="K45" s="402" t="s">
        <v>2899</v>
      </c>
      <c r="L45" s="403" t="s">
        <v>2900</v>
      </c>
      <c r="M45" s="403" t="s">
        <v>2901</v>
      </c>
    </row>
    <row r="46" spans="1:13" ht="21" customHeight="1">
      <c r="A46" s="405" t="s">
        <v>354</v>
      </c>
      <c r="B46" s="406">
        <v>19</v>
      </c>
      <c r="C46" s="400" t="s">
        <v>2902</v>
      </c>
      <c r="D46" s="398">
        <v>19</v>
      </c>
      <c r="E46" s="404" t="s">
        <v>2842</v>
      </c>
      <c r="F46" s="402" t="s">
        <v>2903</v>
      </c>
      <c r="G46" s="402" t="s">
        <v>2904</v>
      </c>
      <c r="H46" s="402" t="s">
        <v>2770</v>
      </c>
      <c r="I46" s="402" t="s">
        <v>2771</v>
      </c>
      <c r="J46" s="402" t="s">
        <v>2905</v>
      </c>
      <c r="K46" s="402" t="s">
        <v>2906</v>
      </c>
      <c r="L46" s="403" t="s">
        <v>2907</v>
      </c>
      <c r="M46" s="403" t="s">
        <v>2908</v>
      </c>
    </row>
    <row r="47" spans="1:13" ht="21" customHeight="1">
      <c r="A47" s="405" t="s">
        <v>354</v>
      </c>
      <c r="B47" s="406">
        <v>20</v>
      </c>
      <c r="C47" s="400" t="s">
        <v>2909</v>
      </c>
      <c r="D47" s="398">
        <v>20</v>
      </c>
      <c r="E47" s="404" t="s">
        <v>2910</v>
      </c>
      <c r="F47" s="402" t="s">
        <v>2911</v>
      </c>
      <c r="G47" s="402" t="s">
        <v>2912</v>
      </c>
      <c r="H47" s="402" t="s">
        <v>2770</v>
      </c>
      <c r="I47" s="402" t="s">
        <v>2771</v>
      </c>
      <c r="J47" s="402" t="s">
        <v>2913</v>
      </c>
      <c r="K47" s="402" t="s">
        <v>2914</v>
      </c>
      <c r="L47" s="403" t="s">
        <v>2915</v>
      </c>
      <c r="M47" s="403" t="s">
        <v>2916</v>
      </c>
    </row>
    <row r="48" spans="1:13" ht="21" customHeight="1">
      <c r="A48" s="405" t="s">
        <v>864</v>
      </c>
      <c r="B48" s="406">
        <v>51</v>
      </c>
      <c r="C48" s="400" t="s">
        <v>2917</v>
      </c>
      <c r="D48" s="398">
        <v>21</v>
      </c>
      <c r="E48" s="404" t="s">
        <v>2918</v>
      </c>
      <c r="F48" s="402" t="s">
        <v>2919</v>
      </c>
      <c r="G48" s="402" t="s">
        <v>2920</v>
      </c>
      <c r="H48" s="402" t="s">
        <v>2770</v>
      </c>
      <c r="I48" s="402" t="s">
        <v>2771</v>
      </c>
      <c r="J48" s="402" t="s">
        <v>2921</v>
      </c>
      <c r="K48" s="402" t="s">
        <v>2922</v>
      </c>
      <c r="L48" s="403" t="s">
        <v>2923</v>
      </c>
      <c r="M48" s="403" t="s">
        <v>2924</v>
      </c>
    </row>
    <row r="49" spans="1:13" ht="21" customHeight="1">
      <c r="A49" s="405" t="s">
        <v>864</v>
      </c>
      <c r="B49" s="406">
        <v>52</v>
      </c>
      <c r="C49" s="400" t="s">
        <v>2925</v>
      </c>
      <c r="D49" s="398">
        <v>22</v>
      </c>
      <c r="E49" s="404" t="s">
        <v>2918</v>
      </c>
      <c r="F49" s="402" t="s">
        <v>2926</v>
      </c>
      <c r="G49" s="402" t="s">
        <v>2927</v>
      </c>
      <c r="H49" s="402" t="s">
        <v>2770</v>
      </c>
      <c r="I49" s="402" t="s">
        <v>2771</v>
      </c>
      <c r="J49" s="402" t="s">
        <v>2928</v>
      </c>
      <c r="K49" s="402" t="s">
        <v>2929</v>
      </c>
      <c r="L49" s="403" t="s">
        <v>2930</v>
      </c>
      <c r="M49" s="403" t="s">
        <v>2931</v>
      </c>
    </row>
    <row r="50" spans="1:13" ht="21" customHeight="1">
      <c r="A50" s="405" t="s">
        <v>864</v>
      </c>
      <c r="B50" s="406">
        <v>53</v>
      </c>
      <c r="C50" s="400" t="s">
        <v>2932</v>
      </c>
      <c r="D50" s="398">
        <v>23</v>
      </c>
      <c r="E50" s="404" t="s">
        <v>2918</v>
      </c>
      <c r="F50" s="402" t="s">
        <v>2933</v>
      </c>
      <c r="G50" s="402" t="s">
        <v>2934</v>
      </c>
      <c r="H50" s="402" t="s">
        <v>2770</v>
      </c>
      <c r="I50" s="402" t="s">
        <v>2771</v>
      </c>
      <c r="J50" s="402" t="s">
        <v>2935</v>
      </c>
      <c r="K50" s="402" t="s">
        <v>2936</v>
      </c>
      <c r="L50" s="403" t="s">
        <v>2937</v>
      </c>
      <c r="M50" s="403" t="s">
        <v>2938</v>
      </c>
    </row>
    <row r="51" spans="1:13" ht="21" customHeight="1">
      <c r="A51" s="405" t="s">
        <v>864</v>
      </c>
      <c r="B51" s="406">
        <v>54</v>
      </c>
      <c r="C51" s="400" t="s">
        <v>2939</v>
      </c>
      <c r="D51" s="398">
        <v>24</v>
      </c>
      <c r="E51" s="404" t="s">
        <v>2940</v>
      </c>
      <c r="F51" s="402" t="s">
        <v>2941</v>
      </c>
      <c r="G51" s="402" t="s">
        <v>2942</v>
      </c>
      <c r="H51" s="402" t="s">
        <v>2770</v>
      </c>
      <c r="I51" s="402" t="s">
        <v>2771</v>
      </c>
      <c r="J51" s="402" t="s">
        <v>2943</v>
      </c>
      <c r="K51" s="402" t="s">
        <v>2944</v>
      </c>
      <c r="L51" s="403" t="s">
        <v>2945</v>
      </c>
      <c r="M51" s="403" t="s">
        <v>2946</v>
      </c>
    </row>
    <row r="52" spans="1:13" ht="21" customHeight="1">
      <c r="A52" s="405" t="s">
        <v>864</v>
      </c>
      <c r="B52" s="406">
        <v>55</v>
      </c>
      <c r="C52" s="400" t="s">
        <v>2947</v>
      </c>
      <c r="D52" s="398">
        <v>25</v>
      </c>
      <c r="E52" s="404" t="s">
        <v>2918</v>
      </c>
      <c r="F52" s="402" t="s">
        <v>2948</v>
      </c>
      <c r="G52" s="402" t="s">
        <v>2949</v>
      </c>
      <c r="H52" s="402" t="s">
        <v>2770</v>
      </c>
      <c r="I52" s="402" t="s">
        <v>2771</v>
      </c>
      <c r="J52" s="402" t="s">
        <v>2950</v>
      </c>
      <c r="K52" s="402" t="s">
        <v>2951</v>
      </c>
      <c r="L52" s="403" t="s">
        <v>2952</v>
      </c>
      <c r="M52" s="403" t="s">
        <v>2953</v>
      </c>
    </row>
    <row r="53" spans="1:13" ht="21" customHeight="1">
      <c r="A53" s="405" t="s">
        <v>864</v>
      </c>
      <c r="B53" s="406">
        <v>56</v>
      </c>
      <c r="C53" s="400" t="s">
        <v>2954</v>
      </c>
      <c r="D53" s="398">
        <v>26</v>
      </c>
      <c r="E53" s="404" t="s">
        <v>2918</v>
      </c>
      <c r="F53" s="402" t="s">
        <v>2955</v>
      </c>
      <c r="G53" s="402" t="s">
        <v>2956</v>
      </c>
      <c r="H53" s="402" t="s">
        <v>2770</v>
      </c>
      <c r="I53" s="402" t="s">
        <v>2771</v>
      </c>
      <c r="J53" s="402" t="s">
        <v>2957</v>
      </c>
      <c r="K53" s="402" t="s">
        <v>2958</v>
      </c>
      <c r="L53" s="403" t="s">
        <v>2959</v>
      </c>
      <c r="M53" s="403" t="s">
        <v>2960</v>
      </c>
    </row>
    <row r="54" spans="1:13" ht="21" customHeight="1">
      <c r="A54" s="405" t="s">
        <v>864</v>
      </c>
      <c r="B54" s="406">
        <v>57</v>
      </c>
      <c r="C54" s="400" t="s">
        <v>2961</v>
      </c>
      <c r="D54" s="398">
        <v>27</v>
      </c>
      <c r="E54" s="404" t="s">
        <v>2918</v>
      </c>
      <c r="F54" s="402" t="s">
        <v>2962</v>
      </c>
      <c r="G54" s="402" t="s">
        <v>2963</v>
      </c>
      <c r="H54" s="402" t="s">
        <v>2770</v>
      </c>
      <c r="I54" s="402" t="s">
        <v>2771</v>
      </c>
      <c r="J54" s="402" t="s">
        <v>2964</v>
      </c>
      <c r="K54" s="402" t="s">
        <v>2965</v>
      </c>
      <c r="L54" s="403" t="s">
        <v>2966</v>
      </c>
      <c r="M54" s="403" t="s">
        <v>2967</v>
      </c>
    </row>
    <row r="55" spans="1:13" ht="21" customHeight="1">
      <c r="A55" s="405" t="s">
        <v>864</v>
      </c>
      <c r="B55" s="406">
        <v>58</v>
      </c>
      <c r="C55" s="400" t="s">
        <v>2968</v>
      </c>
      <c r="D55" s="398">
        <v>28</v>
      </c>
      <c r="E55" s="404" t="s">
        <v>2918</v>
      </c>
      <c r="F55" s="402" t="s">
        <v>2969</v>
      </c>
      <c r="G55" s="402" t="s">
        <v>2970</v>
      </c>
      <c r="H55" s="402" t="s">
        <v>2770</v>
      </c>
      <c r="I55" s="402" t="s">
        <v>2771</v>
      </c>
      <c r="J55" s="402" t="s">
        <v>2971</v>
      </c>
      <c r="K55" s="402" t="s">
        <v>2972</v>
      </c>
      <c r="L55" s="403" t="s">
        <v>2973</v>
      </c>
      <c r="M55" s="403" t="s">
        <v>2974</v>
      </c>
    </row>
    <row r="56" spans="1:13" ht="21" customHeight="1">
      <c r="A56" s="405" t="s">
        <v>864</v>
      </c>
      <c r="B56" s="406">
        <v>59</v>
      </c>
      <c r="C56" s="400" t="s">
        <v>2975</v>
      </c>
      <c r="D56" s="398">
        <v>29</v>
      </c>
      <c r="E56" s="404" t="s">
        <v>2976</v>
      </c>
      <c r="F56" s="402" t="s">
        <v>2977</v>
      </c>
      <c r="G56" s="402" t="s">
        <v>2978</v>
      </c>
      <c r="H56" s="402" t="s">
        <v>2770</v>
      </c>
      <c r="I56" s="402" t="s">
        <v>2771</v>
      </c>
      <c r="J56" s="402" t="s">
        <v>2979</v>
      </c>
      <c r="K56" s="402" t="s">
        <v>2980</v>
      </c>
      <c r="L56" s="403" t="s">
        <v>2981</v>
      </c>
      <c r="M56" s="403" t="s">
        <v>2982</v>
      </c>
    </row>
    <row r="57" spans="1:13" ht="21" customHeight="1">
      <c r="A57" s="405" t="s">
        <v>864</v>
      </c>
      <c r="B57" s="406">
        <v>60</v>
      </c>
      <c r="C57" s="400" t="s">
        <v>2983</v>
      </c>
      <c r="D57" s="398">
        <v>30</v>
      </c>
      <c r="E57" s="404" t="s">
        <v>2940</v>
      </c>
      <c r="F57" s="402" t="s">
        <v>2984</v>
      </c>
      <c r="G57" s="402" t="s">
        <v>2985</v>
      </c>
      <c r="H57" s="402" t="s">
        <v>2770</v>
      </c>
      <c r="I57" s="402" t="s">
        <v>2771</v>
      </c>
      <c r="J57" s="402" t="s">
        <v>2986</v>
      </c>
      <c r="K57" s="402" t="s">
        <v>2987</v>
      </c>
      <c r="L57" s="403" t="s">
        <v>2988</v>
      </c>
      <c r="M57" s="403" t="s">
        <v>2989</v>
      </c>
    </row>
    <row r="58" spans="1:13" ht="21" customHeight="1">
      <c r="A58" s="405" t="s">
        <v>1534</v>
      </c>
      <c r="B58" s="406">
        <v>111</v>
      </c>
      <c r="C58" s="400" t="s">
        <v>2990</v>
      </c>
      <c r="D58" s="398">
        <v>31</v>
      </c>
      <c r="E58" s="404" t="s">
        <v>2991</v>
      </c>
      <c r="F58" s="402" t="s">
        <v>2992</v>
      </c>
      <c r="G58" s="402" t="s">
        <v>2993</v>
      </c>
      <c r="H58" s="402" t="s">
        <v>2770</v>
      </c>
      <c r="I58" s="402" t="s">
        <v>2771</v>
      </c>
      <c r="J58" s="402" t="s">
        <v>2994</v>
      </c>
      <c r="K58" s="402" t="s">
        <v>2995</v>
      </c>
      <c r="L58" s="403" t="s">
        <v>2996</v>
      </c>
      <c r="M58" s="403" t="s">
        <v>2997</v>
      </c>
    </row>
    <row r="59" spans="1:13" ht="21" customHeight="1">
      <c r="A59" s="405" t="s">
        <v>1534</v>
      </c>
      <c r="B59" s="406">
        <v>112</v>
      </c>
      <c r="C59" s="400" t="s">
        <v>2998</v>
      </c>
      <c r="D59" s="398">
        <v>32</v>
      </c>
      <c r="E59" s="404" t="s">
        <v>2991</v>
      </c>
      <c r="F59" s="402" t="s">
        <v>2999</v>
      </c>
      <c r="G59" s="402" t="s">
        <v>3000</v>
      </c>
      <c r="H59" s="402" t="s">
        <v>2770</v>
      </c>
      <c r="I59" s="402" t="s">
        <v>2771</v>
      </c>
      <c r="J59" s="402" t="s">
        <v>3001</v>
      </c>
      <c r="K59" s="402" t="s">
        <v>3002</v>
      </c>
      <c r="L59" s="403" t="s">
        <v>3003</v>
      </c>
      <c r="M59" s="403" t="s">
        <v>3004</v>
      </c>
    </row>
    <row r="60" spans="1:13" ht="21" customHeight="1">
      <c r="A60" s="405" t="s">
        <v>1534</v>
      </c>
      <c r="B60" s="406">
        <v>113</v>
      </c>
      <c r="C60" s="400" t="s">
        <v>3005</v>
      </c>
      <c r="D60" s="398">
        <v>33</v>
      </c>
      <c r="E60" s="404" t="s">
        <v>2991</v>
      </c>
      <c r="F60" s="402" t="s">
        <v>3006</v>
      </c>
      <c r="G60" s="402" t="s">
        <v>3007</v>
      </c>
      <c r="H60" s="402" t="s">
        <v>2770</v>
      </c>
      <c r="I60" s="402" t="s">
        <v>2771</v>
      </c>
      <c r="J60" s="402" t="s">
        <v>3008</v>
      </c>
      <c r="K60" s="402" t="s">
        <v>3009</v>
      </c>
      <c r="L60" s="403" t="s">
        <v>3010</v>
      </c>
      <c r="M60" s="403" t="s">
        <v>3011</v>
      </c>
    </row>
    <row r="61" spans="1:13" ht="21" customHeight="1">
      <c r="A61" s="405" t="s">
        <v>1534</v>
      </c>
      <c r="B61" s="406">
        <v>114</v>
      </c>
      <c r="C61" s="400" t="s">
        <v>3012</v>
      </c>
      <c r="D61" s="398">
        <v>34</v>
      </c>
      <c r="E61" s="404" t="s">
        <v>3013</v>
      </c>
      <c r="F61" s="402" t="s">
        <v>3014</v>
      </c>
      <c r="G61" s="402" t="s">
        <v>3015</v>
      </c>
      <c r="H61" s="402" t="s">
        <v>2770</v>
      </c>
      <c r="I61" s="402" t="s">
        <v>2771</v>
      </c>
      <c r="J61" s="402" t="s">
        <v>3016</v>
      </c>
      <c r="K61" s="402" t="s">
        <v>3017</v>
      </c>
      <c r="L61" s="403" t="s">
        <v>3018</v>
      </c>
      <c r="M61" s="403" t="s">
        <v>3019</v>
      </c>
    </row>
    <row r="62" spans="1:13" ht="21" customHeight="1">
      <c r="A62" s="405" t="s">
        <v>1534</v>
      </c>
      <c r="B62" s="406">
        <v>115</v>
      </c>
      <c r="C62" s="400" t="s">
        <v>3020</v>
      </c>
      <c r="D62" s="398">
        <v>35</v>
      </c>
      <c r="E62" s="404" t="s">
        <v>2991</v>
      </c>
      <c r="F62" s="402" t="s">
        <v>3021</v>
      </c>
      <c r="G62" s="402" t="s">
        <v>3022</v>
      </c>
      <c r="H62" s="402" t="s">
        <v>2770</v>
      </c>
      <c r="I62" s="402" t="s">
        <v>2771</v>
      </c>
      <c r="J62" s="402" t="s">
        <v>3023</v>
      </c>
      <c r="K62" s="402" t="s">
        <v>3024</v>
      </c>
      <c r="L62" s="403" t="s">
        <v>3025</v>
      </c>
      <c r="M62" s="403" t="s">
        <v>3026</v>
      </c>
    </row>
    <row r="63" spans="1:13" ht="21" customHeight="1">
      <c r="A63" s="405" t="s">
        <v>1534</v>
      </c>
      <c r="B63" s="406">
        <v>116</v>
      </c>
      <c r="C63" s="400" t="s">
        <v>3027</v>
      </c>
      <c r="D63" s="398">
        <v>36</v>
      </c>
      <c r="E63" s="404" t="s">
        <v>2991</v>
      </c>
      <c r="F63" s="402" t="s">
        <v>3028</v>
      </c>
      <c r="G63" s="402" t="s">
        <v>3029</v>
      </c>
      <c r="H63" s="402" t="s">
        <v>2770</v>
      </c>
      <c r="I63" s="402" t="s">
        <v>2771</v>
      </c>
      <c r="J63" s="402" t="s">
        <v>3030</v>
      </c>
      <c r="K63" s="402" t="s">
        <v>3031</v>
      </c>
      <c r="L63" s="403" t="s">
        <v>3032</v>
      </c>
      <c r="M63" s="403" t="s">
        <v>3033</v>
      </c>
    </row>
    <row r="64" spans="1:13" ht="21" customHeight="1">
      <c r="A64" s="405" t="s">
        <v>1534</v>
      </c>
      <c r="B64" s="406">
        <v>117</v>
      </c>
      <c r="C64" s="400" t="s">
        <v>3034</v>
      </c>
      <c r="D64" s="398">
        <v>37</v>
      </c>
      <c r="E64" s="404" t="s">
        <v>2991</v>
      </c>
      <c r="F64" s="402" t="s">
        <v>3035</v>
      </c>
      <c r="G64" s="402" t="s">
        <v>3036</v>
      </c>
      <c r="H64" s="402" t="s">
        <v>2770</v>
      </c>
      <c r="I64" s="402" t="s">
        <v>2771</v>
      </c>
      <c r="J64" s="402" t="s">
        <v>3037</v>
      </c>
      <c r="K64" s="402" t="s">
        <v>3038</v>
      </c>
      <c r="L64" s="403" t="s">
        <v>3039</v>
      </c>
      <c r="M64" s="403" t="s">
        <v>3040</v>
      </c>
    </row>
    <row r="65" spans="1:13" ht="21" customHeight="1">
      <c r="A65" s="405" t="s">
        <v>1534</v>
      </c>
      <c r="B65" s="406">
        <v>118</v>
      </c>
      <c r="C65" s="400" t="s">
        <v>3041</v>
      </c>
      <c r="D65" s="398">
        <v>38</v>
      </c>
      <c r="E65" s="404" t="s">
        <v>2991</v>
      </c>
      <c r="F65" s="402" t="s">
        <v>3042</v>
      </c>
      <c r="G65" s="402" t="s">
        <v>3043</v>
      </c>
      <c r="H65" s="402" t="s">
        <v>2770</v>
      </c>
      <c r="I65" s="402" t="s">
        <v>2771</v>
      </c>
      <c r="J65" s="402" t="s">
        <v>3044</v>
      </c>
      <c r="K65" s="402" t="s">
        <v>3045</v>
      </c>
      <c r="L65" s="403" t="s">
        <v>3046</v>
      </c>
      <c r="M65" s="403" t="s">
        <v>3047</v>
      </c>
    </row>
    <row r="66" spans="1:13" ht="21" customHeight="1">
      <c r="A66" s="405" t="s">
        <v>1534</v>
      </c>
      <c r="B66" s="406">
        <v>119</v>
      </c>
      <c r="C66" s="400" t="s">
        <v>3048</v>
      </c>
      <c r="D66" s="398">
        <v>39</v>
      </c>
      <c r="E66" s="404" t="s">
        <v>3049</v>
      </c>
      <c r="F66" s="402" t="s">
        <v>3050</v>
      </c>
      <c r="G66" s="402" t="s">
        <v>3051</v>
      </c>
      <c r="H66" s="402" t="s">
        <v>2770</v>
      </c>
      <c r="I66" s="402" t="s">
        <v>2771</v>
      </c>
      <c r="J66" s="402" t="s">
        <v>3052</v>
      </c>
      <c r="K66" s="402" t="s">
        <v>3053</v>
      </c>
      <c r="L66" s="403" t="s">
        <v>3054</v>
      </c>
      <c r="M66" s="403" t="s">
        <v>3055</v>
      </c>
    </row>
    <row r="67" spans="1:13" ht="21" customHeight="1">
      <c r="A67" s="405" t="s">
        <v>1534</v>
      </c>
      <c r="B67" s="406">
        <v>120</v>
      </c>
      <c r="C67" s="400" t="s">
        <v>3056</v>
      </c>
      <c r="D67" s="398">
        <v>40</v>
      </c>
      <c r="E67" s="404" t="s">
        <v>2991</v>
      </c>
      <c r="F67" s="402" t="s">
        <v>3057</v>
      </c>
      <c r="G67" s="402" t="s">
        <v>3058</v>
      </c>
      <c r="H67" s="402" t="s">
        <v>2770</v>
      </c>
      <c r="I67" s="402" t="s">
        <v>2771</v>
      </c>
      <c r="J67" s="402" t="s">
        <v>3059</v>
      </c>
      <c r="K67" s="402" t="s">
        <v>3060</v>
      </c>
      <c r="L67" s="403" t="s">
        <v>3061</v>
      </c>
      <c r="M67" s="403" t="s">
        <v>3062</v>
      </c>
    </row>
    <row r="68" spans="1:13" ht="21" customHeight="1">
      <c r="A68" s="405" t="s">
        <v>184</v>
      </c>
      <c r="B68" s="406">
        <v>1</v>
      </c>
      <c r="C68" s="400" t="s">
        <v>3063</v>
      </c>
      <c r="D68" s="398">
        <v>41</v>
      </c>
      <c r="E68" s="404" t="s">
        <v>3064</v>
      </c>
      <c r="F68" s="402" t="s">
        <v>3065</v>
      </c>
      <c r="G68" s="402" t="s">
        <v>3066</v>
      </c>
      <c r="H68" s="402" t="s">
        <v>2770</v>
      </c>
      <c r="I68" s="402" t="s">
        <v>2771</v>
      </c>
      <c r="J68" s="402" t="s">
        <v>3067</v>
      </c>
      <c r="K68" s="402" t="s">
        <v>3068</v>
      </c>
      <c r="L68" s="403" t="s">
        <v>3069</v>
      </c>
      <c r="M68" s="403" t="s">
        <v>3070</v>
      </c>
    </row>
    <row r="69" spans="1:13" ht="21" customHeight="1">
      <c r="A69" s="405" t="s">
        <v>184</v>
      </c>
      <c r="B69" s="406">
        <v>2</v>
      </c>
      <c r="C69" s="400" t="s">
        <v>3071</v>
      </c>
      <c r="D69" s="398">
        <v>42</v>
      </c>
      <c r="E69" s="404" t="s">
        <v>3064</v>
      </c>
      <c r="F69" s="402" t="s">
        <v>3072</v>
      </c>
      <c r="G69" s="402" t="s">
        <v>3073</v>
      </c>
      <c r="H69" s="402" t="s">
        <v>2770</v>
      </c>
      <c r="I69" s="402" t="s">
        <v>2771</v>
      </c>
      <c r="J69" s="402" t="s">
        <v>3074</v>
      </c>
      <c r="K69" s="402" t="s">
        <v>3075</v>
      </c>
      <c r="L69" s="403" t="s">
        <v>3076</v>
      </c>
      <c r="M69" s="403" t="s">
        <v>3077</v>
      </c>
    </row>
    <row r="70" spans="1:13" ht="21" customHeight="1">
      <c r="A70" s="405" t="s">
        <v>184</v>
      </c>
      <c r="B70" s="406">
        <v>3</v>
      </c>
      <c r="C70" s="400" t="s">
        <v>3078</v>
      </c>
      <c r="D70" s="398">
        <v>43</v>
      </c>
      <c r="E70" s="404" t="s">
        <v>3064</v>
      </c>
      <c r="F70" s="402" t="s">
        <v>3079</v>
      </c>
      <c r="G70" s="402" t="s">
        <v>3080</v>
      </c>
      <c r="H70" s="402" t="s">
        <v>2770</v>
      </c>
      <c r="I70" s="402" t="s">
        <v>2771</v>
      </c>
      <c r="J70" s="402" t="s">
        <v>3081</v>
      </c>
      <c r="K70" s="402" t="s">
        <v>3082</v>
      </c>
      <c r="L70" s="403" t="s">
        <v>3083</v>
      </c>
      <c r="M70" s="403" t="s">
        <v>3084</v>
      </c>
    </row>
    <row r="71" spans="1:13" ht="21" customHeight="1">
      <c r="A71" s="405" t="s">
        <v>184</v>
      </c>
      <c r="B71" s="406">
        <v>4</v>
      </c>
      <c r="C71" s="400" t="s">
        <v>3085</v>
      </c>
      <c r="D71" s="398">
        <v>44</v>
      </c>
      <c r="E71" s="404" t="s">
        <v>3064</v>
      </c>
      <c r="F71" s="402" t="s">
        <v>3086</v>
      </c>
      <c r="G71" s="402" t="s">
        <v>3087</v>
      </c>
      <c r="H71" s="402" t="s">
        <v>2770</v>
      </c>
      <c r="I71" s="402" t="s">
        <v>2771</v>
      </c>
      <c r="J71" s="402" t="s">
        <v>3088</v>
      </c>
      <c r="K71" s="402" t="s">
        <v>3089</v>
      </c>
      <c r="L71" s="403" t="s">
        <v>3090</v>
      </c>
      <c r="M71" s="403" t="s">
        <v>3091</v>
      </c>
    </row>
    <row r="72" spans="1:13" ht="21" customHeight="1">
      <c r="A72" s="405" t="s">
        <v>184</v>
      </c>
      <c r="B72" s="406">
        <v>5</v>
      </c>
      <c r="C72" s="400" t="s">
        <v>3092</v>
      </c>
      <c r="D72" s="398">
        <v>45</v>
      </c>
      <c r="E72" s="404" t="s">
        <v>3064</v>
      </c>
      <c r="F72" s="402" t="s">
        <v>3093</v>
      </c>
      <c r="G72" s="402" t="s">
        <v>3094</v>
      </c>
      <c r="H72" s="402" t="s">
        <v>2770</v>
      </c>
      <c r="I72" s="402" t="s">
        <v>2771</v>
      </c>
      <c r="J72" s="402" t="s">
        <v>3095</v>
      </c>
      <c r="K72" s="402" t="s">
        <v>3096</v>
      </c>
      <c r="L72" s="403" t="s">
        <v>3097</v>
      </c>
      <c r="M72" s="403" t="s">
        <v>3098</v>
      </c>
    </row>
    <row r="73" spans="1:13" ht="21" customHeight="1">
      <c r="A73" s="405" t="s">
        <v>184</v>
      </c>
      <c r="B73" s="406">
        <v>6</v>
      </c>
      <c r="C73" s="400" t="s">
        <v>3099</v>
      </c>
      <c r="D73" s="398">
        <v>46</v>
      </c>
      <c r="E73" s="404" t="s">
        <v>3064</v>
      </c>
      <c r="F73" s="402" t="s">
        <v>3100</v>
      </c>
      <c r="G73" s="402" t="s">
        <v>3101</v>
      </c>
      <c r="H73" s="402" t="s">
        <v>2770</v>
      </c>
      <c r="I73" s="402" t="s">
        <v>2771</v>
      </c>
      <c r="J73" s="402" t="s">
        <v>3102</v>
      </c>
      <c r="K73" s="402" t="s">
        <v>3103</v>
      </c>
      <c r="L73" s="403" t="s">
        <v>3104</v>
      </c>
      <c r="M73" s="403" t="s">
        <v>3105</v>
      </c>
    </row>
    <row r="74" spans="1:13" ht="21" customHeight="1">
      <c r="A74" s="405" t="s">
        <v>184</v>
      </c>
      <c r="B74" s="406">
        <v>7</v>
      </c>
      <c r="C74" s="400" t="s">
        <v>3106</v>
      </c>
      <c r="D74" s="398">
        <v>47</v>
      </c>
      <c r="E74" s="404" t="s">
        <v>3064</v>
      </c>
      <c r="F74" s="402" t="s">
        <v>3107</v>
      </c>
      <c r="G74" s="402" t="s">
        <v>3108</v>
      </c>
      <c r="H74" s="402" t="s">
        <v>2770</v>
      </c>
      <c r="I74" s="402" t="s">
        <v>2771</v>
      </c>
      <c r="J74" s="402" t="s">
        <v>3109</v>
      </c>
      <c r="K74" s="402" t="s">
        <v>3110</v>
      </c>
      <c r="L74" s="403" t="s">
        <v>3111</v>
      </c>
      <c r="M74" s="403" t="s">
        <v>3112</v>
      </c>
    </row>
    <row r="75" spans="1:13" ht="21" customHeight="1">
      <c r="A75" s="405" t="s">
        <v>184</v>
      </c>
      <c r="B75" s="406">
        <v>8</v>
      </c>
      <c r="C75" s="400" t="s">
        <v>3113</v>
      </c>
      <c r="D75" s="398">
        <v>48</v>
      </c>
      <c r="E75" s="404" t="s">
        <v>3064</v>
      </c>
      <c r="F75" s="402" t="s">
        <v>3114</v>
      </c>
      <c r="G75" s="402" t="s">
        <v>3115</v>
      </c>
      <c r="H75" s="402" t="s">
        <v>2770</v>
      </c>
      <c r="I75" s="402" t="s">
        <v>2771</v>
      </c>
      <c r="J75" s="402" t="s">
        <v>3116</v>
      </c>
      <c r="K75" s="402" t="s">
        <v>3117</v>
      </c>
      <c r="L75" s="403" t="s">
        <v>3118</v>
      </c>
      <c r="M75" s="403" t="s">
        <v>3119</v>
      </c>
    </row>
    <row r="76" spans="1:13" ht="21" customHeight="1">
      <c r="A76" s="405" t="s">
        <v>184</v>
      </c>
      <c r="B76" s="406">
        <v>9</v>
      </c>
      <c r="C76" s="400" t="s">
        <v>3120</v>
      </c>
      <c r="D76" s="398">
        <v>49</v>
      </c>
      <c r="E76" s="404" t="s">
        <v>3064</v>
      </c>
      <c r="F76" s="402" t="s">
        <v>3121</v>
      </c>
      <c r="G76" s="402" t="s">
        <v>3122</v>
      </c>
      <c r="H76" s="402" t="s">
        <v>2770</v>
      </c>
      <c r="I76" s="402" t="s">
        <v>2771</v>
      </c>
      <c r="J76" s="402" t="s">
        <v>3123</v>
      </c>
      <c r="K76" s="402" t="s">
        <v>3124</v>
      </c>
      <c r="L76" s="403" t="s">
        <v>3125</v>
      </c>
      <c r="M76" s="403" t="s">
        <v>3126</v>
      </c>
    </row>
    <row r="77" spans="1:13" ht="21" customHeight="1">
      <c r="A77" s="405" t="s">
        <v>184</v>
      </c>
      <c r="B77" s="406">
        <v>10</v>
      </c>
      <c r="C77" s="400" t="s">
        <v>3127</v>
      </c>
      <c r="D77" s="398">
        <v>50</v>
      </c>
      <c r="E77" s="404" t="s">
        <v>3064</v>
      </c>
      <c r="F77" s="402" t="s">
        <v>3128</v>
      </c>
      <c r="G77" s="402" t="s">
        <v>3129</v>
      </c>
      <c r="H77" s="402" t="s">
        <v>2770</v>
      </c>
      <c r="I77" s="402" t="s">
        <v>2771</v>
      </c>
      <c r="J77" s="402" t="s">
        <v>3130</v>
      </c>
      <c r="K77" s="402" t="s">
        <v>3131</v>
      </c>
      <c r="L77" s="403" t="s">
        <v>3132</v>
      </c>
      <c r="M77" s="403" t="s">
        <v>3133</v>
      </c>
    </row>
    <row r="78" spans="1:13" ht="21" customHeight="1">
      <c r="A78" s="405" t="s">
        <v>982</v>
      </c>
      <c r="B78" s="406">
        <v>61</v>
      </c>
      <c r="C78" s="400" t="s">
        <v>3134</v>
      </c>
      <c r="D78" s="398">
        <v>51</v>
      </c>
      <c r="E78" s="404" t="s">
        <v>3135</v>
      </c>
      <c r="F78" s="402" t="s">
        <v>3136</v>
      </c>
      <c r="G78" s="402" t="s">
        <v>3137</v>
      </c>
      <c r="H78" s="402" t="s">
        <v>2770</v>
      </c>
      <c r="I78" s="402" t="s">
        <v>2771</v>
      </c>
      <c r="J78" s="402" t="s">
        <v>3138</v>
      </c>
      <c r="K78" s="402" t="s">
        <v>3139</v>
      </c>
      <c r="L78" s="403" t="s">
        <v>3140</v>
      </c>
      <c r="M78" s="403" t="s">
        <v>3141</v>
      </c>
    </row>
    <row r="79" spans="1:13" ht="21" customHeight="1">
      <c r="A79" s="405" t="s">
        <v>982</v>
      </c>
      <c r="B79" s="406">
        <v>62</v>
      </c>
      <c r="C79" s="400" t="s">
        <v>3142</v>
      </c>
      <c r="D79" s="398">
        <v>52</v>
      </c>
      <c r="E79" s="404" t="s">
        <v>3143</v>
      </c>
      <c r="F79" s="402" t="s">
        <v>3144</v>
      </c>
      <c r="G79" s="402" t="s">
        <v>3145</v>
      </c>
      <c r="H79" s="402" t="s">
        <v>2770</v>
      </c>
      <c r="I79" s="402" t="s">
        <v>2771</v>
      </c>
      <c r="J79" s="402" t="s">
        <v>3146</v>
      </c>
      <c r="K79" s="402" t="s">
        <v>3147</v>
      </c>
      <c r="L79" s="403" t="s">
        <v>3148</v>
      </c>
      <c r="M79" s="403" t="s">
        <v>3149</v>
      </c>
    </row>
    <row r="80" spans="1:13" ht="21" customHeight="1">
      <c r="A80" s="405" t="s">
        <v>982</v>
      </c>
      <c r="B80" s="406">
        <v>63</v>
      </c>
      <c r="C80" s="400" t="s">
        <v>3150</v>
      </c>
      <c r="D80" s="398">
        <v>53</v>
      </c>
      <c r="E80" s="404" t="s">
        <v>3151</v>
      </c>
      <c r="F80" s="402" t="s">
        <v>3152</v>
      </c>
      <c r="G80" s="402" t="s">
        <v>3153</v>
      </c>
      <c r="H80" s="402" t="s">
        <v>2770</v>
      </c>
      <c r="I80" s="402" t="s">
        <v>2771</v>
      </c>
      <c r="J80" s="402" t="s">
        <v>3154</v>
      </c>
      <c r="K80" s="402" t="s">
        <v>3155</v>
      </c>
      <c r="L80" s="403" t="s">
        <v>3156</v>
      </c>
      <c r="M80" s="403" t="s">
        <v>3157</v>
      </c>
    </row>
    <row r="81" spans="1:13" ht="21" customHeight="1">
      <c r="A81" s="405" t="s">
        <v>982</v>
      </c>
      <c r="B81" s="406">
        <v>64</v>
      </c>
      <c r="C81" s="400" t="s">
        <v>3158</v>
      </c>
      <c r="D81" s="398">
        <v>54</v>
      </c>
      <c r="E81" s="404" t="s">
        <v>3159</v>
      </c>
      <c r="F81" s="402" t="s">
        <v>3160</v>
      </c>
      <c r="G81" s="402" t="s">
        <v>3161</v>
      </c>
      <c r="H81" s="402" t="s">
        <v>2770</v>
      </c>
      <c r="I81" s="402" t="s">
        <v>2771</v>
      </c>
      <c r="J81" s="402" t="s">
        <v>3162</v>
      </c>
      <c r="K81" s="402" t="s">
        <v>3163</v>
      </c>
      <c r="L81" s="403" t="s">
        <v>3164</v>
      </c>
      <c r="M81" s="403" t="s">
        <v>3165</v>
      </c>
    </row>
    <row r="82" spans="1:13" ht="21" customHeight="1">
      <c r="A82" s="405" t="s">
        <v>982</v>
      </c>
      <c r="B82" s="406">
        <v>65</v>
      </c>
      <c r="C82" s="400" t="s">
        <v>3166</v>
      </c>
      <c r="D82" s="398">
        <v>55</v>
      </c>
      <c r="E82" s="404" t="s">
        <v>3135</v>
      </c>
      <c r="F82" s="402" t="s">
        <v>3167</v>
      </c>
      <c r="G82" s="402" t="s">
        <v>3168</v>
      </c>
      <c r="H82" s="402" t="s">
        <v>2770</v>
      </c>
      <c r="I82" s="402" t="s">
        <v>2771</v>
      </c>
      <c r="J82" s="402" t="s">
        <v>3169</v>
      </c>
      <c r="K82" s="402" t="s">
        <v>3170</v>
      </c>
      <c r="L82" s="403" t="s">
        <v>3171</v>
      </c>
      <c r="M82" s="403" t="s">
        <v>3172</v>
      </c>
    </row>
    <row r="83" spans="1:13" ht="21" customHeight="1">
      <c r="A83" s="405" t="s">
        <v>982</v>
      </c>
      <c r="B83" s="406">
        <v>66</v>
      </c>
      <c r="C83" s="400" t="s">
        <v>3173</v>
      </c>
      <c r="D83" s="398">
        <v>56</v>
      </c>
      <c r="E83" s="404" t="s">
        <v>3174</v>
      </c>
      <c r="F83" s="402" t="s">
        <v>3175</v>
      </c>
      <c r="G83" s="402" t="s">
        <v>3176</v>
      </c>
      <c r="H83" s="402" t="s">
        <v>2770</v>
      </c>
      <c r="I83" s="402" t="s">
        <v>2771</v>
      </c>
      <c r="J83" s="402" t="s">
        <v>3177</v>
      </c>
      <c r="K83" s="402" t="s">
        <v>3178</v>
      </c>
      <c r="L83" s="403" t="s">
        <v>3179</v>
      </c>
      <c r="M83" s="403" t="s">
        <v>3180</v>
      </c>
    </row>
    <row r="84" spans="1:13" ht="21" customHeight="1">
      <c r="A84" s="405" t="s">
        <v>982</v>
      </c>
      <c r="B84" s="406">
        <v>67</v>
      </c>
      <c r="C84" s="400" t="s">
        <v>3181</v>
      </c>
      <c r="D84" s="398">
        <v>57</v>
      </c>
      <c r="E84" s="404" t="s">
        <v>3135</v>
      </c>
      <c r="F84" s="402" t="s">
        <v>3182</v>
      </c>
      <c r="G84" s="402" t="s">
        <v>3183</v>
      </c>
      <c r="H84" s="402" t="s">
        <v>2770</v>
      </c>
      <c r="I84" s="402" t="s">
        <v>2771</v>
      </c>
      <c r="J84" s="402" t="s">
        <v>3184</v>
      </c>
      <c r="K84" s="402" t="s">
        <v>3185</v>
      </c>
      <c r="L84" s="403" t="s">
        <v>3186</v>
      </c>
      <c r="M84" s="403" t="s">
        <v>3187</v>
      </c>
    </row>
    <row r="85" spans="1:13" ht="21" customHeight="1">
      <c r="A85" s="405" t="s">
        <v>982</v>
      </c>
      <c r="B85" s="406">
        <v>68</v>
      </c>
      <c r="C85" s="400" t="s">
        <v>3188</v>
      </c>
      <c r="D85" s="398">
        <v>58</v>
      </c>
      <c r="E85" s="404" t="s">
        <v>3143</v>
      </c>
      <c r="F85" s="402" t="s">
        <v>3189</v>
      </c>
      <c r="G85" s="402" t="s">
        <v>3190</v>
      </c>
      <c r="H85" s="402" t="s">
        <v>2770</v>
      </c>
      <c r="I85" s="402" t="s">
        <v>2771</v>
      </c>
      <c r="J85" s="402" t="s">
        <v>3191</v>
      </c>
      <c r="K85" s="402" t="s">
        <v>3192</v>
      </c>
      <c r="L85" s="403" t="s">
        <v>3193</v>
      </c>
      <c r="M85" s="403" t="s">
        <v>3194</v>
      </c>
    </row>
    <row r="86" spans="1:13" ht="21" customHeight="1">
      <c r="A86" s="405" t="s">
        <v>982</v>
      </c>
      <c r="B86" s="406">
        <v>69</v>
      </c>
      <c r="C86" s="400" t="s">
        <v>3195</v>
      </c>
      <c r="D86" s="398">
        <v>59</v>
      </c>
      <c r="E86" s="404" t="s">
        <v>3135</v>
      </c>
      <c r="F86" s="402" t="s">
        <v>3196</v>
      </c>
      <c r="G86" s="402" t="s">
        <v>3197</v>
      </c>
      <c r="H86" s="402" t="s">
        <v>2770</v>
      </c>
      <c r="I86" s="402" t="s">
        <v>2771</v>
      </c>
      <c r="J86" s="402" t="s">
        <v>3198</v>
      </c>
      <c r="K86" s="402" t="s">
        <v>3199</v>
      </c>
      <c r="L86" s="403" t="s">
        <v>3200</v>
      </c>
      <c r="M86" s="403" t="s">
        <v>3201</v>
      </c>
    </row>
    <row r="87" spans="1:13" ht="21" customHeight="1">
      <c r="A87" s="405" t="s">
        <v>982</v>
      </c>
      <c r="B87" s="406">
        <v>70</v>
      </c>
      <c r="C87" s="400" t="s">
        <v>3202</v>
      </c>
      <c r="D87" s="398">
        <v>60</v>
      </c>
      <c r="E87" s="404" t="s">
        <v>3203</v>
      </c>
      <c r="F87" s="402" t="s">
        <v>3204</v>
      </c>
      <c r="G87" s="402" t="s">
        <v>3205</v>
      </c>
      <c r="H87" s="402" t="s">
        <v>2770</v>
      </c>
      <c r="I87" s="402" t="s">
        <v>2771</v>
      </c>
      <c r="J87" s="402" t="s">
        <v>3206</v>
      </c>
      <c r="K87" s="402" t="s">
        <v>3207</v>
      </c>
      <c r="L87" s="403" t="s">
        <v>3208</v>
      </c>
      <c r="M87" s="403" t="s">
        <v>3209</v>
      </c>
    </row>
    <row r="88" spans="1:13" ht="21" customHeight="1">
      <c r="A88" s="405" t="s">
        <v>1748</v>
      </c>
      <c r="B88" s="406">
        <v>131</v>
      </c>
      <c r="C88" s="400" t="s">
        <v>3210</v>
      </c>
      <c r="D88" s="398">
        <v>61</v>
      </c>
      <c r="E88" s="404" t="s">
        <v>3211</v>
      </c>
      <c r="F88" s="402" t="s">
        <v>3212</v>
      </c>
      <c r="G88" s="402" t="s">
        <v>3213</v>
      </c>
      <c r="H88" s="402" t="s">
        <v>2770</v>
      </c>
      <c r="I88" s="402" t="s">
        <v>2771</v>
      </c>
      <c r="J88" s="402" t="s">
        <v>3214</v>
      </c>
      <c r="K88" s="402" t="s">
        <v>3215</v>
      </c>
      <c r="L88" s="403" t="s">
        <v>3216</v>
      </c>
      <c r="M88" s="403" t="s">
        <v>3217</v>
      </c>
    </row>
    <row r="89" spans="1:13" ht="21" customHeight="1">
      <c r="A89" s="405" t="s">
        <v>1748</v>
      </c>
      <c r="B89" s="406">
        <v>132</v>
      </c>
      <c r="C89" s="400" t="s">
        <v>3218</v>
      </c>
      <c r="D89" s="398">
        <v>62</v>
      </c>
      <c r="E89" s="404" t="s">
        <v>3219</v>
      </c>
      <c r="F89" s="402" t="s">
        <v>3220</v>
      </c>
      <c r="G89" s="402" t="s">
        <v>3221</v>
      </c>
      <c r="H89" s="402" t="s">
        <v>2770</v>
      </c>
      <c r="I89" s="402" t="s">
        <v>2771</v>
      </c>
      <c r="J89" s="402" t="s">
        <v>3222</v>
      </c>
      <c r="K89" s="402" t="s">
        <v>3223</v>
      </c>
      <c r="L89" s="403" t="s">
        <v>3224</v>
      </c>
      <c r="M89" s="403" t="s">
        <v>3225</v>
      </c>
    </row>
    <row r="90" spans="1:13" ht="21" customHeight="1">
      <c r="A90" s="405" t="s">
        <v>1748</v>
      </c>
      <c r="B90" s="406">
        <v>133</v>
      </c>
      <c r="C90" s="400" t="s">
        <v>3226</v>
      </c>
      <c r="D90" s="398">
        <v>63</v>
      </c>
      <c r="E90" s="404" t="s">
        <v>3227</v>
      </c>
      <c r="F90" s="402" t="s">
        <v>3228</v>
      </c>
      <c r="G90" s="402" t="s">
        <v>3229</v>
      </c>
      <c r="H90" s="402" t="s">
        <v>2770</v>
      </c>
      <c r="I90" s="402" t="s">
        <v>2771</v>
      </c>
      <c r="J90" s="402" t="s">
        <v>3230</v>
      </c>
      <c r="K90" s="402" t="s">
        <v>3231</v>
      </c>
      <c r="L90" s="403" t="s">
        <v>3232</v>
      </c>
      <c r="M90" s="403" t="s">
        <v>3233</v>
      </c>
    </row>
    <row r="91" spans="1:13" ht="21" customHeight="1">
      <c r="A91" s="405" t="s">
        <v>1748</v>
      </c>
      <c r="B91" s="406">
        <v>134</v>
      </c>
      <c r="C91" s="400" t="s">
        <v>3234</v>
      </c>
      <c r="D91" s="398">
        <v>64</v>
      </c>
      <c r="E91" s="404" t="s">
        <v>3235</v>
      </c>
      <c r="F91" s="402" t="s">
        <v>3236</v>
      </c>
      <c r="G91" s="402" t="s">
        <v>3237</v>
      </c>
      <c r="H91" s="402" t="s">
        <v>2770</v>
      </c>
      <c r="I91" s="402" t="s">
        <v>2771</v>
      </c>
      <c r="J91" s="402" t="s">
        <v>3238</v>
      </c>
      <c r="K91" s="402" t="s">
        <v>3239</v>
      </c>
      <c r="L91" s="403" t="s">
        <v>3240</v>
      </c>
      <c r="M91" s="403" t="s">
        <v>3241</v>
      </c>
    </row>
    <row r="92" spans="1:13" ht="21" customHeight="1">
      <c r="A92" s="405" t="s">
        <v>1748</v>
      </c>
      <c r="B92" s="406">
        <v>135</v>
      </c>
      <c r="C92" s="400" t="s">
        <v>3242</v>
      </c>
      <c r="D92" s="398">
        <v>65</v>
      </c>
      <c r="E92" s="404" t="s">
        <v>3243</v>
      </c>
      <c r="F92" s="402" t="s">
        <v>3244</v>
      </c>
      <c r="G92" s="402" t="s">
        <v>3245</v>
      </c>
      <c r="H92" s="402" t="s">
        <v>2770</v>
      </c>
      <c r="I92" s="402" t="s">
        <v>2771</v>
      </c>
      <c r="J92" s="402" t="s">
        <v>3246</v>
      </c>
      <c r="K92" s="402" t="s">
        <v>3247</v>
      </c>
      <c r="L92" s="403" t="s">
        <v>3248</v>
      </c>
      <c r="M92" s="403" t="s">
        <v>3249</v>
      </c>
    </row>
    <row r="93" spans="1:13" ht="21" customHeight="1">
      <c r="A93" s="405" t="s">
        <v>1748</v>
      </c>
      <c r="B93" s="406">
        <v>136</v>
      </c>
      <c r="C93" s="400" t="s">
        <v>3250</v>
      </c>
      <c r="D93" s="398">
        <v>66</v>
      </c>
      <c r="E93" s="404" t="s">
        <v>3251</v>
      </c>
      <c r="F93" s="402" t="s">
        <v>3252</v>
      </c>
      <c r="G93" s="402" t="s">
        <v>3253</v>
      </c>
      <c r="H93" s="402" t="s">
        <v>2770</v>
      </c>
      <c r="I93" s="402" t="s">
        <v>2771</v>
      </c>
      <c r="J93" s="402" t="s">
        <v>3254</v>
      </c>
      <c r="K93" s="402" t="s">
        <v>3255</v>
      </c>
      <c r="L93" s="403" t="s">
        <v>3256</v>
      </c>
      <c r="M93" s="403" t="s">
        <v>3257</v>
      </c>
    </row>
    <row r="94" spans="1:13" ht="21" customHeight="1">
      <c r="A94" s="405" t="s">
        <v>1748</v>
      </c>
      <c r="B94" s="406">
        <v>137</v>
      </c>
      <c r="C94" s="400" t="s">
        <v>3258</v>
      </c>
      <c r="D94" s="398">
        <v>67</v>
      </c>
      <c r="E94" s="404" t="s">
        <v>3259</v>
      </c>
      <c r="F94" s="402" t="s">
        <v>3260</v>
      </c>
      <c r="G94" s="402" t="s">
        <v>3261</v>
      </c>
      <c r="H94" s="402" t="s">
        <v>2770</v>
      </c>
      <c r="I94" s="402" t="s">
        <v>2771</v>
      </c>
      <c r="J94" s="402" t="s">
        <v>3262</v>
      </c>
      <c r="K94" s="402" t="s">
        <v>3263</v>
      </c>
      <c r="L94" s="403" t="s">
        <v>3264</v>
      </c>
      <c r="M94" s="403" t="s">
        <v>3265</v>
      </c>
    </row>
    <row r="95" spans="1:13" ht="21" customHeight="1">
      <c r="A95" s="405" t="s">
        <v>1748</v>
      </c>
      <c r="B95" s="406">
        <v>138</v>
      </c>
      <c r="C95" s="400" t="s">
        <v>3266</v>
      </c>
      <c r="D95" s="398">
        <v>68</v>
      </c>
      <c r="E95" s="404" t="s">
        <v>3267</v>
      </c>
      <c r="F95" s="402" t="s">
        <v>3268</v>
      </c>
      <c r="G95" s="402" t="s">
        <v>3269</v>
      </c>
      <c r="H95" s="402" t="s">
        <v>2770</v>
      </c>
      <c r="I95" s="402" t="s">
        <v>2771</v>
      </c>
      <c r="J95" s="402" t="s">
        <v>3270</v>
      </c>
      <c r="K95" s="402" t="s">
        <v>3271</v>
      </c>
      <c r="L95" s="403" t="s">
        <v>3272</v>
      </c>
      <c r="M95" s="403" t="s">
        <v>3273</v>
      </c>
    </row>
    <row r="96" spans="1:13" ht="21" customHeight="1">
      <c r="A96" s="405" t="s">
        <v>1748</v>
      </c>
      <c r="B96" s="406">
        <v>139</v>
      </c>
      <c r="C96" s="400" t="s">
        <v>3274</v>
      </c>
      <c r="D96" s="398">
        <v>69</v>
      </c>
      <c r="E96" s="404" t="s">
        <v>3227</v>
      </c>
      <c r="F96" s="402" t="s">
        <v>3275</v>
      </c>
      <c r="G96" s="402" t="s">
        <v>3276</v>
      </c>
      <c r="H96" s="402" t="s">
        <v>2770</v>
      </c>
      <c r="I96" s="402" t="s">
        <v>2771</v>
      </c>
      <c r="J96" s="402" t="s">
        <v>3277</v>
      </c>
      <c r="K96" s="402" t="s">
        <v>3278</v>
      </c>
      <c r="L96" s="403" t="s">
        <v>3279</v>
      </c>
      <c r="M96" s="403" t="s">
        <v>3280</v>
      </c>
    </row>
    <row r="97" spans="1:13" ht="21" customHeight="1">
      <c r="A97" s="405" t="s">
        <v>1748</v>
      </c>
      <c r="B97" s="406">
        <v>140</v>
      </c>
      <c r="C97" s="400" t="s">
        <v>3281</v>
      </c>
      <c r="D97" s="398">
        <v>70</v>
      </c>
      <c r="E97" s="404" t="s">
        <v>3227</v>
      </c>
      <c r="F97" s="402" t="s">
        <v>3282</v>
      </c>
      <c r="G97" s="402" t="s">
        <v>3283</v>
      </c>
      <c r="H97" s="402" t="s">
        <v>2770</v>
      </c>
      <c r="I97" s="402" t="s">
        <v>2771</v>
      </c>
      <c r="J97" s="402" t="s">
        <v>3284</v>
      </c>
      <c r="K97" s="402" t="s">
        <v>3285</v>
      </c>
      <c r="L97" s="403" t="s">
        <v>3286</v>
      </c>
      <c r="M97" s="403" t="s">
        <v>3287</v>
      </c>
    </row>
    <row r="98" spans="1:13" ht="21" customHeight="1">
      <c r="A98" s="405" t="s">
        <v>153</v>
      </c>
      <c r="B98" s="406">
        <v>71</v>
      </c>
      <c r="C98" s="400" t="s">
        <v>3288</v>
      </c>
      <c r="D98" s="398">
        <v>71</v>
      </c>
      <c r="E98" s="404" t="s">
        <v>3289</v>
      </c>
      <c r="F98" s="402" t="s">
        <v>3290</v>
      </c>
      <c r="G98" s="402" t="s">
        <v>3291</v>
      </c>
      <c r="H98" s="402" t="s">
        <v>2770</v>
      </c>
      <c r="I98" s="402" t="s">
        <v>2771</v>
      </c>
      <c r="J98" s="402" t="s">
        <v>3292</v>
      </c>
      <c r="K98" s="402" t="s">
        <v>3293</v>
      </c>
      <c r="L98" s="403" t="s">
        <v>3294</v>
      </c>
      <c r="M98" s="403" t="s">
        <v>3295</v>
      </c>
    </row>
    <row r="99" spans="1:13" ht="21" customHeight="1">
      <c r="A99" s="405" t="s">
        <v>153</v>
      </c>
      <c r="B99" s="406">
        <v>72</v>
      </c>
      <c r="C99" s="400" t="s">
        <v>3296</v>
      </c>
      <c r="D99" s="398">
        <v>72</v>
      </c>
      <c r="E99" s="404" t="s">
        <v>3289</v>
      </c>
      <c r="F99" s="402" t="s">
        <v>3297</v>
      </c>
      <c r="G99" s="402" t="s">
        <v>3298</v>
      </c>
      <c r="H99" s="402" t="s">
        <v>2770</v>
      </c>
      <c r="I99" s="402" t="s">
        <v>2771</v>
      </c>
      <c r="J99" s="402" t="s">
        <v>3299</v>
      </c>
      <c r="K99" s="402" t="s">
        <v>3300</v>
      </c>
      <c r="L99" s="403" t="s">
        <v>3301</v>
      </c>
      <c r="M99" s="403" t="s">
        <v>3302</v>
      </c>
    </row>
    <row r="100" spans="1:13" ht="21" customHeight="1">
      <c r="A100" s="405" t="s">
        <v>153</v>
      </c>
      <c r="B100" s="406">
        <v>73</v>
      </c>
      <c r="C100" s="400" t="s">
        <v>3303</v>
      </c>
      <c r="D100" s="398">
        <v>73</v>
      </c>
      <c r="E100" s="404" t="s">
        <v>3304</v>
      </c>
      <c r="F100" s="402" t="s">
        <v>3305</v>
      </c>
      <c r="G100" s="402" t="s">
        <v>3306</v>
      </c>
      <c r="H100" s="402" t="s">
        <v>2770</v>
      </c>
      <c r="I100" s="402" t="s">
        <v>2771</v>
      </c>
      <c r="J100" s="402" t="s">
        <v>3307</v>
      </c>
      <c r="K100" s="402" t="s">
        <v>3308</v>
      </c>
      <c r="L100" s="403" t="s">
        <v>3309</v>
      </c>
      <c r="M100" s="403" t="s">
        <v>3310</v>
      </c>
    </row>
    <row r="101" spans="1:13" ht="21" customHeight="1">
      <c r="A101" s="405" t="s">
        <v>153</v>
      </c>
      <c r="B101" s="406">
        <v>74</v>
      </c>
      <c r="C101" s="400" t="s">
        <v>3311</v>
      </c>
      <c r="D101" s="398">
        <v>74</v>
      </c>
      <c r="E101" s="404" t="s">
        <v>3304</v>
      </c>
      <c r="F101" s="402" t="s">
        <v>3312</v>
      </c>
      <c r="G101" s="402" t="s">
        <v>3313</v>
      </c>
      <c r="H101" s="402" t="s">
        <v>2770</v>
      </c>
      <c r="I101" s="402" t="s">
        <v>2771</v>
      </c>
      <c r="J101" s="402" t="s">
        <v>3314</v>
      </c>
      <c r="K101" s="402" t="s">
        <v>3315</v>
      </c>
      <c r="L101" s="403" t="s">
        <v>3316</v>
      </c>
      <c r="M101" s="403" t="s">
        <v>3317</v>
      </c>
    </row>
    <row r="102" spans="1:13" ht="21" customHeight="1">
      <c r="A102" s="405" t="s">
        <v>153</v>
      </c>
      <c r="B102" s="406">
        <v>75</v>
      </c>
      <c r="C102" s="400" t="s">
        <v>3318</v>
      </c>
      <c r="D102" s="398">
        <v>75</v>
      </c>
      <c r="E102" s="404" t="s">
        <v>3289</v>
      </c>
      <c r="F102" s="402" t="s">
        <v>3319</v>
      </c>
      <c r="G102" s="402" t="s">
        <v>3320</v>
      </c>
      <c r="H102" s="402" t="s">
        <v>2770</v>
      </c>
      <c r="I102" s="402" t="s">
        <v>2771</v>
      </c>
      <c r="J102" s="402" t="s">
        <v>3321</v>
      </c>
      <c r="K102" s="402" t="s">
        <v>3322</v>
      </c>
      <c r="L102" s="403" t="s">
        <v>3323</v>
      </c>
      <c r="M102" s="403" t="s">
        <v>3324</v>
      </c>
    </row>
    <row r="103" spans="1:13" ht="21" customHeight="1">
      <c r="A103" s="405" t="s">
        <v>153</v>
      </c>
      <c r="B103" s="406">
        <v>76</v>
      </c>
      <c r="C103" s="400" t="s">
        <v>3325</v>
      </c>
      <c r="D103" s="398">
        <v>76</v>
      </c>
      <c r="E103" s="404" t="s">
        <v>3289</v>
      </c>
      <c r="F103" s="402" t="s">
        <v>3326</v>
      </c>
      <c r="G103" s="402" t="s">
        <v>3327</v>
      </c>
      <c r="H103" s="402" t="s">
        <v>2770</v>
      </c>
      <c r="I103" s="402" t="s">
        <v>2771</v>
      </c>
      <c r="J103" s="402" t="s">
        <v>3328</v>
      </c>
      <c r="K103" s="402" t="s">
        <v>3329</v>
      </c>
      <c r="L103" s="403" t="s">
        <v>3330</v>
      </c>
      <c r="M103" s="403" t="s">
        <v>3331</v>
      </c>
    </row>
    <row r="104" spans="1:13" ht="21" customHeight="1">
      <c r="A104" s="405" t="s">
        <v>153</v>
      </c>
      <c r="B104" s="406">
        <v>77</v>
      </c>
      <c r="C104" s="400" t="s">
        <v>3332</v>
      </c>
      <c r="D104" s="398">
        <v>77</v>
      </c>
      <c r="E104" s="404" t="s">
        <v>3333</v>
      </c>
      <c r="F104" s="402" t="s">
        <v>3334</v>
      </c>
      <c r="G104" s="402" t="s">
        <v>3335</v>
      </c>
      <c r="H104" s="402" t="s">
        <v>2770</v>
      </c>
      <c r="I104" s="402" t="s">
        <v>2771</v>
      </c>
      <c r="J104" s="402" t="s">
        <v>3336</v>
      </c>
      <c r="K104" s="402" t="s">
        <v>3337</v>
      </c>
      <c r="L104" s="403" t="s">
        <v>3338</v>
      </c>
      <c r="M104" s="403" t="s">
        <v>3339</v>
      </c>
    </row>
    <row r="105" spans="1:13" ht="21" customHeight="1">
      <c r="A105" s="405" t="s">
        <v>153</v>
      </c>
      <c r="B105" s="406">
        <v>78</v>
      </c>
      <c r="C105" s="400" t="s">
        <v>3340</v>
      </c>
      <c r="D105" s="398">
        <v>78</v>
      </c>
      <c r="E105" s="404" t="s">
        <v>3289</v>
      </c>
      <c r="F105" s="402" t="s">
        <v>3341</v>
      </c>
      <c r="G105" s="402" t="s">
        <v>3342</v>
      </c>
      <c r="H105" s="402" t="s">
        <v>2770</v>
      </c>
      <c r="I105" s="402" t="s">
        <v>2771</v>
      </c>
      <c r="J105" s="402" t="s">
        <v>3343</v>
      </c>
      <c r="K105" s="402" t="s">
        <v>3344</v>
      </c>
      <c r="L105" s="403" t="s">
        <v>3345</v>
      </c>
      <c r="M105" s="403" t="s">
        <v>3346</v>
      </c>
    </row>
    <row r="106" spans="1:13" ht="21" customHeight="1">
      <c r="A106" s="405" t="s">
        <v>153</v>
      </c>
      <c r="B106" s="406">
        <v>79</v>
      </c>
      <c r="C106" s="400" t="s">
        <v>3347</v>
      </c>
      <c r="D106" s="398">
        <v>79</v>
      </c>
      <c r="E106" s="404" t="s">
        <v>3289</v>
      </c>
      <c r="F106" s="402" t="s">
        <v>3348</v>
      </c>
      <c r="G106" s="402" t="s">
        <v>3349</v>
      </c>
      <c r="H106" s="402" t="s">
        <v>2770</v>
      </c>
      <c r="I106" s="402" t="s">
        <v>2771</v>
      </c>
      <c r="J106" s="402" t="s">
        <v>3350</v>
      </c>
      <c r="K106" s="402" t="s">
        <v>3351</v>
      </c>
      <c r="L106" s="403" t="s">
        <v>3352</v>
      </c>
      <c r="M106" s="403" t="s">
        <v>3353</v>
      </c>
    </row>
    <row r="107" spans="1:13" ht="21" customHeight="1">
      <c r="A107" s="405" t="s">
        <v>153</v>
      </c>
      <c r="B107" s="406">
        <v>80</v>
      </c>
      <c r="C107" s="400" t="s">
        <v>3354</v>
      </c>
      <c r="D107" s="398">
        <v>80</v>
      </c>
      <c r="E107" s="404" t="s">
        <v>3304</v>
      </c>
      <c r="F107" s="402" t="s">
        <v>3355</v>
      </c>
      <c r="G107" s="402" t="s">
        <v>3356</v>
      </c>
      <c r="H107" s="402" t="s">
        <v>2770</v>
      </c>
      <c r="I107" s="402" t="s">
        <v>2771</v>
      </c>
      <c r="J107" s="402" t="s">
        <v>3357</v>
      </c>
      <c r="K107" s="402" t="s">
        <v>3358</v>
      </c>
      <c r="L107" s="403" t="s">
        <v>3359</v>
      </c>
      <c r="M107" s="403" t="s">
        <v>3360</v>
      </c>
    </row>
    <row r="108" spans="1:13" ht="21" customHeight="1">
      <c r="A108" s="405" t="s">
        <v>1643</v>
      </c>
      <c r="B108" s="406">
        <v>121</v>
      </c>
      <c r="C108" s="400" t="s">
        <v>3361</v>
      </c>
      <c r="D108" s="398">
        <v>81</v>
      </c>
      <c r="E108" s="404" t="s">
        <v>3362</v>
      </c>
      <c r="F108" s="402" t="s">
        <v>3363</v>
      </c>
      <c r="G108" s="402" t="s">
        <v>3364</v>
      </c>
      <c r="H108" s="402" t="s">
        <v>2770</v>
      </c>
      <c r="I108" s="402" t="s">
        <v>2771</v>
      </c>
      <c r="J108" s="402" t="s">
        <v>3365</v>
      </c>
      <c r="K108" s="402" t="s">
        <v>3366</v>
      </c>
      <c r="L108" s="403" t="s">
        <v>3367</v>
      </c>
      <c r="M108" s="403" t="s">
        <v>3368</v>
      </c>
    </row>
    <row r="109" spans="1:13" ht="21" customHeight="1">
      <c r="A109" s="405" t="s">
        <v>1643</v>
      </c>
      <c r="B109" s="406">
        <v>122</v>
      </c>
      <c r="C109" s="400" t="s">
        <v>3369</v>
      </c>
      <c r="D109" s="398">
        <v>82</v>
      </c>
      <c r="E109" s="404" t="s">
        <v>3362</v>
      </c>
      <c r="F109" s="402" t="s">
        <v>3370</v>
      </c>
      <c r="G109" s="402" t="s">
        <v>3371</v>
      </c>
      <c r="H109" s="402" t="s">
        <v>2770</v>
      </c>
      <c r="I109" s="402" t="s">
        <v>2771</v>
      </c>
      <c r="J109" s="402" t="s">
        <v>3372</v>
      </c>
      <c r="K109" s="402" t="s">
        <v>3373</v>
      </c>
      <c r="L109" s="403" t="s">
        <v>3374</v>
      </c>
      <c r="M109" s="403" t="s">
        <v>3375</v>
      </c>
    </row>
    <row r="110" spans="1:13" ht="21" customHeight="1">
      <c r="A110" s="405" t="s">
        <v>1643</v>
      </c>
      <c r="B110" s="406">
        <v>123</v>
      </c>
      <c r="C110" s="400" t="s">
        <v>3376</v>
      </c>
      <c r="D110" s="398">
        <v>83</v>
      </c>
      <c r="E110" s="404" t="s">
        <v>3377</v>
      </c>
      <c r="F110" s="402" t="s">
        <v>3378</v>
      </c>
      <c r="G110" s="402" t="s">
        <v>3379</v>
      </c>
      <c r="H110" s="402" t="s">
        <v>2770</v>
      </c>
      <c r="I110" s="402" t="s">
        <v>2771</v>
      </c>
      <c r="J110" s="402" t="s">
        <v>3380</v>
      </c>
      <c r="K110" s="402" t="s">
        <v>3381</v>
      </c>
      <c r="L110" s="403" t="s">
        <v>3382</v>
      </c>
      <c r="M110" s="403" t="s">
        <v>3383</v>
      </c>
    </row>
    <row r="111" spans="1:13" ht="21" customHeight="1">
      <c r="A111" s="405" t="s">
        <v>1643</v>
      </c>
      <c r="B111" s="406">
        <v>124</v>
      </c>
      <c r="C111" s="400" t="s">
        <v>3384</v>
      </c>
      <c r="D111" s="398">
        <v>84</v>
      </c>
      <c r="E111" s="404" t="s">
        <v>3385</v>
      </c>
      <c r="F111" s="402" t="s">
        <v>3386</v>
      </c>
      <c r="G111" s="402" t="s">
        <v>3387</v>
      </c>
      <c r="H111" s="402" t="s">
        <v>2770</v>
      </c>
      <c r="I111" s="402" t="s">
        <v>2771</v>
      </c>
      <c r="J111" s="402" t="s">
        <v>3388</v>
      </c>
      <c r="K111" s="402" t="s">
        <v>3389</v>
      </c>
      <c r="L111" s="403" t="s">
        <v>3390</v>
      </c>
      <c r="M111" s="403" t="s">
        <v>3391</v>
      </c>
    </row>
    <row r="112" spans="1:13" ht="21" customHeight="1">
      <c r="A112" s="405" t="s">
        <v>1643</v>
      </c>
      <c r="B112" s="406">
        <v>125</v>
      </c>
      <c r="C112" s="400" t="s">
        <v>3392</v>
      </c>
      <c r="D112" s="398">
        <v>85</v>
      </c>
      <c r="E112" s="404" t="s">
        <v>3362</v>
      </c>
      <c r="F112" s="402" t="s">
        <v>3393</v>
      </c>
      <c r="G112" s="402" t="s">
        <v>3394</v>
      </c>
      <c r="H112" s="402" t="s">
        <v>2770</v>
      </c>
      <c r="I112" s="402" t="s">
        <v>2771</v>
      </c>
      <c r="J112" s="402" t="s">
        <v>3395</v>
      </c>
      <c r="K112" s="402" t="s">
        <v>3396</v>
      </c>
      <c r="L112" s="403" t="s">
        <v>3397</v>
      </c>
      <c r="M112" s="403" t="s">
        <v>3398</v>
      </c>
    </row>
    <row r="113" spans="1:13" ht="21" customHeight="1">
      <c r="A113" s="405" t="s">
        <v>1643</v>
      </c>
      <c r="B113" s="406">
        <v>126</v>
      </c>
      <c r="C113" s="400" t="s">
        <v>3399</v>
      </c>
      <c r="D113" s="398">
        <v>86</v>
      </c>
      <c r="E113" s="404" t="s">
        <v>3385</v>
      </c>
      <c r="F113" s="402" t="s">
        <v>3400</v>
      </c>
      <c r="G113" s="402" t="s">
        <v>3401</v>
      </c>
      <c r="H113" s="402" t="s">
        <v>2770</v>
      </c>
      <c r="I113" s="402" t="s">
        <v>2771</v>
      </c>
      <c r="J113" s="402" t="s">
        <v>3402</v>
      </c>
      <c r="K113" s="402" t="s">
        <v>3403</v>
      </c>
      <c r="L113" s="403" t="s">
        <v>3404</v>
      </c>
      <c r="M113" s="403" t="s">
        <v>3405</v>
      </c>
    </row>
    <row r="114" spans="1:13" ht="21" customHeight="1">
      <c r="A114" s="405" t="s">
        <v>1643</v>
      </c>
      <c r="B114" s="406">
        <v>127</v>
      </c>
      <c r="C114" s="400" t="s">
        <v>3406</v>
      </c>
      <c r="D114" s="398">
        <v>87</v>
      </c>
      <c r="E114" s="404" t="s">
        <v>3385</v>
      </c>
      <c r="F114" s="402" t="s">
        <v>3407</v>
      </c>
      <c r="G114" s="402" t="s">
        <v>3408</v>
      </c>
      <c r="H114" s="402" t="s">
        <v>2770</v>
      </c>
      <c r="I114" s="402" t="s">
        <v>2771</v>
      </c>
      <c r="J114" s="402" t="s">
        <v>3409</v>
      </c>
      <c r="K114" s="402" t="s">
        <v>3410</v>
      </c>
      <c r="L114" s="403" t="s">
        <v>3411</v>
      </c>
      <c r="M114" s="403" t="s">
        <v>3412</v>
      </c>
    </row>
    <row r="115" spans="1:13" ht="21" customHeight="1">
      <c r="A115" s="405" t="s">
        <v>1643</v>
      </c>
      <c r="B115" s="406">
        <v>128</v>
      </c>
      <c r="C115" s="400" t="s">
        <v>3413</v>
      </c>
      <c r="D115" s="398">
        <v>88</v>
      </c>
      <c r="E115" s="404" t="s">
        <v>3377</v>
      </c>
      <c r="F115" s="402" t="s">
        <v>3414</v>
      </c>
      <c r="G115" s="402" t="s">
        <v>3415</v>
      </c>
      <c r="H115" s="402" t="s">
        <v>2770</v>
      </c>
      <c r="I115" s="402" t="s">
        <v>2771</v>
      </c>
      <c r="J115" s="402" t="s">
        <v>3416</v>
      </c>
      <c r="K115" s="402" t="s">
        <v>3417</v>
      </c>
      <c r="L115" s="403" t="s">
        <v>3418</v>
      </c>
      <c r="M115" s="403" t="s">
        <v>3419</v>
      </c>
    </row>
    <row r="116" spans="1:13" ht="21" customHeight="1">
      <c r="A116" s="405" t="s">
        <v>1643</v>
      </c>
      <c r="B116" s="406">
        <v>129</v>
      </c>
      <c r="C116" s="400" t="s">
        <v>3420</v>
      </c>
      <c r="D116" s="398">
        <v>89</v>
      </c>
      <c r="E116" s="404" t="s">
        <v>3421</v>
      </c>
      <c r="F116" s="402" t="s">
        <v>3422</v>
      </c>
      <c r="G116" s="402" t="s">
        <v>3423</v>
      </c>
      <c r="H116" s="402" t="s">
        <v>2770</v>
      </c>
      <c r="I116" s="402" t="s">
        <v>2771</v>
      </c>
      <c r="J116" s="402" t="s">
        <v>3424</v>
      </c>
      <c r="K116" s="402" t="s">
        <v>3425</v>
      </c>
      <c r="L116" s="403" t="s">
        <v>3426</v>
      </c>
      <c r="M116" s="403" t="s">
        <v>3427</v>
      </c>
    </row>
    <row r="117" spans="1:13" ht="21" customHeight="1">
      <c r="A117" s="405" t="s">
        <v>1643</v>
      </c>
      <c r="B117" s="406">
        <v>130</v>
      </c>
      <c r="C117" s="400" t="s">
        <v>3428</v>
      </c>
      <c r="D117" s="398">
        <v>90</v>
      </c>
      <c r="E117" s="404" t="s">
        <v>3377</v>
      </c>
      <c r="F117" s="402" t="s">
        <v>3429</v>
      </c>
      <c r="G117" s="402" t="s">
        <v>3430</v>
      </c>
      <c r="H117" s="402" t="s">
        <v>2770</v>
      </c>
      <c r="I117" s="402" t="s">
        <v>2771</v>
      </c>
      <c r="J117" s="402" t="s">
        <v>3431</v>
      </c>
      <c r="K117" s="402" t="s">
        <v>3432</v>
      </c>
      <c r="L117" s="403" t="s">
        <v>3433</v>
      </c>
      <c r="M117" s="403" t="s">
        <v>3434</v>
      </c>
    </row>
    <row r="118" spans="1:13" ht="21" customHeight="1">
      <c r="A118" s="405" t="s">
        <v>752</v>
      </c>
      <c r="B118" s="406">
        <v>41</v>
      </c>
      <c r="C118" s="400" t="s">
        <v>3435</v>
      </c>
      <c r="D118" s="398">
        <v>91</v>
      </c>
      <c r="E118" s="404" t="s">
        <v>3436</v>
      </c>
      <c r="F118" s="402" t="s">
        <v>3437</v>
      </c>
      <c r="G118" s="402" t="s">
        <v>3438</v>
      </c>
      <c r="H118" s="402" t="s">
        <v>2770</v>
      </c>
      <c r="I118" s="402" t="s">
        <v>2771</v>
      </c>
      <c r="J118" s="402" t="s">
        <v>3439</v>
      </c>
      <c r="K118" s="402" t="s">
        <v>3440</v>
      </c>
      <c r="L118" s="403" t="s">
        <v>3441</v>
      </c>
      <c r="M118" s="403" t="s">
        <v>3442</v>
      </c>
    </row>
    <row r="119" spans="1:13" ht="21" customHeight="1">
      <c r="A119" s="405" t="s">
        <v>752</v>
      </c>
      <c r="B119" s="406">
        <v>42</v>
      </c>
      <c r="C119" s="400" t="s">
        <v>3443</v>
      </c>
      <c r="D119" s="398">
        <v>92</v>
      </c>
      <c r="E119" s="404" t="s">
        <v>3436</v>
      </c>
      <c r="F119" s="402" t="s">
        <v>3444</v>
      </c>
      <c r="G119" s="402" t="s">
        <v>3445</v>
      </c>
      <c r="H119" s="402" t="s">
        <v>2770</v>
      </c>
      <c r="I119" s="402" t="s">
        <v>2771</v>
      </c>
      <c r="J119" s="402" t="s">
        <v>3446</v>
      </c>
      <c r="K119" s="402" t="s">
        <v>3447</v>
      </c>
      <c r="L119" s="403" t="s">
        <v>3448</v>
      </c>
      <c r="M119" s="403" t="s">
        <v>3449</v>
      </c>
    </row>
    <row r="120" spans="1:13" ht="21" customHeight="1">
      <c r="A120" s="405" t="s">
        <v>752</v>
      </c>
      <c r="B120" s="406">
        <v>43</v>
      </c>
      <c r="C120" s="400" t="s">
        <v>3450</v>
      </c>
      <c r="D120" s="398">
        <v>93</v>
      </c>
      <c r="E120" s="404" t="s">
        <v>3436</v>
      </c>
      <c r="F120" s="402" t="s">
        <v>3451</v>
      </c>
      <c r="G120" s="402" t="s">
        <v>3452</v>
      </c>
      <c r="H120" s="402" t="s">
        <v>2770</v>
      </c>
      <c r="I120" s="402" t="s">
        <v>2771</v>
      </c>
      <c r="J120" s="402" t="s">
        <v>3453</v>
      </c>
      <c r="K120" s="402" t="s">
        <v>3454</v>
      </c>
      <c r="L120" s="403" t="s">
        <v>3455</v>
      </c>
      <c r="M120" s="403" t="s">
        <v>3456</v>
      </c>
    </row>
    <row r="121" spans="1:13" ht="21" customHeight="1">
      <c r="A121" s="405" t="s">
        <v>752</v>
      </c>
      <c r="B121" s="406">
        <v>44</v>
      </c>
      <c r="C121" s="400" t="s">
        <v>3457</v>
      </c>
      <c r="D121" s="398">
        <v>94</v>
      </c>
      <c r="E121" s="404" t="s">
        <v>3436</v>
      </c>
      <c r="F121" s="402" t="s">
        <v>3458</v>
      </c>
      <c r="G121" s="402" t="s">
        <v>3459</v>
      </c>
      <c r="H121" s="402" t="s">
        <v>2770</v>
      </c>
      <c r="I121" s="402" t="s">
        <v>2771</v>
      </c>
      <c r="J121" s="402" t="s">
        <v>3460</v>
      </c>
      <c r="K121" s="402" t="s">
        <v>3461</v>
      </c>
      <c r="L121" s="403" t="s">
        <v>3462</v>
      </c>
      <c r="M121" s="403" t="s">
        <v>3463</v>
      </c>
    </row>
    <row r="122" spans="1:13" ht="21" customHeight="1">
      <c r="A122" s="405" t="s">
        <v>752</v>
      </c>
      <c r="B122" s="406">
        <v>45</v>
      </c>
      <c r="C122" s="400" t="s">
        <v>3464</v>
      </c>
      <c r="D122" s="398">
        <v>95</v>
      </c>
      <c r="E122" s="404" t="s">
        <v>3465</v>
      </c>
      <c r="F122" s="402" t="s">
        <v>3466</v>
      </c>
      <c r="G122" s="402" t="s">
        <v>3467</v>
      </c>
      <c r="H122" s="402" t="s">
        <v>2770</v>
      </c>
      <c r="I122" s="402" t="s">
        <v>2771</v>
      </c>
      <c r="J122" s="402" t="s">
        <v>3468</v>
      </c>
      <c r="K122" s="402" t="s">
        <v>3469</v>
      </c>
      <c r="L122" s="403" t="s">
        <v>3470</v>
      </c>
      <c r="M122" s="403" t="s">
        <v>3471</v>
      </c>
    </row>
    <row r="123" spans="1:13" ht="21" customHeight="1">
      <c r="A123" s="405" t="s">
        <v>752</v>
      </c>
      <c r="B123" s="406">
        <v>46</v>
      </c>
      <c r="C123" s="400" t="s">
        <v>3472</v>
      </c>
      <c r="D123" s="398">
        <v>96</v>
      </c>
      <c r="E123" s="404" t="s">
        <v>3473</v>
      </c>
      <c r="F123" s="402" t="s">
        <v>3474</v>
      </c>
      <c r="G123" s="402" t="s">
        <v>3475</v>
      </c>
      <c r="H123" s="402" t="s">
        <v>2770</v>
      </c>
      <c r="I123" s="402" t="s">
        <v>2771</v>
      </c>
      <c r="J123" s="402" t="s">
        <v>3476</v>
      </c>
      <c r="K123" s="402" t="s">
        <v>3477</v>
      </c>
      <c r="L123" s="403" t="s">
        <v>3478</v>
      </c>
      <c r="M123" s="403" t="s">
        <v>3479</v>
      </c>
    </row>
    <row r="124" spans="1:13" ht="21" customHeight="1">
      <c r="A124" s="405" t="s">
        <v>752</v>
      </c>
      <c r="B124" s="406">
        <v>47</v>
      </c>
      <c r="C124" s="400" t="s">
        <v>3480</v>
      </c>
      <c r="D124" s="398">
        <v>97</v>
      </c>
      <c r="E124" s="404" t="s">
        <v>3481</v>
      </c>
      <c r="F124" s="402" t="s">
        <v>3482</v>
      </c>
      <c r="G124" s="402" t="s">
        <v>3483</v>
      </c>
      <c r="H124" s="402" t="s">
        <v>2770</v>
      </c>
      <c r="I124" s="402" t="s">
        <v>2771</v>
      </c>
      <c r="J124" s="402" t="s">
        <v>3484</v>
      </c>
      <c r="K124" s="402" t="s">
        <v>3485</v>
      </c>
      <c r="L124" s="403" t="s">
        <v>3486</v>
      </c>
      <c r="M124" s="403" t="s">
        <v>3487</v>
      </c>
    </row>
    <row r="125" spans="1:13" ht="21" customHeight="1">
      <c r="A125" s="405" t="s">
        <v>752</v>
      </c>
      <c r="B125" s="406">
        <v>48</v>
      </c>
      <c r="C125" s="400" t="s">
        <v>3488</v>
      </c>
      <c r="D125" s="398">
        <v>98</v>
      </c>
      <c r="E125" s="404" t="s">
        <v>3465</v>
      </c>
      <c r="F125" s="402" t="s">
        <v>3489</v>
      </c>
      <c r="G125" s="402" t="s">
        <v>3490</v>
      </c>
      <c r="H125" s="402" t="s">
        <v>2770</v>
      </c>
      <c r="I125" s="402" t="s">
        <v>2771</v>
      </c>
      <c r="J125" s="402" t="s">
        <v>3491</v>
      </c>
      <c r="K125" s="402" t="s">
        <v>3492</v>
      </c>
      <c r="L125" s="403" t="s">
        <v>3493</v>
      </c>
      <c r="M125" s="403" t="s">
        <v>3494</v>
      </c>
    </row>
    <row r="126" spans="1:13" ht="21" customHeight="1">
      <c r="A126" s="405" t="s">
        <v>752</v>
      </c>
      <c r="B126" s="406">
        <v>49</v>
      </c>
      <c r="C126" s="400" t="s">
        <v>3495</v>
      </c>
      <c r="D126" s="398">
        <v>99</v>
      </c>
      <c r="E126" s="404" t="s">
        <v>3436</v>
      </c>
      <c r="F126" s="402" t="s">
        <v>3496</v>
      </c>
      <c r="G126" s="402" t="s">
        <v>3497</v>
      </c>
      <c r="H126" s="402" t="s">
        <v>2770</v>
      </c>
      <c r="I126" s="402" t="s">
        <v>2771</v>
      </c>
      <c r="J126" s="402" t="s">
        <v>3498</v>
      </c>
      <c r="K126" s="402" t="s">
        <v>3499</v>
      </c>
      <c r="L126" s="403" t="s">
        <v>3500</v>
      </c>
      <c r="M126" s="403" t="s">
        <v>3501</v>
      </c>
    </row>
    <row r="127" spans="1:13" ht="21" customHeight="1">
      <c r="A127" s="405" t="s">
        <v>752</v>
      </c>
      <c r="B127" s="406">
        <v>50</v>
      </c>
      <c r="C127" s="400" t="s">
        <v>3502</v>
      </c>
      <c r="D127" s="398">
        <v>100</v>
      </c>
      <c r="E127" s="404" t="s">
        <v>3436</v>
      </c>
      <c r="F127" s="402" t="s">
        <v>3503</v>
      </c>
      <c r="G127" s="402" t="s">
        <v>3504</v>
      </c>
      <c r="H127" s="402" t="s">
        <v>2770</v>
      </c>
      <c r="I127" s="402" t="s">
        <v>2771</v>
      </c>
      <c r="J127" s="402" t="s">
        <v>3505</v>
      </c>
      <c r="K127" s="402" t="s">
        <v>3506</v>
      </c>
      <c r="L127" s="403" t="s">
        <v>3507</v>
      </c>
      <c r="M127" s="403" t="s">
        <v>3508</v>
      </c>
    </row>
    <row r="128" spans="1:13" ht="21" customHeight="1">
      <c r="A128" s="405" t="s">
        <v>499</v>
      </c>
      <c r="B128" s="406">
        <v>21</v>
      </c>
      <c r="C128" s="400" t="s">
        <v>3509</v>
      </c>
      <c r="D128" s="398">
        <v>101</v>
      </c>
      <c r="E128" s="404" t="s">
        <v>3510</v>
      </c>
      <c r="F128" s="402" t="s">
        <v>3511</v>
      </c>
      <c r="G128" s="402" t="s">
        <v>3512</v>
      </c>
      <c r="H128" s="402" t="s">
        <v>2770</v>
      </c>
      <c r="I128" s="402" t="s">
        <v>2771</v>
      </c>
      <c r="J128" s="402" t="s">
        <v>3513</v>
      </c>
      <c r="K128" s="402" t="s">
        <v>3514</v>
      </c>
      <c r="L128" s="403" t="s">
        <v>3515</v>
      </c>
      <c r="M128" s="403" t="s">
        <v>3516</v>
      </c>
    </row>
    <row r="129" spans="1:13" ht="21" customHeight="1">
      <c r="A129" s="405" t="s">
        <v>499</v>
      </c>
      <c r="B129" s="406">
        <v>22</v>
      </c>
      <c r="C129" s="400" t="s">
        <v>3517</v>
      </c>
      <c r="D129" s="398">
        <v>102</v>
      </c>
      <c r="E129" s="404" t="s">
        <v>3510</v>
      </c>
      <c r="F129" s="402" t="s">
        <v>3518</v>
      </c>
      <c r="G129" s="402" t="s">
        <v>3519</v>
      </c>
      <c r="H129" s="402" t="s">
        <v>2770</v>
      </c>
      <c r="I129" s="402" t="s">
        <v>2771</v>
      </c>
      <c r="J129" s="402" t="s">
        <v>3520</v>
      </c>
      <c r="K129" s="402" t="s">
        <v>3521</v>
      </c>
      <c r="L129" s="403" t="s">
        <v>3522</v>
      </c>
      <c r="M129" s="403" t="s">
        <v>3523</v>
      </c>
    </row>
    <row r="130" spans="1:13" ht="21" customHeight="1">
      <c r="A130" s="405" t="s">
        <v>499</v>
      </c>
      <c r="B130" s="406">
        <v>23</v>
      </c>
      <c r="C130" s="400" t="s">
        <v>3524</v>
      </c>
      <c r="D130" s="398">
        <v>103</v>
      </c>
      <c r="E130" s="404" t="s">
        <v>3510</v>
      </c>
      <c r="F130" s="402" t="s">
        <v>3525</v>
      </c>
      <c r="G130" s="402" t="s">
        <v>3526</v>
      </c>
      <c r="H130" s="402" t="s">
        <v>2770</v>
      </c>
      <c r="I130" s="402" t="s">
        <v>2771</v>
      </c>
      <c r="J130" s="402" t="s">
        <v>3527</v>
      </c>
      <c r="K130" s="402" t="s">
        <v>3528</v>
      </c>
      <c r="L130" s="403" t="s">
        <v>3529</v>
      </c>
      <c r="M130" s="403" t="s">
        <v>3530</v>
      </c>
    </row>
    <row r="131" spans="1:13" ht="21" customHeight="1">
      <c r="A131" s="405" t="s">
        <v>499</v>
      </c>
      <c r="B131" s="406">
        <v>24</v>
      </c>
      <c r="C131" s="400" t="s">
        <v>3531</v>
      </c>
      <c r="D131" s="398">
        <v>104</v>
      </c>
      <c r="E131" s="404" t="s">
        <v>3510</v>
      </c>
      <c r="F131" s="402" t="s">
        <v>3532</v>
      </c>
      <c r="G131" s="402" t="s">
        <v>3533</v>
      </c>
      <c r="H131" s="402" t="s">
        <v>2770</v>
      </c>
      <c r="I131" s="402" t="s">
        <v>2771</v>
      </c>
      <c r="J131" s="402" t="s">
        <v>3534</v>
      </c>
      <c r="K131" s="402" t="s">
        <v>3535</v>
      </c>
      <c r="L131" s="403" t="s">
        <v>3536</v>
      </c>
      <c r="M131" s="403" t="s">
        <v>3537</v>
      </c>
    </row>
    <row r="132" spans="1:13" ht="21" customHeight="1">
      <c r="A132" s="405" t="s">
        <v>499</v>
      </c>
      <c r="B132" s="406">
        <v>25</v>
      </c>
      <c r="C132" s="400" t="s">
        <v>3538</v>
      </c>
      <c r="D132" s="398">
        <v>105</v>
      </c>
      <c r="E132" s="404" t="s">
        <v>3539</v>
      </c>
      <c r="F132" s="402" t="s">
        <v>3540</v>
      </c>
      <c r="G132" s="402" t="s">
        <v>3541</v>
      </c>
      <c r="H132" s="402" t="s">
        <v>2770</v>
      </c>
      <c r="I132" s="402" t="s">
        <v>2771</v>
      </c>
      <c r="J132" s="402" t="s">
        <v>3542</v>
      </c>
      <c r="K132" s="402" t="s">
        <v>3543</v>
      </c>
      <c r="L132" s="403" t="s">
        <v>3544</v>
      </c>
      <c r="M132" s="403" t="s">
        <v>3545</v>
      </c>
    </row>
    <row r="133" spans="1:13" ht="21" customHeight="1">
      <c r="A133" s="405" t="s">
        <v>499</v>
      </c>
      <c r="B133" s="406">
        <v>26</v>
      </c>
      <c r="C133" s="400" t="s">
        <v>3546</v>
      </c>
      <c r="D133" s="398">
        <v>106</v>
      </c>
      <c r="E133" s="404" t="s">
        <v>3539</v>
      </c>
      <c r="F133" s="402" t="s">
        <v>3547</v>
      </c>
      <c r="G133" s="402" t="s">
        <v>3548</v>
      </c>
      <c r="H133" s="402" t="s">
        <v>2770</v>
      </c>
      <c r="I133" s="402" t="s">
        <v>2771</v>
      </c>
      <c r="J133" s="402" t="s">
        <v>3549</v>
      </c>
      <c r="K133" s="402" t="s">
        <v>3550</v>
      </c>
      <c r="L133" s="403" t="s">
        <v>3551</v>
      </c>
      <c r="M133" s="403" t="s">
        <v>3552</v>
      </c>
    </row>
    <row r="134" spans="1:13" ht="21" customHeight="1">
      <c r="A134" s="405" t="s">
        <v>499</v>
      </c>
      <c r="B134" s="406">
        <v>27</v>
      </c>
      <c r="C134" s="400" t="s">
        <v>3553</v>
      </c>
      <c r="D134" s="398">
        <v>107</v>
      </c>
      <c r="E134" s="404" t="s">
        <v>3539</v>
      </c>
      <c r="F134" s="402" t="s">
        <v>3554</v>
      </c>
      <c r="G134" s="402" t="s">
        <v>3555</v>
      </c>
      <c r="H134" s="402" t="s">
        <v>2770</v>
      </c>
      <c r="I134" s="402" t="s">
        <v>2771</v>
      </c>
      <c r="J134" s="402" t="s">
        <v>3556</v>
      </c>
      <c r="K134" s="402" t="s">
        <v>3557</v>
      </c>
      <c r="L134" s="403" t="s">
        <v>3558</v>
      </c>
      <c r="M134" s="403" t="s">
        <v>3559</v>
      </c>
    </row>
    <row r="135" spans="1:13" ht="21" customHeight="1">
      <c r="A135" s="405" t="s">
        <v>499</v>
      </c>
      <c r="B135" s="406">
        <v>28</v>
      </c>
      <c r="C135" s="400" t="s">
        <v>3560</v>
      </c>
      <c r="D135" s="398">
        <v>108</v>
      </c>
      <c r="E135" s="404" t="s">
        <v>3510</v>
      </c>
      <c r="F135" s="402" t="s">
        <v>3561</v>
      </c>
      <c r="G135" s="402" t="s">
        <v>3562</v>
      </c>
      <c r="H135" s="402" t="s">
        <v>2770</v>
      </c>
      <c r="I135" s="402" t="s">
        <v>2771</v>
      </c>
      <c r="J135" s="402" t="s">
        <v>3563</v>
      </c>
      <c r="K135" s="402" t="s">
        <v>3564</v>
      </c>
      <c r="L135" s="403" t="s">
        <v>3565</v>
      </c>
      <c r="M135" s="403" t="s">
        <v>3566</v>
      </c>
    </row>
    <row r="136" spans="1:13" ht="21" customHeight="1">
      <c r="A136" s="405" t="s">
        <v>499</v>
      </c>
      <c r="B136" s="406">
        <v>29</v>
      </c>
      <c r="C136" s="400" t="s">
        <v>3567</v>
      </c>
      <c r="D136" s="398">
        <v>109</v>
      </c>
      <c r="E136" s="404" t="s">
        <v>3510</v>
      </c>
      <c r="F136" s="402" t="s">
        <v>3568</v>
      </c>
      <c r="G136" s="402" t="s">
        <v>3569</v>
      </c>
      <c r="H136" s="402" t="s">
        <v>2770</v>
      </c>
      <c r="I136" s="402" t="s">
        <v>2771</v>
      </c>
      <c r="J136" s="402" t="s">
        <v>3570</v>
      </c>
      <c r="K136" s="402" t="s">
        <v>3571</v>
      </c>
      <c r="L136" s="403" t="s">
        <v>3572</v>
      </c>
      <c r="M136" s="403" t="s">
        <v>3573</v>
      </c>
    </row>
    <row r="137" spans="1:13" ht="21" customHeight="1">
      <c r="A137" s="405" t="s">
        <v>499</v>
      </c>
      <c r="B137" s="406">
        <v>30</v>
      </c>
      <c r="C137" s="400" t="s">
        <v>3574</v>
      </c>
      <c r="D137" s="398">
        <v>110</v>
      </c>
      <c r="E137" s="404" t="s">
        <v>3575</v>
      </c>
      <c r="F137" s="402" t="s">
        <v>3576</v>
      </c>
      <c r="G137" s="402" t="s">
        <v>3577</v>
      </c>
      <c r="H137" s="402" t="s">
        <v>2770</v>
      </c>
      <c r="I137" s="402" t="s">
        <v>2771</v>
      </c>
      <c r="J137" s="402" t="s">
        <v>3578</v>
      </c>
      <c r="K137" s="402" t="s">
        <v>3579</v>
      </c>
      <c r="L137" s="403" t="s">
        <v>3580</v>
      </c>
      <c r="M137" s="403" t="s">
        <v>3581</v>
      </c>
    </row>
    <row r="138" spans="1:13" ht="21" customHeight="1">
      <c r="A138" s="405" t="s">
        <v>1429</v>
      </c>
      <c r="B138" s="406">
        <v>101</v>
      </c>
      <c r="C138" s="400" t="s">
        <v>3582</v>
      </c>
      <c r="D138" s="398">
        <v>111</v>
      </c>
      <c r="E138" s="404" t="s">
        <v>3583</v>
      </c>
      <c r="F138" s="402" t="s">
        <v>3584</v>
      </c>
      <c r="G138" s="402" t="s">
        <v>3585</v>
      </c>
      <c r="H138" s="402" t="s">
        <v>2770</v>
      </c>
      <c r="I138" s="402" t="s">
        <v>2771</v>
      </c>
      <c r="J138" s="402" t="s">
        <v>3586</v>
      </c>
      <c r="K138" s="402" t="s">
        <v>3587</v>
      </c>
      <c r="L138" s="403" t="s">
        <v>3588</v>
      </c>
      <c r="M138" s="403" t="s">
        <v>3589</v>
      </c>
    </row>
    <row r="139" spans="1:13" ht="21" customHeight="1">
      <c r="A139" s="405" t="s">
        <v>1429</v>
      </c>
      <c r="B139" s="406">
        <v>102</v>
      </c>
      <c r="C139" s="400" t="s">
        <v>3590</v>
      </c>
      <c r="D139" s="398">
        <v>112</v>
      </c>
      <c r="E139" s="404" t="s">
        <v>3583</v>
      </c>
      <c r="F139" s="402" t="s">
        <v>3591</v>
      </c>
      <c r="G139" s="402" t="s">
        <v>3592</v>
      </c>
      <c r="H139" s="402" t="s">
        <v>2770</v>
      </c>
      <c r="I139" s="402" t="s">
        <v>2771</v>
      </c>
      <c r="J139" s="402" t="s">
        <v>3593</v>
      </c>
      <c r="K139" s="402" t="s">
        <v>3594</v>
      </c>
      <c r="L139" s="403" t="s">
        <v>3595</v>
      </c>
      <c r="M139" s="403" t="s">
        <v>3596</v>
      </c>
    </row>
    <row r="140" spans="1:13" ht="21" customHeight="1">
      <c r="A140" s="405" t="s">
        <v>1429</v>
      </c>
      <c r="B140" s="406">
        <v>103</v>
      </c>
      <c r="C140" s="400" t="s">
        <v>3597</v>
      </c>
      <c r="D140" s="398">
        <v>113</v>
      </c>
      <c r="E140" s="404" t="s">
        <v>3583</v>
      </c>
      <c r="F140" s="402" t="s">
        <v>3598</v>
      </c>
      <c r="G140" s="402" t="s">
        <v>3599</v>
      </c>
      <c r="H140" s="402" t="s">
        <v>2770</v>
      </c>
      <c r="I140" s="402" t="s">
        <v>2771</v>
      </c>
      <c r="J140" s="402" t="s">
        <v>3600</v>
      </c>
      <c r="K140" s="402" t="s">
        <v>3601</v>
      </c>
      <c r="L140" s="403" t="s">
        <v>3602</v>
      </c>
      <c r="M140" s="403" t="s">
        <v>3603</v>
      </c>
    </row>
    <row r="141" spans="1:13" ht="21" customHeight="1">
      <c r="A141" s="405" t="s">
        <v>1429</v>
      </c>
      <c r="B141" s="406">
        <v>104</v>
      </c>
      <c r="C141" s="400" t="s">
        <v>3604</v>
      </c>
      <c r="D141" s="398">
        <v>114</v>
      </c>
      <c r="E141" s="404" t="s">
        <v>3605</v>
      </c>
      <c r="F141" s="402" t="s">
        <v>3606</v>
      </c>
      <c r="G141" s="402" t="s">
        <v>3607</v>
      </c>
      <c r="H141" s="402" t="s">
        <v>2770</v>
      </c>
      <c r="I141" s="402" t="s">
        <v>2771</v>
      </c>
      <c r="J141" s="402" t="s">
        <v>3608</v>
      </c>
      <c r="K141" s="402" t="s">
        <v>3609</v>
      </c>
      <c r="L141" s="403" t="s">
        <v>3610</v>
      </c>
      <c r="M141" s="403" t="s">
        <v>3611</v>
      </c>
    </row>
    <row r="142" spans="1:13" ht="21" customHeight="1">
      <c r="A142" s="405" t="s">
        <v>1429</v>
      </c>
      <c r="B142" s="406">
        <v>105</v>
      </c>
      <c r="C142" s="400" t="s">
        <v>3612</v>
      </c>
      <c r="D142" s="398">
        <v>115</v>
      </c>
      <c r="E142" s="404" t="s">
        <v>3613</v>
      </c>
      <c r="F142" s="402" t="s">
        <v>3614</v>
      </c>
      <c r="G142" s="402" t="s">
        <v>3615</v>
      </c>
      <c r="H142" s="402" t="s">
        <v>2770</v>
      </c>
      <c r="I142" s="402" t="s">
        <v>2771</v>
      </c>
      <c r="J142" s="402" t="s">
        <v>3616</v>
      </c>
      <c r="K142" s="402" t="s">
        <v>3617</v>
      </c>
      <c r="L142" s="403" t="s">
        <v>3618</v>
      </c>
      <c r="M142" s="403" t="s">
        <v>3619</v>
      </c>
    </row>
    <row r="143" spans="1:13" ht="21" customHeight="1">
      <c r="A143" s="405" t="s">
        <v>1429</v>
      </c>
      <c r="B143" s="406">
        <v>106</v>
      </c>
      <c r="C143" s="400" t="s">
        <v>3620</v>
      </c>
      <c r="D143" s="398">
        <v>116</v>
      </c>
      <c r="E143" s="404" t="s">
        <v>3621</v>
      </c>
      <c r="F143" s="402" t="s">
        <v>3622</v>
      </c>
      <c r="G143" s="402" t="s">
        <v>3623</v>
      </c>
      <c r="H143" s="402" t="s">
        <v>2770</v>
      </c>
      <c r="I143" s="402" t="s">
        <v>2771</v>
      </c>
      <c r="J143" s="402" t="s">
        <v>3624</v>
      </c>
      <c r="K143" s="402" t="s">
        <v>3625</v>
      </c>
      <c r="L143" s="403" t="s">
        <v>3626</v>
      </c>
      <c r="M143" s="403" t="s">
        <v>3627</v>
      </c>
    </row>
    <row r="144" spans="1:13" ht="21" customHeight="1">
      <c r="A144" s="405" t="s">
        <v>1429</v>
      </c>
      <c r="B144" s="406">
        <v>107</v>
      </c>
      <c r="C144" s="400" t="s">
        <v>3628</v>
      </c>
      <c r="D144" s="398">
        <v>117</v>
      </c>
      <c r="E144" s="404" t="s">
        <v>3621</v>
      </c>
      <c r="F144" s="402" t="s">
        <v>3629</v>
      </c>
      <c r="G144" s="402" t="s">
        <v>3630</v>
      </c>
      <c r="H144" s="402" t="s">
        <v>2770</v>
      </c>
      <c r="I144" s="402" t="s">
        <v>2771</v>
      </c>
      <c r="J144" s="402" t="s">
        <v>3631</v>
      </c>
      <c r="K144" s="402" t="s">
        <v>3632</v>
      </c>
      <c r="L144" s="403" t="s">
        <v>3633</v>
      </c>
      <c r="M144" s="403" t="s">
        <v>3634</v>
      </c>
    </row>
    <row r="145" spans="1:13" ht="21" customHeight="1">
      <c r="A145" s="405" t="s">
        <v>1429</v>
      </c>
      <c r="B145" s="406">
        <v>108</v>
      </c>
      <c r="C145" s="400" t="s">
        <v>3635</v>
      </c>
      <c r="D145" s="398">
        <v>118</v>
      </c>
      <c r="E145" s="404" t="s">
        <v>3636</v>
      </c>
      <c r="F145" s="402" t="s">
        <v>3637</v>
      </c>
      <c r="G145" s="402" t="s">
        <v>3638</v>
      </c>
      <c r="H145" s="402" t="s">
        <v>2770</v>
      </c>
      <c r="I145" s="402" t="s">
        <v>2771</v>
      </c>
      <c r="J145" s="402" t="s">
        <v>3639</v>
      </c>
      <c r="K145" s="402" t="s">
        <v>3640</v>
      </c>
      <c r="L145" s="403" t="s">
        <v>3641</v>
      </c>
      <c r="M145" s="403" t="s">
        <v>3642</v>
      </c>
    </row>
    <row r="146" spans="1:13" ht="21" customHeight="1">
      <c r="A146" s="405" t="s">
        <v>1429</v>
      </c>
      <c r="B146" s="406">
        <v>109</v>
      </c>
      <c r="C146" s="400" t="s">
        <v>3643</v>
      </c>
      <c r="D146" s="398">
        <v>119</v>
      </c>
      <c r="E146" s="404" t="s">
        <v>3644</v>
      </c>
      <c r="F146" s="402" t="s">
        <v>3645</v>
      </c>
      <c r="G146" s="402" t="s">
        <v>3646</v>
      </c>
      <c r="H146" s="402" t="s">
        <v>2770</v>
      </c>
      <c r="I146" s="402" t="s">
        <v>2771</v>
      </c>
      <c r="J146" s="402" t="s">
        <v>3647</v>
      </c>
      <c r="K146" s="402" t="s">
        <v>3648</v>
      </c>
      <c r="L146" s="403" t="s">
        <v>3649</v>
      </c>
      <c r="M146" s="403" t="s">
        <v>3650</v>
      </c>
    </row>
    <row r="147" spans="1:13" ht="21" customHeight="1">
      <c r="A147" s="405" t="s">
        <v>1429</v>
      </c>
      <c r="B147" s="406">
        <v>110</v>
      </c>
      <c r="C147" s="400" t="s">
        <v>3651</v>
      </c>
      <c r="D147" s="398">
        <v>120</v>
      </c>
      <c r="E147" s="404" t="s">
        <v>3652</v>
      </c>
      <c r="F147" s="402" t="s">
        <v>3653</v>
      </c>
      <c r="G147" s="402" t="s">
        <v>3654</v>
      </c>
      <c r="H147" s="402" t="s">
        <v>2770</v>
      </c>
      <c r="I147" s="402" t="s">
        <v>2771</v>
      </c>
      <c r="J147" s="402" t="s">
        <v>3655</v>
      </c>
      <c r="K147" s="402" t="s">
        <v>3656</v>
      </c>
      <c r="L147" s="403" t="s">
        <v>3657</v>
      </c>
      <c r="M147" s="403" t="s">
        <v>3658</v>
      </c>
    </row>
    <row r="148" spans="1:13" ht="21" customHeight="1">
      <c r="A148" s="405" t="s">
        <v>622</v>
      </c>
      <c r="B148" s="406">
        <v>31</v>
      </c>
      <c r="C148" s="400" t="s">
        <v>3659</v>
      </c>
      <c r="D148" s="398">
        <v>121</v>
      </c>
      <c r="E148" s="404" t="s">
        <v>3660</v>
      </c>
      <c r="F148" s="402" t="s">
        <v>3661</v>
      </c>
      <c r="G148" s="402" t="s">
        <v>3662</v>
      </c>
      <c r="H148" s="402" t="s">
        <v>2770</v>
      </c>
      <c r="I148" s="402" t="s">
        <v>2771</v>
      </c>
      <c r="J148" s="402" t="s">
        <v>3663</v>
      </c>
      <c r="K148" s="402" t="s">
        <v>3664</v>
      </c>
      <c r="L148" s="403" t="s">
        <v>3665</v>
      </c>
      <c r="M148" s="403" t="s">
        <v>3666</v>
      </c>
    </row>
    <row r="149" spans="1:13" ht="21" customHeight="1">
      <c r="A149" s="405" t="s">
        <v>622</v>
      </c>
      <c r="B149" s="406">
        <v>32</v>
      </c>
      <c r="C149" s="400" t="s">
        <v>3667</v>
      </c>
      <c r="D149" s="398">
        <v>122</v>
      </c>
      <c r="E149" s="404" t="s">
        <v>3668</v>
      </c>
      <c r="F149" s="402" t="s">
        <v>3669</v>
      </c>
      <c r="G149" s="402" t="s">
        <v>3670</v>
      </c>
      <c r="H149" s="402" t="s">
        <v>2770</v>
      </c>
      <c r="I149" s="402" t="s">
        <v>2771</v>
      </c>
      <c r="J149" s="402" t="s">
        <v>3671</v>
      </c>
      <c r="K149" s="402" t="s">
        <v>3672</v>
      </c>
      <c r="L149" s="403" t="s">
        <v>3673</v>
      </c>
      <c r="M149" s="403" t="s">
        <v>3674</v>
      </c>
    </row>
    <row r="150" spans="1:13" ht="21" customHeight="1">
      <c r="A150" s="405" t="s">
        <v>622</v>
      </c>
      <c r="B150" s="406">
        <v>33</v>
      </c>
      <c r="C150" s="400" t="s">
        <v>3675</v>
      </c>
      <c r="D150" s="398">
        <v>123</v>
      </c>
      <c r="E150" s="404" t="s">
        <v>3668</v>
      </c>
      <c r="F150" s="402" t="s">
        <v>3676</v>
      </c>
      <c r="G150" s="402" t="s">
        <v>3677</v>
      </c>
      <c r="H150" s="402" t="s">
        <v>2770</v>
      </c>
      <c r="I150" s="402" t="s">
        <v>2771</v>
      </c>
      <c r="J150" s="402" t="s">
        <v>3678</v>
      </c>
      <c r="K150" s="402" t="s">
        <v>3679</v>
      </c>
      <c r="L150" s="403" t="s">
        <v>3680</v>
      </c>
      <c r="M150" s="403" t="s">
        <v>3681</v>
      </c>
    </row>
    <row r="151" spans="1:13" ht="21" customHeight="1">
      <c r="A151" s="405" t="s">
        <v>622</v>
      </c>
      <c r="B151" s="406">
        <v>34</v>
      </c>
      <c r="C151" s="400" t="s">
        <v>3682</v>
      </c>
      <c r="D151" s="398">
        <v>124</v>
      </c>
      <c r="E151" s="404" t="s">
        <v>3660</v>
      </c>
      <c r="F151" s="402" t="s">
        <v>3683</v>
      </c>
      <c r="G151" s="402" t="s">
        <v>3684</v>
      </c>
      <c r="H151" s="402" t="s">
        <v>2770</v>
      </c>
      <c r="I151" s="402" t="s">
        <v>2771</v>
      </c>
      <c r="J151" s="402" t="s">
        <v>3685</v>
      </c>
      <c r="K151" s="402" t="s">
        <v>3686</v>
      </c>
      <c r="L151" s="403" t="s">
        <v>3687</v>
      </c>
      <c r="M151" s="403" t="s">
        <v>3688</v>
      </c>
    </row>
    <row r="152" spans="1:13" ht="21" customHeight="1">
      <c r="A152" s="405" t="s">
        <v>622</v>
      </c>
      <c r="B152" s="406">
        <v>35</v>
      </c>
      <c r="C152" s="400" t="s">
        <v>3689</v>
      </c>
      <c r="D152" s="398">
        <v>125</v>
      </c>
      <c r="E152" s="404" t="s">
        <v>3690</v>
      </c>
      <c r="F152" s="402" t="s">
        <v>3691</v>
      </c>
      <c r="G152" s="402" t="s">
        <v>3692</v>
      </c>
      <c r="H152" s="402" t="s">
        <v>2770</v>
      </c>
      <c r="I152" s="402" t="s">
        <v>2771</v>
      </c>
      <c r="J152" s="402" t="s">
        <v>3693</v>
      </c>
      <c r="K152" s="402" t="s">
        <v>3694</v>
      </c>
      <c r="L152" s="403" t="s">
        <v>3695</v>
      </c>
      <c r="M152" s="403" t="s">
        <v>3696</v>
      </c>
    </row>
    <row r="153" spans="1:13" ht="21" customHeight="1">
      <c r="A153" s="405" t="s">
        <v>622</v>
      </c>
      <c r="B153" s="406">
        <v>36</v>
      </c>
      <c r="C153" s="400" t="s">
        <v>3697</v>
      </c>
      <c r="D153" s="398">
        <v>126</v>
      </c>
      <c r="E153" s="404" t="s">
        <v>3668</v>
      </c>
      <c r="F153" s="402" t="s">
        <v>3698</v>
      </c>
      <c r="G153" s="402" t="s">
        <v>3699</v>
      </c>
      <c r="H153" s="402" t="s">
        <v>2770</v>
      </c>
      <c r="I153" s="402" t="s">
        <v>2771</v>
      </c>
      <c r="J153" s="402" t="s">
        <v>3700</v>
      </c>
      <c r="K153" s="402" t="s">
        <v>3701</v>
      </c>
      <c r="L153" s="403" t="s">
        <v>3702</v>
      </c>
      <c r="M153" s="403" t="s">
        <v>3703</v>
      </c>
    </row>
    <row r="154" spans="1:13" ht="21" customHeight="1">
      <c r="A154" s="405" t="s">
        <v>622</v>
      </c>
      <c r="B154" s="406">
        <v>37</v>
      </c>
      <c r="C154" s="400" t="s">
        <v>3704</v>
      </c>
      <c r="D154" s="398">
        <v>127</v>
      </c>
      <c r="E154" s="404" t="s">
        <v>3705</v>
      </c>
      <c r="F154" s="402" t="s">
        <v>3706</v>
      </c>
      <c r="G154" s="402" t="s">
        <v>3707</v>
      </c>
      <c r="H154" s="402" t="s">
        <v>2770</v>
      </c>
      <c r="I154" s="402" t="s">
        <v>2771</v>
      </c>
      <c r="J154" s="402" t="s">
        <v>3708</v>
      </c>
      <c r="K154" s="402" t="s">
        <v>3709</v>
      </c>
      <c r="L154" s="403" t="s">
        <v>3710</v>
      </c>
      <c r="M154" s="403" t="s">
        <v>3711</v>
      </c>
    </row>
    <row r="155" spans="1:13" ht="21" customHeight="1">
      <c r="A155" s="405" t="s">
        <v>622</v>
      </c>
      <c r="B155" s="406">
        <v>38</v>
      </c>
      <c r="C155" s="400" t="s">
        <v>3712</v>
      </c>
      <c r="D155" s="398">
        <v>128</v>
      </c>
      <c r="E155" s="404" t="s">
        <v>3660</v>
      </c>
      <c r="F155" s="402" t="s">
        <v>3713</v>
      </c>
      <c r="G155" s="402" t="s">
        <v>3714</v>
      </c>
      <c r="H155" s="402" t="s">
        <v>2770</v>
      </c>
      <c r="I155" s="402" t="s">
        <v>2771</v>
      </c>
      <c r="J155" s="402" t="s">
        <v>3715</v>
      </c>
      <c r="K155" s="402" t="s">
        <v>3716</v>
      </c>
      <c r="L155" s="403" t="s">
        <v>3717</v>
      </c>
      <c r="M155" s="403" t="s">
        <v>3718</v>
      </c>
    </row>
    <row r="156" spans="1:13" ht="21" customHeight="1">
      <c r="A156" s="405" t="s">
        <v>622</v>
      </c>
      <c r="B156" s="406">
        <v>39</v>
      </c>
      <c r="C156" s="400" t="s">
        <v>3719</v>
      </c>
      <c r="D156" s="398">
        <v>129</v>
      </c>
      <c r="E156" s="404" t="s">
        <v>3720</v>
      </c>
      <c r="F156" s="402" t="s">
        <v>3721</v>
      </c>
      <c r="G156" s="402" t="s">
        <v>3722</v>
      </c>
      <c r="H156" s="402" t="s">
        <v>2770</v>
      </c>
      <c r="I156" s="402" t="s">
        <v>2771</v>
      </c>
      <c r="J156" s="402" t="s">
        <v>3723</v>
      </c>
      <c r="K156" s="402" t="s">
        <v>3724</v>
      </c>
      <c r="L156" s="403" t="s">
        <v>3725</v>
      </c>
      <c r="M156" s="403" t="s">
        <v>3726</v>
      </c>
    </row>
    <row r="157" spans="1:13" ht="21" customHeight="1">
      <c r="A157" s="405" t="s">
        <v>622</v>
      </c>
      <c r="B157" s="406">
        <v>40</v>
      </c>
      <c r="C157" s="400" t="s">
        <v>3727</v>
      </c>
      <c r="D157" s="398">
        <v>130</v>
      </c>
      <c r="E157" s="404" t="s">
        <v>3728</v>
      </c>
      <c r="F157" s="402" t="s">
        <v>3729</v>
      </c>
      <c r="G157" s="402" t="s">
        <v>3730</v>
      </c>
      <c r="H157" s="402" t="s">
        <v>2770</v>
      </c>
      <c r="I157" s="402" t="s">
        <v>2771</v>
      </c>
      <c r="J157" s="402" t="s">
        <v>3731</v>
      </c>
      <c r="K157" s="402" t="s">
        <v>3732</v>
      </c>
      <c r="L157" s="403" t="s">
        <v>3733</v>
      </c>
      <c r="M157" s="403" t="s">
        <v>3734</v>
      </c>
    </row>
    <row r="158" spans="1:13" ht="21" customHeight="1">
      <c r="A158" s="405" t="s">
        <v>1873</v>
      </c>
      <c r="B158" s="406">
        <v>141</v>
      </c>
      <c r="C158" s="400" t="s">
        <v>3735</v>
      </c>
      <c r="D158" s="398">
        <v>131</v>
      </c>
      <c r="E158" s="404" t="s">
        <v>3736</v>
      </c>
      <c r="F158" s="402" t="s">
        <v>3737</v>
      </c>
      <c r="G158" s="402" t="s">
        <v>3738</v>
      </c>
      <c r="H158" s="402" t="s">
        <v>2770</v>
      </c>
      <c r="I158" s="402" t="s">
        <v>2771</v>
      </c>
      <c r="J158" s="402" t="s">
        <v>3739</v>
      </c>
      <c r="K158" s="402" t="s">
        <v>3740</v>
      </c>
      <c r="L158" s="403" t="s">
        <v>3741</v>
      </c>
      <c r="M158" s="403" t="s">
        <v>3742</v>
      </c>
    </row>
    <row r="159" spans="1:13" ht="21" customHeight="1">
      <c r="A159" s="405" t="s">
        <v>1873</v>
      </c>
      <c r="B159" s="406">
        <v>142</v>
      </c>
      <c r="C159" s="400" t="s">
        <v>3743</v>
      </c>
      <c r="D159" s="398">
        <v>132</v>
      </c>
      <c r="E159" s="404" t="s">
        <v>3736</v>
      </c>
      <c r="F159" s="402" t="s">
        <v>3744</v>
      </c>
      <c r="G159" s="402" t="s">
        <v>3745</v>
      </c>
      <c r="H159" s="402" t="s">
        <v>2770</v>
      </c>
      <c r="I159" s="402" t="s">
        <v>2771</v>
      </c>
      <c r="J159" s="402" t="s">
        <v>3746</v>
      </c>
      <c r="K159" s="402" t="s">
        <v>3747</v>
      </c>
      <c r="L159" s="403" t="s">
        <v>3748</v>
      </c>
      <c r="M159" s="403" t="s">
        <v>3749</v>
      </c>
    </row>
    <row r="160" spans="1:13" ht="21" customHeight="1">
      <c r="A160" s="405" t="s">
        <v>1873</v>
      </c>
      <c r="B160" s="406">
        <v>143</v>
      </c>
      <c r="C160" s="400" t="s">
        <v>3750</v>
      </c>
      <c r="D160" s="398">
        <v>133</v>
      </c>
      <c r="E160" s="404" t="s">
        <v>3736</v>
      </c>
      <c r="F160" s="402" t="s">
        <v>3751</v>
      </c>
      <c r="G160" s="402" t="s">
        <v>3752</v>
      </c>
      <c r="H160" s="402" t="s">
        <v>2770</v>
      </c>
      <c r="I160" s="402" t="s">
        <v>2771</v>
      </c>
      <c r="J160" s="402" t="s">
        <v>3753</v>
      </c>
      <c r="K160" s="402" t="s">
        <v>3754</v>
      </c>
      <c r="L160" s="403" t="s">
        <v>3755</v>
      </c>
      <c r="M160" s="403" t="s">
        <v>3756</v>
      </c>
    </row>
    <row r="161" spans="1:13" ht="21" customHeight="1">
      <c r="A161" s="405" t="s">
        <v>1873</v>
      </c>
      <c r="B161" s="406">
        <v>144</v>
      </c>
      <c r="C161" s="400" t="s">
        <v>3757</v>
      </c>
      <c r="D161" s="398">
        <v>134</v>
      </c>
      <c r="E161" s="404" t="s">
        <v>3758</v>
      </c>
      <c r="F161" s="402" t="s">
        <v>3759</v>
      </c>
      <c r="G161" s="402" t="s">
        <v>3760</v>
      </c>
      <c r="H161" s="402" t="s">
        <v>2770</v>
      </c>
      <c r="I161" s="402" t="s">
        <v>2771</v>
      </c>
      <c r="J161" s="402" t="s">
        <v>3761</v>
      </c>
      <c r="K161" s="402" t="s">
        <v>3762</v>
      </c>
      <c r="L161" s="403" t="s">
        <v>3763</v>
      </c>
      <c r="M161" s="403" t="s">
        <v>3764</v>
      </c>
    </row>
    <row r="162" spans="1:13" ht="21" customHeight="1">
      <c r="A162" s="405" t="s">
        <v>1873</v>
      </c>
      <c r="B162" s="406">
        <v>145</v>
      </c>
      <c r="C162" s="400" t="s">
        <v>3765</v>
      </c>
      <c r="D162" s="398">
        <v>135</v>
      </c>
      <c r="E162" s="404" t="s">
        <v>3758</v>
      </c>
      <c r="F162" s="402" t="s">
        <v>3766</v>
      </c>
      <c r="G162" s="402" t="s">
        <v>3767</v>
      </c>
      <c r="H162" s="402" t="s">
        <v>2770</v>
      </c>
      <c r="I162" s="402" t="s">
        <v>2771</v>
      </c>
      <c r="J162" s="402" t="s">
        <v>3768</v>
      </c>
      <c r="K162" s="402" t="s">
        <v>3769</v>
      </c>
      <c r="L162" s="403" t="s">
        <v>3770</v>
      </c>
      <c r="M162" s="403" t="s">
        <v>3771</v>
      </c>
    </row>
    <row r="163" spans="1:13" ht="21" customHeight="1">
      <c r="A163" s="405" t="s">
        <v>1873</v>
      </c>
      <c r="B163" s="406">
        <v>146</v>
      </c>
      <c r="C163" s="400" t="s">
        <v>3772</v>
      </c>
      <c r="D163" s="398">
        <v>136</v>
      </c>
      <c r="E163" s="404" t="s">
        <v>3736</v>
      </c>
      <c r="F163" s="402" t="s">
        <v>3773</v>
      </c>
      <c r="G163" s="402" t="s">
        <v>3774</v>
      </c>
      <c r="H163" s="402" t="s">
        <v>2770</v>
      </c>
      <c r="I163" s="402" t="s">
        <v>2771</v>
      </c>
      <c r="J163" s="402" t="s">
        <v>3775</v>
      </c>
      <c r="K163" s="402" t="s">
        <v>3776</v>
      </c>
      <c r="L163" s="403" t="s">
        <v>3777</v>
      </c>
      <c r="M163" s="403" t="s">
        <v>3778</v>
      </c>
    </row>
    <row r="164" spans="1:13" ht="21" customHeight="1">
      <c r="A164" s="405" t="s">
        <v>1873</v>
      </c>
      <c r="B164" s="406">
        <v>147</v>
      </c>
      <c r="C164" s="400" t="s">
        <v>3779</v>
      </c>
      <c r="D164" s="398">
        <v>137</v>
      </c>
      <c r="E164" s="404" t="s">
        <v>3736</v>
      </c>
      <c r="F164" s="402" t="s">
        <v>3780</v>
      </c>
      <c r="G164" s="402" t="s">
        <v>3781</v>
      </c>
      <c r="H164" s="402" t="s">
        <v>2770</v>
      </c>
      <c r="I164" s="402" t="s">
        <v>2771</v>
      </c>
      <c r="J164" s="402" t="s">
        <v>3782</v>
      </c>
      <c r="K164" s="402" t="s">
        <v>3783</v>
      </c>
      <c r="L164" s="403" t="s">
        <v>3784</v>
      </c>
      <c r="M164" s="403" t="s">
        <v>3785</v>
      </c>
    </row>
    <row r="165" spans="1:13" ht="21" customHeight="1">
      <c r="A165" s="405" t="s">
        <v>1873</v>
      </c>
      <c r="B165" s="406">
        <v>148</v>
      </c>
      <c r="C165" s="400" t="s">
        <v>3786</v>
      </c>
      <c r="D165" s="398">
        <v>138</v>
      </c>
      <c r="E165" s="404" t="s">
        <v>3758</v>
      </c>
      <c r="F165" s="402" t="s">
        <v>3787</v>
      </c>
      <c r="G165" s="402" t="s">
        <v>3788</v>
      </c>
      <c r="H165" s="402" t="s">
        <v>2770</v>
      </c>
      <c r="I165" s="402" t="s">
        <v>2771</v>
      </c>
      <c r="J165" s="402" t="s">
        <v>3789</v>
      </c>
      <c r="K165" s="402" t="s">
        <v>3790</v>
      </c>
      <c r="L165" s="403" t="s">
        <v>3791</v>
      </c>
      <c r="M165" s="403" t="s">
        <v>3792</v>
      </c>
    </row>
    <row r="166" spans="1:13" ht="21" customHeight="1">
      <c r="A166" s="405" t="s">
        <v>1873</v>
      </c>
      <c r="B166" s="406">
        <v>149</v>
      </c>
      <c r="C166" s="400" t="s">
        <v>3793</v>
      </c>
      <c r="D166" s="398">
        <v>139</v>
      </c>
      <c r="E166" s="404" t="s">
        <v>3736</v>
      </c>
      <c r="F166" s="402" t="s">
        <v>3794</v>
      </c>
      <c r="G166" s="402" t="s">
        <v>3795</v>
      </c>
      <c r="H166" s="402" t="s">
        <v>2770</v>
      </c>
      <c r="I166" s="402" t="s">
        <v>2771</v>
      </c>
      <c r="J166" s="402" t="s">
        <v>3796</v>
      </c>
      <c r="K166" s="402" t="s">
        <v>3797</v>
      </c>
      <c r="L166" s="403" t="s">
        <v>3798</v>
      </c>
      <c r="M166" s="403" t="s">
        <v>3799</v>
      </c>
    </row>
    <row r="167" spans="1:13" ht="21" customHeight="1">
      <c r="A167" s="405" t="s">
        <v>1873</v>
      </c>
      <c r="B167" s="406">
        <v>150</v>
      </c>
      <c r="C167" s="400" t="s">
        <v>3800</v>
      </c>
      <c r="D167" s="398">
        <v>140</v>
      </c>
      <c r="E167" s="404" t="s">
        <v>3736</v>
      </c>
      <c r="F167" s="402" t="s">
        <v>3801</v>
      </c>
      <c r="G167" s="402" t="s">
        <v>3802</v>
      </c>
      <c r="H167" s="402" t="s">
        <v>2770</v>
      </c>
      <c r="I167" s="402" t="s">
        <v>2771</v>
      </c>
      <c r="J167" s="402" t="s">
        <v>3803</v>
      </c>
      <c r="K167" s="402" t="s">
        <v>3804</v>
      </c>
      <c r="L167" s="403" t="s">
        <v>3805</v>
      </c>
      <c r="M167" s="403" t="s">
        <v>3806</v>
      </c>
    </row>
    <row r="168" spans="1:13" ht="21" customHeight="1">
      <c r="A168" s="405" t="s">
        <v>1314</v>
      </c>
      <c r="B168" s="406">
        <v>91</v>
      </c>
      <c r="C168" s="400" t="s">
        <v>3807</v>
      </c>
      <c r="D168" s="398">
        <v>141</v>
      </c>
      <c r="E168" s="404" t="s">
        <v>3808</v>
      </c>
      <c r="F168" s="402" t="s">
        <v>3809</v>
      </c>
      <c r="G168" s="402" t="s">
        <v>3810</v>
      </c>
      <c r="H168" s="402" t="s">
        <v>2770</v>
      </c>
      <c r="I168" s="402" t="s">
        <v>2771</v>
      </c>
      <c r="J168" s="402" t="s">
        <v>3811</v>
      </c>
      <c r="K168" s="402" t="s">
        <v>3812</v>
      </c>
      <c r="L168" s="403" t="s">
        <v>3813</v>
      </c>
      <c r="M168" s="403" t="s">
        <v>3814</v>
      </c>
    </row>
    <row r="169" spans="1:13" ht="21" customHeight="1">
      <c r="A169" s="405" t="s">
        <v>1314</v>
      </c>
      <c r="B169" s="406">
        <v>92</v>
      </c>
      <c r="C169" s="400" t="s">
        <v>3815</v>
      </c>
      <c r="D169" s="398">
        <v>142</v>
      </c>
      <c r="E169" s="404" t="s">
        <v>3816</v>
      </c>
      <c r="F169" s="402" t="s">
        <v>3817</v>
      </c>
      <c r="G169" s="402" t="s">
        <v>3818</v>
      </c>
      <c r="H169" s="402" t="s">
        <v>2770</v>
      </c>
      <c r="I169" s="402" t="s">
        <v>2771</v>
      </c>
      <c r="J169" s="402" t="s">
        <v>3819</v>
      </c>
      <c r="K169" s="402" t="s">
        <v>3820</v>
      </c>
      <c r="L169" s="403" t="s">
        <v>3821</v>
      </c>
      <c r="M169" s="403" t="s">
        <v>3822</v>
      </c>
    </row>
    <row r="170" spans="1:13" ht="21" customHeight="1">
      <c r="A170" s="405" t="s">
        <v>1314</v>
      </c>
      <c r="B170" s="406">
        <v>93</v>
      </c>
      <c r="C170" s="400" t="s">
        <v>3823</v>
      </c>
      <c r="D170" s="398">
        <v>143</v>
      </c>
      <c r="E170" s="404" t="s">
        <v>3824</v>
      </c>
      <c r="F170" s="402" t="s">
        <v>3825</v>
      </c>
      <c r="G170" s="402" t="s">
        <v>3826</v>
      </c>
      <c r="H170" s="402" t="s">
        <v>2770</v>
      </c>
      <c r="I170" s="402" t="s">
        <v>2771</v>
      </c>
      <c r="J170" s="402" t="s">
        <v>3827</v>
      </c>
      <c r="K170" s="402" t="s">
        <v>3828</v>
      </c>
      <c r="L170" s="403" t="s">
        <v>3829</v>
      </c>
      <c r="M170" s="403" t="s">
        <v>3830</v>
      </c>
    </row>
    <row r="171" spans="1:13" ht="21" customHeight="1">
      <c r="A171" s="405" t="s">
        <v>1314</v>
      </c>
      <c r="B171" s="406">
        <v>94</v>
      </c>
      <c r="C171" s="400" t="s">
        <v>3831</v>
      </c>
      <c r="D171" s="398">
        <v>144</v>
      </c>
      <c r="E171" s="404" t="s">
        <v>3832</v>
      </c>
      <c r="F171" s="402" t="s">
        <v>3833</v>
      </c>
      <c r="G171" s="402" t="s">
        <v>3834</v>
      </c>
      <c r="H171" s="402" t="s">
        <v>2770</v>
      </c>
      <c r="I171" s="402" t="s">
        <v>2771</v>
      </c>
      <c r="J171" s="402" t="s">
        <v>3835</v>
      </c>
      <c r="K171" s="402" t="s">
        <v>3836</v>
      </c>
      <c r="L171" s="403" t="s">
        <v>3837</v>
      </c>
      <c r="M171" s="403" t="s">
        <v>3838</v>
      </c>
    </row>
    <row r="172" spans="1:13" ht="21" customHeight="1">
      <c r="A172" s="405" t="s">
        <v>1314</v>
      </c>
      <c r="B172" s="406">
        <v>95</v>
      </c>
      <c r="C172" s="400" t="s">
        <v>3839</v>
      </c>
      <c r="D172" s="398">
        <v>145</v>
      </c>
      <c r="E172" s="404" t="s">
        <v>3840</v>
      </c>
      <c r="F172" s="402" t="s">
        <v>3841</v>
      </c>
      <c r="G172" s="402" t="s">
        <v>3842</v>
      </c>
      <c r="H172" s="402" t="s">
        <v>2770</v>
      </c>
      <c r="I172" s="402" t="s">
        <v>2771</v>
      </c>
      <c r="J172" s="402" t="s">
        <v>3843</v>
      </c>
      <c r="K172" s="402" t="s">
        <v>3844</v>
      </c>
      <c r="L172" s="403" t="s">
        <v>3845</v>
      </c>
      <c r="M172" s="403" t="s">
        <v>3846</v>
      </c>
    </row>
    <row r="173" spans="1:13" ht="21" customHeight="1">
      <c r="A173" s="405" t="s">
        <v>1314</v>
      </c>
      <c r="B173" s="406">
        <v>96</v>
      </c>
      <c r="C173" s="400" t="s">
        <v>3847</v>
      </c>
      <c r="D173" s="398">
        <v>146</v>
      </c>
      <c r="E173" s="404" t="s">
        <v>3848</v>
      </c>
      <c r="F173" s="402" t="s">
        <v>3849</v>
      </c>
      <c r="G173" s="402" t="s">
        <v>3850</v>
      </c>
      <c r="H173" s="402" t="s">
        <v>2770</v>
      </c>
      <c r="I173" s="402" t="s">
        <v>2771</v>
      </c>
      <c r="J173" s="402" t="s">
        <v>3851</v>
      </c>
      <c r="K173" s="402" t="s">
        <v>3852</v>
      </c>
      <c r="L173" s="403" t="s">
        <v>3853</v>
      </c>
      <c r="M173" s="403" t="s">
        <v>3854</v>
      </c>
    </row>
    <row r="174" spans="1:13" ht="21" customHeight="1">
      <c r="A174" s="405" t="s">
        <v>1314</v>
      </c>
      <c r="B174" s="406">
        <v>97</v>
      </c>
      <c r="C174" s="400" t="s">
        <v>3855</v>
      </c>
      <c r="D174" s="398">
        <v>147</v>
      </c>
      <c r="E174" s="404" t="s">
        <v>3856</v>
      </c>
      <c r="F174" s="402" t="s">
        <v>3857</v>
      </c>
      <c r="G174" s="402" t="s">
        <v>3858</v>
      </c>
      <c r="H174" s="402" t="s">
        <v>2770</v>
      </c>
      <c r="I174" s="402" t="s">
        <v>2771</v>
      </c>
      <c r="J174" s="402" t="s">
        <v>3859</v>
      </c>
      <c r="K174" s="402" t="s">
        <v>3860</v>
      </c>
      <c r="L174" s="403" t="s">
        <v>3861</v>
      </c>
      <c r="M174" s="403" t="s">
        <v>3862</v>
      </c>
    </row>
    <row r="175" spans="1:13" ht="21" customHeight="1">
      <c r="A175" s="405" t="s">
        <v>1314</v>
      </c>
      <c r="B175" s="406">
        <v>98</v>
      </c>
      <c r="C175" s="400" t="s">
        <v>3863</v>
      </c>
      <c r="D175" s="398">
        <v>148</v>
      </c>
      <c r="E175" s="404" t="s">
        <v>3864</v>
      </c>
      <c r="F175" s="402" t="s">
        <v>3865</v>
      </c>
      <c r="G175" s="402" t="s">
        <v>3866</v>
      </c>
      <c r="H175" s="402" t="s">
        <v>2770</v>
      </c>
      <c r="I175" s="402" t="s">
        <v>2771</v>
      </c>
      <c r="J175" s="402" t="s">
        <v>3867</v>
      </c>
      <c r="K175" s="402" t="s">
        <v>3868</v>
      </c>
      <c r="L175" s="403" t="s">
        <v>3869</v>
      </c>
      <c r="M175" s="403" t="s">
        <v>3870</v>
      </c>
    </row>
    <row r="176" spans="1:13" ht="21" customHeight="1">
      <c r="A176" s="405" t="s">
        <v>1314</v>
      </c>
      <c r="B176" s="406">
        <v>99</v>
      </c>
      <c r="C176" s="400" t="s">
        <v>3871</v>
      </c>
      <c r="D176" s="398">
        <v>149</v>
      </c>
      <c r="E176" s="404" t="s">
        <v>3872</v>
      </c>
      <c r="F176" s="402" t="s">
        <v>3873</v>
      </c>
      <c r="G176" s="402" t="s">
        <v>3874</v>
      </c>
      <c r="H176" s="402" t="s">
        <v>2770</v>
      </c>
      <c r="I176" s="402" t="s">
        <v>2771</v>
      </c>
      <c r="J176" s="402" t="s">
        <v>3875</v>
      </c>
      <c r="K176" s="402" t="s">
        <v>3876</v>
      </c>
      <c r="L176" s="403" t="s">
        <v>3877</v>
      </c>
      <c r="M176" s="403" t="s">
        <v>3878</v>
      </c>
    </row>
    <row r="177" spans="1:33" ht="21" customHeight="1">
      <c r="A177" s="405" t="s">
        <v>1314</v>
      </c>
      <c r="B177" s="406">
        <v>100</v>
      </c>
      <c r="C177" s="400" t="s">
        <v>3879</v>
      </c>
      <c r="D177" s="398">
        <v>150</v>
      </c>
      <c r="E177" s="404" t="s">
        <v>3880</v>
      </c>
      <c r="F177" s="402" t="s">
        <v>3881</v>
      </c>
      <c r="G177" s="402" t="s">
        <v>3882</v>
      </c>
      <c r="H177" s="402" t="s">
        <v>2770</v>
      </c>
      <c r="I177" s="402" t="s">
        <v>2771</v>
      </c>
      <c r="J177" s="402" t="s">
        <v>3883</v>
      </c>
      <c r="K177" s="402" t="s">
        <v>3884</v>
      </c>
      <c r="L177" s="403" t="s">
        <v>3885</v>
      </c>
      <c r="M177" s="403" t="s">
        <v>3886</v>
      </c>
    </row>
    <row r="178" spans="1:33" ht="90" customHeight="1"/>
    <row r="187" spans="1:33" ht="30">
      <c r="C187" s="107" t="s">
        <v>2755</v>
      </c>
      <c r="D187" s="107" t="s">
        <v>3887</v>
      </c>
      <c r="E187" s="107" t="s">
        <v>40</v>
      </c>
      <c r="F187" s="107" t="s">
        <v>3888</v>
      </c>
      <c r="G187" s="107" t="s">
        <v>3889</v>
      </c>
      <c r="H187" s="107" t="s">
        <v>3890</v>
      </c>
      <c r="I187" s="107" t="s">
        <v>3891</v>
      </c>
      <c r="J187" s="107" t="s">
        <v>3892</v>
      </c>
      <c r="K187" s="107" t="s">
        <v>3893</v>
      </c>
      <c r="L187" s="107" t="s">
        <v>3894</v>
      </c>
      <c r="M187" s="107" t="s">
        <v>3895</v>
      </c>
      <c r="N187" s="107" t="s">
        <v>3896</v>
      </c>
      <c r="O187" s="107" t="s">
        <v>3897</v>
      </c>
      <c r="P187" s="107" t="s">
        <v>3898</v>
      </c>
      <c r="Q187" s="107" t="s">
        <v>3899</v>
      </c>
      <c r="R187" s="107" t="s">
        <v>3900</v>
      </c>
      <c r="S187" s="107" t="s">
        <v>3901</v>
      </c>
      <c r="T187" s="107" t="s">
        <v>3902</v>
      </c>
      <c r="U187" s="107" t="s">
        <v>3903</v>
      </c>
      <c r="V187" s="107" t="s">
        <v>3904</v>
      </c>
      <c r="W187" s="107" t="s">
        <v>3905</v>
      </c>
      <c r="X187" s="107" t="s">
        <v>3906</v>
      </c>
      <c r="Y187" s="107" t="s">
        <v>3907</v>
      </c>
      <c r="Z187" s="107" t="s">
        <v>3908</v>
      </c>
      <c r="AA187" s="107" t="s">
        <v>3909</v>
      </c>
      <c r="AB187" s="107" t="s">
        <v>3910</v>
      </c>
      <c r="AC187" s="107" t="s">
        <v>3911</v>
      </c>
      <c r="AD187" s="107" t="s">
        <v>3912</v>
      </c>
      <c r="AE187" s="107" t="s">
        <v>3913</v>
      </c>
      <c r="AF187" s="107" t="s">
        <v>3914</v>
      </c>
      <c r="AG187" s="107" t="s">
        <v>3915</v>
      </c>
    </row>
    <row r="188" spans="1:33" ht="30">
      <c r="C188" s="108" t="s">
        <v>2766</v>
      </c>
      <c r="D188" s="108" t="s">
        <v>3916</v>
      </c>
      <c r="E188" s="108" t="s">
        <v>185</v>
      </c>
      <c r="F188" s="108" t="s">
        <v>46</v>
      </c>
      <c r="G188" s="108" t="s">
        <v>3917</v>
      </c>
      <c r="H188" s="108">
        <v>1</v>
      </c>
      <c r="I188" s="108">
        <v>3</v>
      </c>
      <c r="J188" s="108">
        <v>0</v>
      </c>
      <c r="K188" s="108" t="s">
        <v>3918</v>
      </c>
      <c r="L188" s="108"/>
      <c r="M188" s="108" t="s">
        <v>3919</v>
      </c>
      <c r="N188" s="108"/>
      <c r="O188" s="108" t="s">
        <v>3918</v>
      </c>
      <c r="P188" s="108" t="s">
        <v>3920</v>
      </c>
      <c r="Q188" s="108" t="s">
        <v>3921</v>
      </c>
      <c r="R188" s="108" t="s">
        <v>3922</v>
      </c>
      <c r="S188" s="108" t="s">
        <v>44</v>
      </c>
      <c r="T188" s="109">
        <f t="shared" ref="T188:T251" si="0">IF(AND($C188=$D$20,$F188="PRO",$G188="POS"),1,0)</f>
        <v>0</v>
      </c>
      <c r="U188" s="109">
        <f t="shared" ref="U188:U251" si="1">IF(AND($C188=$D$20,$F188="CFA",$G188="POS"),1,0)</f>
        <v>0</v>
      </c>
      <c r="V188" s="109">
        <f t="shared" ref="V188:V251" si="2">IF($T188=0,0,IF(SUMPRODUCT(--($O188:$S188&lt;&gt;""),--ISNUMBER(SEARCH($O188:$S188,$D$5)))&gt;0,1,0))</f>
        <v>0</v>
      </c>
      <c r="W188" s="109">
        <f t="shared" ref="W188:W251" si="3">IF($T188=0,0,IF(SUMPRODUCT(--($O188:$S188&lt;&gt;""),--ISNUMBER(SEARCH($O188:$S188,$D$5&amp;" "&amp;$D$10)))&gt;0,1,0))</f>
        <v>0</v>
      </c>
      <c r="X188" s="109">
        <f t="shared" ref="X188:X251" si="4">IF($U188=0,0,IF(SUMPRODUCT(--($O188:$S188&lt;&gt;""),--ISNUMBER(SEARCH($O188:$S188,$F$5)))&gt;0,1,0))</f>
        <v>0</v>
      </c>
      <c r="Y188" s="109">
        <f t="shared" ref="Y188:Y251" si="5">IF($U188=0,0,IF(SUMPRODUCT(--($O188:$S188&lt;&gt;""),--ISNUMBER(SEARCH($O188:$S188,$F$5&amp;" "&amp;$F$10)))&gt;0,1,0))</f>
        <v>0</v>
      </c>
      <c r="Z188" s="109">
        <f t="shared" ref="Z188:Z251" si="6">IF($V188=1,$I188,0)</f>
        <v>0</v>
      </c>
      <c r="AA188" s="109">
        <f t="shared" ref="AA188:AA251" si="7">IF($W188=1,$I188,0)</f>
        <v>0</v>
      </c>
      <c r="AB188" s="109">
        <f t="shared" ref="AB188:AB251" si="8">IF($X188=1,$J188,0)</f>
        <v>0</v>
      </c>
      <c r="AC188" s="109">
        <f t="shared" ref="AC188:AC251" si="9">IF($Y188=1,$J188,0)</f>
        <v>0</v>
      </c>
      <c r="AD188" s="109" t="str">
        <f t="shared" ref="AD188:AD251" si="10">IF(AND($T188=1,$V188=0),$H188+ROW()/100000,"")</f>
        <v/>
      </c>
      <c r="AE188" s="109" t="str">
        <f t="shared" ref="AE188:AE251" si="11">IF(AND($T188=1,$W188=0),$H188+ROW()/100000,"")</f>
        <v/>
      </c>
      <c r="AF188" s="109" t="str">
        <f t="shared" ref="AF188:AF251" si="12">IF(AND($U188=1,$X188=0),$H188+ROW()/100000,"")</f>
        <v/>
      </c>
      <c r="AG188" s="109" t="str">
        <f t="shared" ref="AG188:AG251" si="13">IF(AND($U188=1,$Y188=0),$H188+ROW()/100000,"")</f>
        <v/>
      </c>
    </row>
    <row r="189" spans="1:33" ht="30">
      <c r="C189" s="108" t="s">
        <v>2766</v>
      </c>
      <c r="D189" s="108" t="s">
        <v>3923</v>
      </c>
      <c r="E189" s="108" t="s">
        <v>185</v>
      </c>
      <c r="F189" s="108" t="s">
        <v>46</v>
      </c>
      <c r="G189" s="108" t="s">
        <v>3917</v>
      </c>
      <c r="H189" s="108">
        <v>2</v>
      </c>
      <c r="I189" s="108">
        <v>3</v>
      </c>
      <c r="J189" s="108">
        <v>0</v>
      </c>
      <c r="K189" s="108" t="s">
        <v>3924</v>
      </c>
      <c r="L189" s="108"/>
      <c r="M189" s="108" t="s">
        <v>3925</v>
      </c>
      <c r="N189" s="108"/>
      <c r="O189" s="108" t="s">
        <v>3924</v>
      </c>
      <c r="P189" s="108" t="s">
        <v>3926</v>
      </c>
      <c r="Q189" s="108" t="s">
        <v>3927</v>
      </c>
      <c r="R189" s="108" t="s">
        <v>3928</v>
      </c>
      <c r="S189" s="108" t="s">
        <v>3929</v>
      </c>
      <c r="T189" s="109">
        <f t="shared" si="0"/>
        <v>0</v>
      </c>
      <c r="U189" s="109">
        <f t="shared" si="1"/>
        <v>0</v>
      </c>
      <c r="V189" s="109">
        <f t="shared" si="2"/>
        <v>0</v>
      </c>
      <c r="W189" s="109">
        <f t="shared" si="3"/>
        <v>0</v>
      </c>
      <c r="X189" s="109">
        <f t="shared" si="4"/>
        <v>0</v>
      </c>
      <c r="Y189" s="109">
        <f t="shared" si="5"/>
        <v>0</v>
      </c>
      <c r="Z189" s="109">
        <f t="shared" si="6"/>
        <v>0</v>
      </c>
      <c r="AA189" s="109">
        <f t="shared" si="7"/>
        <v>0</v>
      </c>
      <c r="AB189" s="109">
        <f t="shared" si="8"/>
        <v>0</v>
      </c>
      <c r="AC189" s="109">
        <f t="shared" si="9"/>
        <v>0</v>
      </c>
      <c r="AD189" s="109" t="str">
        <f t="shared" si="10"/>
        <v/>
      </c>
      <c r="AE189" s="109" t="str">
        <f t="shared" si="11"/>
        <v/>
      </c>
      <c r="AF189" s="109" t="str">
        <f t="shared" si="12"/>
        <v/>
      </c>
      <c r="AG189" s="109" t="str">
        <f t="shared" si="13"/>
        <v/>
      </c>
    </row>
    <row r="190" spans="1:33" ht="30">
      <c r="C190" s="108" t="s">
        <v>2766</v>
      </c>
      <c r="D190" s="108" t="s">
        <v>3930</v>
      </c>
      <c r="E190" s="108" t="s">
        <v>185</v>
      </c>
      <c r="F190" s="108" t="s">
        <v>46</v>
      </c>
      <c r="G190" s="108" t="s">
        <v>3917</v>
      </c>
      <c r="H190" s="108">
        <v>3</v>
      </c>
      <c r="I190" s="108">
        <v>3</v>
      </c>
      <c r="J190" s="108">
        <v>0</v>
      </c>
      <c r="K190" s="108" t="s">
        <v>3931</v>
      </c>
      <c r="L190" s="108"/>
      <c r="M190" s="108" t="s">
        <v>3932</v>
      </c>
      <c r="N190" s="108"/>
      <c r="O190" s="108" t="s">
        <v>3931</v>
      </c>
      <c r="P190" s="108" t="s">
        <v>3933</v>
      </c>
      <c r="Q190" s="108" t="s">
        <v>3934</v>
      </c>
      <c r="R190" s="108" t="s">
        <v>3935</v>
      </c>
      <c r="S190" s="108"/>
      <c r="T190" s="109">
        <f t="shared" si="0"/>
        <v>0</v>
      </c>
      <c r="U190" s="109">
        <f t="shared" si="1"/>
        <v>0</v>
      </c>
      <c r="V190" s="109">
        <f t="shared" si="2"/>
        <v>0</v>
      </c>
      <c r="W190" s="109">
        <f t="shared" si="3"/>
        <v>0</v>
      </c>
      <c r="X190" s="109">
        <f t="shared" si="4"/>
        <v>0</v>
      </c>
      <c r="Y190" s="109">
        <f t="shared" si="5"/>
        <v>0</v>
      </c>
      <c r="Z190" s="109">
        <f t="shared" si="6"/>
        <v>0</v>
      </c>
      <c r="AA190" s="109">
        <f t="shared" si="7"/>
        <v>0</v>
      </c>
      <c r="AB190" s="109">
        <f t="shared" si="8"/>
        <v>0</v>
      </c>
      <c r="AC190" s="109">
        <f t="shared" si="9"/>
        <v>0</v>
      </c>
      <c r="AD190" s="109" t="str">
        <f t="shared" si="10"/>
        <v/>
      </c>
      <c r="AE190" s="109" t="str">
        <f t="shared" si="11"/>
        <v/>
      </c>
      <c r="AF190" s="109" t="str">
        <f t="shared" si="12"/>
        <v/>
      </c>
      <c r="AG190" s="109" t="str">
        <f t="shared" si="13"/>
        <v/>
      </c>
    </row>
    <row r="191" spans="1:33" ht="30">
      <c r="C191" s="108" t="s">
        <v>2766</v>
      </c>
      <c r="D191" s="108" t="s">
        <v>3936</v>
      </c>
      <c r="E191" s="108" t="s">
        <v>185</v>
      </c>
      <c r="F191" s="108" t="s">
        <v>46</v>
      </c>
      <c r="G191" s="108" t="s">
        <v>3917</v>
      </c>
      <c r="H191" s="108">
        <v>4</v>
      </c>
      <c r="I191" s="108">
        <v>2</v>
      </c>
      <c r="J191" s="108">
        <v>0</v>
      </c>
      <c r="K191" s="108" t="s">
        <v>3937</v>
      </c>
      <c r="L191" s="108"/>
      <c r="M191" s="108" t="s">
        <v>3938</v>
      </c>
      <c r="N191" s="108"/>
      <c r="O191" s="108" t="s">
        <v>3937</v>
      </c>
      <c r="P191" s="108" t="s">
        <v>3939</v>
      </c>
      <c r="Q191" s="108" t="s">
        <v>3940</v>
      </c>
      <c r="R191" s="108"/>
      <c r="S191" s="108"/>
      <c r="T191" s="109">
        <f t="shared" si="0"/>
        <v>0</v>
      </c>
      <c r="U191" s="109">
        <f t="shared" si="1"/>
        <v>0</v>
      </c>
      <c r="V191" s="109">
        <f t="shared" si="2"/>
        <v>0</v>
      </c>
      <c r="W191" s="109">
        <f t="shared" si="3"/>
        <v>0</v>
      </c>
      <c r="X191" s="109">
        <f t="shared" si="4"/>
        <v>0</v>
      </c>
      <c r="Y191" s="109">
        <f t="shared" si="5"/>
        <v>0</v>
      </c>
      <c r="Z191" s="109">
        <f t="shared" si="6"/>
        <v>0</v>
      </c>
      <c r="AA191" s="109">
        <f t="shared" si="7"/>
        <v>0</v>
      </c>
      <c r="AB191" s="109">
        <f t="shared" si="8"/>
        <v>0</v>
      </c>
      <c r="AC191" s="109">
        <f t="shared" si="9"/>
        <v>0</v>
      </c>
      <c r="AD191" s="109" t="str">
        <f t="shared" si="10"/>
        <v/>
      </c>
      <c r="AE191" s="109" t="str">
        <f t="shared" si="11"/>
        <v/>
      </c>
      <c r="AF191" s="109" t="str">
        <f t="shared" si="12"/>
        <v/>
      </c>
      <c r="AG191" s="109" t="str">
        <f t="shared" si="13"/>
        <v/>
      </c>
    </row>
    <row r="192" spans="1:33" ht="30">
      <c r="C192" s="108" t="s">
        <v>2766</v>
      </c>
      <c r="D192" s="108" t="s">
        <v>3941</v>
      </c>
      <c r="E192" s="108" t="s">
        <v>185</v>
      </c>
      <c r="F192" s="108" t="s">
        <v>46</v>
      </c>
      <c r="G192" s="108" t="s">
        <v>3917</v>
      </c>
      <c r="H192" s="108">
        <v>5</v>
      </c>
      <c r="I192" s="108">
        <v>2</v>
      </c>
      <c r="J192" s="108">
        <v>0</v>
      </c>
      <c r="K192" s="108" t="s">
        <v>3942</v>
      </c>
      <c r="L192" s="108"/>
      <c r="M192" s="108" t="s">
        <v>3943</v>
      </c>
      <c r="N192" s="108"/>
      <c r="O192" s="108" t="s">
        <v>3942</v>
      </c>
      <c r="P192" s="108" t="s">
        <v>3944</v>
      </c>
      <c r="Q192" s="108" t="s">
        <v>3945</v>
      </c>
      <c r="R192" s="108" t="s">
        <v>3946</v>
      </c>
      <c r="S192" s="108" t="s">
        <v>3947</v>
      </c>
      <c r="T192" s="109">
        <f t="shared" si="0"/>
        <v>0</v>
      </c>
      <c r="U192" s="109">
        <f t="shared" si="1"/>
        <v>0</v>
      </c>
      <c r="V192" s="109">
        <f t="shared" si="2"/>
        <v>0</v>
      </c>
      <c r="W192" s="109">
        <f t="shared" si="3"/>
        <v>0</v>
      </c>
      <c r="X192" s="109">
        <f t="shared" si="4"/>
        <v>0</v>
      </c>
      <c r="Y192" s="109">
        <f t="shared" si="5"/>
        <v>0</v>
      </c>
      <c r="Z192" s="109">
        <f t="shared" si="6"/>
        <v>0</v>
      </c>
      <c r="AA192" s="109">
        <f t="shared" si="7"/>
        <v>0</v>
      </c>
      <c r="AB192" s="109">
        <f t="shared" si="8"/>
        <v>0</v>
      </c>
      <c r="AC192" s="109">
        <f t="shared" si="9"/>
        <v>0</v>
      </c>
      <c r="AD192" s="109" t="str">
        <f t="shared" si="10"/>
        <v/>
      </c>
      <c r="AE192" s="109" t="str">
        <f t="shared" si="11"/>
        <v/>
      </c>
      <c r="AF192" s="109" t="str">
        <f t="shared" si="12"/>
        <v/>
      </c>
      <c r="AG192" s="109" t="str">
        <f t="shared" si="13"/>
        <v/>
      </c>
    </row>
    <row r="193" spans="3:33" ht="30">
      <c r="C193" s="108" t="s">
        <v>2766</v>
      </c>
      <c r="D193" s="108" t="s">
        <v>3948</v>
      </c>
      <c r="E193" s="108" t="s">
        <v>185</v>
      </c>
      <c r="F193" s="108" t="s">
        <v>46</v>
      </c>
      <c r="G193" s="108" t="s">
        <v>3917</v>
      </c>
      <c r="H193" s="108">
        <v>6</v>
      </c>
      <c r="I193" s="108">
        <v>2</v>
      </c>
      <c r="J193" s="108">
        <v>0</v>
      </c>
      <c r="K193" s="108" t="s">
        <v>3949</v>
      </c>
      <c r="L193" s="108"/>
      <c r="M193" s="108" t="s">
        <v>3950</v>
      </c>
      <c r="N193" s="108"/>
      <c r="O193" s="108" t="s">
        <v>3949</v>
      </c>
      <c r="P193" s="108" t="s">
        <v>3951</v>
      </c>
      <c r="Q193" s="108" t="s">
        <v>3952</v>
      </c>
      <c r="R193" s="108" t="s">
        <v>3953</v>
      </c>
      <c r="S193" s="108" t="s">
        <v>3954</v>
      </c>
      <c r="T193" s="109">
        <f t="shared" si="0"/>
        <v>0</v>
      </c>
      <c r="U193" s="109">
        <f t="shared" si="1"/>
        <v>0</v>
      </c>
      <c r="V193" s="109">
        <f t="shared" si="2"/>
        <v>0</v>
      </c>
      <c r="W193" s="109">
        <f t="shared" si="3"/>
        <v>0</v>
      </c>
      <c r="X193" s="109">
        <f t="shared" si="4"/>
        <v>0</v>
      </c>
      <c r="Y193" s="109">
        <f t="shared" si="5"/>
        <v>0</v>
      </c>
      <c r="Z193" s="109">
        <f t="shared" si="6"/>
        <v>0</v>
      </c>
      <c r="AA193" s="109">
        <f t="shared" si="7"/>
        <v>0</v>
      </c>
      <c r="AB193" s="109">
        <f t="shared" si="8"/>
        <v>0</v>
      </c>
      <c r="AC193" s="109">
        <f t="shared" si="9"/>
        <v>0</v>
      </c>
      <c r="AD193" s="109" t="str">
        <f t="shared" si="10"/>
        <v/>
      </c>
      <c r="AE193" s="109" t="str">
        <f t="shared" si="11"/>
        <v/>
      </c>
      <c r="AF193" s="109" t="str">
        <f t="shared" si="12"/>
        <v/>
      </c>
      <c r="AG193" s="109" t="str">
        <f t="shared" si="13"/>
        <v/>
      </c>
    </row>
    <row r="194" spans="3:33" ht="45">
      <c r="C194" s="108" t="s">
        <v>2766</v>
      </c>
      <c r="D194" s="108" t="s">
        <v>3955</v>
      </c>
      <c r="E194" s="108" t="s">
        <v>185</v>
      </c>
      <c r="F194" s="108" t="s">
        <v>46</v>
      </c>
      <c r="G194" s="108" t="s">
        <v>3917</v>
      </c>
      <c r="H194" s="108">
        <v>7</v>
      </c>
      <c r="I194" s="108">
        <v>2</v>
      </c>
      <c r="J194" s="108">
        <v>0</v>
      </c>
      <c r="K194" s="108" t="s">
        <v>3956</v>
      </c>
      <c r="L194" s="108"/>
      <c r="M194" s="108" t="s">
        <v>3957</v>
      </c>
      <c r="N194" s="108"/>
      <c r="O194" s="108" t="s">
        <v>3956</v>
      </c>
      <c r="P194" s="108" t="s">
        <v>3958</v>
      </c>
      <c r="Q194" s="108" t="s">
        <v>3959</v>
      </c>
      <c r="R194" s="108"/>
      <c r="S194" s="108"/>
      <c r="T194" s="109">
        <f t="shared" si="0"/>
        <v>0</v>
      </c>
      <c r="U194" s="109">
        <f t="shared" si="1"/>
        <v>0</v>
      </c>
      <c r="V194" s="109">
        <f t="shared" si="2"/>
        <v>0</v>
      </c>
      <c r="W194" s="109">
        <f t="shared" si="3"/>
        <v>0</v>
      </c>
      <c r="X194" s="109">
        <f t="shared" si="4"/>
        <v>0</v>
      </c>
      <c r="Y194" s="109">
        <f t="shared" si="5"/>
        <v>0</v>
      </c>
      <c r="Z194" s="109">
        <f t="shared" si="6"/>
        <v>0</v>
      </c>
      <c r="AA194" s="109">
        <f t="shared" si="7"/>
        <v>0</v>
      </c>
      <c r="AB194" s="109">
        <f t="shared" si="8"/>
        <v>0</v>
      </c>
      <c r="AC194" s="109">
        <f t="shared" si="9"/>
        <v>0</v>
      </c>
      <c r="AD194" s="109" t="str">
        <f t="shared" si="10"/>
        <v/>
      </c>
      <c r="AE194" s="109" t="str">
        <f t="shared" si="11"/>
        <v/>
      </c>
      <c r="AF194" s="109" t="str">
        <f t="shared" si="12"/>
        <v/>
      </c>
      <c r="AG194" s="109" t="str">
        <f t="shared" si="13"/>
        <v/>
      </c>
    </row>
    <row r="195" spans="3:33" ht="30">
      <c r="C195" s="108" t="s">
        <v>2766</v>
      </c>
      <c r="D195" s="108" t="s">
        <v>3960</v>
      </c>
      <c r="E195" s="108" t="s">
        <v>185</v>
      </c>
      <c r="F195" s="108" t="s">
        <v>46</v>
      </c>
      <c r="G195" s="108" t="s">
        <v>3917</v>
      </c>
      <c r="H195" s="108">
        <v>8</v>
      </c>
      <c r="I195" s="108">
        <v>1</v>
      </c>
      <c r="J195" s="108">
        <v>0</v>
      </c>
      <c r="K195" s="108" t="s">
        <v>3961</v>
      </c>
      <c r="L195" s="108"/>
      <c r="M195" s="108" t="s">
        <v>3962</v>
      </c>
      <c r="N195" s="108"/>
      <c r="O195" s="108" t="s">
        <v>3961</v>
      </c>
      <c r="P195" s="108" t="s">
        <v>3963</v>
      </c>
      <c r="Q195" s="108" t="s">
        <v>1973</v>
      </c>
      <c r="R195" s="108"/>
      <c r="S195" s="108"/>
      <c r="T195" s="109">
        <f t="shared" si="0"/>
        <v>0</v>
      </c>
      <c r="U195" s="109">
        <f t="shared" si="1"/>
        <v>0</v>
      </c>
      <c r="V195" s="109">
        <f t="shared" si="2"/>
        <v>0</v>
      </c>
      <c r="W195" s="109">
        <f t="shared" si="3"/>
        <v>0</v>
      </c>
      <c r="X195" s="109">
        <f t="shared" si="4"/>
        <v>0</v>
      </c>
      <c r="Y195" s="109">
        <f t="shared" si="5"/>
        <v>0</v>
      </c>
      <c r="Z195" s="109">
        <f t="shared" si="6"/>
        <v>0</v>
      </c>
      <c r="AA195" s="109">
        <f t="shared" si="7"/>
        <v>0</v>
      </c>
      <c r="AB195" s="109">
        <f t="shared" si="8"/>
        <v>0</v>
      </c>
      <c r="AC195" s="109">
        <f t="shared" si="9"/>
        <v>0</v>
      </c>
      <c r="AD195" s="109" t="str">
        <f t="shared" si="10"/>
        <v/>
      </c>
      <c r="AE195" s="109" t="str">
        <f t="shared" si="11"/>
        <v/>
      </c>
      <c r="AF195" s="109" t="str">
        <f t="shared" si="12"/>
        <v/>
      </c>
      <c r="AG195" s="109" t="str">
        <f t="shared" si="13"/>
        <v/>
      </c>
    </row>
    <row r="196" spans="3:33" ht="30">
      <c r="C196" s="108" t="s">
        <v>2766</v>
      </c>
      <c r="D196" s="108" t="s">
        <v>3964</v>
      </c>
      <c r="E196" s="108" t="s">
        <v>185</v>
      </c>
      <c r="F196" s="108" t="s">
        <v>46</v>
      </c>
      <c r="G196" s="108" t="s">
        <v>3917</v>
      </c>
      <c r="H196" s="108">
        <v>9</v>
      </c>
      <c r="I196" s="108">
        <v>1</v>
      </c>
      <c r="J196" s="108">
        <v>0</v>
      </c>
      <c r="K196" s="108" t="s">
        <v>3965</v>
      </c>
      <c r="L196" s="108"/>
      <c r="M196" s="108" t="s">
        <v>3966</v>
      </c>
      <c r="N196" s="108"/>
      <c r="O196" s="108" t="s">
        <v>3965</v>
      </c>
      <c r="P196" s="108" t="s">
        <v>3967</v>
      </c>
      <c r="Q196" s="108" t="s">
        <v>106</v>
      </c>
      <c r="R196" s="108" t="s">
        <v>3968</v>
      </c>
      <c r="S196" s="108"/>
      <c r="T196" s="109">
        <f t="shared" si="0"/>
        <v>0</v>
      </c>
      <c r="U196" s="109">
        <f t="shared" si="1"/>
        <v>0</v>
      </c>
      <c r="V196" s="109">
        <f t="shared" si="2"/>
        <v>0</v>
      </c>
      <c r="W196" s="109">
        <f t="shared" si="3"/>
        <v>0</v>
      </c>
      <c r="X196" s="109">
        <f t="shared" si="4"/>
        <v>0</v>
      </c>
      <c r="Y196" s="109">
        <f t="shared" si="5"/>
        <v>0</v>
      </c>
      <c r="Z196" s="109">
        <f t="shared" si="6"/>
        <v>0</v>
      </c>
      <c r="AA196" s="109">
        <f t="shared" si="7"/>
        <v>0</v>
      </c>
      <c r="AB196" s="109">
        <f t="shared" si="8"/>
        <v>0</v>
      </c>
      <c r="AC196" s="109">
        <f t="shared" si="9"/>
        <v>0</v>
      </c>
      <c r="AD196" s="109" t="str">
        <f t="shared" si="10"/>
        <v/>
      </c>
      <c r="AE196" s="109" t="str">
        <f t="shared" si="11"/>
        <v/>
      </c>
      <c r="AF196" s="109" t="str">
        <f t="shared" si="12"/>
        <v/>
      </c>
      <c r="AG196" s="109" t="str">
        <f t="shared" si="13"/>
        <v/>
      </c>
    </row>
    <row r="197" spans="3:33" ht="30">
      <c r="C197" s="108" t="s">
        <v>2766</v>
      </c>
      <c r="D197" s="108" t="s">
        <v>3969</v>
      </c>
      <c r="E197" s="108" t="s">
        <v>185</v>
      </c>
      <c r="F197" s="108" t="s">
        <v>46</v>
      </c>
      <c r="G197" s="108" t="s">
        <v>3917</v>
      </c>
      <c r="H197" s="108">
        <v>10</v>
      </c>
      <c r="I197" s="108">
        <v>1</v>
      </c>
      <c r="J197" s="108">
        <v>0</v>
      </c>
      <c r="K197" s="108" t="s">
        <v>3970</v>
      </c>
      <c r="L197" s="108"/>
      <c r="M197" s="108" t="s">
        <v>3971</v>
      </c>
      <c r="N197" s="108"/>
      <c r="O197" s="108" t="s">
        <v>3970</v>
      </c>
      <c r="P197" s="108" t="s">
        <v>3972</v>
      </c>
      <c r="Q197" s="108" t="s">
        <v>3973</v>
      </c>
      <c r="R197" s="108" t="s">
        <v>3974</v>
      </c>
      <c r="S197" s="108" t="s">
        <v>111</v>
      </c>
      <c r="T197" s="109">
        <f t="shared" si="0"/>
        <v>0</v>
      </c>
      <c r="U197" s="109">
        <f t="shared" si="1"/>
        <v>0</v>
      </c>
      <c r="V197" s="109">
        <f t="shared" si="2"/>
        <v>0</v>
      </c>
      <c r="W197" s="109">
        <f t="shared" si="3"/>
        <v>0</v>
      </c>
      <c r="X197" s="109">
        <f t="shared" si="4"/>
        <v>0</v>
      </c>
      <c r="Y197" s="109">
        <f t="shared" si="5"/>
        <v>0</v>
      </c>
      <c r="Z197" s="109">
        <f t="shared" si="6"/>
        <v>0</v>
      </c>
      <c r="AA197" s="109">
        <f t="shared" si="7"/>
        <v>0</v>
      </c>
      <c r="AB197" s="109">
        <f t="shared" si="8"/>
        <v>0</v>
      </c>
      <c r="AC197" s="109">
        <f t="shared" si="9"/>
        <v>0</v>
      </c>
      <c r="AD197" s="109" t="str">
        <f t="shared" si="10"/>
        <v/>
      </c>
      <c r="AE197" s="109" t="str">
        <f t="shared" si="11"/>
        <v/>
      </c>
      <c r="AF197" s="109" t="str">
        <f t="shared" si="12"/>
        <v/>
      </c>
      <c r="AG197" s="109" t="str">
        <f t="shared" si="13"/>
        <v/>
      </c>
    </row>
    <row r="198" spans="3:33" ht="135">
      <c r="C198" s="108" t="s">
        <v>2766</v>
      </c>
      <c r="D198" s="108" t="s">
        <v>3975</v>
      </c>
      <c r="E198" s="108" t="s">
        <v>185</v>
      </c>
      <c r="F198" s="108" t="s">
        <v>0</v>
      </c>
      <c r="G198" s="108" t="s">
        <v>3917</v>
      </c>
      <c r="H198" s="108">
        <v>1</v>
      </c>
      <c r="I198" s="108">
        <v>0</v>
      </c>
      <c r="J198" s="108">
        <v>3</v>
      </c>
      <c r="K198" s="108"/>
      <c r="L198" s="108" t="s">
        <v>3918</v>
      </c>
      <c r="M198" s="108"/>
      <c r="N198" s="108" t="s">
        <v>3976</v>
      </c>
      <c r="O198" s="108" t="s">
        <v>3918</v>
      </c>
      <c r="P198" s="108" t="s">
        <v>3920</v>
      </c>
      <c r="Q198" s="108" t="s">
        <v>3921</v>
      </c>
      <c r="R198" s="108" t="s">
        <v>3922</v>
      </c>
      <c r="S198" s="108" t="s">
        <v>44</v>
      </c>
      <c r="T198" s="109">
        <f t="shared" si="0"/>
        <v>0</v>
      </c>
      <c r="U198" s="109">
        <f t="shared" si="1"/>
        <v>0</v>
      </c>
      <c r="V198" s="109">
        <f t="shared" si="2"/>
        <v>0</v>
      </c>
      <c r="W198" s="109">
        <f t="shared" si="3"/>
        <v>0</v>
      </c>
      <c r="X198" s="109">
        <f t="shared" si="4"/>
        <v>0</v>
      </c>
      <c r="Y198" s="109">
        <f t="shared" si="5"/>
        <v>0</v>
      </c>
      <c r="Z198" s="109">
        <f t="shared" si="6"/>
        <v>0</v>
      </c>
      <c r="AA198" s="109">
        <f t="shared" si="7"/>
        <v>0</v>
      </c>
      <c r="AB198" s="109">
        <f t="shared" si="8"/>
        <v>0</v>
      </c>
      <c r="AC198" s="109">
        <f t="shared" si="9"/>
        <v>0</v>
      </c>
      <c r="AD198" s="109" t="str">
        <f t="shared" si="10"/>
        <v/>
      </c>
      <c r="AE198" s="109" t="str">
        <f t="shared" si="11"/>
        <v/>
      </c>
      <c r="AF198" s="109" t="str">
        <f t="shared" si="12"/>
        <v/>
      </c>
      <c r="AG198" s="109" t="str">
        <f t="shared" si="13"/>
        <v/>
      </c>
    </row>
    <row r="199" spans="3:33" ht="120">
      <c r="C199" s="108" t="s">
        <v>2766</v>
      </c>
      <c r="D199" s="108" t="s">
        <v>3977</v>
      </c>
      <c r="E199" s="108" t="s">
        <v>185</v>
      </c>
      <c r="F199" s="108" t="s">
        <v>0</v>
      </c>
      <c r="G199" s="108" t="s">
        <v>3917</v>
      </c>
      <c r="H199" s="108">
        <v>2</v>
      </c>
      <c r="I199" s="108">
        <v>0</v>
      </c>
      <c r="J199" s="108">
        <v>3</v>
      </c>
      <c r="K199" s="108"/>
      <c r="L199" s="108" t="s">
        <v>3924</v>
      </c>
      <c r="M199" s="108"/>
      <c r="N199" s="108" t="s">
        <v>3978</v>
      </c>
      <c r="O199" s="108" t="s">
        <v>3924</v>
      </c>
      <c r="P199" s="108" t="s">
        <v>3926</v>
      </c>
      <c r="Q199" s="108" t="s">
        <v>3927</v>
      </c>
      <c r="R199" s="108" t="s">
        <v>3928</v>
      </c>
      <c r="S199" s="108" t="s">
        <v>3929</v>
      </c>
      <c r="T199" s="109">
        <f t="shared" si="0"/>
        <v>0</v>
      </c>
      <c r="U199" s="109">
        <f t="shared" si="1"/>
        <v>0</v>
      </c>
      <c r="V199" s="109">
        <f t="shared" si="2"/>
        <v>0</v>
      </c>
      <c r="W199" s="109">
        <f t="shared" si="3"/>
        <v>0</v>
      </c>
      <c r="X199" s="109">
        <f t="shared" si="4"/>
        <v>0</v>
      </c>
      <c r="Y199" s="109">
        <f t="shared" si="5"/>
        <v>0</v>
      </c>
      <c r="Z199" s="109">
        <f t="shared" si="6"/>
        <v>0</v>
      </c>
      <c r="AA199" s="109">
        <f t="shared" si="7"/>
        <v>0</v>
      </c>
      <c r="AB199" s="109">
        <f t="shared" si="8"/>
        <v>0</v>
      </c>
      <c r="AC199" s="109">
        <f t="shared" si="9"/>
        <v>0</v>
      </c>
      <c r="AD199" s="109" t="str">
        <f t="shared" si="10"/>
        <v/>
      </c>
      <c r="AE199" s="109" t="str">
        <f t="shared" si="11"/>
        <v/>
      </c>
      <c r="AF199" s="109" t="str">
        <f t="shared" si="12"/>
        <v/>
      </c>
      <c r="AG199" s="109" t="str">
        <f t="shared" si="13"/>
        <v/>
      </c>
    </row>
    <row r="200" spans="3:33" ht="150">
      <c r="C200" s="108" t="s">
        <v>2766</v>
      </c>
      <c r="D200" s="108" t="s">
        <v>3979</v>
      </c>
      <c r="E200" s="108" t="s">
        <v>185</v>
      </c>
      <c r="F200" s="108" t="s">
        <v>0</v>
      </c>
      <c r="G200" s="108" t="s">
        <v>3917</v>
      </c>
      <c r="H200" s="108">
        <v>3</v>
      </c>
      <c r="I200" s="108">
        <v>0</v>
      </c>
      <c r="J200" s="108">
        <v>3</v>
      </c>
      <c r="K200" s="108"/>
      <c r="L200" s="108" t="s">
        <v>3931</v>
      </c>
      <c r="M200" s="108"/>
      <c r="N200" s="108" t="s">
        <v>3980</v>
      </c>
      <c r="O200" s="108" t="s">
        <v>3931</v>
      </c>
      <c r="P200" s="108" t="s">
        <v>3933</v>
      </c>
      <c r="Q200" s="108" t="s">
        <v>3934</v>
      </c>
      <c r="R200" s="108" t="s">
        <v>3935</v>
      </c>
      <c r="S200" s="108"/>
      <c r="T200" s="109">
        <f t="shared" si="0"/>
        <v>0</v>
      </c>
      <c r="U200" s="109">
        <f t="shared" si="1"/>
        <v>0</v>
      </c>
      <c r="V200" s="109">
        <f t="shared" si="2"/>
        <v>0</v>
      </c>
      <c r="W200" s="109">
        <f t="shared" si="3"/>
        <v>0</v>
      </c>
      <c r="X200" s="109">
        <f t="shared" si="4"/>
        <v>0</v>
      </c>
      <c r="Y200" s="109">
        <f t="shared" si="5"/>
        <v>0</v>
      </c>
      <c r="Z200" s="109">
        <f t="shared" si="6"/>
        <v>0</v>
      </c>
      <c r="AA200" s="109">
        <f t="shared" si="7"/>
        <v>0</v>
      </c>
      <c r="AB200" s="109">
        <f t="shared" si="8"/>
        <v>0</v>
      </c>
      <c r="AC200" s="109">
        <f t="shared" si="9"/>
        <v>0</v>
      </c>
      <c r="AD200" s="109" t="str">
        <f t="shared" si="10"/>
        <v/>
      </c>
      <c r="AE200" s="109" t="str">
        <f t="shared" si="11"/>
        <v/>
      </c>
      <c r="AF200" s="109" t="str">
        <f t="shared" si="12"/>
        <v/>
      </c>
      <c r="AG200" s="109" t="str">
        <f t="shared" si="13"/>
        <v/>
      </c>
    </row>
    <row r="201" spans="3:33" ht="135">
      <c r="C201" s="108" t="s">
        <v>2766</v>
      </c>
      <c r="D201" s="108" t="s">
        <v>3981</v>
      </c>
      <c r="E201" s="108" t="s">
        <v>185</v>
      </c>
      <c r="F201" s="108" t="s">
        <v>0</v>
      </c>
      <c r="G201" s="108" t="s">
        <v>3917</v>
      </c>
      <c r="H201" s="108">
        <v>4</v>
      </c>
      <c r="I201" s="108">
        <v>0</v>
      </c>
      <c r="J201" s="108">
        <v>2</v>
      </c>
      <c r="K201" s="108"/>
      <c r="L201" s="108" t="s">
        <v>3937</v>
      </c>
      <c r="M201" s="108"/>
      <c r="N201" s="108" t="s">
        <v>3982</v>
      </c>
      <c r="O201" s="108" t="s">
        <v>3937</v>
      </c>
      <c r="P201" s="108" t="s">
        <v>3939</v>
      </c>
      <c r="Q201" s="108" t="s">
        <v>3940</v>
      </c>
      <c r="R201" s="108"/>
      <c r="S201" s="108"/>
      <c r="T201" s="109">
        <f t="shared" si="0"/>
        <v>0</v>
      </c>
      <c r="U201" s="109">
        <f t="shared" si="1"/>
        <v>0</v>
      </c>
      <c r="V201" s="109">
        <f t="shared" si="2"/>
        <v>0</v>
      </c>
      <c r="W201" s="109">
        <f t="shared" si="3"/>
        <v>0</v>
      </c>
      <c r="X201" s="109">
        <f t="shared" si="4"/>
        <v>0</v>
      </c>
      <c r="Y201" s="109">
        <f t="shared" si="5"/>
        <v>0</v>
      </c>
      <c r="Z201" s="109">
        <f t="shared" si="6"/>
        <v>0</v>
      </c>
      <c r="AA201" s="109">
        <f t="shared" si="7"/>
        <v>0</v>
      </c>
      <c r="AB201" s="109">
        <f t="shared" si="8"/>
        <v>0</v>
      </c>
      <c r="AC201" s="109">
        <f t="shared" si="9"/>
        <v>0</v>
      </c>
      <c r="AD201" s="109" t="str">
        <f t="shared" si="10"/>
        <v/>
      </c>
      <c r="AE201" s="109" t="str">
        <f t="shared" si="11"/>
        <v/>
      </c>
      <c r="AF201" s="109" t="str">
        <f t="shared" si="12"/>
        <v/>
      </c>
      <c r="AG201" s="109" t="str">
        <f t="shared" si="13"/>
        <v/>
      </c>
    </row>
    <row r="202" spans="3:33" ht="135">
      <c r="C202" s="108" t="s">
        <v>2766</v>
      </c>
      <c r="D202" s="108" t="s">
        <v>3983</v>
      </c>
      <c r="E202" s="108" t="s">
        <v>185</v>
      </c>
      <c r="F202" s="108" t="s">
        <v>0</v>
      </c>
      <c r="G202" s="108" t="s">
        <v>3917</v>
      </c>
      <c r="H202" s="108">
        <v>5</v>
      </c>
      <c r="I202" s="108">
        <v>0</v>
      </c>
      <c r="J202" s="108">
        <v>2</v>
      </c>
      <c r="K202" s="108"/>
      <c r="L202" s="108" t="s">
        <v>3942</v>
      </c>
      <c r="M202" s="108"/>
      <c r="N202" s="108" t="s">
        <v>3984</v>
      </c>
      <c r="O202" s="108" t="s">
        <v>3942</v>
      </c>
      <c r="P202" s="108" t="s">
        <v>3944</v>
      </c>
      <c r="Q202" s="108" t="s">
        <v>3945</v>
      </c>
      <c r="R202" s="108" t="s">
        <v>3946</v>
      </c>
      <c r="S202" s="108" t="s">
        <v>3947</v>
      </c>
      <c r="T202" s="109">
        <f t="shared" si="0"/>
        <v>0</v>
      </c>
      <c r="U202" s="109">
        <f t="shared" si="1"/>
        <v>0</v>
      </c>
      <c r="V202" s="109">
        <f t="shared" si="2"/>
        <v>0</v>
      </c>
      <c r="W202" s="109">
        <f t="shared" si="3"/>
        <v>0</v>
      </c>
      <c r="X202" s="109">
        <f t="shared" si="4"/>
        <v>0</v>
      </c>
      <c r="Y202" s="109">
        <f t="shared" si="5"/>
        <v>0</v>
      </c>
      <c r="Z202" s="109">
        <f t="shared" si="6"/>
        <v>0</v>
      </c>
      <c r="AA202" s="109">
        <f t="shared" si="7"/>
        <v>0</v>
      </c>
      <c r="AB202" s="109">
        <f t="shared" si="8"/>
        <v>0</v>
      </c>
      <c r="AC202" s="109">
        <f t="shared" si="9"/>
        <v>0</v>
      </c>
      <c r="AD202" s="109" t="str">
        <f t="shared" si="10"/>
        <v/>
      </c>
      <c r="AE202" s="109" t="str">
        <f t="shared" si="11"/>
        <v/>
      </c>
      <c r="AF202" s="109" t="str">
        <f t="shared" si="12"/>
        <v/>
      </c>
      <c r="AG202" s="109" t="str">
        <f t="shared" si="13"/>
        <v/>
      </c>
    </row>
    <row r="203" spans="3:33" ht="120">
      <c r="C203" s="108" t="s">
        <v>2766</v>
      </c>
      <c r="D203" s="108" t="s">
        <v>3985</v>
      </c>
      <c r="E203" s="108" t="s">
        <v>185</v>
      </c>
      <c r="F203" s="108" t="s">
        <v>0</v>
      </c>
      <c r="G203" s="108" t="s">
        <v>3917</v>
      </c>
      <c r="H203" s="108">
        <v>6</v>
      </c>
      <c r="I203" s="108">
        <v>0</v>
      </c>
      <c r="J203" s="108">
        <v>2</v>
      </c>
      <c r="K203" s="108"/>
      <c r="L203" s="108" t="s">
        <v>3949</v>
      </c>
      <c r="M203" s="108"/>
      <c r="N203" s="108" t="s">
        <v>3986</v>
      </c>
      <c r="O203" s="108" t="s">
        <v>3949</v>
      </c>
      <c r="P203" s="108" t="s">
        <v>3951</v>
      </c>
      <c r="Q203" s="108" t="s">
        <v>3952</v>
      </c>
      <c r="R203" s="108" t="s">
        <v>3953</v>
      </c>
      <c r="S203" s="108" t="s">
        <v>3954</v>
      </c>
      <c r="T203" s="109">
        <f t="shared" si="0"/>
        <v>0</v>
      </c>
      <c r="U203" s="109">
        <f t="shared" si="1"/>
        <v>0</v>
      </c>
      <c r="V203" s="109">
        <f t="shared" si="2"/>
        <v>0</v>
      </c>
      <c r="W203" s="109">
        <f t="shared" si="3"/>
        <v>0</v>
      </c>
      <c r="X203" s="109">
        <f t="shared" si="4"/>
        <v>0</v>
      </c>
      <c r="Y203" s="109">
        <f t="shared" si="5"/>
        <v>0</v>
      </c>
      <c r="Z203" s="109">
        <f t="shared" si="6"/>
        <v>0</v>
      </c>
      <c r="AA203" s="109">
        <f t="shared" si="7"/>
        <v>0</v>
      </c>
      <c r="AB203" s="109">
        <f t="shared" si="8"/>
        <v>0</v>
      </c>
      <c r="AC203" s="109">
        <f t="shared" si="9"/>
        <v>0</v>
      </c>
      <c r="AD203" s="109" t="str">
        <f t="shared" si="10"/>
        <v/>
      </c>
      <c r="AE203" s="109" t="str">
        <f t="shared" si="11"/>
        <v/>
      </c>
      <c r="AF203" s="109" t="str">
        <f t="shared" si="12"/>
        <v/>
      </c>
      <c r="AG203" s="109" t="str">
        <f t="shared" si="13"/>
        <v/>
      </c>
    </row>
    <row r="204" spans="3:33" ht="150">
      <c r="C204" s="108" t="s">
        <v>2766</v>
      </c>
      <c r="D204" s="108" t="s">
        <v>3987</v>
      </c>
      <c r="E204" s="108" t="s">
        <v>185</v>
      </c>
      <c r="F204" s="108" t="s">
        <v>0</v>
      </c>
      <c r="G204" s="108" t="s">
        <v>3917</v>
      </c>
      <c r="H204" s="108">
        <v>7</v>
      </c>
      <c r="I204" s="108">
        <v>0</v>
      </c>
      <c r="J204" s="108">
        <v>2</v>
      </c>
      <c r="K204" s="108"/>
      <c r="L204" s="108" t="s">
        <v>3956</v>
      </c>
      <c r="M204" s="108"/>
      <c r="N204" s="108" t="s">
        <v>3988</v>
      </c>
      <c r="O204" s="108" t="s">
        <v>3956</v>
      </c>
      <c r="P204" s="108" t="s">
        <v>3958</v>
      </c>
      <c r="Q204" s="108" t="s">
        <v>3959</v>
      </c>
      <c r="R204" s="108"/>
      <c r="S204" s="108"/>
      <c r="T204" s="109">
        <f t="shared" si="0"/>
        <v>0</v>
      </c>
      <c r="U204" s="109">
        <f t="shared" si="1"/>
        <v>0</v>
      </c>
      <c r="V204" s="109">
        <f t="shared" si="2"/>
        <v>0</v>
      </c>
      <c r="W204" s="109">
        <f t="shared" si="3"/>
        <v>0</v>
      </c>
      <c r="X204" s="109">
        <f t="shared" si="4"/>
        <v>0</v>
      </c>
      <c r="Y204" s="109">
        <f t="shared" si="5"/>
        <v>0</v>
      </c>
      <c r="Z204" s="109">
        <f t="shared" si="6"/>
        <v>0</v>
      </c>
      <c r="AA204" s="109">
        <f t="shared" si="7"/>
        <v>0</v>
      </c>
      <c r="AB204" s="109">
        <f t="shared" si="8"/>
        <v>0</v>
      </c>
      <c r="AC204" s="109">
        <f t="shared" si="9"/>
        <v>0</v>
      </c>
      <c r="AD204" s="109" t="str">
        <f t="shared" si="10"/>
        <v/>
      </c>
      <c r="AE204" s="109" t="str">
        <f t="shared" si="11"/>
        <v/>
      </c>
      <c r="AF204" s="109" t="str">
        <f t="shared" si="12"/>
        <v/>
      </c>
      <c r="AG204" s="109" t="str">
        <f t="shared" si="13"/>
        <v/>
      </c>
    </row>
    <row r="205" spans="3:33" ht="150">
      <c r="C205" s="108" t="s">
        <v>2766</v>
      </c>
      <c r="D205" s="108" t="s">
        <v>3989</v>
      </c>
      <c r="E205" s="108" t="s">
        <v>185</v>
      </c>
      <c r="F205" s="108" t="s">
        <v>0</v>
      </c>
      <c r="G205" s="108" t="s">
        <v>3917</v>
      </c>
      <c r="H205" s="108">
        <v>8</v>
      </c>
      <c r="I205" s="108">
        <v>0</v>
      </c>
      <c r="J205" s="108">
        <v>1</v>
      </c>
      <c r="K205" s="108"/>
      <c r="L205" s="108" t="s">
        <v>3961</v>
      </c>
      <c r="M205" s="108"/>
      <c r="N205" s="108" t="s">
        <v>3990</v>
      </c>
      <c r="O205" s="108" t="s">
        <v>3961</v>
      </c>
      <c r="P205" s="108" t="s">
        <v>3963</v>
      </c>
      <c r="Q205" s="108" t="s">
        <v>1973</v>
      </c>
      <c r="R205" s="108"/>
      <c r="S205" s="108"/>
      <c r="T205" s="109">
        <f t="shared" si="0"/>
        <v>0</v>
      </c>
      <c r="U205" s="109">
        <f t="shared" si="1"/>
        <v>0</v>
      </c>
      <c r="V205" s="109">
        <f t="shared" si="2"/>
        <v>0</v>
      </c>
      <c r="W205" s="109">
        <f t="shared" si="3"/>
        <v>0</v>
      </c>
      <c r="X205" s="109">
        <f t="shared" si="4"/>
        <v>0</v>
      </c>
      <c r="Y205" s="109">
        <f t="shared" si="5"/>
        <v>0</v>
      </c>
      <c r="Z205" s="109">
        <f t="shared" si="6"/>
        <v>0</v>
      </c>
      <c r="AA205" s="109">
        <f t="shared" si="7"/>
        <v>0</v>
      </c>
      <c r="AB205" s="109">
        <f t="shared" si="8"/>
        <v>0</v>
      </c>
      <c r="AC205" s="109">
        <f t="shared" si="9"/>
        <v>0</v>
      </c>
      <c r="AD205" s="109" t="str">
        <f t="shared" si="10"/>
        <v/>
      </c>
      <c r="AE205" s="109" t="str">
        <f t="shared" si="11"/>
        <v/>
      </c>
      <c r="AF205" s="109" t="str">
        <f t="shared" si="12"/>
        <v/>
      </c>
      <c r="AG205" s="109" t="str">
        <f t="shared" si="13"/>
        <v/>
      </c>
    </row>
    <row r="206" spans="3:33" ht="135">
      <c r="C206" s="108" t="s">
        <v>2766</v>
      </c>
      <c r="D206" s="108" t="s">
        <v>3991</v>
      </c>
      <c r="E206" s="108" t="s">
        <v>185</v>
      </c>
      <c r="F206" s="108" t="s">
        <v>0</v>
      </c>
      <c r="G206" s="108" t="s">
        <v>3917</v>
      </c>
      <c r="H206" s="108">
        <v>9</v>
      </c>
      <c r="I206" s="108">
        <v>0</v>
      </c>
      <c r="J206" s="108">
        <v>1</v>
      </c>
      <c r="K206" s="108"/>
      <c r="L206" s="108" t="s">
        <v>3965</v>
      </c>
      <c r="M206" s="108"/>
      <c r="N206" s="108" t="s">
        <v>3992</v>
      </c>
      <c r="O206" s="108" t="s">
        <v>3965</v>
      </c>
      <c r="P206" s="108" t="s">
        <v>3967</v>
      </c>
      <c r="Q206" s="108" t="s">
        <v>106</v>
      </c>
      <c r="R206" s="108" t="s">
        <v>3968</v>
      </c>
      <c r="S206" s="108"/>
      <c r="T206" s="109">
        <f t="shared" si="0"/>
        <v>0</v>
      </c>
      <c r="U206" s="109">
        <f t="shared" si="1"/>
        <v>0</v>
      </c>
      <c r="V206" s="109">
        <f t="shared" si="2"/>
        <v>0</v>
      </c>
      <c r="W206" s="109">
        <f t="shared" si="3"/>
        <v>0</v>
      </c>
      <c r="X206" s="109">
        <f t="shared" si="4"/>
        <v>0</v>
      </c>
      <c r="Y206" s="109">
        <f t="shared" si="5"/>
        <v>0</v>
      </c>
      <c r="Z206" s="109">
        <f t="shared" si="6"/>
        <v>0</v>
      </c>
      <c r="AA206" s="109">
        <f t="shared" si="7"/>
        <v>0</v>
      </c>
      <c r="AB206" s="109">
        <f t="shared" si="8"/>
        <v>0</v>
      </c>
      <c r="AC206" s="109">
        <f t="shared" si="9"/>
        <v>0</v>
      </c>
      <c r="AD206" s="109" t="str">
        <f t="shared" si="10"/>
        <v/>
      </c>
      <c r="AE206" s="109" t="str">
        <f t="shared" si="11"/>
        <v/>
      </c>
      <c r="AF206" s="109" t="str">
        <f t="shared" si="12"/>
        <v/>
      </c>
      <c r="AG206" s="109" t="str">
        <f t="shared" si="13"/>
        <v/>
      </c>
    </row>
    <row r="207" spans="3:33" ht="150">
      <c r="C207" s="108" t="s">
        <v>2766</v>
      </c>
      <c r="D207" s="108" t="s">
        <v>3993</v>
      </c>
      <c r="E207" s="108" t="s">
        <v>185</v>
      </c>
      <c r="F207" s="108" t="s">
        <v>0</v>
      </c>
      <c r="G207" s="108" t="s">
        <v>3917</v>
      </c>
      <c r="H207" s="108">
        <v>10</v>
      </c>
      <c r="I207" s="108">
        <v>0</v>
      </c>
      <c r="J207" s="108">
        <v>1</v>
      </c>
      <c r="K207" s="108"/>
      <c r="L207" s="108" t="s">
        <v>3970</v>
      </c>
      <c r="M207" s="108"/>
      <c r="N207" s="108" t="s">
        <v>3994</v>
      </c>
      <c r="O207" s="108" t="s">
        <v>3970</v>
      </c>
      <c r="P207" s="108" t="s">
        <v>3972</v>
      </c>
      <c r="Q207" s="108" t="s">
        <v>3973</v>
      </c>
      <c r="R207" s="108" t="s">
        <v>3974</v>
      </c>
      <c r="S207" s="108" t="s">
        <v>111</v>
      </c>
      <c r="T207" s="109">
        <f t="shared" si="0"/>
        <v>0</v>
      </c>
      <c r="U207" s="109">
        <f t="shared" si="1"/>
        <v>0</v>
      </c>
      <c r="V207" s="109">
        <f t="shared" si="2"/>
        <v>0</v>
      </c>
      <c r="W207" s="109">
        <f t="shared" si="3"/>
        <v>0</v>
      </c>
      <c r="X207" s="109">
        <f t="shared" si="4"/>
        <v>0</v>
      </c>
      <c r="Y207" s="109">
        <f t="shared" si="5"/>
        <v>0</v>
      </c>
      <c r="Z207" s="109">
        <f t="shared" si="6"/>
        <v>0</v>
      </c>
      <c r="AA207" s="109">
        <f t="shared" si="7"/>
        <v>0</v>
      </c>
      <c r="AB207" s="109">
        <f t="shared" si="8"/>
        <v>0</v>
      </c>
      <c r="AC207" s="109">
        <f t="shared" si="9"/>
        <v>0</v>
      </c>
      <c r="AD207" s="109" t="str">
        <f t="shared" si="10"/>
        <v/>
      </c>
      <c r="AE207" s="109" t="str">
        <f t="shared" si="11"/>
        <v/>
      </c>
      <c r="AF207" s="109" t="str">
        <f t="shared" si="12"/>
        <v/>
      </c>
      <c r="AG207" s="109" t="str">
        <f t="shared" si="13"/>
        <v/>
      </c>
    </row>
    <row r="208" spans="3:33" ht="30">
      <c r="C208" s="108" t="s">
        <v>2776</v>
      </c>
      <c r="D208" s="108" t="s">
        <v>3995</v>
      </c>
      <c r="E208" s="108" t="s">
        <v>205</v>
      </c>
      <c r="F208" s="108" t="s">
        <v>46</v>
      </c>
      <c r="G208" s="108" t="s">
        <v>3917</v>
      </c>
      <c r="H208" s="108">
        <v>1</v>
      </c>
      <c r="I208" s="108">
        <v>3</v>
      </c>
      <c r="J208" s="108">
        <v>0</v>
      </c>
      <c r="K208" s="108" t="s">
        <v>3996</v>
      </c>
      <c r="L208" s="108"/>
      <c r="M208" s="108" t="s">
        <v>3997</v>
      </c>
      <c r="N208" s="108"/>
      <c r="O208" s="108" t="s">
        <v>3996</v>
      </c>
      <c r="P208" s="108" t="s">
        <v>3998</v>
      </c>
      <c r="Q208" s="108" t="s">
        <v>3999</v>
      </c>
      <c r="R208" s="108"/>
      <c r="S208" s="108"/>
      <c r="T208" s="109">
        <f t="shared" si="0"/>
        <v>1</v>
      </c>
      <c r="U208" s="109">
        <f t="shared" si="1"/>
        <v>0</v>
      </c>
      <c r="V208" s="109">
        <f t="shared" si="2"/>
        <v>1</v>
      </c>
      <c r="W208" s="109">
        <f t="shared" si="3"/>
        <v>1</v>
      </c>
      <c r="X208" s="109">
        <f t="shared" si="4"/>
        <v>0</v>
      </c>
      <c r="Y208" s="109">
        <f t="shared" si="5"/>
        <v>0</v>
      </c>
      <c r="Z208" s="109">
        <f t="shared" si="6"/>
        <v>3</v>
      </c>
      <c r="AA208" s="109">
        <f t="shared" si="7"/>
        <v>3</v>
      </c>
      <c r="AB208" s="109">
        <f t="shared" si="8"/>
        <v>0</v>
      </c>
      <c r="AC208" s="109">
        <f t="shared" si="9"/>
        <v>0</v>
      </c>
      <c r="AD208" s="109" t="str">
        <f t="shared" si="10"/>
        <v/>
      </c>
      <c r="AE208" s="109" t="str">
        <f t="shared" si="11"/>
        <v/>
      </c>
      <c r="AF208" s="109" t="str">
        <f t="shared" si="12"/>
        <v/>
      </c>
      <c r="AG208" s="109" t="str">
        <f t="shared" si="13"/>
        <v/>
      </c>
    </row>
    <row r="209" spans="3:33" ht="30">
      <c r="C209" s="108" t="s">
        <v>2776</v>
      </c>
      <c r="D209" s="108" t="s">
        <v>4000</v>
      </c>
      <c r="E209" s="108" t="s">
        <v>205</v>
      </c>
      <c r="F209" s="108" t="s">
        <v>46</v>
      </c>
      <c r="G209" s="108" t="s">
        <v>3917</v>
      </c>
      <c r="H209" s="108">
        <v>2</v>
      </c>
      <c r="I209" s="108">
        <v>3</v>
      </c>
      <c r="J209" s="108">
        <v>0</v>
      </c>
      <c r="K209" s="108" t="s">
        <v>4001</v>
      </c>
      <c r="L209" s="108"/>
      <c r="M209" s="108" t="s">
        <v>4002</v>
      </c>
      <c r="N209" s="108"/>
      <c r="O209" s="108" t="s">
        <v>4001</v>
      </c>
      <c r="P209" s="108" t="s">
        <v>4003</v>
      </c>
      <c r="Q209" s="108" t="s">
        <v>4004</v>
      </c>
      <c r="R209" s="108"/>
      <c r="S209" s="108"/>
      <c r="T209" s="109">
        <f t="shared" si="0"/>
        <v>1</v>
      </c>
      <c r="U209" s="109">
        <f t="shared" si="1"/>
        <v>0</v>
      </c>
      <c r="V209" s="109">
        <f t="shared" si="2"/>
        <v>1</v>
      </c>
      <c r="W209" s="109">
        <f t="shared" si="3"/>
        <v>1</v>
      </c>
      <c r="X209" s="109">
        <f t="shared" si="4"/>
        <v>0</v>
      </c>
      <c r="Y209" s="109">
        <f t="shared" si="5"/>
        <v>0</v>
      </c>
      <c r="Z209" s="109">
        <f t="shared" si="6"/>
        <v>3</v>
      </c>
      <c r="AA209" s="109">
        <f t="shared" si="7"/>
        <v>3</v>
      </c>
      <c r="AB209" s="109">
        <f t="shared" si="8"/>
        <v>0</v>
      </c>
      <c r="AC209" s="109">
        <f t="shared" si="9"/>
        <v>0</v>
      </c>
      <c r="AD209" s="109" t="str">
        <f t="shared" si="10"/>
        <v/>
      </c>
      <c r="AE209" s="109" t="str">
        <f t="shared" si="11"/>
        <v/>
      </c>
      <c r="AF209" s="109" t="str">
        <f t="shared" si="12"/>
        <v/>
      </c>
      <c r="AG209" s="109" t="str">
        <f t="shared" si="13"/>
        <v/>
      </c>
    </row>
    <row r="210" spans="3:33" ht="30">
      <c r="C210" s="108" t="s">
        <v>2776</v>
      </c>
      <c r="D210" s="108" t="s">
        <v>4005</v>
      </c>
      <c r="E210" s="108" t="s">
        <v>205</v>
      </c>
      <c r="F210" s="108" t="s">
        <v>46</v>
      </c>
      <c r="G210" s="108" t="s">
        <v>3917</v>
      </c>
      <c r="H210" s="108">
        <v>3</v>
      </c>
      <c r="I210" s="108">
        <v>3</v>
      </c>
      <c r="J210" s="108">
        <v>0</v>
      </c>
      <c r="K210" s="108" t="s">
        <v>4006</v>
      </c>
      <c r="L210" s="108"/>
      <c r="M210" s="108" t="s">
        <v>4007</v>
      </c>
      <c r="N210" s="108"/>
      <c r="O210" s="108" t="s">
        <v>4006</v>
      </c>
      <c r="P210" s="108" t="s">
        <v>4008</v>
      </c>
      <c r="Q210" s="108" t="s">
        <v>4009</v>
      </c>
      <c r="R210" s="108"/>
      <c r="S210" s="108"/>
      <c r="T210" s="109">
        <f t="shared" si="0"/>
        <v>1</v>
      </c>
      <c r="U210" s="109">
        <f t="shared" si="1"/>
        <v>0</v>
      </c>
      <c r="V210" s="109">
        <f t="shared" si="2"/>
        <v>1</v>
      </c>
      <c r="W210" s="109">
        <f t="shared" si="3"/>
        <v>1</v>
      </c>
      <c r="X210" s="109">
        <f t="shared" si="4"/>
        <v>0</v>
      </c>
      <c r="Y210" s="109">
        <f t="shared" si="5"/>
        <v>0</v>
      </c>
      <c r="Z210" s="109">
        <f t="shared" si="6"/>
        <v>3</v>
      </c>
      <c r="AA210" s="109">
        <f t="shared" si="7"/>
        <v>3</v>
      </c>
      <c r="AB210" s="109">
        <f t="shared" si="8"/>
        <v>0</v>
      </c>
      <c r="AC210" s="109">
        <f t="shared" si="9"/>
        <v>0</v>
      </c>
      <c r="AD210" s="109" t="str">
        <f t="shared" si="10"/>
        <v/>
      </c>
      <c r="AE210" s="109" t="str">
        <f t="shared" si="11"/>
        <v/>
      </c>
      <c r="AF210" s="109" t="str">
        <f t="shared" si="12"/>
        <v/>
      </c>
      <c r="AG210" s="109" t="str">
        <f t="shared" si="13"/>
        <v/>
      </c>
    </row>
    <row r="211" spans="3:33" ht="45">
      <c r="C211" s="108" t="s">
        <v>2776</v>
      </c>
      <c r="D211" s="108" t="s">
        <v>4010</v>
      </c>
      <c r="E211" s="108" t="s">
        <v>205</v>
      </c>
      <c r="F211" s="108" t="s">
        <v>46</v>
      </c>
      <c r="G211" s="108" t="s">
        <v>3917</v>
      </c>
      <c r="H211" s="108">
        <v>4</v>
      </c>
      <c r="I211" s="108">
        <v>2</v>
      </c>
      <c r="J211" s="108">
        <v>0</v>
      </c>
      <c r="K211" s="108" t="s">
        <v>4011</v>
      </c>
      <c r="L211" s="108"/>
      <c r="M211" s="108" t="s">
        <v>4012</v>
      </c>
      <c r="N211" s="108"/>
      <c r="O211" s="108" t="s">
        <v>4011</v>
      </c>
      <c r="P211" s="108" t="s">
        <v>4013</v>
      </c>
      <c r="Q211" s="108" t="s">
        <v>4014</v>
      </c>
      <c r="R211" s="108" t="s">
        <v>4015</v>
      </c>
      <c r="S211" s="108"/>
      <c r="T211" s="109">
        <f t="shared" si="0"/>
        <v>1</v>
      </c>
      <c r="U211" s="109">
        <f t="shared" si="1"/>
        <v>0</v>
      </c>
      <c r="V211" s="109">
        <f t="shared" si="2"/>
        <v>0</v>
      </c>
      <c r="W211" s="109">
        <f t="shared" si="3"/>
        <v>1</v>
      </c>
      <c r="X211" s="109">
        <f t="shared" si="4"/>
        <v>0</v>
      </c>
      <c r="Y211" s="109">
        <f t="shared" si="5"/>
        <v>0</v>
      </c>
      <c r="Z211" s="109">
        <f t="shared" si="6"/>
        <v>0</v>
      </c>
      <c r="AA211" s="109">
        <f t="shared" si="7"/>
        <v>2</v>
      </c>
      <c r="AB211" s="109">
        <f t="shared" si="8"/>
        <v>0</v>
      </c>
      <c r="AC211" s="109">
        <f t="shared" si="9"/>
        <v>0</v>
      </c>
      <c r="AD211" s="109">
        <f t="shared" si="10"/>
        <v>4.0021100000000001</v>
      </c>
      <c r="AE211" s="109" t="str">
        <f t="shared" si="11"/>
        <v/>
      </c>
      <c r="AF211" s="109" t="str">
        <f t="shared" si="12"/>
        <v/>
      </c>
      <c r="AG211" s="109" t="str">
        <f t="shared" si="13"/>
        <v/>
      </c>
    </row>
    <row r="212" spans="3:33" ht="30">
      <c r="C212" s="108" t="s">
        <v>2776</v>
      </c>
      <c r="D212" s="108" t="s">
        <v>4016</v>
      </c>
      <c r="E212" s="108" t="s">
        <v>205</v>
      </c>
      <c r="F212" s="108" t="s">
        <v>46</v>
      </c>
      <c r="G212" s="108" t="s">
        <v>3917</v>
      </c>
      <c r="H212" s="108">
        <v>5</v>
      </c>
      <c r="I212" s="108">
        <v>2</v>
      </c>
      <c r="J212" s="108">
        <v>0</v>
      </c>
      <c r="K212" s="108" t="s">
        <v>4017</v>
      </c>
      <c r="L212" s="108"/>
      <c r="M212" s="108" t="s">
        <v>4018</v>
      </c>
      <c r="N212" s="108"/>
      <c r="O212" s="108" t="s">
        <v>4017</v>
      </c>
      <c r="P212" s="108" t="s">
        <v>4019</v>
      </c>
      <c r="Q212" s="108" t="s">
        <v>4020</v>
      </c>
      <c r="R212" s="108" t="s">
        <v>4021</v>
      </c>
      <c r="S212" s="108"/>
      <c r="T212" s="109">
        <f t="shared" si="0"/>
        <v>1</v>
      </c>
      <c r="U212" s="109">
        <f t="shared" si="1"/>
        <v>0</v>
      </c>
      <c r="V212" s="109">
        <f t="shared" si="2"/>
        <v>0</v>
      </c>
      <c r="W212" s="109">
        <f t="shared" si="3"/>
        <v>1</v>
      </c>
      <c r="X212" s="109">
        <f t="shared" si="4"/>
        <v>0</v>
      </c>
      <c r="Y212" s="109">
        <f t="shared" si="5"/>
        <v>0</v>
      </c>
      <c r="Z212" s="109">
        <f t="shared" si="6"/>
        <v>0</v>
      </c>
      <c r="AA212" s="109">
        <f t="shared" si="7"/>
        <v>2</v>
      </c>
      <c r="AB212" s="109">
        <f t="shared" si="8"/>
        <v>0</v>
      </c>
      <c r="AC212" s="109">
        <f t="shared" si="9"/>
        <v>0</v>
      </c>
      <c r="AD212" s="109">
        <f t="shared" si="10"/>
        <v>5.0021199999999997</v>
      </c>
      <c r="AE212" s="109" t="str">
        <f t="shared" si="11"/>
        <v/>
      </c>
      <c r="AF212" s="109" t="str">
        <f t="shared" si="12"/>
        <v/>
      </c>
      <c r="AG212" s="109" t="str">
        <f t="shared" si="13"/>
        <v/>
      </c>
    </row>
    <row r="213" spans="3:33" ht="45">
      <c r="C213" s="108" t="s">
        <v>2776</v>
      </c>
      <c r="D213" s="108" t="s">
        <v>4022</v>
      </c>
      <c r="E213" s="108" t="s">
        <v>205</v>
      </c>
      <c r="F213" s="108" t="s">
        <v>46</v>
      </c>
      <c r="G213" s="108" t="s">
        <v>3917</v>
      </c>
      <c r="H213" s="108">
        <v>6</v>
      </c>
      <c r="I213" s="108">
        <v>2</v>
      </c>
      <c r="J213" s="108">
        <v>0</v>
      </c>
      <c r="K213" s="108" t="s">
        <v>4023</v>
      </c>
      <c r="L213" s="108"/>
      <c r="M213" s="108" t="s">
        <v>4024</v>
      </c>
      <c r="N213" s="108"/>
      <c r="O213" s="108" t="s">
        <v>4023</v>
      </c>
      <c r="P213" s="108" t="s">
        <v>213</v>
      </c>
      <c r="Q213" s="108"/>
      <c r="R213" s="108"/>
      <c r="S213" s="108"/>
      <c r="T213" s="109">
        <f t="shared" si="0"/>
        <v>1</v>
      </c>
      <c r="U213" s="109">
        <f t="shared" si="1"/>
        <v>0</v>
      </c>
      <c r="V213" s="109">
        <f t="shared" si="2"/>
        <v>1</v>
      </c>
      <c r="W213" s="109">
        <f t="shared" si="3"/>
        <v>1</v>
      </c>
      <c r="X213" s="109">
        <f t="shared" si="4"/>
        <v>0</v>
      </c>
      <c r="Y213" s="109">
        <f t="shared" si="5"/>
        <v>0</v>
      </c>
      <c r="Z213" s="109">
        <f t="shared" si="6"/>
        <v>2</v>
      </c>
      <c r="AA213" s="109">
        <f t="shared" si="7"/>
        <v>2</v>
      </c>
      <c r="AB213" s="109">
        <f t="shared" si="8"/>
        <v>0</v>
      </c>
      <c r="AC213" s="109">
        <f t="shared" si="9"/>
        <v>0</v>
      </c>
      <c r="AD213" s="109" t="str">
        <f t="shared" si="10"/>
        <v/>
      </c>
      <c r="AE213" s="109" t="str">
        <f t="shared" si="11"/>
        <v/>
      </c>
      <c r="AF213" s="109" t="str">
        <f t="shared" si="12"/>
        <v/>
      </c>
      <c r="AG213" s="109" t="str">
        <f t="shared" si="13"/>
        <v/>
      </c>
    </row>
    <row r="214" spans="3:33" ht="30">
      <c r="C214" s="108" t="s">
        <v>2776</v>
      </c>
      <c r="D214" s="108" t="s">
        <v>4025</v>
      </c>
      <c r="E214" s="108" t="s">
        <v>205</v>
      </c>
      <c r="F214" s="108" t="s">
        <v>46</v>
      </c>
      <c r="G214" s="108" t="s">
        <v>3917</v>
      </c>
      <c r="H214" s="108">
        <v>7</v>
      </c>
      <c r="I214" s="108">
        <v>2</v>
      </c>
      <c r="J214" s="108">
        <v>0</v>
      </c>
      <c r="K214" s="108" t="s">
        <v>326</v>
      </c>
      <c r="L214" s="108"/>
      <c r="M214" s="108" t="s">
        <v>4026</v>
      </c>
      <c r="N214" s="108"/>
      <c r="O214" s="108" t="s">
        <v>326</v>
      </c>
      <c r="P214" s="108" t="s">
        <v>4027</v>
      </c>
      <c r="Q214" s="108" t="s">
        <v>4028</v>
      </c>
      <c r="R214" s="108"/>
      <c r="S214" s="108"/>
      <c r="T214" s="109">
        <f t="shared" si="0"/>
        <v>1</v>
      </c>
      <c r="U214" s="109">
        <f t="shared" si="1"/>
        <v>0</v>
      </c>
      <c r="V214" s="109">
        <f t="shared" si="2"/>
        <v>1</v>
      </c>
      <c r="W214" s="109">
        <f t="shared" si="3"/>
        <v>1</v>
      </c>
      <c r="X214" s="109">
        <f t="shared" si="4"/>
        <v>0</v>
      </c>
      <c r="Y214" s="109">
        <f t="shared" si="5"/>
        <v>0</v>
      </c>
      <c r="Z214" s="109">
        <f t="shared" si="6"/>
        <v>2</v>
      </c>
      <c r="AA214" s="109">
        <f t="shared" si="7"/>
        <v>2</v>
      </c>
      <c r="AB214" s="109">
        <f t="shared" si="8"/>
        <v>0</v>
      </c>
      <c r="AC214" s="109">
        <f t="shared" si="9"/>
        <v>0</v>
      </c>
      <c r="AD214" s="109" t="str">
        <f t="shared" si="10"/>
        <v/>
      </c>
      <c r="AE214" s="109" t="str">
        <f t="shared" si="11"/>
        <v/>
      </c>
      <c r="AF214" s="109" t="str">
        <f t="shared" si="12"/>
        <v/>
      </c>
      <c r="AG214" s="109" t="str">
        <f t="shared" si="13"/>
        <v/>
      </c>
    </row>
    <row r="215" spans="3:33" ht="30">
      <c r="C215" s="108" t="s">
        <v>2776</v>
      </c>
      <c r="D215" s="108" t="s">
        <v>4029</v>
      </c>
      <c r="E215" s="108" t="s">
        <v>205</v>
      </c>
      <c r="F215" s="108" t="s">
        <v>46</v>
      </c>
      <c r="G215" s="108" t="s">
        <v>3917</v>
      </c>
      <c r="H215" s="108">
        <v>8</v>
      </c>
      <c r="I215" s="108">
        <v>1</v>
      </c>
      <c r="J215" s="108">
        <v>0</v>
      </c>
      <c r="K215" s="108" t="s">
        <v>4030</v>
      </c>
      <c r="L215" s="108"/>
      <c r="M215" s="108" t="s">
        <v>4031</v>
      </c>
      <c r="N215" s="108"/>
      <c r="O215" s="108" t="s">
        <v>4030</v>
      </c>
      <c r="P215" s="108" t="s">
        <v>4032</v>
      </c>
      <c r="Q215" s="108" t="s">
        <v>4033</v>
      </c>
      <c r="R215" s="108"/>
      <c r="S215" s="108"/>
      <c r="T215" s="109">
        <f t="shared" si="0"/>
        <v>1</v>
      </c>
      <c r="U215" s="109">
        <f t="shared" si="1"/>
        <v>0</v>
      </c>
      <c r="V215" s="109">
        <f t="shared" si="2"/>
        <v>0</v>
      </c>
      <c r="W215" s="109">
        <f t="shared" si="3"/>
        <v>1</v>
      </c>
      <c r="X215" s="109">
        <f t="shared" si="4"/>
        <v>0</v>
      </c>
      <c r="Y215" s="109">
        <f t="shared" si="5"/>
        <v>0</v>
      </c>
      <c r="Z215" s="109">
        <f t="shared" si="6"/>
        <v>0</v>
      </c>
      <c r="AA215" s="109">
        <f t="shared" si="7"/>
        <v>1</v>
      </c>
      <c r="AB215" s="109">
        <f t="shared" si="8"/>
        <v>0</v>
      </c>
      <c r="AC215" s="109">
        <f t="shared" si="9"/>
        <v>0</v>
      </c>
      <c r="AD215" s="109">
        <f t="shared" si="10"/>
        <v>8.0021500000000003</v>
      </c>
      <c r="AE215" s="109" t="str">
        <f t="shared" si="11"/>
        <v/>
      </c>
      <c r="AF215" s="109" t="str">
        <f t="shared" si="12"/>
        <v/>
      </c>
      <c r="AG215" s="109" t="str">
        <f t="shared" si="13"/>
        <v/>
      </c>
    </row>
    <row r="216" spans="3:33" ht="45">
      <c r="C216" s="108" t="s">
        <v>2776</v>
      </c>
      <c r="D216" s="108" t="s">
        <v>4034</v>
      </c>
      <c r="E216" s="108" t="s">
        <v>205</v>
      </c>
      <c r="F216" s="108" t="s">
        <v>46</v>
      </c>
      <c r="G216" s="108" t="s">
        <v>3917</v>
      </c>
      <c r="H216" s="108">
        <v>9</v>
      </c>
      <c r="I216" s="108">
        <v>1</v>
      </c>
      <c r="J216" s="108">
        <v>0</v>
      </c>
      <c r="K216" s="108" t="s">
        <v>4035</v>
      </c>
      <c r="L216" s="108"/>
      <c r="M216" s="108" t="s">
        <v>4036</v>
      </c>
      <c r="N216" s="108"/>
      <c r="O216" s="108" t="s">
        <v>4035</v>
      </c>
      <c r="P216" s="108" t="s">
        <v>216</v>
      </c>
      <c r="Q216" s="108"/>
      <c r="R216" s="108"/>
      <c r="S216" s="108"/>
      <c r="T216" s="109">
        <f t="shared" si="0"/>
        <v>1</v>
      </c>
      <c r="U216" s="109">
        <f t="shared" si="1"/>
        <v>0</v>
      </c>
      <c r="V216" s="109">
        <f t="shared" si="2"/>
        <v>0</v>
      </c>
      <c r="W216" s="109">
        <f t="shared" si="3"/>
        <v>1</v>
      </c>
      <c r="X216" s="109">
        <f t="shared" si="4"/>
        <v>0</v>
      </c>
      <c r="Y216" s="109">
        <f t="shared" si="5"/>
        <v>0</v>
      </c>
      <c r="Z216" s="109">
        <f t="shared" si="6"/>
        <v>0</v>
      </c>
      <c r="AA216" s="109">
        <f t="shared" si="7"/>
        <v>1</v>
      </c>
      <c r="AB216" s="109">
        <f t="shared" si="8"/>
        <v>0</v>
      </c>
      <c r="AC216" s="109">
        <f t="shared" si="9"/>
        <v>0</v>
      </c>
      <c r="AD216" s="109">
        <f t="shared" si="10"/>
        <v>9.0021599999999999</v>
      </c>
      <c r="AE216" s="109" t="str">
        <f t="shared" si="11"/>
        <v/>
      </c>
      <c r="AF216" s="109" t="str">
        <f t="shared" si="12"/>
        <v/>
      </c>
      <c r="AG216" s="109" t="str">
        <f t="shared" si="13"/>
        <v/>
      </c>
    </row>
    <row r="217" spans="3:33" ht="30">
      <c r="C217" s="108" t="s">
        <v>2776</v>
      </c>
      <c r="D217" s="108" t="s">
        <v>4037</v>
      </c>
      <c r="E217" s="108" t="s">
        <v>205</v>
      </c>
      <c r="F217" s="108" t="s">
        <v>46</v>
      </c>
      <c r="G217" s="108" t="s">
        <v>3917</v>
      </c>
      <c r="H217" s="108">
        <v>10</v>
      </c>
      <c r="I217" s="108">
        <v>1</v>
      </c>
      <c r="J217" s="108">
        <v>0</v>
      </c>
      <c r="K217" s="108" t="s">
        <v>4038</v>
      </c>
      <c r="L217" s="108"/>
      <c r="M217" s="108" t="s">
        <v>4039</v>
      </c>
      <c r="N217" s="108"/>
      <c r="O217" s="108" t="s">
        <v>4038</v>
      </c>
      <c r="P217" s="108" t="s">
        <v>217</v>
      </c>
      <c r="Q217" s="108"/>
      <c r="R217" s="108"/>
      <c r="S217" s="108"/>
      <c r="T217" s="109">
        <f t="shared" si="0"/>
        <v>1</v>
      </c>
      <c r="U217" s="109">
        <f t="shared" si="1"/>
        <v>0</v>
      </c>
      <c r="V217" s="109">
        <f t="shared" si="2"/>
        <v>1</v>
      </c>
      <c r="W217" s="109">
        <f t="shared" si="3"/>
        <v>1</v>
      </c>
      <c r="X217" s="109">
        <f t="shared" si="4"/>
        <v>0</v>
      </c>
      <c r="Y217" s="109">
        <f t="shared" si="5"/>
        <v>0</v>
      </c>
      <c r="Z217" s="109">
        <f t="shared" si="6"/>
        <v>1</v>
      </c>
      <c r="AA217" s="109">
        <f t="shared" si="7"/>
        <v>1</v>
      </c>
      <c r="AB217" s="109">
        <f t="shared" si="8"/>
        <v>0</v>
      </c>
      <c r="AC217" s="109">
        <f t="shared" si="9"/>
        <v>0</v>
      </c>
      <c r="AD217" s="109" t="str">
        <f t="shared" si="10"/>
        <v/>
      </c>
      <c r="AE217" s="109" t="str">
        <f t="shared" si="11"/>
        <v/>
      </c>
      <c r="AF217" s="109" t="str">
        <f t="shared" si="12"/>
        <v/>
      </c>
      <c r="AG217" s="109" t="str">
        <f t="shared" si="13"/>
        <v/>
      </c>
    </row>
    <row r="218" spans="3:33" ht="135">
      <c r="C218" s="108" t="s">
        <v>2776</v>
      </c>
      <c r="D218" s="108" t="s">
        <v>4040</v>
      </c>
      <c r="E218" s="108" t="s">
        <v>205</v>
      </c>
      <c r="F218" s="108" t="s">
        <v>0</v>
      </c>
      <c r="G218" s="108" t="s">
        <v>3917</v>
      </c>
      <c r="H218" s="108">
        <v>1</v>
      </c>
      <c r="I218" s="108">
        <v>0</v>
      </c>
      <c r="J218" s="108">
        <v>3</v>
      </c>
      <c r="K218" s="108"/>
      <c r="L218" s="108" t="s">
        <v>3996</v>
      </c>
      <c r="M218" s="108"/>
      <c r="N218" s="108" t="s">
        <v>4041</v>
      </c>
      <c r="O218" s="108" t="s">
        <v>3996</v>
      </c>
      <c r="P218" s="108" t="s">
        <v>3998</v>
      </c>
      <c r="Q218" s="108" t="s">
        <v>3999</v>
      </c>
      <c r="R218" s="108"/>
      <c r="S218" s="108"/>
      <c r="T218" s="109">
        <f t="shared" si="0"/>
        <v>0</v>
      </c>
      <c r="U218" s="109">
        <f t="shared" si="1"/>
        <v>1</v>
      </c>
      <c r="V218" s="109">
        <f t="shared" si="2"/>
        <v>0</v>
      </c>
      <c r="W218" s="109">
        <f t="shared" si="3"/>
        <v>0</v>
      </c>
      <c r="X218" s="109">
        <f t="shared" si="4"/>
        <v>1</v>
      </c>
      <c r="Y218" s="109">
        <f t="shared" si="5"/>
        <v>1</v>
      </c>
      <c r="Z218" s="109">
        <f t="shared" si="6"/>
        <v>0</v>
      </c>
      <c r="AA218" s="109">
        <f t="shared" si="7"/>
        <v>0</v>
      </c>
      <c r="AB218" s="109">
        <f t="shared" si="8"/>
        <v>3</v>
      </c>
      <c r="AC218" s="109">
        <f t="shared" si="9"/>
        <v>3</v>
      </c>
      <c r="AD218" s="109" t="str">
        <f t="shared" si="10"/>
        <v/>
      </c>
      <c r="AE218" s="109" t="str">
        <f t="shared" si="11"/>
        <v/>
      </c>
      <c r="AF218" s="109" t="str">
        <f t="shared" si="12"/>
        <v/>
      </c>
      <c r="AG218" s="109" t="str">
        <f t="shared" si="13"/>
        <v/>
      </c>
    </row>
    <row r="219" spans="3:33" ht="120">
      <c r="C219" s="108" t="s">
        <v>2776</v>
      </c>
      <c r="D219" s="108" t="s">
        <v>4042</v>
      </c>
      <c r="E219" s="108" t="s">
        <v>205</v>
      </c>
      <c r="F219" s="108" t="s">
        <v>0</v>
      </c>
      <c r="G219" s="108" t="s">
        <v>3917</v>
      </c>
      <c r="H219" s="108">
        <v>2</v>
      </c>
      <c r="I219" s="108">
        <v>0</v>
      </c>
      <c r="J219" s="108">
        <v>3</v>
      </c>
      <c r="K219" s="108"/>
      <c r="L219" s="108" t="s">
        <v>4001</v>
      </c>
      <c r="M219" s="108"/>
      <c r="N219" s="108" t="s">
        <v>4043</v>
      </c>
      <c r="O219" s="108" t="s">
        <v>4001</v>
      </c>
      <c r="P219" s="108" t="s">
        <v>4003</v>
      </c>
      <c r="Q219" s="108" t="s">
        <v>4004</v>
      </c>
      <c r="R219" s="108"/>
      <c r="S219" s="108"/>
      <c r="T219" s="109">
        <f t="shared" si="0"/>
        <v>0</v>
      </c>
      <c r="U219" s="109">
        <f t="shared" si="1"/>
        <v>1</v>
      </c>
      <c r="V219" s="109">
        <f t="shared" si="2"/>
        <v>0</v>
      </c>
      <c r="W219" s="109">
        <f t="shared" si="3"/>
        <v>0</v>
      </c>
      <c r="X219" s="109">
        <f t="shared" si="4"/>
        <v>1</v>
      </c>
      <c r="Y219" s="109">
        <f t="shared" si="5"/>
        <v>1</v>
      </c>
      <c r="Z219" s="109">
        <f t="shared" si="6"/>
        <v>0</v>
      </c>
      <c r="AA219" s="109">
        <f t="shared" si="7"/>
        <v>0</v>
      </c>
      <c r="AB219" s="109">
        <f t="shared" si="8"/>
        <v>3</v>
      </c>
      <c r="AC219" s="109">
        <f t="shared" si="9"/>
        <v>3</v>
      </c>
      <c r="AD219" s="109" t="str">
        <f t="shared" si="10"/>
        <v/>
      </c>
      <c r="AE219" s="109" t="str">
        <f t="shared" si="11"/>
        <v/>
      </c>
      <c r="AF219" s="109" t="str">
        <f t="shared" si="12"/>
        <v/>
      </c>
      <c r="AG219" s="109" t="str">
        <f t="shared" si="13"/>
        <v/>
      </c>
    </row>
    <row r="220" spans="3:33" ht="150">
      <c r="C220" s="108" t="s">
        <v>2776</v>
      </c>
      <c r="D220" s="108" t="s">
        <v>4044</v>
      </c>
      <c r="E220" s="108" t="s">
        <v>205</v>
      </c>
      <c r="F220" s="108" t="s">
        <v>0</v>
      </c>
      <c r="G220" s="108" t="s">
        <v>3917</v>
      </c>
      <c r="H220" s="108">
        <v>3</v>
      </c>
      <c r="I220" s="108">
        <v>0</v>
      </c>
      <c r="J220" s="108">
        <v>3</v>
      </c>
      <c r="K220" s="108"/>
      <c r="L220" s="108" t="s">
        <v>4006</v>
      </c>
      <c r="M220" s="108"/>
      <c r="N220" s="108" t="s">
        <v>4045</v>
      </c>
      <c r="O220" s="108" t="s">
        <v>4006</v>
      </c>
      <c r="P220" s="108" t="s">
        <v>4008</v>
      </c>
      <c r="Q220" s="108" t="s">
        <v>4009</v>
      </c>
      <c r="R220" s="108"/>
      <c r="S220" s="108"/>
      <c r="T220" s="109">
        <f t="shared" si="0"/>
        <v>0</v>
      </c>
      <c r="U220" s="109">
        <f t="shared" si="1"/>
        <v>1</v>
      </c>
      <c r="V220" s="109">
        <f t="shared" si="2"/>
        <v>0</v>
      </c>
      <c r="W220" s="109">
        <f t="shared" si="3"/>
        <v>0</v>
      </c>
      <c r="X220" s="109">
        <f t="shared" si="4"/>
        <v>1</v>
      </c>
      <c r="Y220" s="109">
        <f t="shared" si="5"/>
        <v>1</v>
      </c>
      <c r="Z220" s="109">
        <f t="shared" si="6"/>
        <v>0</v>
      </c>
      <c r="AA220" s="109">
        <f t="shared" si="7"/>
        <v>0</v>
      </c>
      <c r="AB220" s="109">
        <f t="shared" si="8"/>
        <v>3</v>
      </c>
      <c r="AC220" s="109">
        <f t="shared" si="9"/>
        <v>3</v>
      </c>
      <c r="AD220" s="109" t="str">
        <f t="shared" si="10"/>
        <v/>
      </c>
      <c r="AE220" s="109" t="str">
        <f t="shared" si="11"/>
        <v/>
      </c>
      <c r="AF220" s="109" t="str">
        <f t="shared" si="12"/>
        <v/>
      </c>
      <c r="AG220" s="109" t="str">
        <f t="shared" si="13"/>
        <v/>
      </c>
    </row>
    <row r="221" spans="3:33" ht="150">
      <c r="C221" s="108" t="s">
        <v>2776</v>
      </c>
      <c r="D221" s="108" t="s">
        <v>4046</v>
      </c>
      <c r="E221" s="108" t="s">
        <v>205</v>
      </c>
      <c r="F221" s="108" t="s">
        <v>0</v>
      </c>
      <c r="G221" s="108" t="s">
        <v>3917</v>
      </c>
      <c r="H221" s="108">
        <v>4</v>
      </c>
      <c r="I221" s="108">
        <v>0</v>
      </c>
      <c r="J221" s="108">
        <v>2</v>
      </c>
      <c r="K221" s="108"/>
      <c r="L221" s="108" t="s">
        <v>4011</v>
      </c>
      <c r="M221" s="108"/>
      <c r="N221" s="108" t="s">
        <v>4047</v>
      </c>
      <c r="O221" s="108" t="s">
        <v>4011</v>
      </c>
      <c r="P221" s="108" t="s">
        <v>4013</v>
      </c>
      <c r="Q221" s="108" t="s">
        <v>4014</v>
      </c>
      <c r="R221" s="108" t="s">
        <v>4015</v>
      </c>
      <c r="S221" s="108"/>
      <c r="T221" s="109">
        <f t="shared" si="0"/>
        <v>0</v>
      </c>
      <c r="U221" s="109">
        <f t="shared" si="1"/>
        <v>1</v>
      </c>
      <c r="V221" s="109">
        <f t="shared" si="2"/>
        <v>0</v>
      </c>
      <c r="W221" s="109">
        <f t="shared" si="3"/>
        <v>0</v>
      </c>
      <c r="X221" s="109">
        <f t="shared" si="4"/>
        <v>1</v>
      </c>
      <c r="Y221" s="109">
        <f t="shared" si="5"/>
        <v>1</v>
      </c>
      <c r="Z221" s="109">
        <f t="shared" si="6"/>
        <v>0</v>
      </c>
      <c r="AA221" s="109">
        <f t="shared" si="7"/>
        <v>0</v>
      </c>
      <c r="AB221" s="109">
        <f t="shared" si="8"/>
        <v>2</v>
      </c>
      <c r="AC221" s="109">
        <f t="shared" si="9"/>
        <v>2</v>
      </c>
      <c r="AD221" s="109" t="str">
        <f t="shared" si="10"/>
        <v/>
      </c>
      <c r="AE221" s="109" t="str">
        <f t="shared" si="11"/>
        <v/>
      </c>
      <c r="AF221" s="109" t="str">
        <f t="shared" si="12"/>
        <v/>
      </c>
      <c r="AG221" s="109" t="str">
        <f t="shared" si="13"/>
        <v/>
      </c>
    </row>
    <row r="222" spans="3:33" ht="150">
      <c r="C222" s="108" t="s">
        <v>2776</v>
      </c>
      <c r="D222" s="108" t="s">
        <v>4048</v>
      </c>
      <c r="E222" s="108" t="s">
        <v>205</v>
      </c>
      <c r="F222" s="108" t="s">
        <v>0</v>
      </c>
      <c r="G222" s="108" t="s">
        <v>3917</v>
      </c>
      <c r="H222" s="108">
        <v>5</v>
      </c>
      <c r="I222" s="108">
        <v>0</v>
      </c>
      <c r="J222" s="108">
        <v>2</v>
      </c>
      <c r="K222" s="108"/>
      <c r="L222" s="108" t="s">
        <v>4017</v>
      </c>
      <c r="M222" s="108"/>
      <c r="N222" s="108" t="s">
        <v>4049</v>
      </c>
      <c r="O222" s="108" t="s">
        <v>4017</v>
      </c>
      <c r="P222" s="108" t="s">
        <v>4019</v>
      </c>
      <c r="Q222" s="108" t="s">
        <v>4020</v>
      </c>
      <c r="R222" s="108" t="s">
        <v>4021</v>
      </c>
      <c r="S222" s="108"/>
      <c r="T222" s="109">
        <f t="shared" si="0"/>
        <v>0</v>
      </c>
      <c r="U222" s="109">
        <f t="shared" si="1"/>
        <v>1</v>
      </c>
      <c r="V222" s="109">
        <f t="shared" si="2"/>
        <v>0</v>
      </c>
      <c r="W222" s="109">
        <f t="shared" si="3"/>
        <v>0</v>
      </c>
      <c r="X222" s="109">
        <f t="shared" si="4"/>
        <v>1</v>
      </c>
      <c r="Y222" s="109">
        <f t="shared" si="5"/>
        <v>1</v>
      </c>
      <c r="Z222" s="109">
        <f t="shared" si="6"/>
        <v>0</v>
      </c>
      <c r="AA222" s="109">
        <f t="shared" si="7"/>
        <v>0</v>
      </c>
      <c r="AB222" s="109">
        <f t="shared" si="8"/>
        <v>2</v>
      </c>
      <c r="AC222" s="109">
        <f t="shared" si="9"/>
        <v>2</v>
      </c>
      <c r="AD222" s="109" t="str">
        <f t="shared" si="10"/>
        <v/>
      </c>
      <c r="AE222" s="109" t="str">
        <f t="shared" si="11"/>
        <v/>
      </c>
      <c r="AF222" s="109" t="str">
        <f t="shared" si="12"/>
        <v/>
      </c>
      <c r="AG222" s="109" t="str">
        <f t="shared" si="13"/>
        <v/>
      </c>
    </row>
    <row r="223" spans="3:33" ht="150">
      <c r="C223" s="108" t="s">
        <v>2776</v>
      </c>
      <c r="D223" s="108" t="s">
        <v>4050</v>
      </c>
      <c r="E223" s="108" t="s">
        <v>205</v>
      </c>
      <c r="F223" s="108" t="s">
        <v>0</v>
      </c>
      <c r="G223" s="108" t="s">
        <v>3917</v>
      </c>
      <c r="H223" s="108">
        <v>6</v>
      </c>
      <c r="I223" s="108">
        <v>0</v>
      </c>
      <c r="J223" s="108">
        <v>2</v>
      </c>
      <c r="K223" s="108"/>
      <c r="L223" s="108" t="s">
        <v>4023</v>
      </c>
      <c r="M223" s="108"/>
      <c r="N223" s="108" t="s">
        <v>4051</v>
      </c>
      <c r="O223" s="108" t="s">
        <v>4023</v>
      </c>
      <c r="P223" s="108" t="s">
        <v>213</v>
      </c>
      <c r="Q223" s="108"/>
      <c r="R223" s="108"/>
      <c r="S223" s="108"/>
      <c r="T223" s="109">
        <f t="shared" si="0"/>
        <v>0</v>
      </c>
      <c r="U223" s="109">
        <f t="shared" si="1"/>
        <v>1</v>
      </c>
      <c r="V223" s="109">
        <f t="shared" si="2"/>
        <v>0</v>
      </c>
      <c r="W223" s="109">
        <f t="shared" si="3"/>
        <v>0</v>
      </c>
      <c r="X223" s="109">
        <f t="shared" si="4"/>
        <v>1</v>
      </c>
      <c r="Y223" s="109">
        <f t="shared" si="5"/>
        <v>1</v>
      </c>
      <c r="Z223" s="109">
        <f t="shared" si="6"/>
        <v>0</v>
      </c>
      <c r="AA223" s="109">
        <f t="shared" si="7"/>
        <v>0</v>
      </c>
      <c r="AB223" s="109">
        <f t="shared" si="8"/>
        <v>2</v>
      </c>
      <c r="AC223" s="109">
        <f t="shared" si="9"/>
        <v>2</v>
      </c>
      <c r="AD223" s="109" t="str">
        <f t="shared" si="10"/>
        <v/>
      </c>
      <c r="AE223" s="109" t="str">
        <f t="shared" si="11"/>
        <v/>
      </c>
      <c r="AF223" s="109" t="str">
        <f t="shared" si="12"/>
        <v/>
      </c>
      <c r="AG223" s="109" t="str">
        <f t="shared" si="13"/>
        <v/>
      </c>
    </row>
    <row r="224" spans="3:33" ht="135">
      <c r="C224" s="108" t="s">
        <v>2776</v>
      </c>
      <c r="D224" s="108" t="s">
        <v>4052</v>
      </c>
      <c r="E224" s="108" t="s">
        <v>205</v>
      </c>
      <c r="F224" s="108" t="s">
        <v>0</v>
      </c>
      <c r="G224" s="108" t="s">
        <v>3917</v>
      </c>
      <c r="H224" s="108">
        <v>7</v>
      </c>
      <c r="I224" s="108">
        <v>0</v>
      </c>
      <c r="J224" s="108">
        <v>2</v>
      </c>
      <c r="K224" s="108"/>
      <c r="L224" s="108" t="s">
        <v>326</v>
      </c>
      <c r="M224" s="108"/>
      <c r="N224" s="108" t="s">
        <v>4053</v>
      </c>
      <c r="O224" s="108" t="s">
        <v>326</v>
      </c>
      <c r="P224" s="108" t="s">
        <v>4027</v>
      </c>
      <c r="Q224" s="108" t="s">
        <v>4028</v>
      </c>
      <c r="R224" s="108"/>
      <c r="S224" s="108"/>
      <c r="T224" s="109">
        <f t="shared" si="0"/>
        <v>0</v>
      </c>
      <c r="U224" s="109">
        <f t="shared" si="1"/>
        <v>1</v>
      </c>
      <c r="V224" s="109">
        <f t="shared" si="2"/>
        <v>0</v>
      </c>
      <c r="W224" s="109">
        <f t="shared" si="3"/>
        <v>0</v>
      </c>
      <c r="X224" s="109">
        <f t="shared" si="4"/>
        <v>0</v>
      </c>
      <c r="Y224" s="109">
        <f t="shared" si="5"/>
        <v>1</v>
      </c>
      <c r="Z224" s="109">
        <f t="shared" si="6"/>
        <v>0</v>
      </c>
      <c r="AA224" s="109">
        <f t="shared" si="7"/>
        <v>0</v>
      </c>
      <c r="AB224" s="109">
        <f t="shared" si="8"/>
        <v>0</v>
      </c>
      <c r="AC224" s="109">
        <f t="shared" si="9"/>
        <v>2</v>
      </c>
      <c r="AD224" s="109" t="str">
        <f t="shared" si="10"/>
        <v/>
      </c>
      <c r="AE224" s="109" t="str">
        <f t="shared" si="11"/>
        <v/>
      </c>
      <c r="AF224" s="109">
        <f t="shared" si="12"/>
        <v>7.0022399999999996</v>
      </c>
      <c r="AG224" s="109" t="str">
        <f t="shared" si="13"/>
        <v/>
      </c>
    </row>
    <row r="225" spans="3:33" ht="150">
      <c r="C225" s="108" t="s">
        <v>2776</v>
      </c>
      <c r="D225" s="108" t="s">
        <v>4054</v>
      </c>
      <c r="E225" s="108" t="s">
        <v>205</v>
      </c>
      <c r="F225" s="108" t="s">
        <v>0</v>
      </c>
      <c r="G225" s="108" t="s">
        <v>3917</v>
      </c>
      <c r="H225" s="108">
        <v>8</v>
      </c>
      <c r="I225" s="108">
        <v>0</v>
      </c>
      <c r="J225" s="108">
        <v>1</v>
      </c>
      <c r="K225" s="108"/>
      <c r="L225" s="108" t="s">
        <v>4030</v>
      </c>
      <c r="M225" s="108"/>
      <c r="N225" s="108" t="s">
        <v>4055</v>
      </c>
      <c r="O225" s="108" t="s">
        <v>4030</v>
      </c>
      <c r="P225" s="108" t="s">
        <v>4032</v>
      </c>
      <c r="Q225" s="108" t="s">
        <v>4033</v>
      </c>
      <c r="R225" s="108"/>
      <c r="S225" s="108"/>
      <c r="T225" s="109">
        <f t="shared" si="0"/>
        <v>0</v>
      </c>
      <c r="U225" s="109">
        <f t="shared" si="1"/>
        <v>1</v>
      </c>
      <c r="V225" s="109">
        <f t="shared" si="2"/>
        <v>0</v>
      </c>
      <c r="W225" s="109">
        <f t="shared" si="3"/>
        <v>0</v>
      </c>
      <c r="X225" s="109">
        <f t="shared" si="4"/>
        <v>0</v>
      </c>
      <c r="Y225" s="109">
        <f t="shared" si="5"/>
        <v>1</v>
      </c>
      <c r="Z225" s="109">
        <f t="shared" si="6"/>
        <v>0</v>
      </c>
      <c r="AA225" s="109">
        <f t="shared" si="7"/>
        <v>0</v>
      </c>
      <c r="AB225" s="109">
        <f t="shared" si="8"/>
        <v>0</v>
      </c>
      <c r="AC225" s="109">
        <f t="shared" si="9"/>
        <v>1</v>
      </c>
      <c r="AD225" s="109" t="str">
        <f t="shared" si="10"/>
        <v/>
      </c>
      <c r="AE225" s="109" t="str">
        <f t="shared" si="11"/>
        <v/>
      </c>
      <c r="AF225" s="109">
        <f t="shared" si="12"/>
        <v>8.0022500000000001</v>
      </c>
      <c r="AG225" s="109" t="str">
        <f t="shared" si="13"/>
        <v/>
      </c>
    </row>
    <row r="226" spans="3:33" ht="165">
      <c r="C226" s="108" t="s">
        <v>2776</v>
      </c>
      <c r="D226" s="108" t="s">
        <v>4056</v>
      </c>
      <c r="E226" s="108" t="s">
        <v>205</v>
      </c>
      <c r="F226" s="108" t="s">
        <v>0</v>
      </c>
      <c r="G226" s="108" t="s">
        <v>3917</v>
      </c>
      <c r="H226" s="108">
        <v>9</v>
      </c>
      <c r="I226" s="108">
        <v>0</v>
      </c>
      <c r="J226" s="108">
        <v>1</v>
      </c>
      <c r="K226" s="108"/>
      <c r="L226" s="108" t="s">
        <v>4035</v>
      </c>
      <c r="M226" s="108"/>
      <c r="N226" s="108" t="s">
        <v>4057</v>
      </c>
      <c r="O226" s="108" t="s">
        <v>4035</v>
      </c>
      <c r="P226" s="108" t="s">
        <v>216</v>
      </c>
      <c r="Q226" s="108"/>
      <c r="R226" s="108"/>
      <c r="S226" s="108"/>
      <c r="T226" s="109">
        <f t="shared" si="0"/>
        <v>0</v>
      </c>
      <c r="U226" s="109">
        <f t="shared" si="1"/>
        <v>1</v>
      </c>
      <c r="V226" s="109">
        <f t="shared" si="2"/>
        <v>0</v>
      </c>
      <c r="W226" s="109">
        <f t="shared" si="3"/>
        <v>0</v>
      </c>
      <c r="X226" s="109">
        <f t="shared" si="4"/>
        <v>0</v>
      </c>
      <c r="Y226" s="109">
        <f t="shared" si="5"/>
        <v>1</v>
      </c>
      <c r="Z226" s="109">
        <f t="shared" si="6"/>
        <v>0</v>
      </c>
      <c r="AA226" s="109">
        <f t="shared" si="7"/>
        <v>0</v>
      </c>
      <c r="AB226" s="109">
        <f t="shared" si="8"/>
        <v>0</v>
      </c>
      <c r="AC226" s="109">
        <f t="shared" si="9"/>
        <v>1</v>
      </c>
      <c r="AD226" s="109" t="str">
        <f t="shared" si="10"/>
        <v/>
      </c>
      <c r="AE226" s="109" t="str">
        <f t="shared" si="11"/>
        <v/>
      </c>
      <c r="AF226" s="109">
        <f t="shared" si="12"/>
        <v>9.0022599999999997</v>
      </c>
      <c r="AG226" s="109" t="str">
        <f t="shared" si="13"/>
        <v/>
      </c>
    </row>
    <row r="227" spans="3:33" ht="135">
      <c r="C227" s="108" t="s">
        <v>2776</v>
      </c>
      <c r="D227" s="108" t="s">
        <v>4058</v>
      </c>
      <c r="E227" s="108" t="s">
        <v>205</v>
      </c>
      <c r="F227" s="108" t="s">
        <v>0</v>
      </c>
      <c r="G227" s="108" t="s">
        <v>3917</v>
      </c>
      <c r="H227" s="108">
        <v>10</v>
      </c>
      <c r="I227" s="108">
        <v>0</v>
      </c>
      <c r="J227" s="108">
        <v>1</v>
      </c>
      <c r="K227" s="108"/>
      <c r="L227" s="108" t="s">
        <v>4038</v>
      </c>
      <c r="M227" s="108"/>
      <c r="N227" s="108" t="s">
        <v>4059</v>
      </c>
      <c r="O227" s="108" t="s">
        <v>4038</v>
      </c>
      <c r="P227" s="108" t="s">
        <v>217</v>
      </c>
      <c r="Q227" s="108"/>
      <c r="R227" s="108"/>
      <c r="S227" s="108"/>
      <c r="T227" s="109">
        <f t="shared" si="0"/>
        <v>0</v>
      </c>
      <c r="U227" s="109">
        <f t="shared" si="1"/>
        <v>1</v>
      </c>
      <c r="V227" s="109">
        <f t="shared" si="2"/>
        <v>0</v>
      </c>
      <c r="W227" s="109">
        <f t="shared" si="3"/>
        <v>0</v>
      </c>
      <c r="X227" s="109">
        <f t="shared" si="4"/>
        <v>0</v>
      </c>
      <c r="Y227" s="109">
        <f t="shared" si="5"/>
        <v>1</v>
      </c>
      <c r="Z227" s="109">
        <f t="shared" si="6"/>
        <v>0</v>
      </c>
      <c r="AA227" s="109">
        <f t="shared" si="7"/>
        <v>0</v>
      </c>
      <c r="AB227" s="109">
        <f t="shared" si="8"/>
        <v>0</v>
      </c>
      <c r="AC227" s="109">
        <f t="shared" si="9"/>
        <v>1</v>
      </c>
      <c r="AD227" s="109" t="str">
        <f t="shared" si="10"/>
        <v/>
      </c>
      <c r="AE227" s="109" t="str">
        <f t="shared" si="11"/>
        <v/>
      </c>
      <c r="AF227" s="109">
        <f t="shared" si="12"/>
        <v>10.002269999999999</v>
      </c>
      <c r="AG227" s="109" t="str">
        <f t="shared" si="13"/>
        <v/>
      </c>
    </row>
    <row r="228" spans="3:33" ht="30">
      <c r="C228" s="108" t="s">
        <v>2783</v>
      </c>
      <c r="D228" s="108" t="s">
        <v>4060</v>
      </c>
      <c r="E228" s="108" t="s">
        <v>222</v>
      </c>
      <c r="F228" s="108" t="s">
        <v>46</v>
      </c>
      <c r="G228" s="108" t="s">
        <v>3917</v>
      </c>
      <c r="H228" s="108">
        <v>1</v>
      </c>
      <c r="I228" s="108">
        <v>3</v>
      </c>
      <c r="J228" s="108">
        <v>0</v>
      </c>
      <c r="K228" s="108" t="s">
        <v>3954</v>
      </c>
      <c r="L228" s="108"/>
      <c r="M228" s="108" t="s">
        <v>4061</v>
      </c>
      <c r="N228" s="108"/>
      <c r="O228" s="108" t="s">
        <v>3954</v>
      </c>
      <c r="P228" s="108" t="s">
        <v>4062</v>
      </c>
      <c r="Q228" s="108" t="s">
        <v>4063</v>
      </c>
      <c r="R228" s="108" t="s">
        <v>3952</v>
      </c>
      <c r="S228" s="108" t="s">
        <v>3953</v>
      </c>
      <c r="T228" s="109">
        <f t="shared" si="0"/>
        <v>0</v>
      </c>
      <c r="U228" s="109">
        <f t="shared" si="1"/>
        <v>0</v>
      </c>
      <c r="V228" s="109">
        <f t="shared" si="2"/>
        <v>0</v>
      </c>
      <c r="W228" s="109">
        <f t="shared" si="3"/>
        <v>0</v>
      </c>
      <c r="X228" s="109">
        <f t="shared" si="4"/>
        <v>0</v>
      </c>
      <c r="Y228" s="109">
        <f t="shared" si="5"/>
        <v>0</v>
      </c>
      <c r="Z228" s="109">
        <f t="shared" si="6"/>
        <v>0</v>
      </c>
      <c r="AA228" s="109">
        <f t="shared" si="7"/>
        <v>0</v>
      </c>
      <c r="AB228" s="109">
        <f t="shared" si="8"/>
        <v>0</v>
      </c>
      <c r="AC228" s="109">
        <f t="shared" si="9"/>
        <v>0</v>
      </c>
      <c r="AD228" s="109" t="str">
        <f t="shared" si="10"/>
        <v/>
      </c>
      <c r="AE228" s="109" t="str">
        <f t="shared" si="11"/>
        <v/>
      </c>
      <c r="AF228" s="109" t="str">
        <f t="shared" si="12"/>
        <v/>
      </c>
      <c r="AG228" s="109" t="str">
        <f t="shared" si="13"/>
        <v/>
      </c>
    </row>
    <row r="229" spans="3:33" ht="30">
      <c r="C229" s="108" t="s">
        <v>2783</v>
      </c>
      <c r="D229" s="108" t="s">
        <v>4064</v>
      </c>
      <c r="E229" s="108" t="s">
        <v>222</v>
      </c>
      <c r="F229" s="108" t="s">
        <v>46</v>
      </c>
      <c r="G229" s="108" t="s">
        <v>3917</v>
      </c>
      <c r="H229" s="108">
        <v>2</v>
      </c>
      <c r="I229" s="108">
        <v>3</v>
      </c>
      <c r="J229" s="108">
        <v>0</v>
      </c>
      <c r="K229" s="108" t="s">
        <v>4065</v>
      </c>
      <c r="L229" s="108"/>
      <c r="M229" s="108" t="s">
        <v>4066</v>
      </c>
      <c r="N229" s="108"/>
      <c r="O229" s="108" t="s">
        <v>4065</v>
      </c>
      <c r="P229" s="108" t="s">
        <v>4067</v>
      </c>
      <c r="Q229" s="108"/>
      <c r="R229" s="108"/>
      <c r="S229" s="108"/>
      <c r="T229" s="109">
        <f t="shared" si="0"/>
        <v>0</v>
      </c>
      <c r="U229" s="109">
        <f t="shared" si="1"/>
        <v>0</v>
      </c>
      <c r="V229" s="109">
        <f t="shared" si="2"/>
        <v>0</v>
      </c>
      <c r="W229" s="109">
        <f t="shared" si="3"/>
        <v>0</v>
      </c>
      <c r="X229" s="109">
        <f t="shared" si="4"/>
        <v>0</v>
      </c>
      <c r="Y229" s="109">
        <f t="shared" si="5"/>
        <v>0</v>
      </c>
      <c r="Z229" s="109">
        <f t="shared" si="6"/>
        <v>0</v>
      </c>
      <c r="AA229" s="109">
        <f t="shared" si="7"/>
        <v>0</v>
      </c>
      <c r="AB229" s="109">
        <f t="shared" si="8"/>
        <v>0</v>
      </c>
      <c r="AC229" s="109">
        <f t="shared" si="9"/>
        <v>0</v>
      </c>
      <c r="AD229" s="109" t="str">
        <f t="shared" si="10"/>
        <v/>
      </c>
      <c r="AE229" s="109" t="str">
        <f t="shared" si="11"/>
        <v/>
      </c>
      <c r="AF229" s="109" t="str">
        <f t="shared" si="12"/>
        <v/>
      </c>
      <c r="AG229" s="109" t="str">
        <f t="shared" si="13"/>
        <v/>
      </c>
    </row>
    <row r="230" spans="3:33" ht="30">
      <c r="C230" s="108" t="s">
        <v>2783</v>
      </c>
      <c r="D230" s="108" t="s">
        <v>4068</v>
      </c>
      <c r="E230" s="108" t="s">
        <v>222</v>
      </c>
      <c r="F230" s="108" t="s">
        <v>46</v>
      </c>
      <c r="G230" s="108" t="s">
        <v>3917</v>
      </c>
      <c r="H230" s="108">
        <v>3</v>
      </c>
      <c r="I230" s="108">
        <v>3</v>
      </c>
      <c r="J230" s="108">
        <v>0</v>
      </c>
      <c r="K230" s="108" t="s">
        <v>4069</v>
      </c>
      <c r="L230" s="108"/>
      <c r="M230" s="108" t="s">
        <v>4070</v>
      </c>
      <c r="N230" s="108"/>
      <c r="O230" s="108" t="s">
        <v>4069</v>
      </c>
      <c r="P230" s="108" t="s">
        <v>4071</v>
      </c>
      <c r="Q230" s="108"/>
      <c r="R230" s="108"/>
      <c r="S230" s="108"/>
      <c r="T230" s="109">
        <f t="shared" si="0"/>
        <v>0</v>
      </c>
      <c r="U230" s="109">
        <f t="shared" si="1"/>
        <v>0</v>
      </c>
      <c r="V230" s="109">
        <f t="shared" si="2"/>
        <v>0</v>
      </c>
      <c r="W230" s="109">
        <f t="shared" si="3"/>
        <v>0</v>
      </c>
      <c r="X230" s="109">
        <f t="shared" si="4"/>
        <v>0</v>
      </c>
      <c r="Y230" s="109">
        <f t="shared" si="5"/>
        <v>0</v>
      </c>
      <c r="Z230" s="109">
        <f t="shared" si="6"/>
        <v>0</v>
      </c>
      <c r="AA230" s="109">
        <f t="shared" si="7"/>
        <v>0</v>
      </c>
      <c r="AB230" s="109">
        <f t="shared" si="8"/>
        <v>0</v>
      </c>
      <c r="AC230" s="109">
        <f t="shared" si="9"/>
        <v>0</v>
      </c>
      <c r="AD230" s="109" t="str">
        <f t="shared" si="10"/>
        <v/>
      </c>
      <c r="AE230" s="109" t="str">
        <f t="shared" si="11"/>
        <v/>
      </c>
      <c r="AF230" s="109" t="str">
        <f t="shared" si="12"/>
        <v/>
      </c>
      <c r="AG230" s="109" t="str">
        <f t="shared" si="13"/>
        <v/>
      </c>
    </row>
    <row r="231" spans="3:33" ht="30">
      <c r="C231" s="108" t="s">
        <v>2783</v>
      </c>
      <c r="D231" s="108" t="s">
        <v>4072</v>
      </c>
      <c r="E231" s="108" t="s">
        <v>222</v>
      </c>
      <c r="F231" s="108" t="s">
        <v>46</v>
      </c>
      <c r="G231" s="108" t="s">
        <v>3917</v>
      </c>
      <c r="H231" s="108">
        <v>4</v>
      </c>
      <c r="I231" s="108">
        <v>2</v>
      </c>
      <c r="J231" s="108">
        <v>0</v>
      </c>
      <c r="K231" s="108" t="s">
        <v>4073</v>
      </c>
      <c r="L231" s="108"/>
      <c r="M231" s="108" t="s">
        <v>4074</v>
      </c>
      <c r="N231" s="108"/>
      <c r="O231" s="108" t="s">
        <v>4073</v>
      </c>
      <c r="P231" s="108" t="s">
        <v>4075</v>
      </c>
      <c r="Q231" s="108"/>
      <c r="R231" s="108"/>
      <c r="S231" s="108"/>
      <c r="T231" s="109">
        <f t="shared" si="0"/>
        <v>0</v>
      </c>
      <c r="U231" s="109">
        <f t="shared" si="1"/>
        <v>0</v>
      </c>
      <c r="V231" s="109">
        <f t="shared" si="2"/>
        <v>0</v>
      </c>
      <c r="W231" s="109">
        <f t="shared" si="3"/>
        <v>0</v>
      </c>
      <c r="X231" s="109">
        <f t="shared" si="4"/>
        <v>0</v>
      </c>
      <c r="Y231" s="109">
        <f t="shared" si="5"/>
        <v>0</v>
      </c>
      <c r="Z231" s="109">
        <f t="shared" si="6"/>
        <v>0</v>
      </c>
      <c r="AA231" s="109">
        <f t="shared" si="7"/>
        <v>0</v>
      </c>
      <c r="AB231" s="109">
        <f t="shared" si="8"/>
        <v>0</v>
      </c>
      <c r="AC231" s="109">
        <f t="shared" si="9"/>
        <v>0</v>
      </c>
      <c r="AD231" s="109" t="str">
        <f t="shared" si="10"/>
        <v/>
      </c>
      <c r="AE231" s="109" t="str">
        <f t="shared" si="11"/>
        <v/>
      </c>
      <c r="AF231" s="109" t="str">
        <f t="shared" si="12"/>
        <v/>
      </c>
      <c r="AG231" s="109" t="str">
        <f t="shared" si="13"/>
        <v/>
      </c>
    </row>
    <row r="232" spans="3:33" ht="30">
      <c r="C232" s="108" t="s">
        <v>2783</v>
      </c>
      <c r="D232" s="108" t="s">
        <v>4076</v>
      </c>
      <c r="E232" s="108" t="s">
        <v>222</v>
      </c>
      <c r="F232" s="108" t="s">
        <v>46</v>
      </c>
      <c r="G232" s="108" t="s">
        <v>3917</v>
      </c>
      <c r="H232" s="108">
        <v>5</v>
      </c>
      <c r="I232" s="108">
        <v>2</v>
      </c>
      <c r="J232" s="108">
        <v>0</v>
      </c>
      <c r="K232" s="108" t="s">
        <v>45</v>
      </c>
      <c r="L232" s="108"/>
      <c r="M232" s="108" t="s">
        <v>4077</v>
      </c>
      <c r="N232" s="108"/>
      <c r="O232" s="108" t="s">
        <v>45</v>
      </c>
      <c r="P232" s="108"/>
      <c r="Q232" s="108"/>
      <c r="R232" s="108"/>
      <c r="S232" s="108"/>
      <c r="T232" s="109">
        <f t="shared" si="0"/>
        <v>0</v>
      </c>
      <c r="U232" s="109">
        <f t="shared" si="1"/>
        <v>0</v>
      </c>
      <c r="V232" s="109">
        <f t="shared" si="2"/>
        <v>0</v>
      </c>
      <c r="W232" s="109">
        <f t="shared" si="3"/>
        <v>0</v>
      </c>
      <c r="X232" s="109">
        <f t="shared" si="4"/>
        <v>0</v>
      </c>
      <c r="Y232" s="109">
        <f t="shared" si="5"/>
        <v>0</v>
      </c>
      <c r="Z232" s="109">
        <f t="shared" si="6"/>
        <v>0</v>
      </c>
      <c r="AA232" s="109">
        <f t="shared" si="7"/>
        <v>0</v>
      </c>
      <c r="AB232" s="109">
        <f t="shared" si="8"/>
        <v>0</v>
      </c>
      <c r="AC232" s="109">
        <f t="shared" si="9"/>
        <v>0</v>
      </c>
      <c r="AD232" s="109" t="str">
        <f t="shared" si="10"/>
        <v/>
      </c>
      <c r="AE232" s="109" t="str">
        <f t="shared" si="11"/>
        <v/>
      </c>
      <c r="AF232" s="109" t="str">
        <f t="shared" si="12"/>
        <v/>
      </c>
      <c r="AG232" s="109" t="str">
        <f t="shared" si="13"/>
        <v/>
      </c>
    </row>
    <row r="233" spans="3:33" ht="30">
      <c r="C233" s="108" t="s">
        <v>2783</v>
      </c>
      <c r="D233" s="108" t="s">
        <v>4078</v>
      </c>
      <c r="E233" s="108" t="s">
        <v>222</v>
      </c>
      <c r="F233" s="108" t="s">
        <v>46</v>
      </c>
      <c r="G233" s="108" t="s">
        <v>3917</v>
      </c>
      <c r="H233" s="108">
        <v>6</v>
      </c>
      <c r="I233" s="108">
        <v>2</v>
      </c>
      <c r="J233" s="108">
        <v>0</v>
      </c>
      <c r="K233" s="108" t="s">
        <v>229</v>
      </c>
      <c r="L233" s="108"/>
      <c r="M233" s="108" t="s">
        <v>4079</v>
      </c>
      <c r="N233" s="108"/>
      <c r="O233" s="108" t="s">
        <v>229</v>
      </c>
      <c r="P233" s="108"/>
      <c r="Q233" s="108"/>
      <c r="R233" s="108"/>
      <c r="S233" s="108"/>
      <c r="T233" s="109">
        <f t="shared" si="0"/>
        <v>0</v>
      </c>
      <c r="U233" s="109">
        <f t="shared" si="1"/>
        <v>0</v>
      </c>
      <c r="V233" s="109">
        <f t="shared" si="2"/>
        <v>0</v>
      </c>
      <c r="W233" s="109">
        <f t="shared" si="3"/>
        <v>0</v>
      </c>
      <c r="X233" s="109">
        <f t="shared" si="4"/>
        <v>0</v>
      </c>
      <c r="Y233" s="109">
        <f t="shared" si="5"/>
        <v>0</v>
      </c>
      <c r="Z233" s="109">
        <f t="shared" si="6"/>
        <v>0</v>
      </c>
      <c r="AA233" s="109">
        <f t="shared" si="7"/>
        <v>0</v>
      </c>
      <c r="AB233" s="109">
        <f t="shared" si="8"/>
        <v>0</v>
      </c>
      <c r="AC233" s="109">
        <f t="shared" si="9"/>
        <v>0</v>
      </c>
      <c r="AD233" s="109" t="str">
        <f t="shared" si="10"/>
        <v/>
      </c>
      <c r="AE233" s="109" t="str">
        <f t="shared" si="11"/>
        <v/>
      </c>
      <c r="AF233" s="109" t="str">
        <f t="shared" si="12"/>
        <v/>
      </c>
      <c r="AG233" s="109" t="str">
        <f t="shared" si="13"/>
        <v/>
      </c>
    </row>
    <row r="234" spans="3:33" ht="45">
      <c r="C234" s="108" t="s">
        <v>2783</v>
      </c>
      <c r="D234" s="108" t="s">
        <v>4080</v>
      </c>
      <c r="E234" s="108" t="s">
        <v>222</v>
      </c>
      <c r="F234" s="108" t="s">
        <v>46</v>
      </c>
      <c r="G234" s="108" t="s">
        <v>3917</v>
      </c>
      <c r="H234" s="108">
        <v>7</v>
      </c>
      <c r="I234" s="108">
        <v>2</v>
      </c>
      <c r="J234" s="108">
        <v>0</v>
      </c>
      <c r="K234" s="108" t="s">
        <v>230</v>
      </c>
      <c r="L234" s="108"/>
      <c r="M234" s="108" t="s">
        <v>4081</v>
      </c>
      <c r="N234" s="108"/>
      <c r="O234" s="108" t="s">
        <v>230</v>
      </c>
      <c r="P234" s="108"/>
      <c r="Q234" s="108"/>
      <c r="R234" s="108"/>
      <c r="S234" s="108"/>
      <c r="T234" s="109">
        <f t="shared" si="0"/>
        <v>0</v>
      </c>
      <c r="U234" s="109">
        <f t="shared" si="1"/>
        <v>0</v>
      </c>
      <c r="V234" s="109">
        <f t="shared" si="2"/>
        <v>0</v>
      </c>
      <c r="W234" s="109">
        <f t="shared" si="3"/>
        <v>0</v>
      </c>
      <c r="X234" s="109">
        <f t="shared" si="4"/>
        <v>0</v>
      </c>
      <c r="Y234" s="109">
        <f t="shared" si="5"/>
        <v>0</v>
      </c>
      <c r="Z234" s="109">
        <f t="shared" si="6"/>
        <v>0</v>
      </c>
      <c r="AA234" s="109">
        <f t="shared" si="7"/>
        <v>0</v>
      </c>
      <c r="AB234" s="109">
        <f t="shared" si="8"/>
        <v>0</v>
      </c>
      <c r="AC234" s="109">
        <f t="shared" si="9"/>
        <v>0</v>
      </c>
      <c r="AD234" s="109" t="str">
        <f t="shared" si="10"/>
        <v/>
      </c>
      <c r="AE234" s="109" t="str">
        <f t="shared" si="11"/>
        <v/>
      </c>
      <c r="AF234" s="109" t="str">
        <f t="shared" si="12"/>
        <v/>
      </c>
      <c r="AG234" s="109" t="str">
        <f t="shared" si="13"/>
        <v/>
      </c>
    </row>
    <row r="235" spans="3:33" ht="30">
      <c r="C235" s="108" t="s">
        <v>2783</v>
      </c>
      <c r="D235" s="108" t="s">
        <v>4082</v>
      </c>
      <c r="E235" s="108" t="s">
        <v>222</v>
      </c>
      <c r="F235" s="108" t="s">
        <v>46</v>
      </c>
      <c r="G235" s="108" t="s">
        <v>3917</v>
      </c>
      <c r="H235" s="108">
        <v>8</v>
      </c>
      <c r="I235" s="108">
        <v>1</v>
      </c>
      <c r="J235" s="108">
        <v>0</v>
      </c>
      <c r="K235" s="108" t="s">
        <v>4083</v>
      </c>
      <c r="L235" s="108"/>
      <c r="M235" s="108" t="s">
        <v>4084</v>
      </c>
      <c r="N235" s="108"/>
      <c r="O235" s="108" t="s">
        <v>4083</v>
      </c>
      <c r="P235" s="108" t="s">
        <v>4085</v>
      </c>
      <c r="Q235" s="108" t="s">
        <v>4086</v>
      </c>
      <c r="R235" s="108" t="s">
        <v>4087</v>
      </c>
      <c r="S235" s="108" t="s">
        <v>4088</v>
      </c>
      <c r="T235" s="109">
        <f t="shared" si="0"/>
        <v>0</v>
      </c>
      <c r="U235" s="109">
        <f t="shared" si="1"/>
        <v>0</v>
      </c>
      <c r="V235" s="109">
        <f t="shared" si="2"/>
        <v>0</v>
      </c>
      <c r="W235" s="109">
        <f t="shared" si="3"/>
        <v>0</v>
      </c>
      <c r="X235" s="109">
        <f t="shared" si="4"/>
        <v>0</v>
      </c>
      <c r="Y235" s="109">
        <f t="shared" si="5"/>
        <v>0</v>
      </c>
      <c r="Z235" s="109">
        <f t="shared" si="6"/>
        <v>0</v>
      </c>
      <c r="AA235" s="109">
        <f t="shared" si="7"/>
        <v>0</v>
      </c>
      <c r="AB235" s="109">
        <f t="shared" si="8"/>
        <v>0</v>
      </c>
      <c r="AC235" s="109">
        <f t="shared" si="9"/>
        <v>0</v>
      </c>
      <c r="AD235" s="109" t="str">
        <f t="shared" si="10"/>
        <v/>
      </c>
      <c r="AE235" s="109" t="str">
        <f t="shared" si="11"/>
        <v/>
      </c>
      <c r="AF235" s="109" t="str">
        <f t="shared" si="12"/>
        <v/>
      </c>
      <c r="AG235" s="109" t="str">
        <f t="shared" si="13"/>
        <v/>
      </c>
    </row>
    <row r="236" spans="3:33" ht="45">
      <c r="C236" s="108" t="s">
        <v>2783</v>
      </c>
      <c r="D236" s="108" t="s">
        <v>4089</v>
      </c>
      <c r="E236" s="108" t="s">
        <v>222</v>
      </c>
      <c r="F236" s="108" t="s">
        <v>46</v>
      </c>
      <c r="G236" s="108" t="s">
        <v>3917</v>
      </c>
      <c r="H236" s="108">
        <v>9</v>
      </c>
      <c r="I236" s="108">
        <v>1</v>
      </c>
      <c r="J236" s="108">
        <v>0</v>
      </c>
      <c r="K236" s="108" t="s">
        <v>232</v>
      </c>
      <c r="L236" s="108"/>
      <c r="M236" s="108" t="s">
        <v>4090</v>
      </c>
      <c r="N236" s="108"/>
      <c r="O236" s="108" t="s">
        <v>232</v>
      </c>
      <c r="P236" s="108"/>
      <c r="Q236" s="108"/>
      <c r="R236" s="108"/>
      <c r="S236" s="108"/>
      <c r="T236" s="109">
        <f t="shared" si="0"/>
        <v>0</v>
      </c>
      <c r="U236" s="109">
        <f t="shared" si="1"/>
        <v>0</v>
      </c>
      <c r="V236" s="109">
        <f t="shared" si="2"/>
        <v>0</v>
      </c>
      <c r="W236" s="109">
        <f t="shared" si="3"/>
        <v>0</v>
      </c>
      <c r="X236" s="109">
        <f t="shared" si="4"/>
        <v>0</v>
      </c>
      <c r="Y236" s="109">
        <f t="shared" si="5"/>
        <v>0</v>
      </c>
      <c r="Z236" s="109">
        <f t="shared" si="6"/>
        <v>0</v>
      </c>
      <c r="AA236" s="109">
        <f t="shared" si="7"/>
        <v>0</v>
      </c>
      <c r="AB236" s="109">
        <f t="shared" si="8"/>
        <v>0</v>
      </c>
      <c r="AC236" s="109">
        <f t="shared" si="9"/>
        <v>0</v>
      </c>
      <c r="AD236" s="109" t="str">
        <f t="shared" si="10"/>
        <v/>
      </c>
      <c r="AE236" s="109" t="str">
        <f t="shared" si="11"/>
        <v/>
      </c>
      <c r="AF236" s="109" t="str">
        <f t="shared" si="12"/>
        <v/>
      </c>
      <c r="AG236" s="109" t="str">
        <f t="shared" si="13"/>
        <v/>
      </c>
    </row>
    <row r="237" spans="3:33" ht="30">
      <c r="C237" s="108" t="s">
        <v>2783</v>
      </c>
      <c r="D237" s="108" t="s">
        <v>4091</v>
      </c>
      <c r="E237" s="108" t="s">
        <v>222</v>
      </c>
      <c r="F237" s="108" t="s">
        <v>46</v>
      </c>
      <c r="G237" s="108" t="s">
        <v>3917</v>
      </c>
      <c r="H237" s="108">
        <v>10</v>
      </c>
      <c r="I237" s="108">
        <v>1</v>
      </c>
      <c r="J237" s="108">
        <v>0</v>
      </c>
      <c r="K237" s="108" t="s">
        <v>4092</v>
      </c>
      <c r="L237" s="108"/>
      <c r="M237" s="108" t="s">
        <v>4093</v>
      </c>
      <c r="N237" s="108"/>
      <c r="O237" s="108" t="s">
        <v>4092</v>
      </c>
      <c r="P237" s="108" t="s">
        <v>233</v>
      </c>
      <c r="Q237" s="108"/>
      <c r="R237" s="108"/>
      <c r="S237" s="108"/>
      <c r="T237" s="109">
        <f t="shared" si="0"/>
        <v>0</v>
      </c>
      <c r="U237" s="109">
        <f t="shared" si="1"/>
        <v>0</v>
      </c>
      <c r="V237" s="109">
        <f t="shared" si="2"/>
        <v>0</v>
      </c>
      <c r="W237" s="109">
        <f t="shared" si="3"/>
        <v>0</v>
      </c>
      <c r="X237" s="109">
        <f t="shared" si="4"/>
        <v>0</v>
      </c>
      <c r="Y237" s="109">
        <f t="shared" si="5"/>
        <v>0</v>
      </c>
      <c r="Z237" s="109">
        <f t="shared" si="6"/>
        <v>0</v>
      </c>
      <c r="AA237" s="109">
        <f t="shared" si="7"/>
        <v>0</v>
      </c>
      <c r="AB237" s="109">
        <f t="shared" si="8"/>
        <v>0</v>
      </c>
      <c r="AC237" s="109">
        <f t="shared" si="9"/>
        <v>0</v>
      </c>
      <c r="AD237" s="109" t="str">
        <f t="shared" si="10"/>
        <v/>
      </c>
      <c r="AE237" s="109" t="str">
        <f t="shared" si="11"/>
        <v/>
      </c>
      <c r="AF237" s="109" t="str">
        <f t="shared" si="12"/>
        <v/>
      </c>
      <c r="AG237" s="109" t="str">
        <f t="shared" si="13"/>
        <v/>
      </c>
    </row>
    <row r="238" spans="3:33" ht="135">
      <c r="C238" s="108" t="s">
        <v>2783</v>
      </c>
      <c r="D238" s="108" t="s">
        <v>4094</v>
      </c>
      <c r="E238" s="108" t="s">
        <v>222</v>
      </c>
      <c r="F238" s="108" t="s">
        <v>0</v>
      </c>
      <c r="G238" s="108" t="s">
        <v>3917</v>
      </c>
      <c r="H238" s="108">
        <v>1</v>
      </c>
      <c r="I238" s="108">
        <v>0</v>
      </c>
      <c r="J238" s="108">
        <v>3</v>
      </c>
      <c r="K238" s="108"/>
      <c r="L238" s="108" t="s">
        <v>3954</v>
      </c>
      <c r="M238" s="108"/>
      <c r="N238" s="108" t="s">
        <v>4095</v>
      </c>
      <c r="O238" s="108" t="s">
        <v>3954</v>
      </c>
      <c r="P238" s="108" t="s">
        <v>4062</v>
      </c>
      <c r="Q238" s="108" t="s">
        <v>4063</v>
      </c>
      <c r="R238" s="108" t="s">
        <v>3952</v>
      </c>
      <c r="S238" s="108" t="s">
        <v>3953</v>
      </c>
      <c r="T238" s="109">
        <f t="shared" si="0"/>
        <v>0</v>
      </c>
      <c r="U238" s="109">
        <f t="shared" si="1"/>
        <v>0</v>
      </c>
      <c r="V238" s="109">
        <f t="shared" si="2"/>
        <v>0</v>
      </c>
      <c r="W238" s="109">
        <f t="shared" si="3"/>
        <v>0</v>
      </c>
      <c r="X238" s="109">
        <f t="shared" si="4"/>
        <v>0</v>
      </c>
      <c r="Y238" s="109">
        <f t="shared" si="5"/>
        <v>0</v>
      </c>
      <c r="Z238" s="109">
        <f t="shared" si="6"/>
        <v>0</v>
      </c>
      <c r="AA238" s="109">
        <f t="shared" si="7"/>
        <v>0</v>
      </c>
      <c r="AB238" s="109">
        <f t="shared" si="8"/>
        <v>0</v>
      </c>
      <c r="AC238" s="109">
        <f t="shared" si="9"/>
        <v>0</v>
      </c>
      <c r="AD238" s="109" t="str">
        <f t="shared" si="10"/>
        <v/>
      </c>
      <c r="AE238" s="109" t="str">
        <f t="shared" si="11"/>
        <v/>
      </c>
      <c r="AF238" s="109" t="str">
        <f t="shared" si="12"/>
        <v/>
      </c>
      <c r="AG238" s="109" t="str">
        <f t="shared" si="13"/>
        <v/>
      </c>
    </row>
    <row r="239" spans="3:33" ht="135">
      <c r="C239" s="108" t="s">
        <v>2783</v>
      </c>
      <c r="D239" s="108" t="s">
        <v>4096</v>
      </c>
      <c r="E239" s="108" t="s">
        <v>222</v>
      </c>
      <c r="F239" s="108" t="s">
        <v>0</v>
      </c>
      <c r="G239" s="108" t="s">
        <v>3917</v>
      </c>
      <c r="H239" s="108">
        <v>2</v>
      </c>
      <c r="I239" s="108">
        <v>0</v>
      </c>
      <c r="J239" s="108">
        <v>3</v>
      </c>
      <c r="K239" s="108"/>
      <c r="L239" s="108" t="s">
        <v>4065</v>
      </c>
      <c r="M239" s="108"/>
      <c r="N239" s="108" t="s">
        <v>4097</v>
      </c>
      <c r="O239" s="108" t="s">
        <v>4065</v>
      </c>
      <c r="P239" s="108" t="s">
        <v>4067</v>
      </c>
      <c r="Q239" s="108"/>
      <c r="R239" s="108"/>
      <c r="S239" s="108"/>
      <c r="T239" s="109">
        <f t="shared" si="0"/>
        <v>0</v>
      </c>
      <c r="U239" s="109">
        <f t="shared" si="1"/>
        <v>0</v>
      </c>
      <c r="V239" s="109">
        <f t="shared" si="2"/>
        <v>0</v>
      </c>
      <c r="W239" s="109">
        <f t="shared" si="3"/>
        <v>0</v>
      </c>
      <c r="X239" s="109">
        <f t="shared" si="4"/>
        <v>0</v>
      </c>
      <c r="Y239" s="109">
        <f t="shared" si="5"/>
        <v>0</v>
      </c>
      <c r="Z239" s="109">
        <f t="shared" si="6"/>
        <v>0</v>
      </c>
      <c r="AA239" s="109">
        <f t="shared" si="7"/>
        <v>0</v>
      </c>
      <c r="AB239" s="109">
        <f t="shared" si="8"/>
        <v>0</v>
      </c>
      <c r="AC239" s="109">
        <f t="shared" si="9"/>
        <v>0</v>
      </c>
      <c r="AD239" s="109" t="str">
        <f t="shared" si="10"/>
        <v/>
      </c>
      <c r="AE239" s="109" t="str">
        <f t="shared" si="11"/>
        <v/>
      </c>
      <c r="AF239" s="109" t="str">
        <f t="shared" si="12"/>
        <v/>
      </c>
      <c r="AG239" s="109" t="str">
        <f t="shared" si="13"/>
        <v/>
      </c>
    </row>
    <row r="240" spans="3:33" ht="150">
      <c r="C240" s="108" t="s">
        <v>2783</v>
      </c>
      <c r="D240" s="108" t="s">
        <v>4098</v>
      </c>
      <c r="E240" s="108" t="s">
        <v>222</v>
      </c>
      <c r="F240" s="108" t="s">
        <v>0</v>
      </c>
      <c r="G240" s="108" t="s">
        <v>3917</v>
      </c>
      <c r="H240" s="108">
        <v>3</v>
      </c>
      <c r="I240" s="108">
        <v>0</v>
      </c>
      <c r="J240" s="108">
        <v>3</v>
      </c>
      <c r="K240" s="108"/>
      <c r="L240" s="108" t="s">
        <v>4069</v>
      </c>
      <c r="M240" s="108"/>
      <c r="N240" s="108" t="s">
        <v>4099</v>
      </c>
      <c r="O240" s="108" t="s">
        <v>4069</v>
      </c>
      <c r="P240" s="108" t="s">
        <v>4071</v>
      </c>
      <c r="Q240" s="108"/>
      <c r="R240" s="108"/>
      <c r="S240" s="108"/>
      <c r="T240" s="109">
        <f t="shared" si="0"/>
        <v>0</v>
      </c>
      <c r="U240" s="109">
        <f t="shared" si="1"/>
        <v>0</v>
      </c>
      <c r="V240" s="109">
        <f t="shared" si="2"/>
        <v>0</v>
      </c>
      <c r="W240" s="109">
        <f t="shared" si="3"/>
        <v>0</v>
      </c>
      <c r="X240" s="109">
        <f t="shared" si="4"/>
        <v>0</v>
      </c>
      <c r="Y240" s="109">
        <f t="shared" si="5"/>
        <v>0</v>
      </c>
      <c r="Z240" s="109">
        <f t="shared" si="6"/>
        <v>0</v>
      </c>
      <c r="AA240" s="109">
        <f t="shared" si="7"/>
        <v>0</v>
      </c>
      <c r="AB240" s="109">
        <f t="shared" si="8"/>
        <v>0</v>
      </c>
      <c r="AC240" s="109">
        <f t="shared" si="9"/>
        <v>0</v>
      </c>
      <c r="AD240" s="109" t="str">
        <f t="shared" si="10"/>
        <v/>
      </c>
      <c r="AE240" s="109" t="str">
        <f t="shared" si="11"/>
        <v/>
      </c>
      <c r="AF240" s="109" t="str">
        <f t="shared" si="12"/>
        <v/>
      </c>
      <c r="AG240" s="109" t="str">
        <f t="shared" si="13"/>
        <v/>
      </c>
    </row>
    <row r="241" spans="3:33" ht="135">
      <c r="C241" s="108" t="s">
        <v>2783</v>
      </c>
      <c r="D241" s="108" t="s">
        <v>4100</v>
      </c>
      <c r="E241" s="108" t="s">
        <v>222</v>
      </c>
      <c r="F241" s="108" t="s">
        <v>0</v>
      </c>
      <c r="G241" s="108" t="s">
        <v>3917</v>
      </c>
      <c r="H241" s="108">
        <v>4</v>
      </c>
      <c r="I241" s="108">
        <v>0</v>
      </c>
      <c r="J241" s="108">
        <v>2</v>
      </c>
      <c r="K241" s="108"/>
      <c r="L241" s="108" t="s">
        <v>4073</v>
      </c>
      <c r="M241" s="108"/>
      <c r="N241" s="108" t="s">
        <v>4101</v>
      </c>
      <c r="O241" s="108" t="s">
        <v>4073</v>
      </c>
      <c r="P241" s="108" t="s">
        <v>4075</v>
      </c>
      <c r="Q241" s="108"/>
      <c r="R241" s="108"/>
      <c r="S241" s="108"/>
      <c r="T241" s="109">
        <f t="shared" si="0"/>
        <v>0</v>
      </c>
      <c r="U241" s="109">
        <f t="shared" si="1"/>
        <v>0</v>
      </c>
      <c r="V241" s="109">
        <f t="shared" si="2"/>
        <v>0</v>
      </c>
      <c r="W241" s="109">
        <f t="shared" si="3"/>
        <v>0</v>
      </c>
      <c r="X241" s="109">
        <f t="shared" si="4"/>
        <v>0</v>
      </c>
      <c r="Y241" s="109">
        <f t="shared" si="5"/>
        <v>0</v>
      </c>
      <c r="Z241" s="109">
        <f t="shared" si="6"/>
        <v>0</v>
      </c>
      <c r="AA241" s="109">
        <f t="shared" si="7"/>
        <v>0</v>
      </c>
      <c r="AB241" s="109">
        <f t="shared" si="8"/>
        <v>0</v>
      </c>
      <c r="AC241" s="109">
        <f t="shared" si="9"/>
        <v>0</v>
      </c>
      <c r="AD241" s="109" t="str">
        <f t="shared" si="10"/>
        <v/>
      </c>
      <c r="AE241" s="109" t="str">
        <f t="shared" si="11"/>
        <v/>
      </c>
      <c r="AF241" s="109" t="str">
        <f t="shared" si="12"/>
        <v/>
      </c>
      <c r="AG241" s="109" t="str">
        <f t="shared" si="13"/>
        <v/>
      </c>
    </row>
    <row r="242" spans="3:33" ht="150">
      <c r="C242" s="108" t="s">
        <v>2783</v>
      </c>
      <c r="D242" s="108" t="s">
        <v>4102</v>
      </c>
      <c r="E242" s="108" t="s">
        <v>222</v>
      </c>
      <c r="F242" s="108" t="s">
        <v>0</v>
      </c>
      <c r="G242" s="108" t="s">
        <v>3917</v>
      </c>
      <c r="H242" s="108">
        <v>5</v>
      </c>
      <c r="I242" s="108">
        <v>0</v>
      </c>
      <c r="J242" s="108">
        <v>2</v>
      </c>
      <c r="K242" s="108"/>
      <c r="L242" s="108" t="s">
        <v>45</v>
      </c>
      <c r="M242" s="108"/>
      <c r="N242" s="108" t="s">
        <v>4103</v>
      </c>
      <c r="O242" s="108" t="s">
        <v>45</v>
      </c>
      <c r="P242" s="108"/>
      <c r="Q242" s="108"/>
      <c r="R242" s="108"/>
      <c r="S242" s="108"/>
      <c r="T242" s="109">
        <f t="shared" si="0"/>
        <v>0</v>
      </c>
      <c r="U242" s="109">
        <f t="shared" si="1"/>
        <v>0</v>
      </c>
      <c r="V242" s="109">
        <f t="shared" si="2"/>
        <v>0</v>
      </c>
      <c r="W242" s="109">
        <f t="shared" si="3"/>
        <v>0</v>
      </c>
      <c r="X242" s="109">
        <f t="shared" si="4"/>
        <v>0</v>
      </c>
      <c r="Y242" s="109">
        <f t="shared" si="5"/>
        <v>0</v>
      </c>
      <c r="Z242" s="109">
        <f t="shared" si="6"/>
        <v>0</v>
      </c>
      <c r="AA242" s="109">
        <f t="shared" si="7"/>
        <v>0</v>
      </c>
      <c r="AB242" s="109">
        <f t="shared" si="8"/>
        <v>0</v>
      </c>
      <c r="AC242" s="109">
        <f t="shared" si="9"/>
        <v>0</v>
      </c>
      <c r="AD242" s="109" t="str">
        <f t="shared" si="10"/>
        <v/>
      </c>
      <c r="AE242" s="109" t="str">
        <f t="shared" si="11"/>
        <v/>
      </c>
      <c r="AF242" s="109" t="str">
        <f t="shared" si="12"/>
        <v/>
      </c>
      <c r="AG242" s="109" t="str">
        <f t="shared" si="13"/>
        <v/>
      </c>
    </row>
    <row r="243" spans="3:33" ht="150">
      <c r="C243" s="108" t="s">
        <v>2783</v>
      </c>
      <c r="D243" s="108" t="s">
        <v>4104</v>
      </c>
      <c r="E243" s="108" t="s">
        <v>222</v>
      </c>
      <c r="F243" s="108" t="s">
        <v>0</v>
      </c>
      <c r="G243" s="108" t="s">
        <v>3917</v>
      </c>
      <c r="H243" s="108">
        <v>6</v>
      </c>
      <c r="I243" s="108">
        <v>0</v>
      </c>
      <c r="J243" s="108">
        <v>2</v>
      </c>
      <c r="K243" s="108"/>
      <c r="L243" s="108" t="s">
        <v>229</v>
      </c>
      <c r="M243" s="108"/>
      <c r="N243" s="108" t="s">
        <v>4105</v>
      </c>
      <c r="O243" s="108" t="s">
        <v>229</v>
      </c>
      <c r="P243" s="108"/>
      <c r="Q243" s="108"/>
      <c r="R243" s="108"/>
      <c r="S243" s="108"/>
      <c r="T243" s="109">
        <f t="shared" si="0"/>
        <v>0</v>
      </c>
      <c r="U243" s="109">
        <f t="shared" si="1"/>
        <v>0</v>
      </c>
      <c r="V243" s="109">
        <f t="shared" si="2"/>
        <v>0</v>
      </c>
      <c r="W243" s="109">
        <f t="shared" si="3"/>
        <v>0</v>
      </c>
      <c r="X243" s="109">
        <f t="shared" si="4"/>
        <v>0</v>
      </c>
      <c r="Y243" s="109">
        <f t="shared" si="5"/>
        <v>0</v>
      </c>
      <c r="Z243" s="109">
        <f t="shared" si="6"/>
        <v>0</v>
      </c>
      <c r="AA243" s="109">
        <f t="shared" si="7"/>
        <v>0</v>
      </c>
      <c r="AB243" s="109">
        <f t="shared" si="8"/>
        <v>0</v>
      </c>
      <c r="AC243" s="109">
        <f t="shared" si="9"/>
        <v>0</v>
      </c>
      <c r="AD243" s="109" t="str">
        <f t="shared" si="10"/>
        <v/>
      </c>
      <c r="AE243" s="109" t="str">
        <f t="shared" si="11"/>
        <v/>
      </c>
      <c r="AF243" s="109" t="str">
        <f t="shared" si="12"/>
        <v/>
      </c>
      <c r="AG243" s="109" t="str">
        <f t="shared" si="13"/>
        <v/>
      </c>
    </row>
    <row r="244" spans="3:33" ht="150">
      <c r="C244" s="108" t="s">
        <v>2783</v>
      </c>
      <c r="D244" s="108" t="s">
        <v>4106</v>
      </c>
      <c r="E244" s="108" t="s">
        <v>222</v>
      </c>
      <c r="F244" s="108" t="s">
        <v>0</v>
      </c>
      <c r="G244" s="108" t="s">
        <v>3917</v>
      </c>
      <c r="H244" s="108">
        <v>7</v>
      </c>
      <c r="I244" s="108">
        <v>0</v>
      </c>
      <c r="J244" s="108">
        <v>2</v>
      </c>
      <c r="K244" s="108"/>
      <c r="L244" s="108" t="s">
        <v>230</v>
      </c>
      <c r="M244" s="108"/>
      <c r="N244" s="108" t="s">
        <v>4107</v>
      </c>
      <c r="O244" s="108" t="s">
        <v>230</v>
      </c>
      <c r="P244" s="108"/>
      <c r="Q244" s="108"/>
      <c r="R244" s="108"/>
      <c r="S244" s="108"/>
      <c r="T244" s="109">
        <f t="shared" si="0"/>
        <v>0</v>
      </c>
      <c r="U244" s="109">
        <f t="shared" si="1"/>
        <v>0</v>
      </c>
      <c r="V244" s="109">
        <f t="shared" si="2"/>
        <v>0</v>
      </c>
      <c r="W244" s="109">
        <f t="shared" si="3"/>
        <v>0</v>
      </c>
      <c r="X244" s="109">
        <f t="shared" si="4"/>
        <v>0</v>
      </c>
      <c r="Y244" s="109">
        <f t="shared" si="5"/>
        <v>0</v>
      </c>
      <c r="Z244" s="109">
        <f t="shared" si="6"/>
        <v>0</v>
      </c>
      <c r="AA244" s="109">
        <f t="shared" si="7"/>
        <v>0</v>
      </c>
      <c r="AB244" s="109">
        <f t="shared" si="8"/>
        <v>0</v>
      </c>
      <c r="AC244" s="109">
        <f t="shared" si="9"/>
        <v>0</v>
      </c>
      <c r="AD244" s="109" t="str">
        <f t="shared" si="10"/>
        <v/>
      </c>
      <c r="AE244" s="109" t="str">
        <f t="shared" si="11"/>
        <v/>
      </c>
      <c r="AF244" s="109" t="str">
        <f t="shared" si="12"/>
        <v/>
      </c>
      <c r="AG244" s="109" t="str">
        <f t="shared" si="13"/>
        <v/>
      </c>
    </row>
    <row r="245" spans="3:33" ht="150">
      <c r="C245" s="108" t="s">
        <v>2783</v>
      </c>
      <c r="D245" s="108" t="s">
        <v>4108</v>
      </c>
      <c r="E245" s="108" t="s">
        <v>222</v>
      </c>
      <c r="F245" s="108" t="s">
        <v>0</v>
      </c>
      <c r="G245" s="108" t="s">
        <v>3917</v>
      </c>
      <c r="H245" s="108">
        <v>8</v>
      </c>
      <c r="I245" s="108">
        <v>0</v>
      </c>
      <c r="J245" s="108">
        <v>1</v>
      </c>
      <c r="K245" s="108"/>
      <c r="L245" s="108" t="s">
        <v>4083</v>
      </c>
      <c r="M245" s="108"/>
      <c r="N245" s="108" t="s">
        <v>4109</v>
      </c>
      <c r="O245" s="108" t="s">
        <v>4083</v>
      </c>
      <c r="P245" s="108" t="s">
        <v>4085</v>
      </c>
      <c r="Q245" s="108" t="s">
        <v>4086</v>
      </c>
      <c r="R245" s="108" t="s">
        <v>4087</v>
      </c>
      <c r="S245" s="108" t="s">
        <v>4088</v>
      </c>
      <c r="T245" s="109">
        <f t="shared" si="0"/>
        <v>0</v>
      </c>
      <c r="U245" s="109">
        <f t="shared" si="1"/>
        <v>0</v>
      </c>
      <c r="V245" s="109">
        <f t="shared" si="2"/>
        <v>0</v>
      </c>
      <c r="W245" s="109">
        <f t="shared" si="3"/>
        <v>0</v>
      </c>
      <c r="X245" s="109">
        <f t="shared" si="4"/>
        <v>0</v>
      </c>
      <c r="Y245" s="109">
        <f t="shared" si="5"/>
        <v>0</v>
      </c>
      <c r="Z245" s="109">
        <f t="shared" si="6"/>
        <v>0</v>
      </c>
      <c r="AA245" s="109">
        <f t="shared" si="7"/>
        <v>0</v>
      </c>
      <c r="AB245" s="109">
        <f t="shared" si="8"/>
        <v>0</v>
      </c>
      <c r="AC245" s="109">
        <f t="shared" si="9"/>
        <v>0</v>
      </c>
      <c r="AD245" s="109" t="str">
        <f t="shared" si="10"/>
        <v/>
      </c>
      <c r="AE245" s="109" t="str">
        <f t="shared" si="11"/>
        <v/>
      </c>
      <c r="AF245" s="109" t="str">
        <f t="shared" si="12"/>
        <v/>
      </c>
      <c r="AG245" s="109" t="str">
        <f t="shared" si="13"/>
        <v/>
      </c>
    </row>
    <row r="246" spans="3:33" ht="165">
      <c r="C246" s="108" t="s">
        <v>2783</v>
      </c>
      <c r="D246" s="108" t="s">
        <v>4110</v>
      </c>
      <c r="E246" s="108" t="s">
        <v>222</v>
      </c>
      <c r="F246" s="108" t="s">
        <v>0</v>
      </c>
      <c r="G246" s="108" t="s">
        <v>3917</v>
      </c>
      <c r="H246" s="108">
        <v>9</v>
      </c>
      <c r="I246" s="108">
        <v>0</v>
      </c>
      <c r="J246" s="108">
        <v>1</v>
      </c>
      <c r="K246" s="108"/>
      <c r="L246" s="108" t="s">
        <v>232</v>
      </c>
      <c r="M246" s="108"/>
      <c r="N246" s="108" t="s">
        <v>4111</v>
      </c>
      <c r="O246" s="108" t="s">
        <v>232</v>
      </c>
      <c r="P246" s="108"/>
      <c r="Q246" s="108"/>
      <c r="R246" s="108"/>
      <c r="S246" s="108"/>
      <c r="T246" s="109">
        <f t="shared" si="0"/>
        <v>0</v>
      </c>
      <c r="U246" s="109">
        <f t="shared" si="1"/>
        <v>0</v>
      </c>
      <c r="V246" s="109">
        <f t="shared" si="2"/>
        <v>0</v>
      </c>
      <c r="W246" s="109">
        <f t="shared" si="3"/>
        <v>0</v>
      </c>
      <c r="X246" s="109">
        <f t="shared" si="4"/>
        <v>0</v>
      </c>
      <c r="Y246" s="109">
        <f t="shared" si="5"/>
        <v>0</v>
      </c>
      <c r="Z246" s="109">
        <f t="shared" si="6"/>
        <v>0</v>
      </c>
      <c r="AA246" s="109">
        <f t="shared" si="7"/>
        <v>0</v>
      </c>
      <c r="AB246" s="109">
        <f t="shared" si="8"/>
        <v>0</v>
      </c>
      <c r="AC246" s="109">
        <f t="shared" si="9"/>
        <v>0</v>
      </c>
      <c r="AD246" s="109" t="str">
        <f t="shared" si="10"/>
        <v/>
      </c>
      <c r="AE246" s="109" t="str">
        <f t="shared" si="11"/>
        <v/>
      </c>
      <c r="AF246" s="109" t="str">
        <f t="shared" si="12"/>
        <v/>
      </c>
      <c r="AG246" s="109" t="str">
        <f t="shared" si="13"/>
        <v/>
      </c>
    </row>
    <row r="247" spans="3:33" ht="135">
      <c r="C247" s="108" t="s">
        <v>2783</v>
      </c>
      <c r="D247" s="108" t="s">
        <v>4112</v>
      </c>
      <c r="E247" s="108" t="s">
        <v>222</v>
      </c>
      <c r="F247" s="108" t="s">
        <v>0</v>
      </c>
      <c r="G247" s="108" t="s">
        <v>3917</v>
      </c>
      <c r="H247" s="108">
        <v>10</v>
      </c>
      <c r="I247" s="108">
        <v>0</v>
      </c>
      <c r="J247" s="108">
        <v>1</v>
      </c>
      <c r="K247" s="108"/>
      <c r="L247" s="108" t="s">
        <v>4092</v>
      </c>
      <c r="M247" s="108"/>
      <c r="N247" s="108" t="s">
        <v>4113</v>
      </c>
      <c r="O247" s="108" t="s">
        <v>4092</v>
      </c>
      <c r="P247" s="108" t="s">
        <v>233</v>
      </c>
      <c r="Q247" s="108"/>
      <c r="R247" s="108"/>
      <c r="S247" s="108"/>
      <c r="T247" s="109">
        <f t="shared" si="0"/>
        <v>0</v>
      </c>
      <c r="U247" s="109">
        <f t="shared" si="1"/>
        <v>0</v>
      </c>
      <c r="V247" s="109">
        <f t="shared" si="2"/>
        <v>0</v>
      </c>
      <c r="W247" s="109">
        <f t="shared" si="3"/>
        <v>0</v>
      </c>
      <c r="X247" s="109">
        <f t="shared" si="4"/>
        <v>0</v>
      </c>
      <c r="Y247" s="109">
        <f t="shared" si="5"/>
        <v>0</v>
      </c>
      <c r="Z247" s="109">
        <f t="shared" si="6"/>
        <v>0</v>
      </c>
      <c r="AA247" s="109">
        <f t="shared" si="7"/>
        <v>0</v>
      </c>
      <c r="AB247" s="109">
        <f t="shared" si="8"/>
        <v>0</v>
      </c>
      <c r="AC247" s="109">
        <f t="shared" si="9"/>
        <v>0</v>
      </c>
      <c r="AD247" s="109" t="str">
        <f t="shared" si="10"/>
        <v/>
      </c>
      <c r="AE247" s="109" t="str">
        <f t="shared" si="11"/>
        <v/>
      </c>
      <c r="AF247" s="109" t="str">
        <f t="shared" si="12"/>
        <v/>
      </c>
      <c r="AG247" s="109" t="str">
        <f t="shared" si="13"/>
        <v/>
      </c>
    </row>
    <row r="248" spans="3:33" ht="30">
      <c r="C248" s="108" t="s">
        <v>2791</v>
      </c>
      <c r="D248" s="108" t="s">
        <v>4114</v>
      </c>
      <c r="E248" s="108" t="s">
        <v>238</v>
      </c>
      <c r="F248" s="108" t="s">
        <v>46</v>
      </c>
      <c r="G248" s="108" t="s">
        <v>3917</v>
      </c>
      <c r="H248" s="108">
        <v>1</v>
      </c>
      <c r="I248" s="108">
        <v>3</v>
      </c>
      <c r="J248" s="108">
        <v>0</v>
      </c>
      <c r="K248" s="108" t="s">
        <v>4115</v>
      </c>
      <c r="L248" s="108"/>
      <c r="M248" s="108" t="s">
        <v>4116</v>
      </c>
      <c r="N248" s="108"/>
      <c r="O248" s="108" t="s">
        <v>4115</v>
      </c>
      <c r="P248" s="108" t="s">
        <v>4117</v>
      </c>
      <c r="Q248" s="108"/>
      <c r="R248" s="108"/>
      <c r="S248" s="108"/>
      <c r="T248" s="109">
        <f t="shared" si="0"/>
        <v>0</v>
      </c>
      <c r="U248" s="109">
        <f t="shared" si="1"/>
        <v>0</v>
      </c>
      <c r="V248" s="109">
        <f t="shared" si="2"/>
        <v>0</v>
      </c>
      <c r="W248" s="109">
        <f t="shared" si="3"/>
        <v>0</v>
      </c>
      <c r="X248" s="109">
        <f t="shared" si="4"/>
        <v>0</v>
      </c>
      <c r="Y248" s="109">
        <f t="shared" si="5"/>
        <v>0</v>
      </c>
      <c r="Z248" s="109">
        <f t="shared" si="6"/>
        <v>0</v>
      </c>
      <c r="AA248" s="109">
        <f t="shared" si="7"/>
        <v>0</v>
      </c>
      <c r="AB248" s="109">
        <f t="shared" si="8"/>
        <v>0</v>
      </c>
      <c r="AC248" s="109">
        <f t="shared" si="9"/>
        <v>0</v>
      </c>
      <c r="AD248" s="109" t="str">
        <f t="shared" si="10"/>
        <v/>
      </c>
      <c r="AE248" s="109" t="str">
        <f t="shared" si="11"/>
        <v/>
      </c>
      <c r="AF248" s="109" t="str">
        <f t="shared" si="12"/>
        <v/>
      </c>
      <c r="AG248" s="109" t="str">
        <f t="shared" si="13"/>
        <v/>
      </c>
    </row>
    <row r="249" spans="3:33" ht="45">
      <c r="C249" s="108" t="s">
        <v>2791</v>
      </c>
      <c r="D249" s="108" t="s">
        <v>4118</v>
      </c>
      <c r="E249" s="108" t="s">
        <v>238</v>
      </c>
      <c r="F249" s="108" t="s">
        <v>46</v>
      </c>
      <c r="G249" s="108" t="s">
        <v>3917</v>
      </c>
      <c r="H249" s="108">
        <v>2</v>
      </c>
      <c r="I249" s="108">
        <v>3</v>
      </c>
      <c r="J249" s="108">
        <v>0</v>
      </c>
      <c r="K249" s="108" t="s">
        <v>4119</v>
      </c>
      <c r="L249" s="108"/>
      <c r="M249" s="108" t="s">
        <v>4120</v>
      </c>
      <c r="N249" s="108"/>
      <c r="O249" s="108" t="s">
        <v>4119</v>
      </c>
      <c r="P249" s="108" t="s">
        <v>4121</v>
      </c>
      <c r="Q249" s="108" t="s">
        <v>4122</v>
      </c>
      <c r="R249" s="108" t="s">
        <v>3922</v>
      </c>
      <c r="S249" s="108" t="s">
        <v>44</v>
      </c>
      <c r="T249" s="109">
        <f t="shared" si="0"/>
        <v>0</v>
      </c>
      <c r="U249" s="109">
        <f t="shared" si="1"/>
        <v>0</v>
      </c>
      <c r="V249" s="109">
        <f t="shared" si="2"/>
        <v>0</v>
      </c>
      <c r="W249" s="109">
        <f t="shared" si="3"/>
        <v>0</v>
      </c>
      <c r="X249" s="109">
        <f t="shared" si="4"/>
        <v>0</v>
      </c>
      <c r="Y249" s="109">
        <f t="shared" si="5"/>
        <v>0</v>
      </c>
      <c r="Z249" s="109">
        <f t="shared" si="6"/>
        <v>0</v>
      </c>
      <c r="AA249" s="109">
        <f t="shared" si="7"/>
        <v>0</v>
      </c>
      <c r="AB249" s="109">
        <f t="shared" si="8"/>
        <v>0</v>
      </c>
      <c r="AC249" s="109">
        <f t="shared" si="9"/>
        <v>0</v>
      </c>
      <c r="AD249" s="109" t="str">
        <f t="shared" si="10"/>
        <v/>
      </c>
      <c r="AE249" s="109" t="str">
        <f t="shared" si="11"/>
        <v/>
      </c>
      <c r="AF249" s="109" t="str">
        <f t="shared" si="12"/>
        <v/>
      </c>
      <c r="AG249" s="109" t="str">
        <f t="shared" si="13"/>
        <v/>
      </c>
    </row>
    <row r="250" spans="3:33" ht="30">
      <c r="C250" s="108" t="s">
        <v>2791</v>
      </c>
      <c r="D250" s="108" t="s">
        <v>4123</v>
      </c>
      <c r="E250" s="108" t="s">
        <v>238</v>
      </c>
      <c r="F250" s="108" t="s">
        <v>46</v>
      </c>
      <c r="G250" s="108" t="s">
        <v>3917</v>
      </c>
      <c r="H250" s="108">
        <v>3</v>
      </c>
      <c r="I250" s="108">
        <v>3</v>
      </c>
      <c r="J250" s="108">
        <v>0</v>
      </c>
      <c r="K250" s="108" t="s">
        <v>344</v>
      </c>
      <c r="L250" s="108"/>
      <c r="M250" s="108" t="s">
        <v>4124</v>
      </c>
      <c r="N250" s="108"/>
      <c r="O250" s="108" t="s">
        <v>344</v>
      </c>
      <c r="P250" s="108" t="s">
        <v>4125</v>
      </c>
      <c r="Q250" s="108"/>
      <c r="R250" s="108"/>
      <c r="S250" s="108"/>
      <c r="T250" s="109">
        <f t="shared" si="0"/>
        <v>0</v>
      </c>
      <c r="U250" s="109">
        <f t="shared" si="1"/>
        <v>0</v>
      </c>
      <c r="V250" s="109">
        <f t="shared" si="2"/>
        <v>0</v>
      </c>
      <c r="W250" s="109">
        <f t="shared" si="3"/>
        <v>0</v>
      </c>
      <c r="X250" s="109">
        <f t="shared" si="4"/>
        <v>0</v>
      </c>
      <c r="Y250" s="109">
        <f t="shared" si="5"/>
        <v>0</v>
      </c>
      <c r="Z250" s="109">
        <f t="shared" si="6"/>
        <v>0</v>
      </c>
      <c r="AA250" s="109">
        <f t="shared" si="7"/>
        <v>0</v>
      </c>
      <c r="AB250" s="109">
        <f t="shared" si="8"/>
        <v>0</v>
      </c>
      <c r="AC250" s="109">
        <f t="shared" si="9"/>
        <v>0</v>
      </c>
      <c r="AD250" s="109" t="str">
        <f t="shared" si="10"/>
        <v/>
      </c>
      <c r="AE250" s="109" t="str">
        <f t="shared" si="11"/>
        <v/>
      </c>
      <c r="AF250" s="109" t="str">
        <f t="shared" si="12"/>
        <v/>
      </c>
      <c r="AG250" s="109" t="str">
        <f t="shared" si="13"/>
        <v/>
      </c>
    </row>
    <row r="251" spans="3:33" ht="30">
      <c r="C251" s="108" t="s">
        <v>2791</v>
      </c>
      <c r="D251" s="108" t="s">
        <v>4126</v>
      </c>
      <c r="E251" s="108" t="s">
        <v>238</v>
      </c>
      <c r="F251" s="108" t="s">
        <v>46</v>
      </c>
      <c r="G251" s="108" t="s">
        <v>3917</v>
      </c>
      <c r="H251" s="108">
        <v>4</v>
      </c>
      <c r="I251" s="108">
        <v>2</v>
      </c>
      <c r="J251" s="108">
        <v>0</v>
      </c>
      <c r="K251" s="108" t="s">
        <v>4127</v>
      </c>
      <c r="L251" s="108"/>
      <c r="M251" s="108" t="s">
        <v>4128</v>
      </c>
      <c r="N251" s="108"/>
      <c r="O251" s="108" t="s">
        <v>4127</v>
      </c>
      <c r="P251" s="108" t="s">
        <v>3947</v>
      </c>
      <c r="Q251" s="108" t="s">
        <v>4129</v>
      </c>
      <c r="R251" s="108" t="s">
        <v>4130</v>
      </c>
      <c r="S251" s="108" t="s">
        <v>4131</v>
      </c>
      <c r="T251" s="109">
        <f t="shared" si="0"/>
        <v>0</v>
      </c>
      <c r="U251" s="109">
        <f t="shared" si="1"/>
        <v>0</v>
      </c>
      <c r="V251" s="109">
        <f t="shared" si="2"/>
        <v>0</v>
      </c>
      <c r="W251" s="109">
        <f t="shared" si="3"/>
        <v>0</v>
      </c>
      <c r="X251" s="109">
        <f t="shared" si="4"/>
        <v>0</v>
      </c>
      <c r="Y251" s="109">
        <f t="shared" si="5"/>
        <v>0</v>
      </c>
      <c r="Z251" s="109">
        <f t="shared" si="6"/>
        <v>0</v>
      </c>
      <c r="AA251" s="109">
        <f t="shared" si="7"/>
        <v>0</v>
      </c>
      <c r="AB251" s="109">
        <f t="shared" si="8"/>
        <v>0</v>
      </c>
      <c r="AC251" s="109">
        <f t="shared" si="9"/>
        <v>0</v>
      </c>
      <c r="AD251" s="109" t="str">
        <f t="shared" si="10"/>
        <v/>
      </c>
      <c r="AE251" s="109" t="str">
        <f t="shared" si="11"/>
        <v/>
      </c>
      <c r="AF251" s="109" t="str">
        <f t="shared" si="12"/>
        <v/>
      </c>
      <c r="AG251" s="109" t="str">
        <f t="shared" si="13"/>
        <v/>
      </c>
    </row>
    <row r="252" spans="3:33" ht="30">
      <c r="C252" s="108" t="s">
        <v>2791</v>
      </c>
      <c r="D252" s="108" t="s">
        <v>4132</v>
      </c>
      <c r="E252" s="108" t="s">
        <v>238</v>
      </c>
      <c r="F252" s="108" t="s">
        <v>46</v>
      </c>
      <c r="G252" s="108" t="s">
        <v>3917</v>
      </c>
      <c r="H252" s="108">
        <v>5</v>
      </c>
      <c r="I252" s="108">
        <v>2</v>
      </c>
      <c r="J252" s="108">
        <v>0</v>
      </c>
      <c r="K252" s="108" t="s">
        <v>245</v>
      </c>
      <c r="L252" s="108"/>
      <c r="M252" s="108" t="s">
        <v>4133</v>
      </c>
      <c r="N252" s="108"/>
      <c r="O252" s="108" t="s">
        <v>245</v>
      </c>
      <c r="P252" s="108"/>
      <c r="Q252" s="108"/>
      <c r="R252" s="108"/>
      <c r="S252" s="108"/>
      <c r="T252" s="109">
        <f t="shared" ref="T252:T315" si="14">IF(AND($C252=$D$20,$F252="PRO",$G252="POS"),1,0)</f>
        <v>0</v>
      </c>
      <c r="U252" s="109">
        <f t="shared" ref="U252:U315" si="15">IF(AND($C252=$D$20,$F252="CFA",$G252="POS"),1,0)</f>
        <v>0</v>
      </c>
      <c r="V252" s="109">
        <f t="shared" ref="V252:V315" si="16">IF($T252=0,0,IF(SUMPRODUCT(--($O252:$S252&lt;&gt;""),--ISNUMBER(SEARCH($O252:$S252,$D$5)))&gt;0,1,0))</f>
        <v>0</v>
      </c>
      <c r="W252" s="109">
        <f t="shared" ref="W252:W315" si="17">IF($T252=0,0,IF(SUMPRODUCT(--($O252:$S252&lt;&gt;""),--ISNUMBER(SEARCH($O252:$S252,$D$5&amp;" "&amp;$D$10)))&gt;0,1,0))</f>
        <v>0</v>
      </c>
      <c r="X252" s="109">
        <f t="shared" ref="X252:X315" si="18">IF($U252=0,0,IF(SUMPRODUCT(--($O252:$S252&lt;&gt;""),--ISNUMBER(SEARCH($O252:$S252,$F$5)))&gt;0,1,0))</f>
        <v>0</v>
      </c>
      <c r="Y252" s="109">
        <f t="shared" ref="Y252:Y315" si="19">IF($U252=0,0,IF(SUMPRODUCT(--($O252:$S252&lt;&gt;""),--ISNUMBER(SEARCH($O252:$S252,$F$5&amp;" "&amp;$F$10)))&gt;0,1,0))</f>
        <v>0</v>
      </c>
      <c r="Z252" s="109">
        <f t="shared" ref="Z252:Z315" si="20">IF($V252=1,$I252,0)</f>
        <v>0</v>
      </c>
      <c r="AA252" s="109">
        <f t="shared" ref="AA252:AA315" si="21">IF($W252=1,$I252,0)</f>
        <v>0</v>
      </c>
      <c r="AB252" s="109">
        <f t="shared" ref="AB252:AB315" si="22">IF($X252=1,$J252,0)</f>
        <v>0</v>
      </c>
      <c r="AC252" s="109">
        <f t="shared" ref="AC252:AC315" si="23">IF($Y252=1,$J252,0)</f>
        <v>0</v>
      </c>
      <c r="AD252" s="109" t="str">
        <f t="shared" ref="AD252:AD315" si="24">IF(AND($T252=1,$V252=0),$H252+ROW()/100000,"")</f>
        <v/>
      </c>
      <c r="AE252" s="109" t="str">
        <f t="shared" ref="AE252:AE315" si="25">IF(AND($T252=1,$W252=0),$H252+ROW()/100000,"")</f>
        <v/>
      </c>
      <c r="AF252" s="109" t="str">
        <f t="shared" ref="AF252:AF315" si="26">IF(AND($U252=1,$X252=0),$H252+ROW()/100000,"")</f>
        <v/>
      </c>
      <c r="AG252" s="109" t="str">
        <f t="shared" ref="AG252:AG315" si="27">IF(AND($U252=1,$Y252=0),$H252+ROW()/100000,"")</f>
        <v/>
      </c>
    </row>
    <row r="253" spans="3:33" ht="30">
      <c r="C253" s="108" t="s">
        <v>2791</v>
      </c>
      <c r="D253" s="108" t="s">
        <v>4134</v>
      </c>
      <c r="E253" s="108" t="s">
        <v>238</v>
      </c>
      <c r="F253" s="108" t="s">
        <v>46</v>
      </c>
      <c r="G253" s="108" t="s">
        <v>3917</v>
      </c>
      <c r="H253" s="108">
        <v>6</v>
      </c>
      <c r="I253" s="108">
        <v>2</v>
      </c>
      <c r="J253" s="108">
        <v>0</v>
      </c>
      <c r="K253" s="108" t="s">
        <v>246</v>
      </c>
      <c r="L253" s="108"/>
      <c r="M253" s="108" t="s">
        <v>4135</v>
      </c>
      <c r="N253" s="108"/>
      <c r="O253" s="108" t="s">
        <v>246</v>
      </c>
      <c r="P253" s="108"/>
      <c r="Q253" s="108"/>
      <c r="R253" s="108"/>
      <c r="S253" s="108"/>
      <c r="T253" s="109">
        <f t="shared" si="14"/>
        <v>0</v>
      </c>
      <c r="U253" s="109">
        <f t="shared" si="15"/>
        <v>0</v>
      </c>
      <c r="V253" s="109">
        <f t="shared" si="16"/>
        <v>0</v>
      </c>
      <c r="W253" s="109">
        <f t="shared" si="17"/>
        <v>0</v>
      </c>
      <c r="X253" s="109">
        <f t="shared" si="18"/>
        <v>0</v>
      </c>
      <c r="Y253" s="109">
        <f t="shared" si="19"/>
        <v>0</v>
      </c>
      <c r="Z253" s="109">
        <f t="shared" si="20"/>
        <v>0</v>
      </c>
      <c r="AA253" s="109">
        <f t="shared" si="21"/>
        <v>0</v>
      </c>
      <c r="AB253" s="109">
        <f t="shared" si="22"/>
        <v>0</v>
      </c>
      <c r="AC253" s="109">
        <f t="shared" si="23"/>
        <v>0</v>
      </c>
      <c r="AD253" s="109" t="str">
        <f t="shared" si="24"/>
        <v/>
      </c>
      <c r="AE253" s="109" t="str">
        <f t="shared" si="25"/>
        <v/>
      </c>
      <c r="AF253" s="109" t="str">
        <f t="shared" si="26"/>
        <v/>
      </c>
      <c r="AG253" s="109" t="str">
        <f t="shared" si="27"/>
        <v/>
      </c>
    </row>
    <row r="254" spans="3:33" ht="30">
      <c r="C254" s="108" t="s">
        <v>2791</v>
      </c>
      <c r="D254" s="108" t="s">
        <v>4136</v>
      </c>
      <c r="E254" s="108" t="s">
        <v>238</v>
      </c>
      <c r="F254" s="108" t="s">
        <v>46</v>
      </c>
      <c r="G254" s="108" t="s">
        <v>3917</v>
      </c>
      <c r="H254" s="108">
        <v>7</v>
      </c>
      <c r="I254" s="108">
        <v>2</v>
      </c>
      <c r="J254" s="108">
        <v>0</v>
      </c>
      <c r="K254" s="108" t="s">
        <v>247</v>
      </c>
      <c r="L254" s="108"/>
      <c r="M254" s="108" t="s">
        <v>4137</v>
      </c>
      <c r="N254" s="108"/>
      <c r="O254" s="108" t="s">
        <v>247</v>
      </c>
      <c r="P254" s="108"/>
      <c r="Q254" s="108"/>
      <c r="R254" s="108"/>
      <c r="S254" s="108"/>
      <c r="T254" s="109">
        <f t="shared" si="14"/>
        <v>0</v>
      </c>
      <c r="U254" s="109">
        <f t="shared" si="15"/>
        <v>0</v>
      </c>
      <c r="V254" s="109">
        <f t="shared" si="16"/>
        <v>0</v>
      </c>
      <c r="W254" s="109">
        <f t="shared" si="17"/>
        <v>0</v>
      </c>
      <c r="X254" s="109">
        <f t="shared" si="18"/>
        <v>0</v>
      </c>
      <c r="Y254" s="109">
        <f t="shared" si="19"/>
        <v>0</v>
      </c>
      <c r="Z254" s="109">
        <f t="shared" si="20"/>
        <v>0</v>
      </c>
      <c r="AA254" s="109">
        <f t="shared" si="21"/>
        <v>0</v>
      </c>
      <c r="AB254" s="109">
        <f t="shared" si="22"/>
        <v>0</v>
      </c>
      <c r="AC254" s="109">
        <f t="shared" si="23"/>
        <v>0</v>
      </c>
      <c r="AD254" s="109" t="str">
        <f t="shared" si="24"/>
        <v/>
      </c>
      <c r="AE254" s="109" t="str">
        <f t="shared" si="25"/>
        <v/>
      </c>
      <c r="AF254" s="109" t="str">
        <f t="shared" si="26"/>
        <v/>
      </c>
      <c r="AG254" s="109" t="str">
        <f t="shared" si="27"/>
        <v/>
      </c>
    </row>
    <row r="255" spans="3:33" ht="45">
      <c r="C255" s="108" t="s">
        <v>2791</v>
      </c>
      <c r="D255" s="108" t="s">
        <v>4138</v>
      </c>
      <c r="E255" s="108" t="s">
        <v>238</v>
      </c>
      <c r="F255" s="108" t="s">
        <v>46</v>
      </c>
      <c r="G255" s="108" t="s">
        <v>3917</v>
      </c>
      <c r="H255" s="108">
        <v>8</v>
      </c>
      <c r="I255" s="108">
        <v>1</v>
      </c>
      <c r="J255" s="108">
        <v>0</v>
      </c>
      <c r="K255" s="108" t="s">
        <v>4139</v>
      </c>
      <c r="L255" s="108"/>
      <c r="M255" s="108" t="s">
        <v>4140</v>
      </c>
      <c r="N255" s="108"/>
      <c r="O255" s="108" t="s">
        <v>4139</v>
      </c>
      <c r="P255" s="108" t="s">
        <v>248</v>
      </c>
      <c r="Q255" s="108"/>
      <c r="R255" s="108"/>
      <c r="S255" s="108"/>
      <c r="T255" s="109">
        <f t="shared" si="14"/>
        <v>0</v>
      </c>
      <c r="U255" s="109">
        <f t="shared" si="15"/>
        <v>0</v>
      </c>
      <c r="V255" s="109">
        <f t="shared" si="16"/>
        <v>0</v>
      </c>
      <c r="W255" s="109">
        <f t="shared" si="17"/>
        <v>0</v>
      </c>
      <c r="X255" s="109">
        <f t="shared" si="18"/>
        <v>0</v>
      </c>
      <c r="Y255" s="109">
        <f t="shared" si="19"/>
        <v>0</v>
      </c>
      <c r="Z255" s="109">
        <f t="shared" si="20"/>
        <v>0</v>
      </c>
      <c r="AA255" s="109">
        <f t="shared" si="21"/>
        <v>0</v>
      </c>
      <c r="AB255" s="109">
        <f t="shared" si="22"/>
        <v>0</v>
      </c>
      <c r="AC255" s="109">
        <f t="shared" si="23"/>
        <v>0</v>
      </c>
      <c r="AD255" s="109" t="str">
        <f t="shared" si="24"/>
        <v/>
      </c>
      <c r="AE255" s="109" t="str">
        <f t="shared" si="25"/>
        <v/>
      </c>
      <c r="AF255" s="109" t="str">
        <f t="shared" si="26"/>
        <v/>
      </c>
      <c r="AG255" s="109" t="str">
        <f t="shared" si="27"/>
        <v/>
      </c>
    </row>
    <row r="256" spans="3:33" ht="30">
      <c r="C256" s="108" t="s">
        <v>2791</v>
      </c>
      <c r="D256" s="108" t="s">
        <v>4141</v>
      </c>
      <c r="E256" s="108" t="s">
        <v>238</v>
      </c>
      <c r="F256" s="108" t="s">
        <v>46</v>
      </c>
      <c r="G256" s="108" t="s">
        <v>3917</v>
      </c>
      <c r="H256" s="108">
        <v>9</v>
      </c>
      <c r="I256" s="108">
        <v>1</v>
      </c>
      <c r="J256" s="108">
        <v>0</v>
      </c>
      <c r="K256" s="108" t="s">
        <v>3970</v>
      </c>
      <c r="L256" s="108"/>
      <c r="M256" s="108" t="s">
        <v>3971</v>
      </c>
      <c r="N256" s="108"/>
      <c r="O256" s="108" t="s">
        <v>3970</v>
      </c>
      <c r="P256" s="108" t="s">
        <v>3974</v>
      </c>
      <c r="Q256" s="108" t="s">
        <v>111</v>
      </c>
      <c r="R256" s="108" t="s">
        <v>4142</v>
      </c>
      <c r="S256" s="108"/>
      <c r="T256" s="109">
        <f t="shared" si="14"/>
        <v>0</v>
      </c>
      <c r="U256" s="109">
        <f t="shared" si="15"/>
        <v>0</v>
      </c>
      <c r="V256" s="109">
        <f t="shared" si="16"/>
        <v>0</v>
      </c>
      <c r="W256" s="109">
        <f t="shared" si="17"/>
        <v>0</v>
      </c>
      <c r="X256" s="109">
        <f t="shared" si="18"/>
        <v>0</v>
      </c>
      <c r="Y256" s="109">
        <f t="shared" si="19"/>
        <v>0</v>
      </c>
      <c r="Z256" s="109">
        <f t="shared" si="20"/>
        <v>0</v>
      </c>
      <c r="AA256" s="109">
        <f t="shared" si="21"/>
        <v>0</v>
      </c>
      <c r="AB256" s="109">
        <f t="shared" si="22"/>
        <v>0</v>
      </c>
      <c r="AC256" s="109">
        <f t="shared" si="23"/>
        <v>0</v>
      </c>
      <c r="AD256" s="109" t="str">
        <f t="shared" si="24"/>
        <v/>
      </c>
      <c r="AE256" s="109" t="str">
        <f t="shared" si="25"/>
        <v/>
      </c>
      <c r="AF256" s="109" t="str">
        <f t="shared" si="26"/>
        <v/>
      </c>
      <c r="AG256" s="109" t="str">
        <f t="shared" si="27"/>
        <v/>
      </c>
    </row>
    <row r="257" spans="3:33" ht="30">
      <c r="C257" s="108" t="s">
        <v>2791</v>
      </c>
      <c r="D257" s="108" t="s">
        <v>4143</v>
      </c>
      <c r="E257" s="108" t="s">
        <v>238</v>
      </c>
      <c r="F257" s="108" t="s">
        <v>46</v>
      </c>
      <c r="G257" s="108" t="s">
        <v>3917</v>
      </c>
      <c r="H257" s="108">
        <v>10</v>
      </c>
      <c r="I257" s="108">
        <v>1</v>
      </c>
      <c r="J257" s="108">
        <v>0</v>
      </c>
      <c r="K257" s="108" t="s">
        <v>250</v>
      </c>
      <c r="L257" s="108"/>
      <c r="M257" s="108" t="s">
        <v>4144</v>
      </c>
      <c r="N257" s="108"/>
      <c r="O257" s="108" t="s">
        <v>250</v>
      </c>
      <c r="P257" s="108"/>
      <c r="Q257" s="108"/>
      <c r="R257" s="108"/>
      <c r="S257" s="108"/>
      <c r="T257" s="109">
        <f t="shared" si="14"/>
        <v>0</v>
      </c>
      <c r="U257" s="109">
        <f t="shared" si="15"/>
        <v>0</v>
      </c>
      <c r="V257" s="109">
        <f t="shared" si="16"/>
        <v>0</v>
      </c>
      <c r="W257" s="109">
        <f t="shared" si="17"/>
        <v>0</v>
      </c>
      <c r="X257" s="109">
        <f t="shared" si="18"/>
        <v>0</v>
      </c>
      <c r="Y257" s="109">
        <f t="shared" si="19"/>
        <v>0</v>
      </c>
      <c r="Z257" s="109">
        <f t="shared" si="20"/>
        <v>0</v>
      </c>
      <c r="AA257" s="109">
        <f t="shared" si="21"/>
        <v>0</v>
      </c>
      <c r="AB257" s="109">
        <f t="shared" si="22"/>
        <v>0</v>
      </c>
      <c r="AC257" s="109">
        <f t="shared" si="23"/>
        <v>0</v>
      </c>
      <c r="AD257" s="109" t="str">
        <f t="shared" si="24"/>
        <v/>
      </c>
      <c r="AE257" s="109" t="str">
        <f t="shared" si="25"/>
        <v/>
      </c>
      <c r="AF257" s="109" t="str">
        <f t="shared" si="26"/>
        <v/>
      </c>
      <c r="AG257" s="109" t="str">
        <f t="shared" si="27"/>
        <v/>
      </c>
    </row>
    <row r="258" spans="3:33" ht="135">
      <c r="C258" s="108" t="s">
        <v>2791</v>
      </c>
      <c r="D258" s="108" t="s">
        <v>4145</v>
      </c>
      <c r="E258" s="108" t="s">
        <v>238</v>
      </c>
      <c r="F258" s="108" t="s">
        <v>0</v>
      </c>
      <c r="G258" s="108" t="s">
        <v>3917</v>
      </c>
      <c r="H258" s="108">
        <v>1</v>
      </c>
      <c r="I258" s="108">
        <v>0</v>
      </c>
      <c r="J258" s="108">
        <v>3</v>
      </c>
      <c r="K258" s="108"/>
      <c r="L258" s="108" t="s">
        <v>4115</v>
      </c>
      <c r="M258" s="108"/>
      <c r="N258" s="108" t="s">
        <v>4146</v>
      </c>
      <c r="O258" s="108" t="s">
        <v>4115</v>
      </c>
      <c r="P258" s="108" t="s">
        <v>4117</v>
      </c>
      <c r="Q258" s="108"/>
      <c r="R258" s="108"/>
      <c r="S258" s="108"/>
      <c r="T258" s="109">
        <f t="shared" si="14"/>
        <v>0</v>
      </c>
      <c r="U258" s="109">
        <f t="shared" si="15"/>
        <v>0</v>
      </c>
      <c r="V258" s="109">
        <f t="shared" si="16"/>
        <v>0</v>
      </c>
      <c r="W258" s="109">
        <f t="shared" si="17"/>
        <v>0</v>
      </c>
      <c r="X258" s="109">
        <f t="shared" si="18"/>
        <v>0</v>
      </c>
      <c r="Y258" s="109">
        <f t="shared" si="19"/>
        <v>0</v>
      </c>
      <c r="Z258" s="109">
        <f t="shared" si="20"/>
        <v>0</v>
      </c>
      <c r="AA258" s="109">
        <f t="shared" si="21"/>
        <v>0</v>
      </c>
      <c r="AB258" s="109">
        <f t="shared" si="22"/>
        <v>0</v>
      </c>
      <c r="AC258" s="109">
        <f t="shared" si="23"/>
        <v>0</v>
      </c>
      <c r="AD258" s="109" t="str">
        <f t="shared" si="24"/>
        <v/>
      </c>
      <c r="AE258" s="109" t="str">
        <f t="shared" si="25"/>
        <v/>
      </c>
      <c r="AF258" s="109" t="str">
        <f t="shared" si="26"/>
        <v/>
      </c>
      <c r="AG258" s="109" t="str">
        <f t="shared" si="27"/>
        <v/>
      </c>
    </row>
    <row r="259" spans="3:33" ht="150">
      <c r="C259" s="108" t="s">
        <v>2791</v>
      </c>
      <c r="D259" s="108" t="s">
        <v>4147</v>
      </c>
      <c r="E259" s="108" t="s">
        <v>238</v>
      </c>
      <c r="F259" s="108" t="s">
        <v>0</v>
      </c>
      <c r="G259" s="108" t="s">
        <v>3917</v>
      </c>
      <c r="H259" s="108">
        <v>2</v>
      </c>
      <c r="I259" s="108">
        <v>0</v>
      </c>
      <c r="J259" s="108">
        <v>3</v>
      </c>
      <c r="K259" s="108"/>
      <c r="L259" s="108" t="s">
        <v>4119</v>
      </c>
      <c r="M259" s="108"/>
      <c r="N259" s="108" t="s">
        <v>4148</v>
      </c>
      <c r="O259" s="108" t="s">
        <v>4119</v>
      </c>
      <c r="P259" s="108" t="s">
        <v>4121</v>
      </c>
      <c r="Q259" s="108" t="s">
        <v>4122</v>
      </c>
      <c r="R259" s="108" t="s">
        <v>3922</v>
      </c>
      <c r="S259" s="108" t="s">
        <v>44</v>
      </c>
      <c r="T259" s="109">
        <f t="shared" si="14"/>
        <v>0</v>
      </c>
      <c r="U259" s="109">
        <f t="shared" si="15"/>
        <v>0</v>
      </c>
      <c r="V259" s="109">
        <f t="shared" si="16"/>
        <v>0</v>
      </c>
      <c r="W259" s="109">
        <f t="shared" si="17"/>
        <v>0</v>
      </c>
      <c r="X259" s="109">
        <f t="shared" si="18"/>
        <v>0</v>
      </c>
      <c r="Y259" s="109">
        <f t="shared" si="19"/>
        <v>0</v>
      </c>
      <c r="Z259" s="109">
        <f t="shared" si="20"/>
        <v>0</v>
      </c>
      <c r="AA259" s="109">
        <f t="shared" si="21"/>
        <v>0</v>
      </c>
      <c r="AB259" s="109">
        <f t="shared" si="22"/>
        <v>0</v>
      </c>
      <c r="AC259" s="109">
        <f t="shared" si="23"/>
        <v>0</v>
      </c>
      <c r="AD259" s="109" t="str">
        <f t="shared" si="24"/>
        <v/>
      </c>
      <c r="AE259" s="109" t="str">
        <f t="shared" si="25"/>
        <v/>
      </c>
      <c r="AF259" s="109" t="str">
        <f t="shared" si="26"/>
        <v/>
      </c>
      <c r="AG259" s="109" t="str">
        <f t="shared" si="27"/>
        <v/>
      </c>
    </row>
    <row r="260" spans="3:33" ht="135">
      <c r="C260" s="108" t="s">
        <v>2791</v>
      </c>
      <c r="D260" s="108" t="s">
        <v>4149</v>
      </c>
      <c r="E260" s="108" t="s">
        <v>238</v>
      </c>
      <c r="F260" s="108" t="s">
        <v>0</v>
      </c>
      <c r="G260" s="108" t="s">
        <v>3917</v>
      </c>
      <c r="H260" s="108">
        <v>3</v>
      </c>
      <c r="I260" s="108">
        <v>0</v>
      </c>
      <c r="J260" s="108">
        <v>3</v>
      </c>
      <c r="K260" s="108"/>
      <c r="L260" s="108" t="s">
        <v>344</v>
      </c>
      <c r="M260" s="108"/>
      <c r="N260" s="108" t="s">
        <v>4150</v>
      </c>
      <c r="O260" s="108" t="s">
        <v>344</v>
      </c>
      <c r="P260" s="108" t="s">
        <v>4125</v>
      </c>
      <c r="Q260" s="108"/>
      <c r="R260" s="108"/>
      <c r="S260" s="108"/>
      <c r="T260" s="109">
        <f t="shared" si="14"/>
        <v>0</v>
      </c>
      <c r="U260" s="109">
        <f t="shared" si="15"/>
        <v>0</v>
      </c>
      <c r="V260" s="109">
        <f t="shared" si="16"/>
        <v>0</v>
      </c>
      <c r="W260" s="109">
        <f t="shared" si="17"/>
        <v>0</v>
      </c>
      <c r="X260" s="109">
        <f t="shared" si="18"/>
        <v>0</v>
      </c>
      <c r="Y260" s="109">
        <f t="shared" si="19"/>
        <v>0</v>
      </c>
      <c r="Z260" s="109">
        <f t="shared" si="20"/>
        <v>0</v>
      </c>
      <c r="AA260" s="109">
        <f t="shared" si="21"/>
        <v>0</v>
      </c>
      <c r="AB260" s="109">
        <f t="shared" si="22"/>
        <v>0</v>
      </c>
      <c r="AC260" s="109">
        <f t="shared" si="23"/>
        <v>0</v>
      </c>
      <c r="AD260" s="109" t="str">
        <f t="shared" si="24"/>
        <v/>
      </c>
      <c r="AE260" s="109" t="str">
        <f t="shared" si="25"/>
        <v/>
      </c>
      <c r="AF260" s="109" t="str">
        <f t="shared" si="26"/>
        <v/>
      </c>
      <c r="AG260" s="109" t="str">
        <f t="shared" si="27"/>
        <v/>
      </c>
    </row>
    <row r="261" spans="3:33" ht="150">
      <c r="C261" s="108" t="s">
        <v>2791</v>
      </c>
      <c r="D261" s="108" t="s">
        <v>4151</v>
      </c>
      <c r="E261" s="108" t="s">
        <v>238</v>
      </c>
      <c r="F261" s="108" t="s">
        <v>0</v>
      </c>
      <c r="G261" s="108" t="s">
        <v>3917</v>
      </c>
      <c r="H261" s="108">
        <v>4</v>
      </c>
      <c r="I261" s="108">
        <v>0</v>
      </c>
      <c r="J261" s="108">
        <v>2</v>
      </c>
      <c r="K261" s="108"/>
      <c r="L261" s="108" t="s">
        <v>4127</v>
      </c>
      <c r="M261" s="108"/>
      <c r="N261" s="108" t="s">
        <v>4152</v>
      </c>
      <c r="O261" s="108" t="s">
        <v>4127</v>
      </c>
      <c r="P261" s="108" t="s">
        <v>3947</v>
      </c>
      <c r="Q261" s="108" t="s">
        <v>4129</v>
      </c>
      <c r="R261" s="108" t="s">
        <v>4130</v>
      </c>
      <c r="S261" s="108" t="s">
        <v>4131</v>
      </c>
      <c r="T261" s="109">
        <f t="shared" si="14"/>
        <v>0</v>
      </c>
      <c r="U261" s="109">
        <f t="shared" si="15"/>
        <v>0</v>
      </c>
      <c r="V261" s="109">
        <f t="shared" si="16"/>
        <v>0</v>
      </c>
      <c r="W261" s="109">
        <f t="shared" si="17"/>
        <v>0</v>
      </c>
      <c r="X261" s="109">
        <f t="shared" si="18"/>
        <v>0</v>
      </c>
      <c r="Y261" s="109">
        <f t="shared" si="19"/>
        <v>0</v>
      </c>
      <c r="Z261" s="109">
        <f t="shared" si="20"/>
        <v>0</v>
      </c>
      <c r="AA261" s="109">
        <f t="shared" si="21"/>
        <v>0</v>
      </c>
      <c r="AB261" s="109">
        <f t="shared" si="22"/>
        <v>0</v>
      </c>
      <c r="AC261" s="109">
        <f t="shared" si="23"/>
        <v>0</v>
      </c>
      <c r="AD261" s="109" t="str">
        <f t="shared" si="24"/>
        <v/>
      </c>
      <c r="AE261" s="109" t="str">
        <f t="shared" si="25"/>
        <v/>
      </c>
      <c r="AF261" s="109" t="str">
        <f t="shared" si="26"/>
        <v/>
      </c>
      <c r="AG261" s="109" t="str">
        <f t="shared" si="27"/>
        <v/>
      </c>
    </row>
    <row r="262" spans="3:33" ht="150">
      <c r="C262" s="108" t="s">
        <v>2791</v>
      </c>
      <c r="D262" s="108" t="s">
        <v>4153</v>
      </c>
      <c r="E262" s="108" t="s">
        <v>238</v>
      </c>
      <c r="F262" s="108" t="s">
        <v>0</v>
      </c>
      <c r="G262" s="108" t="s">
        <v>3917</v>
      </c>
      <c r="H262" s="108">
        <v>5</v>
      </c>
      <c r="I262" s="108">
        <v>0</v>
      </c>
      <c r="J262" s="108">
        <v>2</v>
      </c>
      <c r="K262" s="108"/>
      <c r="L262" s="108" t="s">
        <v>245</v>
      </c>
      <c r="M262" s="108"/>
      <c r="N262" s="108" t="s">
        <v>4154</v>
      </c>
      <c r="O262" s="108" t="s">
        <v>245</v>
      </c>
      <c r="P262" s="108"/>
      <c r="Q262" s="108"/>
      <c r="R262" s="108"/>
      <c r="S262" s="108"/>
      <c r="T262" s="109">
        <f t="shared" si="14"/>
        <v>0</v>
      </c>
      <c r="U262" s="109">
        <f t="shared" si="15"/>
        <v>0</v>
      </c>
      <c r="V262" s="109">
        <f t="shared" si="16"/>
        <v>0</v>
      </c>
      <c r="W262" s="109">
        <f t="shared" si="17"/>
        <v>0</v>
      </c>
      <c r="X262" s="109">
        <f t="shared" si="18"/>
        <v>0</v>
      </c>
      <c r="Y262" s="109">
        <f t="shared" si="19"/>
        <v>0</v>
      </c>
      <c r="Z262" s="109">
        <f t="shared" si="20"/>
        <v>0</v>
      </c>
      <c r="AA262" s="109">
        <f t="shared" si="21"/>
        <v>0</v>
      </c>
      <c r="AB262" s="109">
        <f t="shared" si="22"/>
        <v>0</v>
      </c>
      <c r="AC262" s="109">
        <f t="shared" si="23"/>
        <v>0</v>
      </c>
      <c r="AD262" s="109" t="str">
        <f t="shared" si="24"/>
        <v/>
      </c>
      <c r="AE262" s="109" t="str">
        <f t="shared" si="25"/>
        <v/>
      </c>
      <c r="AF262" s="109" t="str">
        <f t="shared" si="26"/>
        <v/>
      </c>
      <c r="AG262" s="109" t="str">
        <f t="shared" si="27"/>
        <v/>
      </c>
    </row>
    <row r="263" spans="3:33" ht="135">
      <c r="C263" s="108" t="s">
        <v>2791</v>
      </c>
      <c r="D263" s="108" t="s">
        <v>4155</v>
      </c>
      <c r="E263" s="108" t="s">
        <v>238</v>
      </c>
      <c r="F263" s="108" t="s">
        <v>0</v>
      </c>
      <c r="G263" s="108" t="s">
        <v>3917</v>
      </c>
      <c r="H263" s="108">
        <v>6</v>
      </c>
      <c r="I263" s="108">
        <v>0</v>
      </c>
      <c r="J263" s="108">
        <v>2</v>
      </c>
      <c r="K263" s="108"/>
      <c r="L263" s="108" t="s">
        <v>246</v>
      </c>
      <c r="M263" s="108"/>
      <c r="N263" s="108" t="s">
        <v>4156</v>
      </c>
      <c r="O263" s="108" t="s">
        <v>246</v>
      </c>
      <c r="P263" s="108"/>
      <c r="Q263" s="108"/>
      <c r="R263" s="108"/>
      <c r="S263" s="108"/>
      <c r="T263" s="109">
        <f t="shared" si="14"/>
        <v>0</v>
      </c>
      <c r="U263" s="109">
        <f t="shared" si="15"/>
        <v>0</v>
      </c>
      <c r="V263" s="109">
        <f t="shared" si="16"/>
        <v>0</v>
      </c>
      <c r="W263" s="109">
        <f t="shared" si="17"/>
        <v>0</v>
      </c>
      <c r="X263" s="109">
        <f t="shared" si="18"/>
        <v>0</v>
      </c>
      <c r="Y263" s="109">
        <f t="shared" si="19"/>
        <v>0</v>
      </c>
      <c r="Z263" s="109">
        <f t="shared" si="20"/>
        <v>0</v>
      </c>
      <c r="AA263" s="109">
        <f t="shared" si="21"/>
        <v>0</v>
      </c>
      <c r="AB263" s="109">
        <f t="shared" si="22"/>
        <v>0</v>
      </c>
      <c r="AC263" s="109">
        <f t="shared" si="23"/>
        <v>0</v>
      </c>
      <c r="AD263" s="109" t="str">
        <f t="shared" si="24"/>
        <v/>
      </c>
      <c r="AE263" s="109" t="str">
        <f t="shared" si="25"/>
        <v/>
      </c>
      <c r="AF263" s="109" t="str">
        <f t="shared" si="26"/>
        <v/>
      </c>
      <c r="AG263" s="109" t="str">
        <f t="shared" si="27"/>
        <v/>
      </c>
    </row>
    <row r="264" spans="3:33" ht="150">
      <c r="C264" s="108" t="s">
        <v>2791</v>
      </c>
      <c r="D264" s="108" t="s">
        <v>4157</v>
      </c>
      <c r="E264" s="108" t="s">
        <v>238</v>
      </c>
      <c r="F264" s="108" t="s">
        <v>0</v>
      </c>
      <c r="G264" s="108" t="s">
        <v>3917</v>
      </c>
      <c r="H264" s="108">
        <v>7</v>
      </c>
      <c r="I264" s="108">
        <v>0</v>
      </c>
      <c r="J264" s="108">
        <v>2</v>
      </c>
      <c r="K264" s="108"/>
      <c r="L264" s="108" t="s">
        <v>247</v>
      </c>
      <c r="M264" s="108"/>
      <c r="N264" s="108" t="s">
        <v>4158</v>
      </c>
      <c r="O264" s="108" t="s">
        <v>247</v>
      </c>
      <c r="P264" s="108"/>
      <c r="Q264" s="108"/>
      <c r="R264" s="108"/>
      <c r="S264" s="108"/>
      <c r="T264" s="109">
        <f t="shared" si="14"/>
        <v>0</v>
      </c>
      <c r="U264" s="109">
        <f t="shared" si="15"/>
        <v>0</v>
      </c>
      <c r="V264" s="109">
        <f t="shared" si="16"/>
        <v>0</v>
      </c>
      <c r="W264" s="109">
        <f t="shared" si="17"/>
        <v>0</v>
      </c>
      <c r="X264" s="109">
        <f t="shared" si="18"/>
        <v>0</v>
      </c>
      <c r="Y264" s="109">
        <f t="shared" si="19"/>
        <v>0</v>
      </c>
      <c r="Z264" s="109">
        <f t="shared" si="20"/>
        <v>0</v>
      </c>
      <c r="AA264" s="109">
        <f t="shared" si="21"/>
        <v>0</v>
      </c>
      <c r="AB264" s="109">
        <f t="shared" si="22"/>
        <v>0</v>
      </c>
      <c r="AC264" s="109">
        <f t="shared" si="23"/>
        <v>0</v>
      </c>
      <c r="AD264" s="109" t="str">
        <f t="shared" si="24"/>
        <v/>
      </c>
      <c r="AE264" s="109" t="str">
        <f t="shared" si="25"/>
        <v/>
      </c>
      <c r="AF264" s="109" t="str">
        <f t="shared" si="26"/>
        <v/>
      </c>
      <c r="AG264" s="109" t="str">
        <f t="shared" si="27"/>
        <v/>
      </c>
    </row>
    <row r="265" spans="3:33" ht="165">
      <c r="C265" s="108" t="s">
        <v>2791</v>
      </c>
      <c r="D265" s="108" t="s">
        <v>4159</v>
      </c>
      <c r="E265" s="108" t="s">
        <v>238</v>
      </c>
      <c r="F265" s="108" t="s">
        <v>0</v>
      </c>
      <c r="G265" s="108" t="s">
        <v>3917</v>
      </c>
      <c r="H265" s="108">
        <v>8</v>
      </c>
      <c r="I265" s="108">
        <v>0</v>
      </c>
      <c r="J265" s="108">
        <v>1</v>
      </c>
      <c r="K265" s="108"/>
      <c r="L265" s="108" t="s">
        <v>4139</v>
      </c>
      <c r="M265" s="108"/>
      <c r="N265" s="108" t="s">
        <v>4160</v>
      </c>
      <c r="O265" s="108" t="s">
        <v>4139</v>
      </c>
      <c r="P265" s="108" t="s">
        <v>248</v>
      </c>
      <c r="Q265" s="108"/>
      <c r="R265" s="108"/>
      <c r="S265" s="108"/>
      <c r="T265" s="109">
        <f t="shared" si="14"/>
        <v>0</v>
      </c>
      <c r="U265" s="109">
        <f t="shared" si="15"/>
        <v>0</v>
      </c>
      <c r="V265" s="109">
        <f t="shared" si="16"/>
        <v>0</v>
      </c>
      <c r="W265" s="109">
        <f t="shared" si="17"/>
        <v>0</v>
      </c>
      <c r="X265" s="109">
        <f t="shared" si="18"/>
        <v>0</v>
      </c>
      <c r="Y265" s="109">
        <f t="shared" si="19"/>
        <v>0</v>
      </c>
      <c r="Z265" s="109">
        <f t="shared" si="20"/>
        <v>0</v>
      </c>
      <c r="AA265" s="109">
        <f t="shared" si="21"/>
        <v>0</v>
      </c>
      <c r="AB265" s="109">
        <f t="shared" si="22"/>
        <v>0</v>
      </c>
      <c r="AC265" s="109">
        <f t="shared" si="23"/>
        <v>0</v>
      </c>
      <c r="AD265" s="109" t="str">
        <f t="shared" si="24"/>
        <v/>
      </c>
      <c r="AE265" s="109" t="str">
        <f t="shared" si="25"/>
        <v/>
      </c>
      <c r="AF265" s="109" t="str">
        <f t="shared" si="26"/>
        <v/>
      </c>
      <c r="AG265" s="109" t="str">
        <f t="shared" si="27"/>
        <v/>
      </c>
    </row>
    <row r="266" spans="3:33" ht="150">
      <c r="C266" s="108" t="s">
        <v>2791</v>
      </c>
      <c r="D266" s="108" t="s">
        <v>4161</v>
      </c>
      <c r="E266" s="108" t="s">
        <v>238</v>
      </c>
      <c r="F266" s="108" t="s">
        <v>0</v>
      </c>
      <c r="G266" s="108" t="s">
        <v>3917</v>
      </c>
      <c r="H266" s="108">
        <v>9</v>
      </c>
      <c r="I266" s="108">
        <v>0</v>
      </c>
      <c r="J266" s="108">
        <v>1</v>
      </c>
      <c r="K266" s="108"/>
      <c r="L266" s="108" t="s">
        <v>3970</v>
      </c>
      <c r="M266" s="108"/>
      <c r="N266" s="108" t="s">
        <v>3994</v>
      </c>
      <c r="O266" s="108" t="s">
        <v>3970</v>
      </c>
      <c r="P266" s="108" t="s">
        <v>3974</v>
      </c>
      <c r="Q266" s="108" t="s">
        <v>111</v>
      </c>
      <c r="R266" s="108" t="s">
        <v>4142</v>
      </c>
      <c r="S266" s="108"/>
      <c r="T266" s="109">
        <f t="shared" si="14"/>
        <v>0</v>
      </c>
      <c r="U266" s="109">
        <f t="shared" si="15"/>
        <v>0</v>
      </c>
      <c r="V266" s="109">
        <f t="shared" si="16"/>
        <v>0</v>
      </c>
      <c r="W266" s="109">
        <f t="shared" si="17"/>
        <v>0</v>
      </c>
      <c r="X266" s="109">
        <f t="shared" si="18"/>
        <v>0</v>
      </c>
      <c r="Y266" s="109">
        <f t="shared" si="19"/>
        <v>0</v>
      </c>
      <c r="Z266" s="109">
        <f t="shared" si="20"/>
        <v>0</v>
      </c>
      <c r="AA266" s="109">
        <f t="shared" si="21"/>
        <v>0</v>
      </c>
      <c r="AB266" s="109">
        <f t="shared" si="22"/>
        <v>0</v>
      </c>
      <c r="AC266" s="109">
        <f t="shared" si="23"/>
        <v>0</v>
      </c>
      <c r="AD266" s="109" t="str">
        <f t="shared" si="24"/>
        <v/>
      </c>
      <c r="AE266" s="109" t="str">
        <f t="shared" si="25"/>
        <v/>
      </c>
      <c r="AF266" s="109" t="str">
        <f t="shared" si="26"/>
        <v/>
      </c>
      <c r="AG266" s="109" t="str">
        <f t="shared" si="27"/>
        <v/>
      </c>
    </row>
    <row r="267" spans="3:33" ht="135">
      <c r="C267" s="108" t="s">
        <v>2791</v>
      </c>
      <c r="D267" s="108" t="s">
        <v>4162</v>
      </c>
      <c r="E267" s="108" t="s">
        <v>238</v>
      </c>
      <c r="F267" s="108" t="s">
        <v>0</v>
      </c>
      <c r="G267" s="108" t="s">
        <v>3917</v>
      </c>
      <c r="H267" s="108">
        <v>10</v>
      </c>
      <c r="I267" s="108">
        <v>0</v>
      </c>
      <c r="J267" s="108">
        <v>1</v>
      </c>
      <c r="K267" s="108"/>
      <c r="L267" s="108" t="s">
        <v>250</v>
      </c>
      <c r="M267" s="108"/>
      <c r="N267" s="108" t="s">
        <v>4163</v>
      </c>
      <c r="O267" s="108" t="s">
        <v>250</v>
      </c>
      <c r="P267" s="108"/>
      <c r="Q267" s="108"/>
      <c r="R267" s="108"/>
      <c r="S267" s="108"/>
      <c r="T267" s="109">
        <f t="shared" si="14"/>
        <v>0</v>
      </c>
      <c r="U267" s="109">
        <f t="shared" si="15"/>
        <v>0</v>
      </c>
      <c r="V267" s="109">
        <f t="shared" si="16"/>
        <v>0</v>
      </c>
      <c r="W267" s="109">
        <f t="shared" si="17"/>
        <v>0</v>
      </c>
      <c r="X267" s="109">
        <f t="shared" si="18"/>
        <v>0</v>
      </c>
      <c r="Y267" s="109">
        <f t="shared" si="19"/>
        <v>0</v>
      </c>
      <c r="Z267" s="109">
        <f t="shared" si="20"/>
        <v>0</v>
      </c>
      <c r="AA267" s="109">
        <f t="shared" si="21"/>
        <v>0</v>
      </c>
      <c r="AB267" s="109">
        <f t="shared" si="22"/>
        <v>0</v>
      </c>
      <c r="AC267" s="109">
        <f t="shared" si="23"/>
        <v>0</v>
      </c>
      <c r="AD267" s="109" t="str">
        <f t="shared" si="24"/>
        <v/>
      </c>
      <c r="AE267" s="109" t="str">
        <f t="shared" si="25"/>
        <v/>
      </c>
      <c r="AF267" s="109" t="str">
        <f t="shared" si="26"/>
        <v/>
      </c>
      <c r="AG267" s="109" t="str">
        <f t="shared" si="27"/>
        <v/>
      </c>
    </row>
    <row r="268" spans="3:33" ht="30">
      <c r="C268" s="108" t="s">
        <v>2798</v>
      </c>
      <c r="D268" s="108" t="s">
        <v>4164</v>
      </c>
      <c r="E268" s="108" t="s">
        <v>255</v>
      </c>
      <c r="F268" s="108" t="s">
        <v>46</v>
      </c>
      <c r="G268" s="108" t="s">
        <v>3917</v>
      </c>
      <c r="H268" s="108">
        <v>1</v>
      </c>
      <c r="I268" s="108">
        <v>3</v>
      </c>
      <c r="J268" s="108">
        <v>0</v>
      </c>
      <c r="K268" s="108" t="s">
        <v>4165</v>
      </c>
      <c r="L268" s="108"/>
      <c r="M268" s="108" t="s">
        <v>4166</v>
      </c>
      <c r="N268" s="108"/>
      <c r="O268" s="108" t="s">
        <v>4165</v>
      </c>
      <c r="P268" s="108" t="s">
        <v>4086</v>
      </c>
      <c r="Q268" s="108" t="s">
        <v>4087</v>
      </c>
      <c r="R268" s="108"/>
      <c r="S268" s="108"/>
      <c r="T268" s="109">
        <f t="shared" si="14"/>
        <v>0</v>
      </c>
      <c r="U268" s="109">
        <f t="shared" si="15"/>
        <v>0</v>
      </c>
      <c r="V268" s="109">
        <f t="shared" si="16"/>
        <v>0</v>
      </c>
      <c r="W268" s="109">
        <f t="shared" si="17"/>
        <v>0</v>
      </c>
      <c r="X268" s="109">
        <f t="shared" si="18"/>
        <v>0</v>
      </c>
      <c r="Y268" s="109">
        <f t="shared" si="19"/>
        <v>0</v>
      </c>
      <c r="Z268" s="109">
        <f t="shared" si="20"/>
        <v>0</v>
      </c>
      <c r="AA268" s="109">
        <f t="shared" si="21"/>
        <v>0</v>
      </c>
      <c r="AB268" s="109">
        <f t="shared" si="22"/>
        <v>0</v>
      </c>
      <c r="AC268" s="109">
        <f t="shared" si="23"/>
        <v>0</v>
      </c>
      <c r="AD268" s="109" t="str">
        <f t="shared" si="24"/>
        <v/>
      </c>
      <c r="AE268" s="109" t="str">
        <f t="shared" si="25"/>
        <v/>
      </c>
      <c r="AF268" s="109" t="str">
        <f t="shared" si="26"/>
        <v/>
      </c>
      <c r="AG268" s="109" t="str">
        <f t="shared" si="27"/>
        <v/>
      </c>
    </row>
    <row r="269" spans="3:33" ht="30">
      <c r="C269" s="108" t="s">
        <v>2798</v>
      </c>
      <c r="D269" s="108" t="s">
        <v>4167</v>
      </c>
      <c r="E269" s="108" t="s">
        <v>255</v>
      </c>
      <c r="F269" s="108" t="s">
        <v>46</v>
      </c>
      <c r="G269" s="108" t="s">
        <v>3917</v>
      </c>
      <c r="H269" s="108">
        <v>2</v>
      </c>
      <c r="I269" s="108">
        <v>3</v>
      </c>
      <c r="J269" s="108">
        <v>0</v>
      </c>
      <c r="K269" s="108" t="s">
        <v>4168</v>
      </c>
      <c r="L269" s="108"/>
      <c r="M269" s="108" t="s">
        <v>4169</v>
      </c>
      <c r="N269" s="108"/>
      <c r="O269" s="108" t="s">
        <v>4168</v>
      </c>
      <c r="P269" s="108" t="s">
        <v>4170</v>
      </c>
      <c r="Q269" s="108" t="s">
        <v>4171</v>
      </c>
      <c r="R269" s="108"/>
      <c r="S269" s="108"/>
      <c r="T269" s="109">
        <f t="shared" si="14"/>
        <v>0</v>
      </c>
      <c r="U269" s="109">
        <f t="shared" si="15"/>
        <v>0</v>
      </c>
      <c r="V269" s="109">
        <f t="shared" si="16"/>
        <v>0</v>
      </c>
      <c r="W269" s="109">
        <f t="shared" si="17"/>
        <v>0</v>
      </c>
      <c r="X269" s="109">
        <f t="shared" si="18"/>
        <v>0</v>
      </c>
      <c r="Y269" s="109">
        <f t="shared" si="19"/>
        <v>0</v>
      </c>
      <c r="Z269" s="109">
        <f t="shared" si="20"/>
        <v>0</v>
      </c>
      <c r="AA269" s="109">
        <f t="shared" si="21"/>
        <v>0</v>
      </c>
      <c r="AB269" s="109">
        <f t="shared" si="22"/>
        <v>0</v>
      </c>
      <c r="AC269" s="109">
        <f t="shared" si="23"/>
        <v>0</v>
      </c>
      <c r="AD269" s="109" t="str">
        <f t="shared" si="24"/>
        <v/>
      </c>
      <c r="AE269" s="109" t="str">
        <f t="shared" si="25"/>
        <v/>
      </c>
      <c r="AF269" s="109" t="str">
        <f t="shared" si="26"/>
        <v/>
      </c>
      <c r="AG269" s="109" t="str">
        <f t="shared" si="27"/>
        <v/>
      </c>
    </row>
    <row r="270" spans="3:33" ht="45">
      <c r="C270" s="108" t="s">
        <v>2798</v>
      </c>
      <c r="D270" s="108" t="s">
        <v>4172</v>
      </c>
      <c r="E270" s="108" t="s">
        <v>255</v>
      </c>
      <c r="F270" s="108" t="s">
        <v>46</v>
      </c>
      <c r="G270" s="108" t="s">
        <v>3917</v>
      </c>
      <c r="H270" s="108">
        <v>3</v>
      </c>
      <c r="I270" s="108">
        <v>3</v>
      </c>
      <c r="J270" s="108">
        <v>0</v>
      </c>
      <c r="K270" s="108" t="s">
        <v>4173</v>
      </c>
      <c r="L270" s="108"/>
      <c r="M270" s="108" t="s">
        <v>4174</v>
      </c>
      <c r="N270" s="108"/>
      <c r="O270" s="108" t="s">
        <v>4173</v>
      </c>
      <c r="P270" s="108" t="s">
        <v>4175</v>
      </c>
      <c r="Q270" s="108" t="s">
        <v>4176</v>
      </c>
      <c r="R270" s="108"/>
      <c r="S270" s="108"/>
      <c r="T270" s="109">
        <f t="shared" si="14"/>
        <v>0</v>
      </c>
      <c r="U270" s="109">
        <f t="shared" si="15"/>
        <v>0</v>
      </c>
      <c r="V270" s="109">
        <f t="shared" si="16"/>
        <v>0</v>
      </c>
      <c r="W270" s="109">
        <f t="shared" si="17"/>
        <v>0</v>
      </c>
      <c r="X270" s="109">
        <f t="shared" si="18"/>
        <v>0</v>
      </c>
      <c r="Y270" s="109">
        <f t="shared" si="19"/>
        <v>0</v>
      </c>
      <c r="Z270" s="109">
        <f t="shared" si="20"/>
        <v>0</v>
      </c>
      <c r="AA270" s="109">
        <f t="shared" si="21"/>
        <v>0</v>
      </c>
      <c r="AB270" s="109">
        <f t="shared" si="22"/>
        <v>0</v>
      </c>
      <c r="AC270" s="109">
        <f t="shared" si="23"/>
        <v>0</v>
      </c>
      <c r="AD270" s="109" t="str">
        <f t="shared" si="24"/>
        <v/>
      </c>
      <c r="AE270" s="109" t="str">
        <f t="shared" si="25"/>
        <v/>
      </c>
      <c r="AF270" s="109" t="str">
        <f t="shared" si="26"/>
        <v/>
      </c>
      <c r="AG270" s="109" t="str">
        <f t="shared" si="27"/>
        <v/>
      </c>
    </row>
    <row r="271" spans="3:33" ht="30">
      <c r="C271" s="108" t="s">
        <v>2798</v>
      </c>
      <c r="D271" s="108" t="s">
        <v>4177</v>
      </c>
      <c r="E271" s="108" t="s">
        <v>255</v>
      </c>
      <c r="F271" s="108" t="s">
        <v>46</v>
      </c>
      <c r="G271" s="108" t="s">
        <v>3917</v>
      </c>
      <c r="H271" s="108">
        <v>4</v>
      </c>
      <c r="I271" s="108">
        <v>2</v>
      </c>
      <c r="J271" s="108">
        <v>0</v>
      </c>
      <c r="K271" s="108" t="s">
        <v>4178</v>
      </c>
      <c r="L271" s="108"/>
      <c r="M271" s="108" t="s">
        <v>4179</v>
      </c>
      <c r="N271" s="108"/>
      <c r="O271" s="108" t="s">
        <v>4178</v>
      </c>
      <c r="P271" s="108" t="s">
        <v>4180</v>
      </c>
      <c r="Q271" s="108"/>
      <c r="R271" s="108"/>
      <c r="S271" s="108"/>
      <c r="T271" s="109">
        <f t="shared" si="14"/>
        <v>0</v>
      </c>
      <c r="U271" s="109">
        <f t="shared" si="15"/>
        <v>0</v>
      </c>
      <c r="V271" s="109">
        <f t="shared" si="16"/>
        <v>0</v>
      </c>
      <c r="W271" s="109">
        <f t="shared" si="17"/>
        <v>0</v>
      </c>
      <c r="X271" s="109">
        <f t="shared" si="18"/>
        <v>0</v>
      </c>
      <c r="Y271" s="109">
        <f t="shared" si="19"/>
        <v>0</v>
      </c>
      <c r="Z271" s="109">
        <f t="shared" si="20"/>
        <v>0</v>
      </c>
      <c r="AA271" s="109">
        <f t="shared" si="21"/>
        <v>0</v>
      </c>
      <c r="AB271" s="109">
        <f t="shared" si="22"/>
        <v>0</v>
      </c>
      <c r="AC271" s="109">
        <f t="shared" si="23"/>
        <v>0</v>
      </c>
      <c r="AD271" s="109" t="str">
        <f t="shared" si="24"/>
        <v/>
      </c>
      <c r="AE271" s="109" t="str">
        <f t="shared" si="25"/>
        <v/>
      </c>
      <c r="AF271" s="109" t="str">
        <f t="shared" si="26"/>
        <v/>
      </c>
      <c r="AG271" s="109" t="str">
        <f t="shared" si="27"/>
        <v/>
      </c>
    </row>
    <row r="272" spans="3:33" ht="30">
      <c r="C272" s="108" t="s">
        <v>2798</v>
      </c>
      <c r="D272" s="108" t="s">
        <v>4181</v>
      </c>
      <c r="E272" s="108" t="s">
        <v>255</v>
      </c>
      <c r="F272" s="108" t="s">
        <v>46</v>
      </c>
      <c r="G272" s="108" t="s">
        <v>3917</v>
      </c>
      <c r="H272" s="108">
        <v>5</v>
      </c>
      <c r="I272" s="108">
        <v>2</v>
      </c>
      <c r="J272" s="108">
        <v>0</v>
      </c>
      <c r="K272" s="108" t="s">
        <v>262</v>
      </c>
      <c r="L272" s="108"/>
      <c r="M272" s="108" t="s">
        <v>4182</v>
      </c>
      <c r="N272" s="108"/>
      <c r="O272" s="108" t="s">
        <v>262</v>
      </c>
      <c r="P272" s="108"/>
      <c r="Q272" s="108"/>
      <c r="R272" s="108"/>
      <c r="S272" s="108"/>
      <c r="T272" s="109">
        <f t="shared" si="14"/>
        <v>0</v>
      </c>
      <c r="U272" s="109">
        <f t="shared" si="15"/>
        <v>0</v>
      </c>
      <c r="V272" s="109">
        <f t="shared" si="16"/>
        <v>0</v>
      </c>
      <c r="W272" s="109">
        <f t="shared" si="17"/>
        <v>0</v>
      </c>
      <c r="X272" s="109">
        <f t="shared" si="18"/>
        <v>0</v>
      </c>
      <c r="Y272" s="109">
        <f t="shared" si="19"/>
        <v>0</v>
      </c>
      <c r="Z272" s="109">
        <f t="shared" si="20"/>
        <v>0</v>
      </c>
      <c r="AA272" s="109">
        <f t="shared" si="21"/>
        <v>0</v>
      </c>
      <c r="AB272" s="109">
        <f t="shared" si="22"/>
        <v>0</v>
      </c>
      <c r="AC272" s="109">
        <f t="shared" si="23"/>
        <v>0</v>
      </c>
      <c r="AD272" s="109" t="str">
        <f t="shared" si="24"/>
        <v/>
      </c>
      <c r="AE272" s="109" t="str">
        <f t="shared" si="25"/>
        <v/>
      </c>
      <c r="AF272" s="109" t="str">
        <f t="shared" si="26"/>
        <v/>
      </c>
      <c r="AG272" s="109" t="str">
        <f t="shared" si="27"/>
        <v/>
      </c>
    </row>
    <row r="273" spans="3:33" ht="45">
      <c r="C273" s="108" t="s">
        <v>2798</v>
      </c>
      <c r="D273" s="108" t="s">
        <v>4183</v>
      </c>
      <c r="E273" s="108" t="s">
        <v>255</v>
      </c>
      <c r="F273" s="108" t="s">
        <v>46</v>
      </c>
      <c r="G273" s="108" t="s">
        <v>3917</v>
      </c>
      <c r="H273" s="108">
        <v>6</v>
      </c>
      <c r="I273" s="108">
        <v>2</v>
      </c>
      <c r="J273" s="108">
        <v>0</v>
      </c>
      <c r="K273" s="108" t="s">
        <v>4184</v>
      </c>
      <c r="L273" s="108"/>
      <c r="M273" s="108" t="s">
        <v>4185</v>
      </c>
      <c r="N273" s="108"/>
      <c r="O273" s="108" t="s">
        <v>4184</v>
      </c>
      <c r="P273" s="108" t="s">
        <v>297</v>
      </c>
      <c r="Q273" s="108"/>
      <c r="R273" s="108"/>
      <c r="S273" s="108"/>
      <c r="T273" s="109">
        <f t="shared" si="14"/>
        <v>0</v>
      </c>
      <c r="U273" s="109">
        <f t="shared" si="15"/>
        <v>0</v>
      </c>
      <c r="V273" s="109">
        <f t="shared" si="16"/>
        <v>0</v>
      </c>
      <c r="W273" s="109">
        <f t="shared" si="17"/>
        <v>0</v>
      </c>
      <c r="X273" s="109">
        <f t="shared" si="18"/>
        <v>0</v>
      </c>
      <c r="Y273" s="109">
        <f t="shared" si="19"/>
        <v>0</v>
      </c>
      <c r="Z273" s="109">
        <f t="shared" si="20"/>
        <v>0</v>
      </c>
      <c r="AA273" s="109">
        <f t="shared" si="21"/>
        <v>0</v>
      </c>
      <c r="AB273" s="109">
        <f t="shared" si="22"/>
        <v>0</v>
      </c>
      <c r="AC273" s="109">
        <f t="shared" si="23"/>
        <v>0</v>
      </c>
      <c r="AD273" s="109" t="str">
        <f t="shared" si="24"/>
        <v/>
      </c>
      <c r="AE273" s="109" t="str">
        <f t="shared" si="25"/>
        <v/>
      </c>
      <c r="AF273" s="109" t="str">
        <f t="shared" si="26"/>
        <v/>
      </c>
      <c r="AG273" s="109" t="str">
        <f t="shared" si="27"/>
        <v/>
      </c>
    </row>
    <row r="274" spans="3:33" ht="30">
      <c r="C274" s="108" t="s">
        <v>2798</v>
      </c>
      <c r="D274" s="108" t="s">
        <v>4186</v>
      </c>
      <c r="E274" s="108" t="s">
        <v>255</v>
      </c>
      <c r="F274" s="108" t="s">
        <v>46</v>
      </c>
      <c r="G274" s="108" t="s">
        <v>3917</v>
      </c>
      <c r="H274" s="108">
        <v>7</v>
      </c>
      <c r="I274" s="108">
        <v>2</v>
      </c>
      <c r="J274" s="108">
        <v>0</v>
      </c>
      <c r="K274" s="108" t="s">
        <v>4187</v>
      </c>
      <c r="L274" s="108"/>
      <c r="M274" s="108" t="s">
        <v>4188</v>
      </c>
      <c r="N274" s="108"/>
      <c r="O274" s="108" t="s">
        <v>4187</v>
      </c>
      <c r="P274" s="108" t="s">
        <v>4189</v>
      </c>
      <c r="Q274" s="108" t="s">
        <v>4190</v>
      </c>
      <c r="R274" s="108" t="s">
        <v>1343</v>
      </c>
      <c r="S274" s="108" t="s">
        <v>37</v>
      </c>
      <c r="T274" s="109">
        <f t="shared" si="14"/>
        <v>0</v>
      </c>
      <c r="U274" s="109">
        <f t="shared" si="15"/>
        <v>0</v>
      </c>
      <c r="V274" s="109">
        <f t="shared" si="16"/>
        <v>0</v>
      </c>
      <c r="W274" s="109">
        <f t="shared" si="17"/>
        <v>0</v>
      </c>
      <c r="X274" s="109">
        <f t="shared" si="18"/>
        <v>0</v>
      </c>
      <c r="Y274" s="109">
        <f t="shared" si="19"/>
        <v>0</v>
      </c>
      <c r="Z274" s="109">
        <f t="shared" si="20"/>
        <v>0</v>
      </c>
      <c r="AA274" s="109">
        <f t="shared" si="21"/>
        <v>0</v>
      </c>
      <c r="AB274" s="109">
        <f t="shared" si="22"/>
        <v>0</v>
      </c>
      <c r="AC274" s="109">
        <f t="shared" si="23"/>
        <v>0</v>
      </c>
      <c r="AD274" s="109" t="str">
        <f t="shared" si="24"/>
        <v/>
      </c>
      <c r="AE274" s="109" t="str">
        <f t="shared" si="25"/>
        <v/>
      </c>
      <c r="AF274" s="109" t="str">
        <f t="shared" si="26"/>
        <v/>
      </c>
      <c r="AG274" s="109" t="str">
        <f t="shared" si="27"/>
        <v/>
      </c>
    </row>
    <row r="275" spans="3:33" ht="30">
      <c r="C275" s="108" t="s">
        <v>2798</v>
      </c>
      <c r="D275" s="108" t="s">
        <v>4191</v>
      </c>
      <c r="E275" s="108" t="s">
        <v>255</v>
      </c>
      <c r="F275" s="108" t="s">
        <v>46</v>
      </c>
      <c r="G275" s="108" t="s">
        <v>3917</v>
      </c>
      <c r="H275" s="108">
        <v>8</v>
      </c>
      <c r="I275" s="108">
        <v>1</v>
      </c>
      <c r="J275" s="108">
        <v>0</v>
      </c>
      <c r="K275" s="108" t="s">
        <v>4192</v>
      </c>
      <c r="L275" s="108"/>
      <c r="M275" s="108" t="s">
        <v>4193</v>
      </c>
      <c r="N275" s="108"/>
      <c r="O275" s="108" t="s">
        <v>4192</v>
      </c>
      <c r="P275" s="108" t="s">
        <v>265</v>
      </c>
      <c r="Q275" s="108"/>
      <c r="R275" s="108"/>
      <c r="S275" s="108"/>
      <c r="T275" s="109">
        <f t="shared" si="14"/>
        <v>0</v>
      </c>
      <c r="U275" s="109">
        <f t="shared" si="15"/>
        <v>0</v>
      </c>
      <c r="V275" s="109">
        <f t="shared" si="16"/>
        <v>0</v>
      </c>
      <c r="W275" s="109">
        <f t="shared" si="17"/>
        <v>0</v>
      </c>
      <c r="X275" s="109">
        <f t="shared" si="18"/>
        <v>0</v>
      </c>
      <c r="Y275" s="109">
        <f t="shared" si="19"/>
        <v>0</v>
      </c>
      <c r="Z275" s="109">
        <f t="shared" si="20"/>
        <v>0</v>
      </c>
      <c r="AA275" s="109">
        <f t="shared" si="21"/>
        <v>0</v>
      </c>
      <c r="AB275" s="109">
        <f t="shared" si="22"/>
        <v>0</v>
      </c>
      <c r="AC275" s="109">
        <f t="shared" si="23"/>
        <v>0</v>
      </c>
      <c r="AD275" s="109" t="str">
        <f t="shared" si="24"/>
        <v/>
      </c>
      <c r="AE275" s="109" t="str">
        <f t="shared" si="25"/>
        <v/>
      </c>
      <c r="AF275" s="109" t="str">
        <f t="shared" si="26"/>
        <v/>
      </c>
      <c r="AG275" s="109" t="str">
        <f t="shared" si="27"/>
        <v/>
      </c>
    </row>
    <row r="276" spans="3:33" ht="45">
      <c r="C276" s="108" t="s">
        <v>2798</v>
      </c>
      <c r="D276" s="108" t="s">
        <v>4194</v>
      </c>
      <c r="E276" s="108" t="s">
        <v>255</v>
      </c>
      <c r="F276" s="108" t="s">
        <v>46</v>
      </c>
      <c r="G276" s="108" t="s">
        <v>3917</v>
      </c>
      <c r="H276" s="108">
        <v>9</v>
      </c>
      <c r="I276" s="108">
        <v>1</v>
      </c>
      <c r="J276" s="108">
        <v>0</v>
      </c>
      <c r="K276" s="108" t="s">
        <v>266</v>
      </c>
      <c r="L276" s="108"/>
      <c r="M276" s="108" t="s">
        <v>4195</v>
      </c>
      <c r="N276" s="108"/>
      <c r="O276" s="108" t="s">
        <v>266</v>
      </c>
      <c r="P276" s="108"/>
      <c r="Q276" s="108"/>
      <c r="R276" s="108"/>
      <c r="S276" s="108"/>
      <c r="T276" s="109">
        <f t="shared" si="14"/>
        <v>0</v>
      </c>
      <c r="U276" s="109">
        <f t="shared" si="15"/>
        <v>0</v>
      </c>
      <c r="V276" s="109">
        <f t="shared" si="16"/>
        <v>0</v>
      </c>
      <c r="W276" s="109">
        <f t="shared" si="17"/>
        <v>0</v>
      </c>
      <c r="X276" s="109">
        <f t="shared" si="18"/>
        <v>0</v>
      </c>
      <c r="Y276" s="109">
        <f t="shared" si="19"/>
        <v>0</v>
      </c>
      <c r="Z276" s="109">
        <f t="shared" si="20"/>
        <v>0</v>
      </c>
      <c r="AA276" s="109">
        <f t="shared" si="21"/>
        <v>0</v>
      </c>
      <c r="AB276" s="109">
        <f t="shared" si="22"/>
        <v>0</v>
      </c>
      <c r="AC276" s="109">
        <f t="shared" si="23"/>
        <v>0</v>
      </c>
      <c r="AD276" s="109" t="str">
        <f t="shared" si="24"/>
        <v/>
      </c>
      <c r="AE276" s="109" t="str">
        <f t="shared" si="25"/>
        <v/>
      </c>
      <c r="AF276" s="109" t="str">
        <f t="shared" si="26"/>
        <v/>
      </c>
      <c r="AG276" s="109" t="str">
        <f t="shared" si="27"/>
        <v/>
      </c>
    </row>
    <row r="277" spans="3:33" ht="45">
      <c r="C277" s="108" t="s">
        <v>2798</v>
      </c>
      <c r="D277" s="108" t="s">
        <v>4196</v>
      </c>
      <c r="E277" s="108" t="s">
        <v>255</v>
      </c>
      <c r="F277" s="108" t="s">
        <v>46</v>
      </c>
      <c r="G277" s="108" t="s">
        <v>3917</v>
      </c>
      <c r="H277" s="108">
        <v>10</v>
      </c>
      <c r="I277" s="108">
        <v>1</v>
      </c>
      <c r="J277" s="108">
        <v>0</v>
      </c>
      <c r="K277" s="108" t="s">
        <v>4197</v>
      </c>
      <c r="L277" s="108"/>
      <c r="M277" s="108" t="s">
        <v>4198</v>
      </c>
      <c r="N277" s="108"/>
      <c r="O277" s="108" t="s">
        <v>4197</v>
      </c>
      <c r="P277" s="108" t="s">
        <v>267</v>
      </c>
      <c r="Q277" s="108"/>
      <c r="R277" s="108"/>
      <c r="S277" s="108"/>
      <c r="T277" s="109">
        <f t="shared" si="14"/>
        <v>0</v>
      </c>
      <c r="U277" s="109">
        <f t="shared" si="15"/>
        <v>0</v>
      </c>
      <c r="V277" s="109">
        <f t="shared" si="16"/>
        <v>0</v>
      </c>
      <c r="W277" s="109">
        <f t="shared" si="17"/>
        <v>0</v>
      </c>
      <c r="X277" s="109">
        <f t="shared" si="18"/>
        <v>0</v>
      </c>
      <c r="Y277" s="109">
        <f t="shared" si="19"/>
        <v>0</v>
      </c>
      <c r="Z277" s="109">
        <f t="shared" si="20"/>
        <v>0</v>
      </c>
      <c r="AA277" s="109">
        <f t="shared" si="21"/>
        <v>0</v>
      </c>
      <c r="AB277" s="109">
        <f t="shared" si="22"/>
        <v>0</v>
      </c>
      <c r="AC277" s="109">
        <f t="shared" si="23"/>
        <v>0</v>
      </c>
      <c r="AD277" s="109" t="str">
        <f t="shared" si="24"/>
        <v/>
      </c>
      <c r="AE277" s="109" t="str">
        <f t="shared" si="25"/>
        <v/>
      </c>
      <c r="AF277" s="109" t="str">
        <f t="shared" si="26"/>
        <v/>
      </c>
      <c r="AG277" s="109" t="str">
        <f t="shared" si="27"/>
        <v/>
      </c>
    </row>
    <row r="278" spans="3:33" ht="150">
      <c r="C278" s="108" t="s">
        <v>2798</v>
      </c>
      <c r="D278" s="108" t="s">
        <v>4199</v>
      </c>
      <c r="E278" s="108" t="s">
        <v>255</v>
      </c>
      <c r="F278" s="108" t="s">
        <v>0</v>
      </c>
      <c r="G278" s="108" t="s">
        <v>3917</v>
      </c>
      <c r="H278" s="108">
        <v>1</v>
      </c>
      <c r="I278" s="108">
        <v>0</v>
      </c>
      <c r="J278" s="108">
        <v>3</v>
      </c>
      <c r="K278" s="108"/>
      <c r="L278" s="108" t="s">
        <v>4165</v>
      </c>
      <c r="M278" s="108"/>
      <c r="N278" s="108" t="s">
        <v>4200</v>
      </c>
      <c r="O278" s="108" t="s">
        <v>4165</v>
      </c>
      <c r="P278" s="108" t="s">
        <v>4086</v>
      </c>
      <c r="Q278" s="108" t="s">
        <v>4087</v>
      </c>
      <c r="R278" s="108"/>
      <c r="S278" s="108"/>
      <c r="T278" s="109">
        <f t="shared" si="14"/>
        <v>0</v>
      </c>
      <c r="U278" s="109">
        <f t="shared" si="15"/>
        <v>0</v>
      </c>
      <c r="V278" s="109">
        <f t="shared" si="16"/>
        <v>0</v>
      </c>
      <c r="W278" s="109">
        <f t="shared" si="17"/>
        <v>0</v>
      </c>
      <c r="X278" s="109">
        <f t="shared" si="18"/>
        <v>0</v>
      </c>
      <c r="Y278" s="109">
        <f t="shared" si="19"/>
        <v>0</v>
      </c>
      <c r="Z278" s="109">
        <f t="shared" si="20"/>
        <v>0</v>
      </c>
      <c r="AA278" s="109">
        <f t="shared" si="21"/>
        <v>0</v>
      </c>
      <c r="AB278" s="109">
        <f t="shared" si="22"/>
        <v>0</v>
      </c>
      <c r="AC278" s="109">
        <f t="shared" si="23"/>
        <v>0</v>
      </c>
      <c r="AD278" s="109" t="str">
        <f t="shared" si="24"/>
        <v/>
      </c>
      <c r="AE278" s="109" t="str">
        <f t="shared" si="25"/>
        <v/>
      </c>
      <c r="AF278" s="109" t="str">
        <f t="shared" si="26"/>
        <v/>
      </c>
      <c r="AG278" s="109" t="str">
        <f t="shared" si="27"/>
        <v/>
      </c>
    </row>
    <row r="279" spans="3:33" ht="135">
      <c r="C279" s="108" t="s">
        <v>2798</v>
      </c>
      <c r="D279" s="108" t="s">
        <v>4201</v>
      </c>
      <c r="E279" s="108" t="s">
        <v>255</v>
      </c>
      <c r="F279" s="108" t="s">
        <v>0</v>
      </c>
      <c r="G279" s="108" t="s">
        <v>3917</v>
      </c>
      <c r="H279" s="108">
        <v>2</v>
      </c>
      <c r="I279" s="108">
        <v>0</v>
      </c>
      <c r="J279" s="108">
        <v>3</v>
      </c>
      <c r="K279" s="108"/>
      <c r="L279" s="108" t="s">
        <v>4168</v>
      </c>
      <c r="M279" s="108"/>
      <c r="N279" s="108" t="s">
        <v>4202</v>
      </c>
      <c r="O279" s="108" t="s">
        <v>4168</v>
      </c>
      <c r="P279" s="108" t="s">
        <v>4170</v>
      </c>
      <c r="Q279" s="108" t="s">
        <v>4171</v>
      </c>
      <c r="R279" s="108"/>
      <c r="S279" s="108"/>
      <c r="T279" s="109">
        <f t="shared" si="14"/>
        <v>0</v>
      </c>
      <c r="U279" s="109">
        <f t="shared" si="15"/>
        <v>0</v>
      </c>
      <c r="V279" s="109">
        <f t="shared" si="16"/>
        <v>0</v>
      </c>
      <c r="W279" s="109">
        <f t="shared" si="17"/>
        <v>0</v>
      </c>
      <c r="X279" s="109">
        <f t="shared" si="18"/>
        <v>0</v>
      </c>
      <c r="Y279" s="109">
        <f t="shared" si="19"/>
        <v>0</v>
      </c>
      <c r="Z279" s="109">
        <f t="shared" si="20"/>
        <v>0</v>
      </c>
      <c r="AA279" s="109">
        <f t="shared" si="21"/>
        <v>0</v>
      </c>
      <c r="AB279" s="109">
        <f t="shared" si="22"/>
        <v>0</v>
      </c>
      <c r="AC279" s="109">
        <f t="shared" si="23"/>
        <v>0</v>
      </c>
      <c r="AD279" s="109" t="str">
        <f t="shared" si="24"/>
        <v/>
      </c>
      <c r="AE279" s="109" t="str">
        <f t="shared" si="25"/>
        <v/>
      </c>
      <c r="AF279" s="109" t="str">
        <f t="shared" si="26"/>
        <v/>
      </c>
      <c r="AG279" s="109" t="str">
        <f t="shared" si="27"/>
        <v/>
      </c>
    </row>
    <row r="280" spans="3:33" ht="165">
      <c r="C280" s="108" t="s">
        <v>2798</v>
      </c>
      <c r="D280" s="108" t="s">
        <v>4203</v>
      </c>
      <c r="E280" s="108" t="s">
        <v>255</v>
      </c>
      <c r="F280" s="108" t="s">
        <v>0</v>
      </c>
      <c r="G280" s="108" t="s">
        <v>3917</v>
      </c>
      <c r="H280" s="108">
        <v>3</v>
      </c>
      <c r="I280" s="108">
        <v>0</v>
      </c>
      <c r="J280" s="108">
        <v>3</v>
      </c>
      <c r="K280" s="108"/>
      <c r="L280" s="108" t="s">
        <v>4173</v>
      </c>
      <c r="M280" s="108"/>
      <c r="N280" s="108" t="s">
        <v>4204</v>
      </c>
      <c r="O280" s="108" t="s">
        <v>4173</v>
      </c>
      <c r="P280" s="108" t="s">
        <v>4175</v>
      </c>
      <c r="Q280" s="108" t="s">
        <v>4176</v>
      </c>
      <c r="R280" s="108"/>
      <c r="S280" s="108"/>
      <c r="T280" s="109">
        <f t="shared" si="14"/>
        <v>0</v>
      </c>
      <c r="U280" s="109">
        <f t="shared" si="15"/>
        <v>0</v>
      </c>
      <c r="V280" s="109">
        <f t="shared" si="16"/>
        <v>0</v>
      </c>
      <c r="W280" s="109">
        <f t="shared" si="17"/>
        <v>0</v>
      </c>
      <c r="X280" s="109">
        <f t="shared" si="18"/>
        <v>0</v>
      </c>
      <c r="Y280" s="109">
        <f t="shared" si="19"/>
        <v>0</v>
      </c>
      <c r="Z280" s="109">
        <f t="shared" si="20"/>
        <v>0</v>
      </c>
      <c r="AA280" s="109">
        <f t="shared" si="21"/>
        <v>0</v>
      </c>
      <c r="AB280" s="109">
        <f t="shared" si="22"/>
        <v>0</v>
      </c>
      <c r="AC280" s="109">
        <f t="shared" si="23"/>
        <v>0</v>
      </c>
      <c r="AD280" s="109" t="str">
        <f t="shared" si="24"/>
        <v/>
      </c>
      <c r="AE280" s="109" t="str">
        <f t="shared" si="25"/>
        <v/>
      </c>
      <c r="AF280" s="109" t="str">
        <f t="shared" si="26"/>
        <v/>
      </c>
      <c r="AG280" s="109" t="str">
        <f t="shared" si="27"/>
        <v/>
      </c>
    </row>
    <row r="281" spans="3:33" ht="135">
      <c r="C281" s="108" t="s">
        <v>2798</v>
      </c>
      <c r="D281" s="108" t="s">
        <v>4205</v>
      </c>
      <c r="E281" s="108" t="s">
        <v>255</v>
      </c>
      <c r="F281" s="108" t="s">
        <v>0</v>
      </c>
      <c r="G281" s="108" t="s">
        <v>3917</v>
      </c>
      <c r="H281" s="108">
        <v>4</v>
      </c>
      <c r="I281" s="108">
        <v>0</v>
      </c>
      <c r="J281" s="108">
        <v>2</v>
      </c>
      <c r="K281" s="108"/>
      <c r="L281" s="108" t="s">
        <v>4178</v>
      </c>
      <c r="M281" s="108"/>
      <c r="N281" s="108" t="s">
        <v>4206</v>
      </c>
      <c r="O281" s="108" t="s">
        <v>4178</v>
      </c>
      <c r="P281" s="108" t="s">
        <v>4180</v>
      </c>
      <c r="Q281" s="108"/>
      <c r="R281" s="108"/>
      <c r="S281" s="108"/>
      <c r="T281" s="109">
        <f t="shared" si="14"/>
        <v>0</v>
      </c>
      <c r="U281" s="109">
        <f t="shared" si="15"/>
        <v>0</v>
      </c>
      <c r="V281" s="109">
        <f t="shared" si="16"/>
        <v>0</v>
      </c>
      <c r="W281" s="109">
        <f t="shared" si="17"/>
        <v>0</v>
      </c>
      <c r="X281" s="109">
        <f t="shared" si="18"/>
        <v>0</v>
      </c>
      <c r="Y281" s="109">
        <f t="shared" si="19"/>
        <v>0</v>
      </c>
      <c r="Z281" s="109">
        <f t="shared" si="20"/>
        <v>0</v>
      </c>
      <c r="AA281" s="109">
        <f t="shared" si="21"/>
        <v>0</v>
      </c>
      <c r="AB281" s="109">
        <f t="shared" si="22"/>
        <v>0</v>
      </c>
      <c r="AC281" s="109">
        <f t="shared" si="23"/>
        <v>0</v>
      </c>
      <c r="AD281" s="109" t="str">
        <f t="shared" si="24"/>
        <v/>
      </c>
      <c r="AE281" s="109" t="str">
        <f t="shared" si="25"/>
        <v/>
      </c>
      <c r="AF281" s="109" t="str">
        <f t="shared" si="26"/>
        <v/>
      </c>
      <c r="AG281" s="109" t="str">
        <f t="shared" si="27"/>
        <v/>
      </c>
    </row>
    <row r="282" spans="3:33" ht="135">
      <c r="C282" s="108" t="s">
        <v>2798</v>
      </c>
      <c r="D282" s="108" t="s">
        <v>4207</v>
      </c>
      <c r="E282" s="108" t="s">
        <v>255</v>
      </c>
      <c r="F282" s="108" t="s">
        <v>0</v>
      </c>
      <c r="G282" s="108" t="s">
        <v>3917</v>
      </c>
      <c r="H282" s="108">
        <v>5</v>
      </c>
      <c r="I282" s="108">
        <v>0</v>
      </c>
      <c r="J282" s="108">
        <v>2</v>
      </c>
      <c r="K282" s="108"/>
      <c r="L282" s="108" t="s">
        <v>262</v>
      </c>
      <c r="M282" s="108"/>
      <c r="N282" s="108" t="s">
        <v>4208</v>
      </c>
      <c r="O282" s="108" t="s">
        <v>262</v>
      </c>
      <c r="P282" s="108"/>
      <c r="Q282" s="108"/>
      <c r="R282" s="108"/>
      <c r="S282" s="108"/>
      <c r="T282" s="109">
        <f t="shared" si="14"/>
        <v>0</v>
      </c>
      <c r="U282" s="109">
        <f t="shared" si="15"/>
        <v>0</v>
      </c>
      <c r="V282" s="109">
        <f t="shared" si="16"/>
        <v>0</v>
      </c>
      <c r="W282" s="109">
        <f t="shared" si="17"/>
        <v>0</v>
      </c>
      <c r="X282" s="109">
        <f t="shared" si="18"/>
        <v>0</v>
      </c>
      <c r="Y282" s="109">
        <f t="shared" si="19"/>
        <v>0</v>
      </c>
      <c r="Z282" s="109">
        <f t="shared" si="20"/>
        <v>0</v>
      </c>
      <c r="AA282" s="109">
        <f t="shared" si="21"/>
        <v>0</v>
      </c>
      <c r="AB282" s="109">
        <f t="shared" si="22"/>
        <v>0</v>
      </c>
      <c r="AC282" s="109">
        <f t="shared" si="23"/>
        <v>0</v>
      </c>
      <c r="AD282" s="109" t="str">
        <f t="shared" si="24"/>
        <v/>
      </c>
      <c r="AE282" s="109" t="str">
        <f t="shared" si="25"/>
        <v/>
      </c>
      <c r="AF282" s="109" t="str">
        <f t="shared" si="26"/>
        <v/>
      </c>
      <c r="AG282" s="109" t="str">
        <f t="shared" si="27"/>
        <v/>
      </c>
    </row>
    <row r="283" spans="3:33" ht="135">
      <c r="C283" s="108" t="s">
        <v>2798</v>
      </c>
      <c r="D283" s="108" t="s">
        <v>4209</v>
      </c>
      <c r="E283" s="108" t="s">
        <v>255</v>
      </c>
      <c r="F283" s="108" t="s">
        <v>0</v>
      </c>
      <c r="G283" s="108" t="s">
        <v>3917</v>
      </c>
      <c r="H283" s="108">
        <v>6</v>
      </c>
      <c r="I283" s="108">
        <v>0</v>
      </c>
      <c r="J283" s="108">
        <v>2</v>
      </c>
      <c r="K283" s="108"/>
      <c r="L283" s="108" t="s">
        <v>4184</v>
      </c>
      <c r="M283" s="108"/>
      <c r="N283" s="108" t="s">
        <v>4210</v>
      </c>
      <c r="O283" s="108" t="s">
        <v>4184</v>
      </c>
      <c r="P283" s="108" t="s">
        <v>297</v>
      </c>
      <c r="Q283" s="108"/>
      <c r="R283" s="108"/>
      <c r="S283" s="108"/>
      <c r="T283" s="109">
        <f t="shared" si="14"/>
        <v>0</v>
      </c>
      <c r="U283" s="109">
        <f t="shared" si="15"/>
        <v>0</v>
      </c>
      <c r="V283" s="109">
        <f t="shared" si="16"/>
        <v>0</v>
      </c>
      <c r="W283" s="109">
        <f t="shared" si="17"/>
        <v>0</v>
      </c>
      <c r="X283" s="109">
        <f t="shared" si="18"/>
        <v>0</v>
      </c>
      <c r="Y283" s="109">
        <f t="shared" si="19"/>
        <v>0</v>
      </c>
      <c r="Z283" s="109">
        <f t="shared" si="20"/>
        <v>0</v>
      </c>
      <c r="AA283" s="109">
        <f t="shared" si="21"/>
        <v>0</v>
      </c>
      <c r="AB283" s="109">
        <f t="shared" si="22"/>
        <v>0</v>
      </c>
      <c r="AC283" s="109">
        <f t="shared" si="23"/>
        <v>0</v>
      </c>
      <c r="AD283" s="109" t="str">
        <f t="shared" si="24"/>
        <v/>
      </c>
      <c r="AE283" s="109" t="str">
        <f t="shared" si="25"/>
        <v/>
      </c>
      <c r="AF283" s="109" t="str">
        <f t="shared" si="26"/>
        <v/>
      </c>
      <c r="AG283" s="109" t="str">
        <f t="shared" si="27"/>
        <v/>
      </c>
    </row>
    <row r="284" spans="3:33" ht="150">
      <c r="C284" s="108" t="s">
        <v>2798</v>
      </c>
      <c r="D284" s="108" t="s">
        <v>4211</v>
      </c>
      <c r="E284" s="108" t="s">
        <v>255</v>
      </c>
      <c r="F284" s="108" t="s">
        <v>0</v>
      </c>
      <c r="G284" s="108" t="s">
        <v>3917</v>
      </c>
      <c r="H284" s="108">
        <v>7</v>
      </c>
      <c r="I284" s="108">
        <v>0</v>
      </c>
      <c r="J284" s="108">
        <v>2</v>
      </c>
      <c r="K284" s="108"/>
      <c r="L284" s="108" t="s">
        <v>4187</v>
      </c>
      <c r="M284" s="108"/>
      <c r="N284" s="108" t="s">
        <v>4212</v>
      </c>
      <c r="O284" s="108" t="s">
        <v>4187</v>
      </c>
      <c r="P284" s="108" t="s">
        <v>4189</v>
      </c>
      <c r="Q284" s="108" t="s">
        <v>4190</v>
      </c>
      <c r="R284" s="108" t="s">
        <v>1343</v>
      </c>
      <c r="S284" s="108" t="s">
        <v>37</v>
      </c>
      <c r="T284" s="109">
        <f t="shared" si="14"/>
        <v>0</v>
      </c>
      <c r="U284" s="109">
        <f t="shared" si="15"/>
        <v>0</v>
      </c>
      <c r="V284" s="109">
        <f t="shared" si="16"/>
        <v>0</v>
      </c>
      <c r="W284" s="109">
        <f t="shared" si="17"/>
        <v>0</v>
      </c>
      <c r="X284" s="109">
        <f t="shared" si="18"/>
        <v>0</v>
      </c>
      <c r="Y284" s="109">
        <f t="shared" si="19"/>
        <v>0</v>
      </c>
      <c r="Z284" s="109">
        <f t="shared" si="20"/>
        <v>0</v>
      </c>
      <c r="AA284" s="109">
        <f t="shared" si="21"/>
        <v>0</v>
      </c>
      <c r="AB284" s="109">
        <f t="shared" si="22"/>
        <v>0</v>
      </c>
      <c r="AC284" s="109">
        <f t="shared" si="23"/>
        <v>0</v>
      </c>
      <c r="AD284" s="109" t="str">
        <f t="shared" si="24"/>
        <v/>
      </c>
      <c r="AE284" s="109" t="str">
        <f t="shared" si="25"/>
        <v/>
      </c>
      <c r="AF284" s="109" t="str">
        <f t="shared" si="26"/>
        <v/>
      </c>
      <c r="AG284" s="109" t="str">
        <f t="shared" si="27"/>
        <v/>
      </c>
    </row>
    <row r="285" spans="3:33" ht="135">
      <c r="C285" s="108" t="s">
        <v>2798</v>
      </c>
      <c r="D285" s="108" t="s">
        <v>4213</v>
      </c>
      <c r="E285" s="108" t="s">
        <v>255</v>
      </c>
      <c r="F285" s="108" t="s">
        <v>0</v>
      </c>
      <c r="G285" s="108" t="s">
        <v>3917</v>
      </c>
      <c r="H285" s="108">
        <v>8</v>
      </c>
      <c r="I285" s="108">
        <v>0</v>
      </c>
      <c r="J285" s="108">
        <v>1</v>
      </c>
      <c r="K285" s="108"/>
      <c r="L285" s="108" t="s">
        <v>4192</v>
      </c>
      <c r="M285" s="108"/>
      <c r="N285" s="108" t="s">
        <v>4214</v>
      </c>
      <c r="O285" s="108" t="s">
        <v>4192</v>
      </c>
      <c r="P285" s="108" t="s">
        <v>265</v>
      </c>
      <c r="Q285" s="108"/>
      <c r="R285" s="108"/>
      <c r="S285" s="108"/>
      <c r="T285" s="109">
        <f t="shared" si="14"/>
        <v>0</v>
      </c>
      <c r="U285" s="109">
        <f t="shared" si="15"/>
        <v>0</v>
      </c>
      <c r="V285" s="109">
        <f t="shared" si="16"/>
        <v>0</v>
      </c>
      <c r="W285" s="109">
        <f t="shared" si="17"/>
        <v>0</v>
      </c>
      <c r="X285" s="109">
        <f t="shared" si="18"/>
        <v>0</v>
      </c>
      <c r="Y285" s="109">
        <f t="shared" si="19"/>
        <v>0</v>
      </c>
      <c r="Z285" s="109">
        <f t="shared" si="20"/>
        <v>0</v>
      </c>
      <c r="AA285" s="109">
        <f t="shared" si="21"/>
        <v>0</v>
      </c>
      <c r="AB285" s="109">
        <f t="shared" si="22"/>
        <v>0</v>
      </c>
      <c r="AC285" s="109">
        <f t="shared" si="23"/>
        <v>0</v>
      </c>
      <c r="AD285" s="109" t="str">
        <f t="shared" si="24"/>
        <v/>
      </c>
      <c r="AE285" s="109" t="str">
        <f t="shared" si="25"/>
        <v/>
      </c>
      <c r="AF285" s="109" t="str">
        <f t="shared" si="26"/>
        <v/>
      </c>
      <c r="AG285" s="109" t="str">
        <f t="shared" si="27"/>
        <v/>
      </c>
    </row>
    <row r="286" spans="3:33" ht="165">
      <c r="C286" s="108" t="s">
        <v>2798</v>
      </c>
      <c r="D286" s="108" t="s">
        <v>4215</v>
      </c>
      <c r="E286" s="108" t="s">
        <v>255</v>
      </c>
      <c r="F286" s="108" t="s">
        <v>0</v>
      </c>
      <c r="G286" s="108" t="s">
        <v>3917</v>
      </c>
      <c r="H286" s="108">
        <v>9</v>
      </c>
      <c r="I286" s="108">
        <v>0</v>
      </c>
      <c r="J286" s="108">
        <v>1</v>
      </c>
      <c r="K286" s="108"/>
      <c r="L286" s="108" t="s">
        <v>266</v>
      </c>
      <c r="M286" s="108"/>
      <c r="N286" s="108" t="s">
        <v>4216</v>
      </c>
      <c r="O286" s="108" t="s">
        <v>266</v>
      </c>
      <c r="P286" s="108"/>
      <c r="Q286" s="108"/>
      <c r="R286" s="108"/>
      <c r="S286" s="108"/>
      <c r="T286" s="109">
        <f t="shared" si="14"/>
        <v>0</v>
      </c>
      <c r="U286" s="109">
        <f t="shared" si="15"/>
        <v>0</v>
      </c>
      <c r="V286" s="109">
        <f t="shared" si="16"/>
        <v>0</v>
      </c>
      <c r="W286" s="109">
        <f t="shared" si="17"/>
        <v>0</v>
      </c>
      <c r="X286" s="109">
        <f t="shared" si="18"/>
        <v>0</v>
      </c>
      <c r="Y286" s="109">
        <f t="shared" si="19"/>
        <v>0</v>
      </c>
      <c r="Z286" s="109">
        <f t="shared" si="20"/>
        <v>0</v>
      </c>
      <c r="AA286" s="109">
        <f t="shared" si="21"/>
        <v>0</v>
      </c>
      <c r="AB286" s="109">
        <f t="shared" si="22"/>
        <v>0</v>
      </c>
      <c r="AC286" s="109">
        <f t="shared" si="23"/>
        <v>0</v>
      </c>
      <c r="AD286" s="109" t="str">
        <f t="shared" si="24"/>
        <v/>
      </c>
      <c r="AE286" s="109" t="str">
        <f t="shared" si="25"/>
        <v/>
      </c>
      <c r="AF286" s="109" t="str">
        <f t="shared" si="26"/>
        <v/>
      </c>
      <c r="AG286" s="109" t="str">
        <f t="shared" si="27"/>
        <v/>
      </c>
    </row>
    <row r="287" spans="3:33" ht="165">
      <c r="C287" s="108" t="s">
        <v>2798</v>
      </c>
      <c r="D287" s="108" t="s">
        <v>4217</v>
      </c>
      <c r="E287" s="108" t="s">
        <v>255</v>
      </c>
      <c r="F287" s="108" t="s">
        <v>0</v>
      </c>
      <c r="G287" s="108" t="s">
        <v>3917</v>
      </c>
      <c r="H287" s="108">
        <v>10</v>
      </c>
      <c r="I287" s="108">
        <v>0</v>
      </c>
      <c r="J287" s="108">
        <v>1</v>
      </c>
      <c r="K287" s="108"/>
      <c r="L287" s="108" t="s">
        <v>4197</v>
      </c>
      <c r="M287" s="108"/>
      <c r="N287" s="108" t="s">
        <v>4218</v>
      </c>
      <c r="O287" s="108" t="s">
        <v>4197</v>
      </c>
      <c r="P287" s="108" t="s">
        <v>267</v>
      </c>
      <c r="Q287" s="108"/>
      <c r="R287" s="108"/>
      <c r="S287" s="108"/>
      <c r="T287" s="109">
        <f t="shared" si="14"/>
        <v>0</v>
      </c>
      <c r="U287" s="109">
        <f t="shared" si="15"/>
        <v>0</v>
      </c>
      <c r="V287" s="109">
        <f t="shared" si="16"/>
        <v>0</v>
      </c>
      <c r="W287" s="109">
        <f t="shared" si="17"/>
        <v>0</v>
      </c>
      <c r="X287" s="109">
        <f t="shared" si="18"/>
        <v>0</v>
      </c>
      <c r="Y287" s="109">
        <f t="shared" si="19"/>
        <v>0</v>
      </c>
      <c r="Z287" s="109">
        <f t="shared" si="20"/>
        <v>0</v>
      </c>
      <c r="AA287" s="109">
        <f t="shared" si="21"/>
        <v>0</v>
      </c>
      <c r="AB287" s="109">
        <f t="shared" si="22"/>
        <v>0</v>
      </c>
      <c r="AC287" s="109">
        <f t="shared" si="23"/>
        <v>0</v>
      </c>
      <c r="AD287" s="109" t="str">
        <f t="shared" si="24"/>
        <v/>
      </c>
      <c r="AE287" s="109" t="str">
        <f t="shared" si="25"/>
        <v/>
      </c>
      <c r="AF287" s="109" t="str">
        <f t="shared" si="26"/>
        <v/>
      </c>
      <c r="AG287" s="109" t="str">
        <f t="shared" si="27"/>
        <v/>
      </c>
    </row>
    <row r="288" spans="3:33" ht="30">
      <c r="C288" s="108" t="s">
        <v>2805</v>
      </c>
      <c r="D288" s="108" t="s">
        <v>4219</v>
      </c>
      <c r="E288" s="108" t="s">
        <v>272</v>
      </c>
      <c r="F288" s="108" t="s">
        <v>46</v>
      </c>
      <c r="G288" s="108" t="s">
        <v>3917</v>
      </c>
      <c r="H288" s="108">
        <v>1</v>
      </c>
      <c r="I288" s="108">
        <v>3</v>
      </c>
      <c r="J288" s="108">
        <v>0</v>
      </c>
      <c r="K288" s="108" t="s">
        <v>4220</v>
      </c>
      <c r="L288" s="108"/>
      <c r="M288" s="108" t="s">
        <v>4221</v>
      </c>
      <c r="N288" s="108"/>
      <c r="O288" s="108" t="s">
        <v>4220</v>
      </c>
      <c r="P288" s="108" t="s">
        <v>4222</v>
      </c>
      <c r="Q288" s="108" t="s">
        <v>4223</v>
      </c>
      <c r="R288" s="108" t="s">
        <v>4224</v>
      </c>
      <c r="S288" s="108"/>
      <c r="T288" s="109">
        <f t="shared" si="14"/>
        <v>0</v>
      </c>
      <c r="U288" s="109">
        <f t="shared" si="15"/>
        <v>0</v>
      </c>
      <c r="V288" s="109">
        <f t="shared" si="16"/>
        <v>0</v>
      </c>
      <c r="W288" s="109">
        <f t="shared" si="17"/>
        <v>0</v>
      </c>
      <c r="X288" s="109">
        <f t="shared" si="18"/>
        <v>0</v>
      </c>
      <c r="Y288" s="109">
        <f t="shared" si="19"/>
        <v>0</v>
      </c>
      <c r="Z288" s="109">
        <f t="shared" si="20"/>
        <v>0</v>
      </c>
      <c r="AA288" s="109">
        <f t="shared" si="21"/>
        <v>0</v>
      </c>
      <c r="AB288" s="109">
        <f t="shared" si="22"/>
        <v>0</v>
      </c>
      <c r="AC288" s="109">
        <f t="shared" si="23"/>
        <v>0</v>
      </c>
      <c r="AD288" s="109" t="str">
        <f t="shared" si="24"/>
        <v/>
      </c>
      <c r="AE288" s="109" t="str">
        <f t="shared" si="25"/>
        <v/>
      </c>
      <c r="AF288" s="109" t="str">
        <f t="shared" si="26"/>
        <v/>
      </c>
      <c r="AG288" s="109" t="str">
        <f t="shared" si="27"/>
        <v/>
      </c>
    </row>
    <row r="289" spans="3:33" ht="30">
      <c r="C289" s="108" t="s">
        <v>2805</v>
      </c>
      <c r="D289" s="108" t="s">
        <v>4225</v>
      </c>
      <c r="E289" s="108" t="s">
        <v>272</v>
      </c>
      <c r="F289" s="108" t="s">
        <v>46</v>
      </c>
      <c r="G289" s="108" t="s">
        <v>3917</v>
      </c>
      <c r="H289" s="108">
        <v>2</v>
      </c>
      <c r="I289" s="108">
        <v>3</v>
      </c>
      <c r="J289" s="108">
        <v>0</v>
      </c>
      <c r="K289" s="108" t="s">
        <v>4226</v>
      </c>
      <c r="L289" s="108"/>
      <c r="M289" s="108" t="s">
        <v>4227</v>
      </c>
      <c r="N289" s="108"/>
      <c r="O289" s="108" t="s">
        <v>4226</v>
      </c>
      <c r="P289" s="108" t="s">
        <v>4228</v>
      </c>
      <c r="Q289" s="108"/>
      <c r="R289" s="108"/>
      <c r="S289" s="108"/>
      <c r="T289" s="109">
        <f t="shared" si="14"/>
        <v>0</v>
      </c>
      <c r="U289" s="109">
        <f t="shared" si="15"/>
        <v>0</v>
      </c>
      <c r="V289" s="109">
        <f t="shared" si="16"/>
        <v>0</v>
      </c>
      <c r="W289" s="109">
        <f t="shared" si="17"/>
        <v>0</v>
      </c>
      <c r="X289" s="109">
        <f t="shared" si="18"/>
        <v>0</v>
      </c>
      <c r="Y289" s="109">
        <f t="shared" si="19"/>
        <v>0</v>
      </c>
      <c r="Z289" s="109">
        <f t="shared" si="20"/>
        <v>0</v>
      </c>
      <c r="AA289" s="109">
        <f t="shared" si="21"/>
        <v>0</v>
      </c>
      <c r="AB289" s="109">
        <f t="shared" si="22"/>
        <v>0</v>
      </c>
      <c r="AC289" s="109">
        <f t="shared" si="23"/>
        <v>0</v>
      </c>
      <c r="AD289" s="109" t="str">
        <f t="shared" si="24"/>
        <v/>
      </c>
      <c r="AE289" s="109" t="str">
        <f t="shared" si="25"/>
        <v/>
      </c>
      <c r="AF289" s="109" t="str">
        <f t="shared" si="26"/>
        <v/>
      </c>
      <c r="AG289" s="109" t="str">
        <f t="shared" si="27"/>
        <v/>
      </c>
    </row>
    <row r="290" spans="3:33" ht="30">
      <c r="C290" s="108" t="s">
        <v>2805</v>
      </c>
      <c r="D290" s="108" t="s">
        <v>4229</v>
      </c>
      <c r="E290" s="108" t="s">
        <v>272</v>
      </c>
      <c r="F290" s="108" t="s">
        <v>46</v>
      </c>
      <c r="G290" s="108" t="s">
        <v>3917</v>
      </c>
      <c r="H290" s="108">
        <v>3</v>
      </c>
      <c r="I290" s="108">
        <v>3</v>
      </c>
      <c r="J290" s="108">
        <v>0</v>
      </c>
      <c r="K290" s="108" t="s">
        <v>4003</v>
      </c>
      <c r="L290" s="108"/>
      <c r="M290" s="108" t="s">
        <v>4230</v>
      </c>
      <c r="N290" s="108"/>
      <c r="O290" s="108" t="s">
        <v>4003</v>
      </c>
      <c r="P290" s="108" t="s">
        <v>4001</v>
      </c>
      <c r="Q290" s="108"/>
      <c r="R290" s="108"/>
      <c r="S290" s="108"/>
      <c r="T290" s="109">
        <f t="shared" si="14"/>
        <v>0</v>
      </c>
      <c r="U290" s="109">
        <f t="shared" si="15"/>
        <v>0</v>
      </c>
      <c r="V290" s="109">
        <f t="shared" si="16"/>
        <v>0</v>
      </c>
      <c r="W290" s="109">
        <f t="shared" si="17"/>
        <v>0</v>
      </c>
      <c r="X290" s="109">
        <f t="shared" si="18"/>
        <v>0</v>
      </c>
      <c r="Y290" s="109">
        <f t="shared" si="19"/>
        <v>0</v>
      </c>
      <c r="Z290" s="109">
        <f t="shared" si="20"/>
        <v>0</v>
      </c>
      <c r="AA290" s="109">
        <f t="shared" si="21"/>
        <v>0</v>
      </c>
      <c r="AB290" s="109">
        <f t="shared" si="22"/>
        <v>0</v>
      </c>
      <c r="AC290" s="109">
        <f t="shared" si="23"/>
        <v>0</v>
      </c>
      <c r="AD290" s="109" t="str">
        <f t="shared" si="24"/>
        <v/>
      </c>
      <c r="AE290" s="109" t="str">
        <f t="shared" si="25"/>
        <v/>
      </c>
      <c r="AF290" s="109" t="str">
        <f t="shared" si="26"/>
        <v/>
      </c>
      <c r="AG290" s="109" t="str">
        <f t="shared" si="27"/>
        <v/>
      </c>
    </row>
    <row r="291" spans="3:33" ht="30">
      <c r="C291" s="108" t="s">
        <v>2805</v>
      </c>
      <c r="D291" s="108" t="s">
        <v>4231</v>
      </c>
      <c r="E291" s="108" t="s">
        <v>272</v>
      </c>
      <c r="F291" s="108" t="s">
        <v>46</v>
      </c>
      <c r="G291" s="108" t="s">
        <v>3917</v>
      </c>
      <c r="H291" s="108">
        <v>4</v>
      </c>
      <c r="I291" s="108">
        <v>2</v>
      </c>
      <c r="J291" s="108">
        <v>0</v>
      </c>
      <c r="K291" s="108" t="s">
        <v>44</v>
      </c>
      <c r="L291" s="108"/>
      <c r="M291" s="108" t="s">
        <v>4232</v>
      </c>
      <c r="N291" s="108"/>
      <c r="O291" s="108" t="s">
        <v>44</v>
      </c>
      <c r="P291" s="108" t="s">
        <v>3921</v>
      </c>
      <c r="Q291" s="108" t="s">
        <v>3922</v>
      </c>
      <c r="R291" s="108" t="s">
        <v>4122</v>
      </c>
      <c r="S291" s="108"/>
      <c r="T291" s="109">
        <f t="shared" si="14"/>
        <v>0</v>
      </c>
      <c r="U291" s="109">
        <f t="shared" si="15"/>
        <v>0</v>
      </c>
      <c r="V291" s="109">
        <f t="shared" si="16"/>
        <v>0</v>
      </c>
      <c r="W291" s="109">
        <f t="shared" si="17"/>
        <v>0</v>
      </c>
      <c r="X291" s="109">
        <f t="shared" si="18"/>
        <v>0</v>
      </c>
      <c r="Y291" s="109">
        <f t="shared" si="19"/>
        <v>0</v>
      </c>
      <c r="Z291" s="109">
        <f t="shared" si="20"/>
        <v>0</v>
      </c>
      <c r="AA291" s="109">
        <f t="shared" si="21"/>
        <v>0</v>
      </c>
      <c r="AB291" s="109">
        <f t="shared" si="22"/>
        <v>0</v>
      </c>
      <c r="AC291" s="109">
        <f t="shared" si="23"/>
        <v>0</v>
      </c>
      <c r="AD291" s="109" t="str">
        <f t="shared" si="24"/>
        <v/>
      </c>
      <c r="AE291" s="109" t="str">
        <f t="shared" si="25"/>
        <v/>
      </c>
      <c r="AF291" s="109" t="str">
        <f t="shared" si="26"/>
        <v/>
      </c>
      <c r="AG291" s="109" t="str">
        <f t="shared" si="27"/>
        <v/>
      </c>
    </row>
    <row r="292" spans="3:33" ht="30">
      <c r="C292" s="108" t="s">
        <v>2805</v>
      </c>
      <c r="D292" s="108" t="s">
        <v>4233</v>
      </c>
      <c r="E292" s="108" t="s">
        <v>272</v>
      </c>
      <c r="F292" s="108" t="s">
        <v>46</v>
      </c>
      <c r="G292" s="108" t="s">
        <v>3917</v>
      </c>
      <c r="H292" s="108">
        <v>5</v>
      </c>
      <c r="I292" s="108">
        <v>2</v>
      </c>
      <c r="J292" s="108">
        <v>0</v>
      </c>
      <c r="K292" s="108" t="s">
        <v>4234</v>
      </c>
      <c r="L292" s="108"/>
      <c r="M292" s="108" t="s">
        <v>4235</v>
      </c>
      <c r="N292" s="108"/>
      <c r="O292" s="108" t="s">
        <v>4234</v>
      </c>
      <c r="P292" s="108" t="s">
        <v>279</v>
      </c>
      <c r="Q292" s="108"/>
      <c r="R292" s="108"/>
      <c r="S292" s="108"/>
      <c r="T292" s="109">
        <f t="shared" si="14"/>
        <v>0</v>
      </c>
      <c r="U292" s="109">
        <f t="shared" si="15"/>
        <v>0</v>
      </c>
      <c r="V292" s="109">
        <f t="shared" si="16"/>
        <v>0</v>
      </c>
      <c r="W292" s="109">
        <f t="shared" si="17"/>
        <v>0</v>
      </c>
      <c r="X292" s="109">
        <f t="shared" si="18"/>
        <v>0</v>
      </c>
      <c r="Y292" s="109">
        <f t="shared" si="19"/>
        <v>0</v>
      </c>
      <c r="Z292" s="109">
        <f t="shared" si="20"/>
        <v>0</v>
      </c>
      <c r="AA292" s="109">
        <f t="shared" si="21"/>
        <v>0</v>
      </c>
      <c r="AB292" s="109">
        <f t="shared" si="22"/>
        <v>0</v>
      </c>
      <c r="AC292" s="109">
        <f t="shared" si="23"/>
        <v>0</v>
      </c>
      <c r="AD292" s="109" t="str">
        <f t="shared" si="24"/>
        <v/>
      </c>
      <c r="AE292" s="109" t="str">
        <f t="shared" si="25"/>
        <v/>
      </c>
      <c r="AF292" s="109" t="str">
        <f t="shared" si="26"/>
        <v/>
      </c>
      <c r="AG292" s="109" t="str">
        <f t="shared" si="27"/>
        <v/>
      </c>
    </row>
    <row r="293" spans="3:33" ht="45">
      <c r="C293" s="108" t="s">
        <v>2805</v>
      </c>
      <c r="D293" s="108" t="s">
        <v>4236</v>
      </c>
      <c r="E293" s="108" t="s">
        <v>272</v>
      </c>
      <c r="F293" s="108" t="s">
        <v>46</v>
      </c>
      <c r="G293" s="108" t="s">
        <v>3917</v>
      </c>
      <c r="H293" s="108">
        <v>6</v>
      </c>
      <c r="I293" s="108">
        <v>2</v>
      </c>
      <c r="J293" s="108">
        <v>0</v>
      </c>
      <c r="K293" s="108" t="s">
        <v>4237</v>
      </c>
      <c r="L293" s="108"/>
      <c r="M293" s="108" t="s">
        <v>4238</v>
      </c>
      <c r="N293" s="108"/>
      <c r="O293" s="108" t="s">
        <v>4237</v>
      </c>
      <c r="P293" s="108" t="s">
        <v>280</v>
      </c>
      <c r="Q293" s="108"/>
      <c r="R293" s="108"/>
      <c r="S293" s="108"/>
      <c r="T293" s="109">
        <f t="shared" si="14"/>
        <v>0</v>
      </c>
      <c r="U293" s="109">
        <f t="shared" si="15"/>
        <v>0</v>
      </c>
      <c r="V293" s="109">
        <f t="shared" si="16"/>
        <v>0</v>
      </c>
      <c r="W293" s="109">
        <f t="shared" si="17"/>
        <v>0</v>
      </c>
      <c r="X293" s="109">
        <f t="shared" si="18"/>
        <v>0</v>
      </c>
      <c r="Y293" s="109">
        <f t="shared" si="19"/>
        <v>0</v>
      </c>
      <c r="Z293" s="109">
        <f t="shared" si="20"/>
        <v>0</v>
      </c>
      <c r="AA293" s="109">
        <f t="shared" si="21"/>
        <v>0</v>
      </c>
      <c r="AB293" s="109">
        <f t="shared" si="22"/>
        <v>0</v>
      </c>
      <c r="AC293" s="109">
        <f t="shared" si="23"/>
        <v>0</v>
      </c>
      <c r="AD293" s="109" t="str">
        <f t="shared" si="24"/>
        <v/>
      </c>
      <c r="AE293" s="109" t="str">
        <f t="shared" si="25"/>
        <v/>
      </c>
      <c r="AF293" s="109" t="str">
        <f t="shared" si="26"/>
        <v/>
      </c>
      <c r="AG293" s="109" t="str">
        <f t="shared" si="27"/>
        <v/>
      </c>
    </row>
    <row r="294" spans="3:33" ht="30">
      <c r="C294" s="108" t="s">
        <v>2805</v>
      </c>
      <c r="D294" s="108" t="s">
        <v>4239</v>
      </c>
      <c r="E294" s="108" t="s">
        <v>272</v>
      </c>
      <c r="F294" s="108" t="s">
        <v>46</v>
      </c>
      <c r="G294" s="108" t="s">
        <v>3917</v>
      </c>
      <c r="H294" s="108">
        <v>7</v>
      </c>
      <c r="I294" s="108">
        <v>2</v>
      </c>
      <c r="J294" s="108">
        <v>0</v>
      </c>
      <c r="K294" s="108" t="s">
        <v>281</v>
      </c>
      <c r="L294" s="108"/>
      <c r="M294" s="108" t="s">
        <v>4240</v>
      </c>
      <c r="N294" s="108"/>
      <c r="O294" s="108" t="s">
        <v>281</v>
      </c>
      <c r="P294" s="108"/>
      <c r="Q294" s="108"/>
      <c r="R294" s="108"/>
      <c r="S294" s="108"/>
      <c r="T294" s="109">
        <f t="shared" si="14"/>
        <v>0</v>
      </c>
      <c r="U294" s="109">
        <f t="shared" si="15"/>
        <v>0</v>
      </c>
      <c r="V294" s="109">
        <f t="shared" si="16"/>
        <v>0</v>
      </c>
      <c r="W294" s="109">
        <f t="shared" si="17"/>
        <v>0</v>
      </c>
      <c r="X294" s="109">
        <f t="shared" si="18"/>
        <v>0</v>
      </c>
      <c r="Y294" s="109">
        <f t="shared" si="19"/>
        <v>0</v>
      </c>
      <c r="Z294" s="109">
        <f t="shared" si="20"/>
        <v>0</v>
      </c>
      <c r="AA294" s="109">
        <f t="shared" si="21"/>
        <v>0</v>
      </c>
      <c r="AB294" s="109">
        <f t="shared" si="22"/>
        <v>0</v>
      </c>
      <c r="AC294" s="109">
        <f t="shared" si="23"/>
        <v>0</v>
      </c>
      <c r="AD294" s="109" t="str">
        <f t="shared" si="24"/>
        <v/>
      </c>
      <c r="AE294" s="109" t="str">
        <f t="shared" si="25"/>
        <v/>
      </c>
      <c r="AF294" s="109" t="str">
        <f t="shared" si="26"/>
        <v/>
      </c>
      <c r="AG294" s="109" t="str">
        <f t="shared" si="27"/>
        <v/>
      </c>
    </row>
    <row r="295" spans="3:33" ht="30">
      <c r="C295" s="108" t="s">
        <v>2805</v>
      </c>
      <c r="D295" s="108" t="s">
        <v>4241</v>
      </c>
      <c r="E295" s="108" t="s">
        <v>272</v>
      </c>
      <c r="F295" s="108" t="s">
        <v>46</v>
      </c>
      <c r="G295" s="108" t="s">
        <v>3917</v>
      </c>
      <c r="H295" s="108">
        <v>8</v>
      </c>
      <c r="I295" s="108">
        <v>1</v>
      </c>
      <c r="J295" s="108">
        <v>0</v>
      </c>
      <c r="K295" s="108" t="s">
        <v>4242</v>
      </c>
      <c r="L295" s="108"/>
      <c r="M295" s="108" t="s">
        <v>4243</v>
      </c>
      <c r="N295" s="108"/>
      <c r="O295" s="108" t="s">
        <v>4242</v>
      </c>
      <c r="P295" s="108" t="s">
        <v>282</v>
      </c>
      <c r="Q295" s="108"/>
      <c r="R295" s="108"/>
      <c r="S295" s="108"/>
      <c r="T295" s="109">
        <f t="shared" si="14"/>
        <v>0</v>
      </c>
      <c r="U295" s="109">
        <f t="shared" si="15"/>
        <v>0</v>
      </c>
      <c r="V295" s="109">
        <f t="shared" si="16"/>
        <v>0</v>
      </c>
      <c r="W295" s="109">
        <f t="shared" si="17"/>
        <v>0</v>
      </c>
      <c r="X295" s="109">
        <f t="shared" si="18"/>
        <v>0</v>
      </c>
      <c r="Y295" s="109">
        <f t="shared" si="19"/>
        <v>0</v>
      </c>
      <c r="Z295" s="109">
        <f t="shared" si="20"/>
        <v>0</v>
      </c>
      <c r="AA295" s="109">
        <f t="shared" si="21"/>
        <v>0</v>
      </c>
      <c r="AB295" s="109">
        <f t="shared" si="22"/>
        <v>0</v>
      </c>
      <c r="AC295" s="109">
        <f t="shared" si="23"/>
        <v>0</v>
      </c>
      <c r="AD295" s="109" t="str">
        <f t="shared" si="24"/>
        <v/>
      </c>
      <c r="AE295" s="109" t="str">
        <f t="shared" si="25"/>
        <v/>
      </c>
      <c r="AF295" s="109" t="str">
        <f t="shared" si="26"/>
        <v/>
      </c>
      <c r="AG295" s="109" t="str">
        <f t="shared" si="27"/>
        <v/>
      </c>
    </row>
    <row r="296" spans="3:33" ht="45">
      <c r="C296" s="108" t="s">
        <v>2805</v>
      </c>
      <c r="D296" s="108" t="s">
        <v>4244</v>
      </c>
      <c r="E296" s="108" t="s">
        <v>272</v>
      </c>
      <c r="F296" s="108" t="s">
        <v>46</v>
      </c>
      <c r="G296" s="108" t="s">
        <v>3917</v>
      </c>
      <c r="H296" s="108">
        <v>9</v>
      </c>
      <c r="I296" s="108">
        <v>1</v>
      </c>
      <c r="J296" s="108">
        <v>0</v>
      </c>
      <c r="K296" s="108" t="s">
        <v>4245</v>
      </c>
      <c r="L296" s="108"/>
      <c r="M296" s="108" t="s">
        <v>4246</v>
      </c>
      <c r="N296" s="108"/>
      <c r="O296" s="108" t="s">
        <v>4245</v>
      </c>
      <c r="P296" s="108" t="s">
        <v>283</v>
      </c>
      <c r="Q296" s="108"/>
      <c r="R296" s="108"/>
      <c r="S296" s="108"/>
      <c r="T296" s="109">
        <f t="shared" si="14"/>
        <v>0</v>
      </c>
      <c r="U296" s="109">
        <f t="shared" si="15"/>
        <v>0</v>
      </c>
      <c r="V296" s="109">
        <f t="shared" si="16"/>
        <v>0</v>
      </c>
      <c r="W296" s="109">
        <f t="shared" si="17"/>
        <v>0</v>
      </c>
      <c r="X296" s="109">
        <f t="shared" si="18"/>
        <v>0</v>
      </c>
      <c r="Y296" s="109">
        <f t="shared" si="19"/>
        <v>0</v>
      </c>
      <c r="Z296" s="109">
        <f t="shared" si="20"/>
        <v>0</v>
      </c>
      <c r="AA296" s="109">
        <f t="shared" si="21"/>
        <v>0</v>
      </c>
      <c r="AB296" s="109">
        <f t="shared" si="22"/>
        <v>0</v>
      </c>
      <c r="AC296" s="109">
        <f t="shared" si="23"/>
        <v>0</v>
      </c>
      <c r="AD296" s="109" t="str">
        <f t="shared" si="24"/>
        <v/>
      </c>
      <c r="AE296" s="109" t="str">
        <f t="shared" si="25"/>
        <v/>
      </c>
      <c r="AF296" s="109" t="str">
        <f t="shared" si="26"/>
        <v/>
      </c>
      <c r="AG296" s="109" t="str">
        <f t="shared" si="27"/>
        <v/>
      </c>
    </row>
    <row r="297" spans="3:33" ht="30">
      <c r="C297" s="108" t="s">
        <v>2805</v>
      </c>
      <c r="D297" s="108" t="s">
        <v>4247</v>
      </c>
      <c r="E297" s="108" t="s">
        <v>272</v>
      </c>
      <c r="F297" s="108" t="s">
        <v>46</v>
      </c>
      <c r="G297" s="108" t="s">
        <v>3917</v>
      </c>
      <c r="H297" s="108">
        <v>10</v>
      </c>
      <c r="I297" s="108">
        <v>1</v>
      </c>
      <c r="J297" s="108">
        <v>0</v>
      </c>
      <c r="K297" s="108" t="s">
        <v>4248</v>
      </c>
      <c r="L297" s="108"/>
      <c r="M297" s="108" t="s">
        <v>4249</v>
      </c>
      <c r="N297" s="108"/>
      <c r="O297" s="108" t="s">
        <v>4248</v>
      </c>
      <c r="P297" s="108" t="s">
        <v>4250</v>
      </c>
      <c r="Q297" s="108" t="s">
        <v>4190</v>
      </c>
      <c r="R297" s="108" t="s">
        <v>1343</v>
      </c>
      <c r="S297" s="108" t="s">
        <v>37</v>
      </c>
      <c r="T297" s="109">
        <f t="shared" si="14"/>
        <v>0</v>
      </c>
      <c r="U297" s="109">
        <f t="shared" si="15"/>
        <v>0</v>
      </c>
      <c r="V297" s="109">
        <f t="shared" si="16"/>
        <v>0</v>
      </c>
      <c r="W297" s="109">
        <f t="shared" si="17"/>
        <v>0</v>
      </c>
      <c r="X297" s="109">
        <f t="shared" si="18"/>
        <v>0</v>
      </c>
      <c r="Y297" s="109">
        <f t="shared" si="19"/>
        <v>0</v>
      </c>
      <c r="Z297" s="109">
        <f t="shared" si="20"/>
        <v>0</v>
      </c>
      <c r="AA297" s="109">
        <f t="shared" si="21"/>
        <v>0</v>
      </c>
      <c r="AB297" s="109">
        <f t="shared" si="22"/>
        <v>0</v>
      </c>
      <c r="AC297" s="109">
        <f t="shared" si="23"/>
        <v>0</v>
      </c>
      <c r="AD297" s="109" t="str">
        <f t="shared" si="24"/>
        <v/>
      </c>
      <c r="AE297" s="109" t="str">
        <f t="shared" si="25"/>
        <v/>
      </c>
      <c r="AF297" s="109" t="str">
        <f t="shared" si="26"/>
        <v/>
      </c>
      <c r="AG297" s="109" t="str">
        <f t="shared" si="27"/>
        <v/>
      </c>
    </row>
    <row r="298" spans="3:33" ht="150">
      <c r="C298" s="108" t="s">
        <v>2805</v>
      </c>
      <c r="D298" s="108" t="s">
        <v>4251</v>
      </c>
      <c r="E298" s="108" t="s">
        <v>272</v>
      </c>
      <c r="F298" s="108" t="s">
        <v>0</v>
      </c>
      <c r="G298" s="108" t="s">
        <v>3917</v>
      </c>
      <c r="H298" s="108">
        <v>1</v>
      </c>
      <c r="I298" s="108">
        <v>0</v>
      </c>
      <c r="J298" s="108">
        <v>3</v>
      </c>
      <c r="K298" s="108"/>
      <c r="L298" s="108" t="s">
        <v>4220</v>
      </c>
      <c r="M298" s="108"/>
      <c r="N298" s="108" t="s">
        <v>4252</v>
      </c>
      <c r="O298" s="108" t="s">
        <v>4220</v>
      </c>
      <c r="P298" s="108" t="s">
        <v>4222</v>
      </c>
      <c r="Q298" s="108" t="s">
        <v>4223</v>
      </c>
      <c r="R298" s="108" t="s">
        <v>4224</v>
      </c>
      <c r="S298" s="108"/>
      <c r="T298" s="109">
        <f t="shared" si="14"/>
        <v>0</v>
      </c>
      <c r="U298" s="109">
        <f t="shared" si="15"/>
        <v>0</v>
      </c>
      <c r="V298" s="109">
        <f t="shared" si="16"/>
        <v>0</v>
      </c>
      <c r="W298" s="109">
        <f t="shared" si="17"/>
        <v>0</v>
      </c>
      <c r="X298" s="109">
        <f t="shared" si="18"/>
        <v>0</v>
      </c>
      <c r="Y298" s="109">
        <f t="shared" si="19"/>
        <v>0</v>
      </c>
      <c r="Z298" s="109">
        <f t="shared" si="20"/>
        <v>0</v>
      </c>
      <c r="AA298" s="109">
        <f t="shared" si="21"/>
        <v>0</v>
      </c>
      <c r="AB298" s="109">
        <f t="shared" si="22"/>
        <v>0</v>
      </c>
      <c r="AC298" s="109">
        <f t="shared" si="23"/>
        <v>0</v>
      </c>
      <c r="AD298" s="109" t="str">
        <f t="shared" si="24"/>
        <v/>
      </c>
      <c r="AE298" s="109" t="str">
        <f t="shared" si="25"/>
        <v/>
      </c>
      <c r="AF298" s="109" t="str">
        <f t="shared" si="26"/>
        <v/>
      </c>
      <c r="AG298" s="109" t="str">
        <f t="shared" si="27"/>
        <v/>
      </c>
    </row>
    <row r="299" spans="3:33" ht="135">
      <c r="C299" s="108" t="s">
        <v>2805</v>
      </c>
      <c r="D299" s="108" t="s">
        <v>4253</v>
      </c>
      <c r="E299" s="108" t="s">
        <v>272</v>
      </c>
      <c r="F299" s="108" t="s">
        <v>0</v>
      </c>
      <c r="G299" s="108" t="s">
        <v>3917</v>
      </c>
      <c r="H299" s="108">
        <v>2</v>
      </c>
      <c r="I299" s="108">
        <v>0</v>
      </c>
      <c r="J299" s="108">
        <v>3</v>
      </c>
      <c r="K299" s="108"/>
      <c r="L299" s="108" t="s">
        <v>4226</v>
      </c>
      <c r="M299" s="108"/>
      <c r="N299" s="108" t="s">
        <v>4254</v>
      </c>
      <c r="O299" s="108" t="s">
        <v>4226</v>
      </c>
      <c r="P299" s="108" t="s">
        <v>4228</v>
      </c>
      <c r="Q299" s="108"/>
      <c r="R299" s="108"/>
      <c r="S299" s="108"/>
      <c r="T299" s="109">
        <f t="shared" si="14"/>
        <v>0</v>
      </c>
      <c r="U299" s="109">
        <f t="shared" si="15"/>
        <v>0</v>
      </c>
      <c r="V299" s="109">
        <f t="shared" si="16"/>
        <v>0</v>
      </c>
      <c r="W299" s="109">
        <f t="shared" si="17"/>
        <v>0</v>
      </c>
      <c r="X299" s="109">
        <f t="shared" si="18"/>
        <v>0</v>
      </c>
      <c r="Y299" s="109">
        <f t="shared" si="19"/>
        <v>0</v>
      </c>
      <c r="Z299" s="109">
        <f t="shared" si="20"/>
        <v>0</v>
      </c>
      <c r="AA299" s="109">
        <f t="shared" si="21"/>
        <v>0</v>
      </c>
      <c r="AB299" s="109">
        <f t="shared" si="22"/>
        <v>0</v>
      </c>
      <c r="AC299" s="109">
        <f t="shared" si="23"/>
        <v>0</v>
      </c>
      <c r="AD299" s="109" t="str">
        <f t="shared" si="24"/>
        <v/>
      </c>
      <c r="AE299" s="109" t="str">
        <f t="shared" si="25"/>
        <v/>
      </c>
      <c r="AF299" s="109" t="str">
        <f t="shared" si="26"/>
        <v/>
      </c>
      <c r="AG299" s="109" t="str">
        <f t="shared" si="27"/>
        <v/>
      </c>
    </row>
    <row r="300" spans="3:33" ht="135">
      <c r="C300" s="108" t="s">
        <v>2805</v>
      </c>
      <c r="D300" s="108" t="s">
        <v>4255</v>
      </c>
      <c r="E300" s="108" t="s">
        <v>272</v>
      </c>
      <c r="F300" s="108" t="s">
        <v>0</v>
      </c>
      <c r="G300" s="108" t="s">
        <v>3917</v>
      </c>
      <c r="H300" s="108">
        <v>3</v>
      </c>
      <c r="I300" s="108">
        <v>0</v>
      </c>
      <c r="J300" s="108">
        <v>3</v>
      </c>
      <c r="K300" s="108"/>
      <c r="L300" s="108" t="s">
        <v>4003</v>
      </c>
      <c r="M300" s="108"/>
      <c r="N300" s="108" t="s">
        <v>4256</v>
      </c>
      <c r="O300" s="108" t="s">
        <v>4003</v>
      </c>
      <c r="P300" s="108" t="s">
        <v>4001</v>
      </c>
      <c r="Q300" s="108"/>
      <c r="R300" s="108"/>
      <c r="S300" s="108"/>
      <c r="T300" s="109">
        <f t="shared" si="14"/>
        <v>0</v>
      </c>
      <c r="U300" s="109">
        <f t="shared" si="15"/>
        <v>0</v>
      </c>
      <c r="V300" s="109">
        <f t="shared" si="16"/>
        <v>0</v>
      </c>
      <c r="W300" s="109">
        <f t="shared" si="17"/>
        <v>0</v>
      </c>
      <c r="X300" s="109">
        <f t="shared" si="18"/>
        <v>0</v>
      </c>
      <c r="Y300" s="109">
        <f t="shared" si="19"/>
        <v>0</v>
      </c>
      <c r="Z300" s="109">
        <f t="shared" si="20"/>
        <v>0</v>
      </c>
      <c r="AA300" s="109">
        <f t="shared" si="21"/>
        <v>0</v>
      </c>
      <c r="AB300" s="109">
        <f t="shared" si="22"/>
        <v>0</v>
      </c>
      <c r="AC300" s="109">
        <f t="shared" si="23"/>
        <v>0</v>
      </c>
      <c r="AD300" s="109" t="str">
        <f t="shared" si="24"/>
        <v/>
      </c>
      <c r="AE300" s="109" t="str">
        <f t="shared" si="25"/>
        <v/>
      </c>
      <c r="AF300" s="109" t="str">
        <f t="shared" si="26"/>
        <v/>
      </c>
      <c r="AG300" s="109" t="str">
        <f t="shared" si="27"/>
        <v/>
      </c>
    </row>
    <row r="301" spans="3:33" ht="135">
      <c r="C301" s="108" t="s">
        <v>2805</v>
      </c>
      <c r="D301" s="108" t="s">
        <v>4257</v>
      </c>
      <c r="E301" s="108" t="s">
        <v>272</v>
      </c>
      <c r="F301" s="108" t="s">
        <v>0</v>
      </c>
      <c r="G301" s="108" t="s">
        <v>3917</v>
      </c>
      <c r="H301" s="108">
        <v>4</v>
      </c>
      <c r="I301" s="108">
        <v>0</v>
      </c>
      <c r="J301" s="108">
        <v>2</v>
      </c>
      <c r="K301" s="108"/>
      <c r="L301" s="108" t="s">
        <v>44</v>
      </c>
      <c r="M301" s="108"/>
      <c r="N301" s="108" t="s">
        <v>4258</v>
      </c>
      <c r="O301" s="108" t="s">
        <v>44</v>
      </c>
      <c r="P301" s="108" t="s">
        <v>3921</v>
      </c>
      <c r="Q301" s="108" t="s">
        <v>3922</v>
      </c>
      <c r="R301" s="108" t="s">
        <v>4122</v>
      </c>
      <c r="S301" s="108"/>
      <c r="T301" s="109">
        <f t="shared" si="14"/>
        <v>0</v>
      </c>
      <c r="U301" s="109">
        <f t="shared" si="15"/>
        <v>0</v>
      </c>
      <c r="V301" s="109">
        <f t="shared" si="16"/>
        <v>0</v>
      </c>
      <c r="W301" s="109">
        <f t="shared" si="17"/>
        <v>0</v>
      </c>
      <c r="X301" s="109">
        <f t="shared" si="18"/>
        <v>0</v>
      </c>
      <c r="Y301" s="109">
        <f t="shared" si="19"/>
        <v>0</v>
      </c>
      <c r="Z301" s="109">
        <f t="shared" si="20"/>
        <v>0</v>
      </c>
      <c r="AA301" s="109">
        <f t="shared" si="21"/>
        <v>0</v>
      </c>
      <c r="AB301" s="109">
        <f t="shared" si="22"/>
        <v>0</v>
      </c>
      <c r="AC301" s="109">
        <f t="shared" si="23"/>
        <v>0</v>
      </c>
      <c r="AD301" s="109" t="str">
        <f t="shared" si="24"/>
        <v/>
      </c>
      <c r="AE301" s="109" t="str">
        <f t="shared" si="25"/>
        <v/>
      </c>
      <c r="AF301" s="109" t="str">
        <f t="shared" si="26"/>
        <v/>
      </c>
      <c r="AG301" s="109" t="str">
        <f t="shared" si="27"/>
        <v/>
      </c>
    </row>
    <row r="302" spans="3:33" ht="135">
      <c r="C302" s="108" t="s">
        <v>2805</v>
      </c>
      <c r="D302" s="108" t="s">
        <v>4259</v>
      </c>
      <c r="E302" s="108" t="s">
        <v>272</v>
      </c>
      <c r="F302" s="108" t="s">
        <v>0</v>
      </c>
      <c r="G302" s="108" t="s">
        <v>3917</v>
      </c>
      <c r="H302" s="108">
        <v>5</v>
      </c>
      <c r="I302" s="108">
        <v>0</v>
      </c>
      <c r="J302" s="108">
        <v>2</v>
      </c>
      <c r="K302" s="108"/>
      <c r="L302" s="108" t="s">
        <v>4234</v>
      </c>
      <c r="M302" s="108"/>
      <c r="N302" s="108" t="s">
        <v>4260</v>
      </c>
      <c r="O302" s="108" t="s">
        <v>4234</v>
      </c>
      <c r="P302" s="108" t="s">
        <v>279</v>
      </c>
      <c r="Q302" s="108"/>
      <c r="R302" s="108"/>
      <c r="S302" s="108"/>
      <c r="T302" s="109">
        <f t="shared" si="14"/>
        <v>0</v>
      </c>
      <c r="U302" s="109">
        <f t="shared" si="15"/>
        <v>0</v>
      </c>
      <c r="V302" s="109">
        <f t="shared" si="16"/>
        <v>0</v>
      </c>
      <c r="W302" s="109">
        <f t="shared" si="17"/>
        <v>0</v>
      </c>
      <c r="X302" s="109">
        <f t="shared" si="18"/>
        <v>0</v>
      </c>
      <c r="Y302" s="109">
        <f t="shared" si="19"/>
        <v>0</v>
      </c>
      <c r="Z302" s="109">
        <f t="shared" si="20"/>
        <v>0</v>
      </c>
      <c r="AA302" s="109">
        <f t="shared" si="21"/>
        <v>0</v>
      </c>
      <c r="AB302" s="109">
        <f t="shared" si="22"/>
        <v>0</v>
      </c>
      <c r="AC302" s="109">
        <f t="shared" si="23"/>
        <v>0</v>
      </c>
      <c r="AD302" s="109" t="str">
        <f t="shared" si="24"/>
        <v/>
      </c>
      <c r="AE302" s="109" t="str">
        <f t="shared" si="25"/>
        <v/>
      </c>
      <c r="AF302" s="109" t="str">
        <f t="shared" si="26"/>
        <v/>
      </c>
      <c r="AG302" s="109" t="str">
        <f t="shared" si="27"/>
        <v/>
      </c>
    </row>
    <row r="303" spans="3:33" ht="165">
      <c r="C303" s="108" t="s">
        <v>2805</v>
      </c>
      <c r="D303" s="108" t="s">
        <v>4261</v>
      </c>
      <c r="E303" s="108" t="s">
        <v>272</v>
      </c>
      <c r="F303" s="108" t="s">
        <v>0</v>
      </c>
      <c r="G303" s="108" t="s">
        <v>3917</v>
      </c>
      <c r="H303" s="108">
        <v>6</v>
      </c>
      <c r="I303" s="108">
        <v>0</v>
      </c>
      <c r="J303" s="108">
        <v>2</v>
      </c>
      <c r="K303" s="108"/>
      <c r="L303" s="108" t="s">
        <v>4237</v>
      </c>
      <c r="M303" s="108"/>
      <c r="N303" s="108" t="s">
        <v>4262</v>
      </c>
      <c r="O303" s="108" t="s">
        <v>4237</v>
      </c>
      <c r="P303" s="108" t="s">
        <v>280</v>
      </c>
      <c r="Q303" s="108"/>
      <c r="R303" s="108"/>
      <c r="S303" s="108"/>
      <c r="T303" s="109">
        <f t="shared" si="14"/>
        <v>0</v>
      </c>
      <c r="U303" s="109">
        <f t="shared" si="15"/>
        <v>0</v>
      </c>
      <c r="V303" s="109">
        <f t="shared" si="16"/>
        <v>0</v>
      </c>
      <c r="W303" s="109">
        <f t="shared" si="17"/>
        <v>0</v>
      </c>
      <c r="X303" s="109">
        <f t="shared" si="18"/>
        <v>0</v>
      </c>
      <c r="Y303" s="109">
        <f t="shared" si="19"/>
        <v>0</v>
      </c>
      <c r="Z303" s="109">
        <f t="shared" si="20"/>
        <v>0</v>
      </c>
      <c r="AA303" s="109">
        <f t="shared" si="21"/>
        <v>0</v>
      </c>
      <c r="AB303" s="109">
        <f t="shared" si="22"/>
        <v>0</v>
      </c>
      <c r="AC303" s="109">
        <f t="shared" si="23"/>
        <v>0</v>
      </c>
      <c r="AD303" s="109" t="str">
        <f t="shared" si="24"/>
        <v/>
      </c>
      <c r="AE303" s="109" t="str">
        <f t="shared" si="25"/>
        <v/>
      </c>
      <c r="AF303" s="109" t="str">
        <f t="shared" si="26"/>
        <v/>
      </c>
      <c r="AG303" s="109" t="str">
        <f t="shared" si="27"/>
        <v/>
      </c>
    </row>
    <row r="304" spans="3:33" ht="135">
      <c r="C304" s="108" t="s">
        <v>2805</v>
      </c>
      <c r="D304" s="108" t="s">
        <v>4263</v>
      </c>
      <c r="E304" s="108" t="s">
        <v>272</v>
      </c>
      <c r="F304" s="108" t="s">
        <v>0</v>
      </c>
      <c r="G304" s="108" t="s">
        <v>3917</v>
      </c>
      <c r="H304" s="108">
        <v>7</v>
      </c>
      <c r="I304" s="108">
        <v>0</v>
      </c>
      <c r="J304" s="108">
        <v>2</v>
      </c>
      <c r="K304" s="108"/>
      <c r="L304" s="108" t="s">
        <v>281</v>
      </c>
      <c r="M304" s="108"/>
      <c r="N304" s="108" t="s">
        <v>4264</v>
      </c>
      <c r="O304" s="108" t="s">
        <v>281</v>
      </c>
      <c r="P304" s="108"/>
      <c r="Q304" s="108"/>
      <c r="R304" s="108"/>
      <c r="S304" s="108"/>
      <c r="T304" s="109">
        <f t="shared" si="14"/>
        <v>0</v>
      </c>
      <c r="U304" s="109">
        <f t="shared" si="15"/>
        <v>0</v>
      </c>
      <c r="V304" s="109">
        <f t="shared" si="16"/>
        <v>0</v>
      </c>
      <c r="W304" s="109">
        <f t="shared" si="17"/>
        <v>0</v>
      </c>
      <c r="X304" s="109">
        <f t="shared" si="18"/>
        <v>0</v>
      </c>
      <c r="Y304" s="109">
        <f t="shared" si="19"/>
        <v>0</v>
      </c>
      <c r="Z304" s="109">
        <f t="shared" si="20"/>
        <v>0</v>
      </c>
      <c r="AA304" s="109">
        <f t="shared" si="21"/>
        <v>0</v>
      </c>
      <c r="AB304" s="109">
        <f t="shared" si="22"/>
        <v>0</v>
      </c>
      <c r="AC304" s="109">
        <f t="shared" si="23"/>
        <v>0</v>
      </c>
      <c r="AD304" s="109" t="str">
        <f t="shared" si="24"/>
        <v/>
      </c>
      <c r="AE304" s="109" t="str">
        <f t="shared" si="25"/>
        <v/>
      </c>
      <c r="AF304" s="109" t="str">
        <f t="shared" si="26"/>
        <v/>
      </c>
      <c r="AG304" s="109" t="str">
        <f t="shared" si="27"/>
        <v/>
      </c>
    </row>
    <row r="305" spans="3:33" ht="150">
      <c r="C305" s="108" t="s">
        <v>2805</v>
      </c>
      <c r="D305" s="108" t="s">
        <v>4265</v>
      </c>
      <c r="E305" s="108" t="s">
        <v>272</v>
      </c>
      <c r="F305" s="108" t="s">
        <v>0</v>
      </c>
      <c r="G305" s="108" t="s">
        <v>3917</v>
      </c>
      <c r="H305" s="108">
        <v>8</v>
      </c>
      <c r="I305" s="108">
        <v>0</v>
      </c>
      <c r="J305" s="108">
        <v>1</v>
      </c>
      <c r="K305" s="108"/>
      <c r="L305" s="108" t="s">
        <v>4242</v>
      </c>
      <c r="M305" s="108"/>
      <c r="N305" s="108" t="s">
        <v>4266</v>
      </c>
      <c r="O305" s="108" t="s">
        <v>4242</v>
      </c>
      <c r="P305" s="108" t="s">
        <v>282</v>
      </c>
      <c r="Q305" s="108"/>
      <c r="R305" s="108"/>
      <c r="S305" s="108"/>
      <c r="T305" s="109">
        <f t="shared" si="14"/>
        <v>0</v>
      </c>
      <c r="U305" s="109">
        <f t="shared" si="15"/>
        <v>0</v>
      </c>
      <c r="V305" s="109">
        <f t="shared" si="16"/>
        <v>0</v>
      </c>
      <c r="W305" s="109">
        <f t="shared" si="17"/>
        <v>0</v>
      </c>
      <c r="X305" s="109">
        <f t="shared" si="18"/>
        <v>0</v>
      </c>
      <c r="Y305" s="109">
        <f t="shared" si="19"/>
        <v>0</v>
      </c>
      <c r="Z305" s="109">
        <f t="shared" si="20"/>
        <v>0</v>
      </c>
      <c r="AA305" s="109">
        <f t="shared" si="21"/>
        <v>0</v>
      </c>
      <c r="AB305" s="109">
        <f t="shared" si="22"/>
        <v>0</v>
      </c>
      <c r="AC305" s="109">
        <f t="shared" si="23"/>
        <v>0</v>
      </c>
      <c r="AD305" s="109" t="str">
        <f t="shared" si="24"/>
        <v/>
      </c>
      <c r="AE305" s="109" t="str">
        <f t="shared" si="25"/>
        <v/>
      </c>
      <c r="AF305" s="109" t="str">
        <f t="shared" si="26"/>
        <v/>
      </c>
      <c r="AG305" s="109" t="str">
        <f t="shared" si="27"/>
        <v/>
      </c>
    </row>
    <row r="306" spans="3:33" ht="165">
      <c r="C306" s="108" t="s">
        <v>2805</v>
      </c>
      <c r="D306" s="108" t="s">
        <v>4267</v>
      </c>
      <c r="E306" s="108" t="s">
        <v>272</v>
      </c>
      <c r="F306" s="108" t="s">
        <v>0</v>
      </c>
      <c r="G306" s="108" t="s">
        <v>3917</v>
      </c>
      <c r="H306" s="108">
        <v>9</v>
      </c>
      <c r="I306" s="108">
        <v>0</v>
      </c>
      <c r="J306" s="108">
        <v>1</v>
      </c>
      <c r="K306" s="108"/>
      <c r="L306" s="108" t="s">
        <v>4245</v>
      </c>
      <c r="M306" s="108"/>
      <c r="N306" s="108" t="s">
        <v>4268</v>
      </c>
      <c r="O306" s="108" t="s">
        <v>4245</v>
      </c>
      <c r="P306" s="108" t="s">
        <v>283</v>
      </c>
      <c r="Q306" s="108"/>
      <c r="R306" s="108"/>
      <c r="S306" s="108"/>
      <c r="T306" s="109">
        <f t="shared" si="14"/>
        <v>0</v>
      </c>
      <c r="U306" s="109">
        <f t="shared" si="15"/>
        <v>0</v>
      </c>
      <c r="V306" s="109">
        <f t="shared" si="16"/>
        <v>0</v>
      </c>
      <c r="W306" s="109">
        <f t="shared" si="17"/>
        <v>0</v>
      </c>
      <c r="X306" s="109">
        <f t="shared" si="18"/>
        <v>0</v>
      </c>
      <c r="Y306" s="109">
        <f t="shared" si="19"/>
        <v>0</v>
      </c>
      <c r="Z306" s="109">
        <f t="shared" si="20"/>
        <v>0</v>
      </c>
      <c r="AA306" s="109">
        <f t="shared" si="21"/>
        <v>0</v>
      </c>
      <c r="AB306" s="109">
        <f t="shared" si="22"/>
        <v>0</v>
      </c>
      <c r="AC306" s="109">
        <f t="shared" si="23"/>
        <v>0</v>
      </c>
      <c r="AD306" s="109" t="str">
        <f t="shared" si="24"/>
        <v/>
      </c>
      <c r="AE306" s="109" t="str">
        <f t="shared" si="25"/>
        <v/>
      </c>
      <c r="AF306" s="109" t="str">
        <f t="shared" si="26"/>
        <v/>
      </c>
      <c r="AG306" s="109" t="str">
        <f t="shared" si="27"/>
        <v/>
      </c>
    </row>
    <row r="307" spans="3:33" ht="135">
      <c r="C307" s="108" t="s">
        <v>2805</v>
      </c>
      <c r="D307" s="108" t="s">
        <v>4269</v>
      </c>
      <c r="E307" s="108" t="s">
        <v>272</v>
      </c>
      <c r="F307" s="108" t="s">
        <v>0</v>
      </c>
      <c r="G307" s="108" t="s">
        <v>3917</v>
      </c>
      <c r="H307" s="108">
        <v>10</v>
      </c>
      <c r="I307" s="108">
        <v>0</v>
      </c>
      <c r="J307" s="108">
        <v>1</v>
      </c>
      <c r="K307" s="108"/>
      <c r="L307" s="108" t="s">
        <v>4248</v>
      </c>
      <c r="M307" s="108"/>
      <c r="N307" s="108" t="s">
        <v>4270</v>
      </c>
      <c r="O307" s="108" t="s">
        <v>4248</v>
      </c>
      <c r="P307" s="108" t="s">
        <v>4250</v>
      </c>
      <c r="Q307" s="108" t="s">
        <v>4190</v>
      </c>
      <c r="R307" s="108" t="s">
        <v>1343</v>
      </c>
      <c r="S307" s="108" t="s">
        <v>37</v>
      </c>
      <c r="T307" s="109">
        <f t="shared" si="14"/>
        <v>0</v>
      </c>
      <c r="U307" s="109">
        <f t="shared" si="15"/>
        <v>0</v>
      </c>
      <c r="V307" s="109">
        <f t="shared" si="16"/>
        <v>0</v>
      </c>
      <c r="W307" s="109">
        <f t="shared" si="17"/>
        <v>0</v>
      </c>
      <c r="X307" s="109">
        <f t="shared" si="18"/>
        <v>0</v>
      </c>
      <c r="Y307" s="109">
        <f t="shared" si="19"/>
        <v>0</v>
      </c>
      <c r="Z307" s="109">
        <f t="shared" si="20"/>
        <v>0</v>
      </c>
      <c r="AA307" s="109">
        <f t="shared" si="21"/>
        <v>0</v>
      </c>
      <c r="AB307" s="109">
        <f t="shared" si="22"/>
        <v>0</v>
      </c>
      <c r="AC307" s="109">
        <f t="shared" si="23"/>
        <v>0</v>
      </c>
      <c r="AD307" s="109" t="str">
        <f t="shared" si="24"/>
        <v/>
      </c>
      <c r="AE307" s="109" t="str">
        <f t="shared" si="25"/>
        <v/>
      </c>
      <c r="AF307" s="109" t="str">
        <f t="shared" si="26"/>
        <v/>
      </c>
      <c r="AG307" s="109" t="str">
        <f t="shared" si="27"/>
        <v/>
      </c>
    </row>
    <row r="308" spans="3:33" ht="30">
      <c r="C308" s="108" t="s">
        <v>2812</v>
      </c>
      <c r="D308" s="108" t="s">
        <v>4271</v>
      </c>
      <c r="E308" s="108" t="s">
        <v>289</v>
      </c>
      <c r="F308" s="108" t="s">
        <v>46</v>
      </c>
      <c r="G308" s="108" t="s">
        <v>3917</v>
      </c>
      <c r="H308" s="108">
        <v>1</v>
      </c>
      <c r="I308" s="108">
        <v>3</v>
      </c>
      <c r="J308" s="108">
        <v>0</v>
      </c>
      <c r="K308" s="108" t="s">
        <v>4272</v>
      </c>
      <c r="L308" s="108"/>
      <c r="M308" s="108" t="s">
        <v>4273</v>
      </c>
      <c r="N308" s="108"/>
      <c r="O308" s="108" t="s">
        <v>4272</v>
      </c>
      <c r="P308" s="108" t="s">
        <v>4274</v>
      </c>
      <c r="Q308" s="108"/>
      <c r="R308" s="108"/>
      <c r="S308" s="108"/>
      <c r="T308" s="109">
        <f t="shared" si="14"/>
        <v>0</v>
      </c>
      <c r="U308" s="109">
        <f t="shared" si="15"/>
        <v>0</v>
      </c>
      <c r="V308" s="109">
        <f t="shared" si="16"/>
        <v>0</v>
      </c>
      <c r="W308" s="109">
        <f t="shared" si="17"/>
        <v>0</v>
      </c>
      <c r="X308" s="109">
        <f t="shared" si="18"/>
        <v>0</v>
      </c>
      <c r="Y308" s="109">
        <f t="shared" si="19"/>
        <v>0</v>
      </c>
      <c r="Z308" s="109">
        <f t="shared" si="20"/>
        <v>0</v>
      </c>
      <c r="AA308" s="109">
        <f t="shared" si="21"/>
        <v>0</v>
      </c>
      <c r="AB308" s="109">
        <f t="shared" si="22"/>
        <v>0</v>
      </c>
      <c r="AC308" s="109">
        <f t="shared" si="23"/>
        <v>0</v>
      </c>
      <c r="AD308" s="109" t="str">
        <f t="shared" si="24"/>
        <v/>
      </c>
      <c r="AE308" s="109" t="str">
        <f t="shared" si="25"/>
        <v/>
      </c>
      <c r="AF308" s="109" t="str">
        <f t="shared" si="26"/>
        <v/>
      </c>
      <c r="AG308" s="109" t="str">
        <f t="shared" si="27"/>
        <v/>
      </c>
    </row>
    <row r="309" spans="3:33" ht="30">
      <c r="C309" s="108" t="s">
        <v>2812</v>
      </c>
      <c r="D309" s="108" t="s">
        <v>4275</v>
      </c>
      <c r="E309" s="108" t="s">
        <v>289</v>
      </c>
      <c r="F309" s="108" t="s">
        <v>46</v>
      </c>
      <c r="G309" s="108" t="s">
        <v>3917</v>
      </c>
      <c r="H309" s="108">
        <v>2</v>
      </c>
      <c r="I309" s="108">
        <v>3</v>
      </c>
      <c r="J309" s="108">
        <v>0</v>
      </c>
      <c r="K309" s="108" t="s">
        <v>4276</v>
      </c>
      <c r="L309" s="108"/>
      <c r="M309" s="108" t="s">
        <v>4277</v>
      </c>
      <c r="N309" s="108"/>
      <c r="O309" s="108" t="s">
        <v>4276</v>
      </c>
      <c r="P309" s="108" t="s">
        <v>4278</v>
      </c>
      <c r="Q309" s="108"/>
      <c r="R309" s="108"/>
      <c r="S309" s="108"/>
      <c r="T309" s="109">
        <f t="shared" si="14"/>
        <v>0</v>
      </c>
      <c r="U309" s="109">
        <f t="shared" si="15"/>
        <v>0</v>
      </c>
      <c r="V309" s="109">
        <f t="shared" si="16"/>
        <v>0</v>
      </c>
      <c r="W309" s="109">
        <f t="shared" si="17"/>
        <v>0</v>
      </c>
      <c r="X309" s="109">
        <f t="shared" si="18"/>
        <v>0</v>
      </c>
      <c r="Y309" s="109">
        <f t="shared" si="19"/>
        <v>0</v>
      </c>
      <c r="Z309" s="109">
        <f t="shared" si="20"/>
        <v>0</v>
      </c>
      <c r="AA309" s="109">
        <f t="shared" si="21"/>
        <v>0</v>
      </c>
      <c r="AB309" s="109">
        <f t="shared" si="22"/>
        <v>0</v>
      </c>
      <c r="AC309" s="109">
        <f t="shared" si="23"/>
        <v>0</v>
      </c>
      <c r="AD309" s="109" t="str">
        <f t="shared" si="24"/>
        <v/>
      </c>
      <c r="AE309" s="109" t="str">
        <f t="shared" si="25"/>
        <v/>
      </c>
      <c r="AF309" s="109" t="str">
        <f t="shared" si="26"/>
        <v/>
      </c>
      <c r="AG309" s="109" t="str">
        <f t="shared" si="27"/>
        <v/>
      </c>
    </row>
    <row r="310" spans="3:33" ht="30">
      <c r="C310" s="108" t="s">
        <v>2812</v>
      </c>
      <c r="D310" s="108" t="s">
        <v>4279</v>
      </c>
      <c r="E310" s="108" t="s">
        <v>289</v>
      </c>
      <c r="F310" s="108" t="s">
        <v>46</v>
      </c>
      <c r="G310" s="108" t="s">
        <v>3917</v>
      </c>
      <c r="H310" s="108">
        <v>3</v>
      </c>
      <c r="I310" s="108">
        <v>3</v>
      </c>
      <c r="J310" s="108">
        <v>0</v>
      </c>
      <c r="K310" s="108" t="s">
        <v>4280</v>
      </c>
      <c r="L310" s="108"/>
      <c r="M310" s="108" t="s">
        <v>4281</v>
      </c>
      <c r="N310" s="108"/>
      <c r="O310" s="108" t="s">
        <v>4280</v>
      </c>
      <c r="P310" s="108" t="s">
        <v>4282</v>
      </c>
      <c r="Q310" s="108"/>
      <c r="R310" s="108"/>
      <c r="S310" s="108"/>
      <c r="T310" s="109">
        <f t="shared" si="14"/>
        <v>0</v>
      </c>
      <c r="U310" s="109">
        <f t="shared" si="15"/>
        <v>0</v>
      </c>
      <c r="V310" s="109">
        <f t="shared" si="16"/>
        <v>0</v>
      </c>
      <c r="W310" s="109">
        <f t="shared" si="17"/>
        <v>0</v>
      </c>
      <c r="X310" s="109">
        <f t="shared" si="18"/>
        <v>0</v>
      </c>
      <c r="Y310" s="109">
        <f t="shared" si="19"/>
        <v>0</v>
      </c>
      <c r="Z310" s="109">
        <f t="shared" si="20"/>
        <v>0</v>
      </c>
      <c r="AA310" s="109">
        <f t="shared" si="21"/>
        <v>0</v>
      </c>
      <c r="AB310" s="109">
        <f t="shared" si="22"/>
        <v>0</v>
      </c>
      <c r="AC310" s="109">
        <f t="shared" si="23"/>
        <v>0</v>
      </c>
      <c r="AD310" s="109" t="str">
        <f t="shared" si="24"/>
        <v/>
      </c>
      <c r="AE310" s="109" t="str">
        <f t="shared" si="25"/>
        <v/>
      </c>
      <c r="AF310" s="109" t="str">
        <f t="shared" si="26"/>
        <v/>
      </c>
      <c r="AG310" s="109" t="str">
        <f t="shared" si="27"/>
        <v/>
      </c>
    </row>
    <row r="311" spans="3:33" ht="30">
      <c r="C311" s="108" t="s">
        <v>2812</v>
      </c>
      <c r="D311" s="108" t="s">
        <v>4283</v>
      </c>
      <c r="E311" s="108" t="s">
        <v>289</v>
      </c>
      <c r="F311" s="108" t="s">
        <v>46</v>
      </c>
      <c r="G311" s="108" t="s">
        <v>3917</v>
      </c>
      <c r="H311" s="108">
        <v>4</v>
      </c>
      <c r="I311" s="108">
        <v>2</v>
      </c>
      <c r="J311" s="108">
        <v>0</v>
      </c>
      <c r="K311" s="108" t="s">
        <v>295</v>
      </c>
      <c r="L311" s="108"/>
      <c r="M311" s="108" t="s">
        <v>4284</v>
      </c>
      <c r="N311" s="108"/>
      <c r="O311" s="108" t="s">
        <v>295</v>
      </c>
      <c r="P311" s="108"/>
      <c r="Q311" s="108"/>
      <c r="R311" s="108"/>
      <c r="S311" s="108"/>
      <c r="T311" s="109">
        <f t="shared" si="14"/>
        <v>0</v>
      </c>
      <c r="U311" s="109">
        <f t="shared" si="15"/>
        <v>0</v>
      </c>
      <c r="V311" s="109">
        <f t="shared" si="16"/>
        <v>0</v>
      </c>
      <c r="W311" s="109">
        <f t="shared" si="17"/>
        <v>0</v>
      </c>
      <c r="X311" s="109">
        <f t="shared" si="18"/>
        <v>0</v>
      </c>
      <c r="Y311" s="109">
        <f t="shared" si="19"/>
        <v>0</v>
      </c>
      <c r="Z311" s="109">
        <f t="shared" si="20"/>
        <v>0</v>
      </c>
      <c r="AA311" s="109">
        <f t="shared" si="21"/>
        <v>0</v>
      </c>
      <c r="AB311" s="109">
        <f t="shared" si="22"/>
        <v>0</v>
      </c>
      <c r="AC311" s="109">
        <f t="shared" si="23"/>
        <v>0</v>
      </c>
      <c r="AD311" s="109" t="str">
        <f t="shared" si="24"/>
        <v/>
      </c>
      <c r="AE311" s="109" t="str">
        <f t="shared" si="25"/>
        <v/>
      </c>
      <c r="AF311" s="109" t="str">
        <f t="shared" si="26"/>
        <v/>
      </c>
      <c r="AG311" s="109" t="str">
        <f t="shared" si="27"/>
        <v/>
      </c>
    </row>
    <row r="312" spans="3:33" ht="30">
      <c r="C312" s="108" t="s">
        <v>2812</v>
      </c>
      <c r="D312" s="108" t="s">
        <v>4285</v>
      </c>
      <c r="E312" s="108" t="s">
        <v>289</v>
      </c>
      <c r="F312" s="108" t="s">
        <v>46</v>
      </c>
      <c r="G312" s="108" t="s">
        <v>3917</v>
      </c>
      <c r="H312" s="108">
        <v>5</v>
      </c>
      <c r="I312" s="108">
        <v>2</v>
      </c>
      <c r="J312" s="108">
        <v>0</v>
      </c>
      <c r="K312" s="108" t="s">
        <v>4286</v>
      </c>
      <c r="L312" s="108"/>
      <c r="M312" s="108" t="s">
        <v>4287</v>
      </c>
      <c r="N312" s="108"/>
      <c r="O312" s="108" t="s">
        <v>4286</v>
      </c>
      <c r="P312" s="108" t="s">
        <v>4288</v>
      </c>
      <c r="Q312" s="108"/>
      <c r="R312" s="108"/>
      <c r="S312" s="108"/>
      <c r="T312" s="109">
        <f t="shared" si="14"/>
        <v>0</v>
      </c>
      <c r="U312" s="109">
        <f t="shared" si="15"/>
        <v>0</v>
      </c>
      <c r="V312" s="109">
        <f t="shared" si="16"/>
        <v>0</v>
      </c>
      <c r="W312" s="109">
        <f t="shared" si="17"/>
        <v>0</v>
      </c>
      <c r="X312" s="109">
        <f t="shared" si="18"/>
        <v>0</v>
      </c>
      <c r="Y312" s="109">
        <f t="shared" si="19"/>
        <v>0</v>
      </c>
      <c r="Z312" s="109">
        <f t="shared" si="20"/>
        <v>0</v>
      </c>
      <c r="AA312" s="109">
        <f t="shared" si="21"/>
        <v>0</v>
      </c>
      <c r="AB312" s="109">
        <f t="shared" si="22"/>
        <v>0</v>
      </c>
      <c r="AC312" s="109">
        <f t="shared" si="23"/>
        <v>0</v>
      </c>
      <c r="AD312" s="109" t="str">
        <f t="shared" si="24"/>
        <v/>
      </c>
      <c r="AE312" s="109" t="str">
        <f t="shared" si="25"/>
        <v/>
      </c>
      <c r="AF312" s="109" t="str">
        <f t="shared" si="26"/>
        <v/>
      </c>
      <c r="AG312" s="109" t="str">
        <f t="shared" si="27"/>
        <v/>
      </c>
    </row>
    <row r="313" spans="3:33" ht="45">
      <c r="C313" s="108" t="s">
        <v>2812</v>
      </c>
      <c r="D313" s="108" t="s">
        <v>4289</v>
      </c>
      <c r="E313" s="108" t="s">
        <v>289</v>
      </c>
      <c r="F313" s="108" t="s">
        <v>46</v>
      </c>
      <c r="G313" s="108" t="s">
        <v>3917</v>
      </c>
      <c r="H313" s="108">
        <v>6</v>
      </c>
      <c r="I313" s="108">
        <v>2</v>
      </c>
      <c r="J313" s="108">
        <v>0</v>
      </c>
      <c r="K313" s="108" t="s">
        <v>297</v>
      </c>
      <c r="L313" s="108"/>
      <c r="M313" s="108" t="s">
        <v>4290</v>
      </c>
      <c r="N313" s="108"/>
      <c r="O313" s="108" t="s">
        <v>297</v>
      </c>
      <c r="P313" s="108"/>
      <c r="Q313" s="108"/>
      <c r="R313" s="108"/>
      <c r="S313" s="108"/>
      <c r="T313" s="109">
        <f t="shared" si="14"/>
        <v>0</v>
      </c>
      <c r="U313" s="109">
        <f t="shared" si="15"/>
        <v>0</v>
      </c>
      <c r="V313" s="109">
        <f t="shared" si="16"/>
        <v>0</v>
      </c>
      <c r="W313" s="109">
        <f t="shared" si="17"/>
        <v>0</v>
      </c>
      <c r="X313" s="109">
        <f t="shared" si="18"/>
        <v>0</v>
      </c>
      <c r="Y313" s="109">
        <f t="shared" si="19"/>
        <v>0</v>
      </c>
      <c r="Z313" s="109">
        <f t="shared" si="20"/>
        <v>0</v>
      </c>
      <c r="AA313" s="109">
        <f t="shared" si="21"/>
        <v>0</v>
      </c>
      <c r="AB313" s="109">
        <f t="shared" si="22"/>
        <v>0</v>
      </c>
      <c r="AC313" s="109">
        <f t="shared" si="23"/>
        <v>0</v>
      </c>
      <c r="AD313" s="109" t="str">
        <f t="shared" si="24"/>
        <v/>
      </c>
      <c r="AE313" s="109" t="str">
        <f t="shared" si="25"/>
        <v/>
      </c>
      <c r="AF313" s="109" t="str">
        <f t="shared" si="26"/>
        <v/>
      </c>
      <c r="AG313" s="109" t="str">
        <f t="shared" si="27"/>
        <v/>
      </c>
    </row>
    <row r="314" spans="3:33" ht="45">
      <c r="C314" s="108" t="s">
        <v>2812</v>
      </c>
      <c r="D314" s="108" t="s">
        <v>4291</v>
      </c>
      <c r="E314" s="108" t="s">
        <v>289</v>
      </c>
      <c r="F314" s="108" t="s">
        <v>46</v>
      </c>
      <c r="G314" s="108" t="s">
        <v>3917</v>
      </c>
      <c r="H314" s="108">
        <v>7</v>
      </c>
      <c r="I314" s="108">
        <v>2</v>
      </c>
      <c r="J314" s="108">
        <v>0</v>
      </c>
      <c r="K314" s="108" t="s">
        <v>4292</v>
      </c>
      <c r="L314" s="108"/>
      <c r="M314" s="108" t="s">
        <v>4293</v>
      </c>
      <c r="N314" s="108"/>
      <c r="O314" s="108" t="s">
        <v>4292</v>
      </c>
      <c r="P314" s="108" t="s">
        <v>4294</v>
      </c>
      <c r="Q314" s="108" t="s">
        <v>4122</v>
      </c>
      <c r="R314" s="108" t="s">
        <v>3922</v>
      </c>
      <c r="S314" s="108" t="s">
        <v>44</v>
      </c>
      <c r="T314" s="109">
        <f t="shared" si="14"/>
        <v>0</v>
      </c>
      <c r="U314" s="109">
        <f t="shared" si="15"/>
        <v>0</v>
      </c>
      <c r="V314" s="109">
        <f t="shared" si="16"/>
        <v>0</v>
      </c>
      <c r="W314" s="109">
        <f t="shared" si="17"/>
        <v>0</v>
      </c>
      <c r="X314" s="109">
        <f t="shared" si="18"/>
        <v>0</v>
      </c>
      <c r="Y314" s="109">
        <f t="shared" si="19"/>
        <v>0</v>
      </c>
      <c r="Z314" s="109">
        <f t="shared" si="20"/>
        <v>0</v>
      </c>
      <c r="AA314" s="109">
        <f t="shared" si="21"/>
        <v>0</v>
      </c>
      <c r="AB314" s="109">
        <f t="shared" si="22"/>
        <v>0</v>
      </c>
      <c r="AC314" s="109">
        <f t="shared" si="23"/>
        <v>0</v>
      </c>
      <c r="AD314" s="109" t="str">
        <f t="shared" si="24"/>
        <v/>
      </c>
      <c r="AE314" s="109" t="str">
        <f t="shared" si="25"/>
        <v/>
      </c>
      <c r="AF314" s="109" t="str">
        <f t="shared" si="26"/>
        <v/>
      </c>
      <c r="AG314" s="109" t="str">
        <f t="shared" si="27"/>
        <v/>
      </c>
    </row>
    <row r="315" spans="3:33" ht="30">
      <c r="C315" s="108" t="s">
        <v>2812</v>
      </c>
      <c r="D315" s="108" t="s">
        <v>4295</v>
      </c>
      <c r="E315" s="108" t="s">
        <v>289</v>
      </c>
      <c r="F315" s="108" t="s">
        <v>46</v>
      </c>
      <c r="G315" s="108" t="s">
        <v>3917</v>
      </c>
      <c r="H315" s="108">
        <v>8</v>
      </c>
      <c r="I315" s="108">
        <v>1</v>
      </c>
      <c r="J315" s="108">
        <v>0</v>
      </c>
      <c r="K315" s="108" t="s">
        <v>4296</v>
      </c>
      <c r="L315" s="108"/>
      <c r="M315" s="108" t="s">
        <v>4297</v>
      </c>
      <c r="N315" s="108"/>
      <c r="O315" s="108" t="s">
        <v>4296</v>
      </c>
      <c r="P315" s="108" t="s">
        <v>299</v>
      </c>
      <c r="Q315" s="108"/>
      <c r="R315" s="108"/>
      <c r="S315" s="108"/>
      <c r="T315" s="109">
        <f t="shared" si="14"/>
        <v>0</v>
      </c>
      <c r="U315" s="109">
        <f t="shared" si="15"/>
        <v>0</v>
      </c>
      <c r="V315" s="109">
        <f t="shared" si="16"/>
        <v>0</v>
      </c>
      <c r="W315" s="109">
        <f t="shared" si="17"/>
        <v>0</v>
      </c>
      <c r="X315" s="109">
        <f t="shared" si="18"/>
        <v>0</v>
      </c>
      <c r="Y315" s="109">
        <f t="shared" si="19"/>
        <v>0</v>
      </c>
      <c r="Z315" s="109">
        <f t="shared" si="20"/>
        <v>0</v>
      </c>
      <c r="AA315" s="109">
        <f t="shared" si="21"/>
        <v>0</v>
      </c>
      <c r="AB315" s="109">
        <f t="shared" si="22"/>
        <v>0</v>
      </c>
      <c r="AC315" s="109">
        <f t="shared" si="23"/>
        <v>0</v>
      </c>
      <c r="AD315" s="109" t="str">
        <f t="shared" si="24"/>
        <v/>
      </c>
      <c r="AE315" s="109" t="str">
        <f t="shared" si="25"/>
        <v/>
      </c>
      <c r="AF315" s="109" t="str">
        <f t="shared" si="26"/>
        <v/>
      </c>
      <c r="AG315" s="109" t="str">
        <f t="shared" si="27"/>
        <v/>
      </c>
    </row>
    <row r="316" spans="3:33" ht="30">
      <c r="C316" s="108" t="s">
        <v>2812</v>
      </c>
      <c r="D316" s="108" t="s">
        <v>4298</v>
      </c>
      <c r="E316" s="108" t="s">
        <v>289</v>
      </c>
      <c r="F316" s="108" t="s">
        <v>46</v>
      </c>
      <c r="G316" s="108" t="s">
        <v>3917</v>
      </c>
      <c r="H316" s="108">
        <v>9</v>
      </c>
      <c r="I316" s="108">
        <v>1</v>
      </c>
      <c r="J316" s="108">
        <v>0</v>
      </c>
      <c r="K316" s="108" t="s">
        <v>300</v>
      </c>
      <c r="L316" s="108"/>
      <c r="M316" s="108" t="s">
        <v>4299</v>
      </c>
      <c r="N316" s="108"/>
      <c r="O316" s="108" t="s">
        <v>300</v>
      </c>
      <c r="P316" s="108"/>
      <c r="Q316" s="108"/>
      <c r="R316" s="108"/>
      <c r="S316" s="108"/>
      <c r="T316" s="109">
        <f t="shared" ref="T316:T379" si="28">IF(AND($C316=$D$20,$F316="PRO",$G316="POS"),1,0)</f>
        <v>0</v>
      </c>
      <c r="U316" s="109">
        <f t="shared" ref="U316:U379" si="29">IF(AND($C316=$D$20,$F316="CFA",$G316="POS"),1,0)</f>
        <v>0</v>
      </c>
      <c r="V316" s="109">
        <f t="shared" ref="V316:V379" si="30">IF($T316=0,0,IF(SUMPRODUCT(--($O316:$S316&lt;&gt;""),--ISNUMBER(SEARCH($O316:$S316,$D$5)))&gt;0,1,0))</f>
        <v>0</v>
      </c>
      <c r="W316" s="109">
        <f t="shared" ref="W316:W379" si="31">IF($T316=0,0,IF(SUMPRODUCT(--($O316:$S316&lt;&gt;""),--ISNUMBER(SEARCH($O316:$S316,$D$5&amp;" "&amp;$D$10)))&gt;0,1,0))</f>
        <v>0</v>
      </c>
      <c r="X316" s="109">
        <f t="shared" ref="X316:X379" si="32">IF($U316=0,0,IF(SUMPRODUCT(--($O316:$S316&lt;&gt;""),--ISNUMBER(SEARCH($O316:$S316,$F$5)))&gt;0,1,0))</f>
        <v>0</v>
      </c>
      <c r="Y316" s="109">
        <f t="shared" ref="Y316:Y379" si="33">IF($U316=0,0,IF(SUMPRODUCT(--($O316:$S316&lt;&gt;""),--ISNUMBER(SEARCH($O316:$S316,$F$5&amp;" "&amp;$F$10)))&gt;0,1,0))</f>
        <v>0</v>
      </c>
      <c r="Z316" s="109">
        <f t="shared" ref="Z316:Z379" si="34">IF($V316=1,$I316,0)</f>
        <v>0</v>
      </c>
      <c r="AA316" s="109">
        <f t="shared" ref="AA316:AA379" si="35">IF($W316=1,$I316,0)</f>
        <v>0</v>
      </c>
      <c r="AB316" s="109">
        <f t="shared" ref="AB316:AB379" si="36">IF($X316=1,$J316,0)</f>
        <v>0</v>
      </c>
      <c r="AC316" s="109">
        <f t="shared" ref="AC316:AC379" si="37">IF($Y316=1,$J316,0)</f>
        <v>0</v>
      </c>
      <c r="AD316" s="109" t="str">
        <f t="shared" ref="AD316:AD379" si="38">IF(AND($T316=1,$V316=0),$H316+ROW()/100000,"")</f>
        <v/>
      </c>
      <c r="AE316" s="109" t="str">
        <f t="shared" ref="AE316:AE379" si="39">IF(AND($T316=1,$W316=0),$H316+ROW()/100000,"")</f>
        <v/>
      </c>
      <c r="AF316" s="109" t="str">
        <f t="shared" ref="AF316:AF379" si="40">IF(AND($U316=1,$X316=0),$H316+ROW()/100000,"")</f>
        <v/>
      </c>
      <c r="AG316" s="109" t="str">
        <f t="shared" ref="AG316:AG379" si="41">IF(AND($U316=1,$Y316=0),$H316+ROW()/100000,"")</f>
        <v/>
      </c>
    </row>
    <row r="317" spans="3:33" ht="30">
      <c r="C317" s="108" t="s">
        <v>2812</v>
      </c>
      <c r="D317" s="108" t="s">
        <v>4300</v>
      </c>
      <c r="E317" s="108" t="s">
        <v>289</v>
      </c>
      <c r="F317" s="108" t="s">
        <v>46</v>
      </c>
      <c r="G317" s="108" t="s">
        <v>3917</v>
      </c>
      <c r="H317" s="108">
        <v>10</v>
      </c>
      <c r="I317" s="108">
        <v>1</v>
      </c>
      <c r="J317" s="108">
        <v>0</v>
      </c>
      <c r="K317" s="108" t="s">
        <v>4301</v>
      </c>
      <c r="L317" s="108"/>
      <c r="M317" s="108" t="s">
        <v>4302</v>
      </c>
      <c r="N317" s="108"/>
      <c r="O317" s="108" t="s">
        <v>4301</v>
      </c>
      <c r="P317" s="108" t="s">
        <v>301</v>
      </c>
      <c r="Q317" s="108"/>
      <c r="R317" s="108"/>
      <c r="S317" s="108"/>
      <c r="T317" s="109">
        <f t="shared" si="28"/>
        <v>0</v>
      </c>
      <c r="U317" s="109">
        <f t="shared" si="29"/>
        <v>0</v>
      </c>
      <c r="V317" s="109">
        <f t="shared" si="30"/>
        <v>0</v>
      </c>
      <c r="W317" s="109">
        <f t="shared" si="31"/>
        <v>0</v>
      </c>
      <c r="X317" s="109">
        <f t="shared" si="32"/>
        <v>0</v>
      </c>
      <c r="Y317" s="109">
        <f t="shared" si="33"/>
        <v>0</v>
      </c>
      <c r="Z317" s="109">
        <f t="shared" si="34"/>
        <v>0</v>
      </c>
      <c r="AA317" s="109">
        <f t="shared" si="35"/>
        <v>0</v>
      </c>
      <c r="AB317" s="109">
        <f t="shared" si="36"/>
        <v>0</v>
      </c>
      <c r="AC317" s="109">
        <f t="shared" si="37"/>
        <v>0</v>
      </c>
      <c r="AD317" s="109" t="str">
        <f t="shared" si="38"/>
        <v/>
      </c>
      <c r="AE317" s="109" t="str">
        <f t="shared" si="39"/>
        <v/>
      </c>
      <c r="AF317" s="109" t="str">
        <f t="shared" si="40"/>
        <v/>
      </c>
      <c r="AG317" s="109" t="str">
        <f t="shared" si="41"/>
        <v/>
      </c>
    </row>
    <row r="318" spans="3:33" ht="135">
      <c r="C318" s="108" t="s">
        <v>2812</v>
      </c>
      <c r="D318" s="108" t="s">
        <v>4303</v>
      </c>
      <c r="E318" s="108" t="s">
        <v>289</v>
      </c>
      <c r="F318" s="108" t="s">
        <v>0</v>
      </c>
      <c r="G318" s="108" t="s">
        <v>3917</v>
      </c>
      <c r="H318" s="108">
        <v>1</v>
      </c>
      <c r="I318" s="108">
        <v>0</v>
      </c>
      <c r="J318" s="108">
        <v>3</v>
      </c>
      <c r="K318" s="108"/>
      <c r="L318" s="108" t="s">
        <v>4272</v>
      </c>
      <c r="M318" s="108"/>
      <c r="N318" s="108" t="s">
        <v>4304</v>
      </c>
      <c r="O318" s="108" t="s">
        <v>4272</v>
      </c>
      <c r="P318" s="108" t="s">
        <v>4274</v>
      </c>
      <c r="Q318" s="108"/>
      <c r="R318" s="108"/>
      <c r="S318" s="108"/>
      <c r="T318" s="109">
        <f t="shared" si="28"/>
        <v>0</v>
      </c>
      <c r="U318" s="109">
        <f t="shared" si="29"/>
        <v>0</v>
      </c>
      <c r="V318" s="109">
        <f t="shared" si="30"/>
        <v>0</v>
      </c>
      <c r="W318" s="109">
        <f t="shared" si="31"/>
        <v>0</v>
      </c>
      <c r="X318" s="109">
        <f t="shared" si="32"/>
        <v>0</v>
      </c>
      <c r="Y318" s="109">
        <f t="shared" si="33"/>
        <v>0</v>
      </c>
      <c r="Z318" s="109">
        <f t="shared" si="34"/>
        <v>0</v>
      </c>
      <c r="AA318" s="109">
        <f t="shared" si="35"/>
        <v>0</v>
      </c>
      <c r="AB318" s="109">
        <f t="shared" si="36"/>
        <v>0</v>
      </c>
      <c r="AC318" s="109">
        <f t="shared" si="37"/>
        <v>0</v>
      </c>
      <c r="AD318" s="109" t="str">
        <f t="shared" si="38"/>
        <v/>
      </c>
      <c r="AE318" s="109" t="str">
        <f t="shared" si="39"/>
        <v/>
      </c>
      <c r="AF318" s="109" t="str">
        <f t="shared" si="40"/>
        <v/>
      </c>
      <c r="AG318" s="109" t="str">
        <f t="shared" si="41"/>
        <v/>
      </c>
    </row>
    <row r="319" spans="3:33" ht="135">
      <c r="C319" s="108" t="s">
        <v>2812</v>
      </c>
      <c r="D319" s="108" t="s">
        <v>4305</v>
      </c>
      <c r="E319" s="108" t="s">
        <v>289</v>
      </c>
      <c r="F319" s="108" t="s">
        <v>0</v>
      </c>
      <c r="G319" s="108" t="s">
        <v>3917</v>
      </c>
      <c r="H319" s="108">
        <v>2</v>
      </c>
      <c r="I319" s="108">
        <v>0</v>
      </c>
      <c r="J319" s="108">
        <v>3</v>
      </c>
      <c r="K319" s="108"/>
      <c r="L319" s="108" t="s">
        <v>4276</v>
      </c>
      <c r="M319" s="108"/>
      <c r="N319" s="108" t="s">
        <v>4306</v>
      </c>
      <c r="O319" s="108" t="s">
        <v>4276</v>
      </c>
      <c r="P319" s="108" t="s">
        <v>4278</v>
      </c>
      <c r="Q319" s="108"/>
      <c r="R319" s="108"/>
      <c r="S319" s="108"/>
      <c r="T319" s="109">
        <f t="shared" si="28"/>
        <v>0</v>
      </c>
      <c r="U319" s="109">
        <f t="shared" si="29"/>
        <v>0</v>
      </c>
      <c r="V319" s="109">
        <f t="shared" si="30"/>
        <v>0</v>
      </c>
      <c r="W319" s="109">
        <f t="shared" si="31"/>
        <v>0</v>
      </c>
      <c r="X319" s="109">
        <f t="shared" si="32"/>
        <v>0</v>
      </c>
      <c r="Y319" s="109">
        <f t="shared" si="33"/>
        <v>0</v>
      </c>
      <c r="Z319" s="109">
        <f t="shared" si="34"/>
        <v>0</v>
      </c>
      <c r="AA319" s="109">
        <f t="shared" si="35"/>
        <v>0</v>
      </c>
      <c r="AB319" s="109">
        <f t="shared" si="36"/>
        <v>0</v>
      </c>
      <c r="AC319" s="109">
        <f t="shared" si="37"/>
        <v>0</v>
      </c>
      <c r="AD319" s="109" t="str">
        <f t="shared" si="38"/>
        <v/>
      </c>
      <c r="AE319" s="109" t="str">
        <f t="shared" si="39"/>
        <v/>
      </c>
      <c r="AF319" s="109" t="str">
        <f t="shared" si="40"/>
        <v/>
      </c>
      <c r="AG319" s="109" t="str">
        <f t="shared" si="41"/>
        <v/>
      </c>
    </row>
    <row r="320" spans="3:33" ht="135">
      <c r="C320" s="108" t="s">
        <v>2812</v>
      </c>
      <c r="D320" s="108" t="s">
        <v>4307</v>
      </c>
      <c r="E320" s="108" t="s">
        <v>289</v>
      </c>
      <c r="F320" s="108" t="s">
        <v>0</v>
      </c>
      <c r="G320" s="108" t="s">
        <v>3917</v>
      </c>
      <c r="H320" s="108">
        <v>3</v>
      </c>
      <c r="I320" s="108">
        <v>0</v>
      </c>
      <c r="J320" s="108">
        <v>3</v>
      </c>
      <c r="K320" s="108"/>
      <c r="L320" s="108" t="s">
        <v>4280</v>
      </c>
      <c r="M320" s="108"/>
      <c r="N320" s="108" t="s">
        <v>4308</v>
      </c>
      <c r="O320" s="108" t="s">
        <v>4280</v>
      </c>
      <c r="P320" s="108" t="s">
        <v>4282</v>
      </c>
      <c r="Q320" s="108"/>
      <c r="R320" s="108"/>
      <c r="S320" s="108"/>
      <c r="T320" s="109">
        <f t="shared" si="28"/>
        <v>0</v>
      </c>
      <c r="U320" s="109">
        <f t="shared" si="29"/>
        <v>0</v>
      </c>
      <c r="V320" s="109">
        <f t="shared" si="30"/>
        <v>0</v>
      </c>
      <c r="W320" s="109">
        <f t="shared" si="31"/>
        <v>0</v>
      </c>
      <c r="X320" s="109">
        <f t="shared" si="32"/>
        <v>0</v>
      </c>
      <c r="Y320" s="109">
        <f t="shared" si="33"/>
        <v>0</v>
      </c>
      <c r="Z320" s="109">
        <f t="shared" si="34"/>
        <v>0</v>
      </c>
      <c r="AA320" s="109">
        <f t="shared" si="35"/>
        <v>0</v>
      </c>
      <c r="AB320" s="109">
        <f t="shared" si="36"/>
        <v>0</v>
      </c>
      <c r="AC320" s="109">
        <f t="shared" si="37"/>
        <v>0</v>
      </c>
      <c r="AD320" s="109" t="str">
        <f t="shared" si="38"/>
        <v/>
      </c>
      <c r="AE320" s="109" t="str">
        <f t="shared" si="39"/>
        <v/>
      </c>
      <c r="AF320" s="109" t="str">
        <f t="shared" si="40"/>
        <v/>
      </c>
      <c r="AG320" s="109" t="str">
        <f t="shared" si="41"/>
        <v/>
      </c>
    </row>
    <row r="321" spans="3:33" ht="150">
      <c r="C321" s="108" t="s">
        <v>2812</v>
      </c>
      <c r="D321" s="108" t="s">
        <v>4309</v>
      </c>
      <c r="E321" s="108" t="s">
        <v>289</v>
      </c>
      <c r="F321" s="108" t="s">
        <v>0</v>
      </c>
      <c r="G321" s="108" t="s">
        <v>3917</v>
      </c>
      <c r="H321" s="108">
        <v>4</v>
      </c>
      <c r="I321" s="108">
        <v>0</v>
      </c>
      <c r="J321" s="108">
        <v>2</v>
      </c>
      <c r="K321" s="108"/>
      <c r="L321" s="108" t="s">
        <v>295</v>
      </c>
      <c r="M321" s="108"/>
      <c r="N321" s="108" t="s">
        <v>4310</v>
      </c>
      <c r="O321" s="108" t="s">
        <v>295</v>
      </c>
      <c r="P321" s="108"/>
      <c r="Q321" s="108"/>
      <c r="R321" s="108"/>
      <c r="S321" s="108"/>
      <c r="T321" s="109">
        <f t="shared" si="28"/>
        <v>0</v>
      </c>
      <c r="U321" s="109">
        <f t="shared" si="29"/>
        <v>0</v>
      </c>
      <c r="V321" s="109">
        <f t="shared" si="30"/>
        <v>0</v>
      </c>
      <c r="W321" s="109">
        <f t="shared" si="31"/>
        <v>0</v>
      </c>
      <c r="X321" s="109">
        <f t="shared" si="32"/>
        <v>0</v>
      </c>
      <c r="Y321" s="109">
        <f t="shared" si="33"/>
        <v>0</v>
      </c>
      <c r="Z321" s="109">
        <f t="shared" si="34"/>
        <v>0</v>
      </c>
      <c r="AA321" s="109">
        <f t="shared" si="35"/>
        <v>0</v>
      </c>
      <c r="AB321" s="109">
        <f t="shared" si="36"/>
        <v>0</v>
      </c>
      <c r="AC321" s="109">
        <f t="shared" si="37"/>
        <v>0</v>
      </c>
      <c r="AD321" s="109" t="str">
        <f t="shared" si="38"/>
        <v/>
      </c>
      <c r="AE321" s="109" t="str">
        <f t="shared" si="39"/>
        <v/>
      </c>
      <c r="AF321" s="109" t="str">
        <f t="shared" si="40"/>
        <v/>
      </c>
      <c r="AG321" s="109" t="str">
        <f t="shared" si="41"/>
        <v/>
      </c>
    </row>
    <row r="322" spans="3:33" ht="135">
      <c r="C322" s="108" t="s">
        <v>2812</v>
      </c>
      <c r="D322" s="108" t="s">
        <v>4311</v>
      </c>
      <c r="E322" s="108" t="s">
        <v>289</v>
      </c>
      <c r="F322" s="108" t="s">
        <v>0</v>
      </c>
      <c r="G322" s="108" t="s">
        <v>3917</v>
      </c>
      <c r="H322" s="108">
        <v>5</v>
      </c>
      <c r="I322" s="108">
        <v>0</v>
      </c>
      <c r="J322" s="108">
        <v>2</v>
      </c>
      <c r="K322" s="108"/>
      <c r="L322" s="108" t="s">
        <v>4286</v>
      </c>
      <c r="M322" s="108"/>
      <c r="N322" s="108" t="s">
        <v>4312</v>
      </c>
      <c r="O322" s="108" t="s">
        <v>4286</v>
      </c>
      <c r="P322" s="108" t="s">
        <v>4288</v>
      </c>
      <c r="Q322" s="108"/>
      <c r="R322" s="108"/>
      <c r="S322" s="108"/>
      <c r="T322" s="109">
        <f t="shared" si="28"/>
        <v>0</v>
      </c>
      <c r="U322" s="109">
        <f t="shared" si="29"/>
        <v>0</v>
      </c>
      <c r="V322" s="109">
        <f t="shared" si="30"/>
        <v>0</v>
      </c>
      <c r="W322" s="109">
        <f t="shared" si="31"/>
        <v>0</v>
      </c>
      <c r="X322" s="109">
        <f t="shared" si="32"/>
        <v>0</v>
      </c>
      <c r="Y322" s="109">
        <f t="shared" si="33"/>
        <v>0</v>
      </c>
      <c r="Z322" s="109">
        <f t="shared" si="34"/>
        <v>0</v>
      </c>
      <c r="AA322" s="109">
        <f t="shared" si="35"/>
        <v>0</v>
      </c>
      <c r="AB322" s="109">
        <f t="shared" si="36"/>
        <v>0</v>
      </c>
      <c r="AC322" s="109">
        <f t="shared" si="37"/>
        <v>0</v>
      </c>
      <c r="AD322" s="109" t="str">
        <f t="shared" si="38"/>
        <v/>
      </c>
      <c r="AE322" s="109" t="str">
        <f t="shared" si="39"/>
        <v/>
      </c>
      <c r="AF322" s="109" t="str">
        <f t="shared" si="40"/>
        <v/>
      </c>
      <c r="AG322" s="109" t="str">
        <f t="shared" si="41"/>
        <v/>
      </c>
    </row>
    <row r="323" spans="3:33" ht="150">
      <c r="C323" s="108" t="s">
        <v>2812</v>
      </c>
      <c r="D323" s="108" t="s">
        <v>4313</v>
      </c>
      <c r="E323" s="108" t="s">
        <v>289</v>
      </c>
      <c r="F323" s="108" t="s">
        <v>0</v>
      </c>
      <c r="G323" s="108" t="s">
        <v>3917</v>
      </c>
      <c r="H323" s="108">
        <v>6</v>
      </c>
      <c r="I323" s="108">
        <v>0</v>
      </c>
      <c r="J323" s="108">
        <v>2</v>
      </c>
      <c r="K323" s="108"/>
      <c r="L323" s="108" t="s">
        <v>297</v>
      </c>
      <c r="M323" s="108"/>
      <c r="N323" s="108" t="s">
        <v>4314</v>
      </c>
      <c r="O323" s="108" t="s">
        <v>297</v>
      </c>
      <c r="P323" s="108"/>
      <c r="Q323" s="108"/>
      <c r="R323" s="108"/>
      <c r="S323" s="108"/>
      <c r="T323" s="109">
        <f t="shared" si="28"/>
        <v>0</v>
      </c>
      <c r="U323" s="109">
        <f t="shared" si="29"/>
        <v>0</v>
      </c>
      <c r="V323" s="109">
        <f t="shared" si="30"/>
        <v>0</v>
      </c>
      <c r="W323" s="109">
        <f t="shared" si="31"/>
        <v>0</v>
      </c>
      <c r="X323" s="109">
        <f t="shared" si="32"/>
        <v>0</v>
      </c>
      <c r="Y323" s="109">
        <f t="shared" si="33"/>
        <v>0</v>
      </c>
      <c r="Z323" s="109">
        <f t="shared" si="34"/>
        <v>0</v>
      </c>
      <c r="AA323" s="109">
        <f t="shared" si="35"/>
        <v>0</v>
      </c>
      <c r="AB323" s="109">
        <f t="shared" si="36"/>
        <v>0</v>
      </c>
      <c r="AC323" s="109">
        <f t="shared" si="37"/>
        <v>0</v>
      </c>
      <c r="AD323" s="109" t="str">
        <f t="shared" si="38"/>
        <v/>
      </c>
      <c r="AE323" s="109" t="str">
        <f t="shared" si="39"/>
        <v/>
      </c>
      <c r="AF323" s="109" t="str">
        <f t="shared" si="40"/>
        <v/>
      </c>
      <c r="AG323" s="109" t="str">
        <f t="shared" si="41"/>
        <v/>
      </c>
    </row>
    <row r="324" spans="3:33" ht="150">
      <c r="C324" s="108" t="s">
        <v>2812</v>
      </c>
      <c r="D324" s="108" t="s">
        <v>4315</v>
      </c>
      <c r="E324" s="108" t="s">
        <v>289</v>
      </c>
      <c r="F324" s="108" t="s">
        <v>0</v>
      </c>
      <c r="G324" s="108" t="s">
        <v>3917</v>
      </c>
      <c r="H324" s="108">
        <v>7</v>
      </c>
      <c r="I324" s="108">
        <v>0</v>
      </c>
      <c r="J324" s="108">
        <v>2</v>
      </c>
      <c r="K324" s="108"/>
      <c r="L324" s="108" t="s">
        <v>4292</v>
      </c>
      <c r="M324" s="108"/>
      <c r="N324" s="108" t="s">
        <v>4316</v>
      </c>
      <c r="O324" s="108" t="s">
        <v>4292</v>
      </c>
      <c r="P324" s="108" t="s">
        <v>4294</v>
      </c>
      <c r="Q324" s="108" t="s">
        <v>4122</v>
      </c>
      <c r="R324" s="108" t="s">
        <v>3922</v>
      </c>
      <c r="S324" s="108" t="s">
        <v>44</v>
      </c>
      <c r="T324" s="109">
        <f t="shared" si="28"/>
        <v>0</v>
      </c>
      <c r="U324" s="109">
        <f t="shared" si="29"/>
        <v>0</v>
      </c>
      <c r="V324" s="109">
        <f t="shared" si="30"/>
        <v>0</v>
      </c>
      <c r="W324" s="109">
        <f t="shared" si="31"/>
        <v>0</v>
      </c>
      <c r="X324" s="109">
        <f t="shared" si="32"/>
        <v>0</v>
      </c>
      <c r="Y324" s="109">
        <f t="shared" si="33"/>
        <v>0</v>
      </c>
      <c r="Z324" s="109">
        <f t="shared" si="34"/>
        <v>0</v>
      </c>
      <c r="AA324" s="109">
        <f t="shared" si="35"/>
        <v>0</v>
      </c>
      <c r="AB324" s="109">
        <f t="shared" si="36"/>
        <v>0</v>
      </c>
      <c r="AC324" s="109">
        <f t="shared" si="37"/>
        <v>0</v>
      </c>
      <c r="AD324" s="109" t="str">
        <f t="shared" si="38"/>
        <v/>
      </c>
      <c r="AE324" s="109" t="str">
        <f t="shared" si="39"/>
        <v/>
      </c>
      <c r="AF324" s="109" t="str">
        <f t="shared" si="40"/>
        <v/>
      </c>
      <c r="AG324" s="109" t="str">
        <f t="shared" si="41"/>
        <v/>
      </c>
    </row>
    <row r="325" spans="3:33" ht="150">
      <c r="C325" s="108" t="s">
        <v>2812</v>
      </c>
      <c r="D325" s="108" t="s">
        <v>4317</v>
      </c>
      <c r="E325" s="108" t="s">
        <v>289</v>
      </c>
      <c r="F325" s="108" t="s">
        <v>0</v>
      </c>
      <c r="G325" s="108" t="s">
        <v>3917</v>
      </c>
      <c r="H325" s="108">
        <v>8</v>
      </c>
      <c r="I325" s="108">
        <v>0</v>
      </c>
      <c r="J325" s="108">
        <v>1</v>
      </c>
      <c r="K325" s="108"/>
      <c r="L325" s="108" t="s">
        <v>4296</v>
      </c>
      <c r="M325" s="108"/>
      <c r="N325" s="108" t="s">
        <v>4318</v>
      </c>
      <c r="O325" s="108" t="s">
        <v>4296</v>
      </c>
      <c r="P325" s="108" t="s">
        <v>299</v>
      </c>
      <c r="Q325" s="108"/>
      <c r="R325" s="108"/>
      <c r="S325" s="108"/>
      <c r="T325" s="109">
        <f t="shared" si="28"/>
        <v>0</v>
      </c>
      <c r="U325" s="109">
        <f t="shared" si="29"/>
        <v>0</v>
      </c>
      <c r="V325" s="109">
        <f t="shared" si="30"/>
        <v>0</v>
      </c>
      <c r="W325" s="109">
        <f t="shared" si="31"/>
        <v>0</v>
      </c>
      <c r="X325" s="109">
        <f t="shared" si="32"/>
        <v>0</v>
      </c>
      <c r="Y325" s="109">
        <f t="shared" si="33"/>
        <v>0</v>
      </c>
      <c r="Z325" s="109">
        <f t="shared" si="34"/>
        <v>0</v>
      </c>
      <c r="AA325" s="109">
        <f t="shared" si="35"/>
        <v>0</v>
      </c>
      <c r="AB325" s="109">
        <f t="shared" si="36"/>
        <v>0</v>
      </c>
      <c r="AC325" s="109">
        <f t="shared" si="37"/>
        <v>0</v>
      </c>
      <c r="AD325" s="109" t="str">
        <f t="shared" si="38"/>
        <v/>
      </c>
      <c r="AE325" s="109" t="str">
        <f t="shared" si="39"/>
        <v/>
      </c>
      <c r="AF325" s="109" t="str">
        <f t="shared" si="40"/>
        <v/>
      </c>
      <c r="AG325" s="109" t="str">
        <f t="shared" si="41"/>
        <v/>
      </c>
    </row>
    <row r="326" spans="3:33" ht="150">
      <c r="C326" s="108" t="s">
        <v>2812</v>
      </c>
      <c r="D326" s="108" t="s">
        <v>4319</v>
      </c>
      <c r="E326" s="108" t="s">
        <v>289</v>
      </c>
      <c r="F326" s="108" t="s">
        <v>0</v>
      </c>
      <c r="G326" s="108" t="s">
        <v>3917</v>
      </c>
      <c r="H326" s="108">
        <v>9</v>
      </c>
      <c r="I326" s="108">
        <v>0</v>
      </c>
      <c r="J326" s="108">
        <v>1</v>
      </c>
      <c r="K326" s="108"/>
      <c r="L326" s="108" t="s">
        <v>300</v>
      </c>
      <c r="M326" s="108"/>
      <c r="N326" s="108" t="s">
        <v>4320</v>
      </c>
      <c r="O326" s="108" t="s">
        <v>300</v>
      </c>
      <c r="P326" s="108"/>
      <c r="Q326" s="108"/>
      <c r="R326" s="108"/>
      <c r="S326" s="108"/>
      <c r="T326" s="109">
        <f t="shared" si="28"/>
        <v>0</v>
      </c>
      <c r="U326" s="109">
        <f t="shared" si="29"/>
        <v>0</v>
      </c>
      <c r="V326" s="109">
        <f t="shared" si="30"/>
        <v>0</v>
      </c>
      <c r="W326" s="109">
        <f t="shared" si="31"/>
        <v>0</v>
      </c>
      <c r="X326" s="109">
        <f t="shared" si="32"/>
        <v>0</v>
      </c>
      <c r="Y326" s="109">
        <f t="shared" si="33"/>
        <v>0</v>
      </c>
      <c r="Z326" s="109">
        <f t="shared" si="34"/>
        <v>0</v>
      </c>
      <c r="AA326" s="109">
        <f t="shared" si="35"/>
        <v>0</v>
      </c>
      <c r="AB326" s="109">
        <f t="shared" si="36"/>
        <v>0</v>
      </c>
      <c r="AC326" s="109">
        <f t="shared" si="37"/>
        <v>0</v>
      </c>
      <c r="AD326" s="109" t="str">
        <f t="shared" si="38"/>
        <v/>
      </c>
      <c r="AE326" s="109" t="str">
        <f t="shared" si="39"/>
        <v/>
      </c>
      <c r="AF326" s="109" t="str">
        <f t="shared" si="40"/>
        <v/>
      </c>
      <c r="AG326" s="109" t="str">
        <f t="shared" si="41"/>
        <v/>
      </c>
    </row>
    <row r="327" spans="3:33" ht="150">
      <c r="C327" s="108" t="s">
        <v>2812</v>
      </c>
      <c r="D327" s="108" t="s">
        <v>4321</v>
      </c>
      <c r="E327" s="108" t="s">
        <v>289</v>
      </c>
      <c r="F327" s="108" t="s">
        <v>0</v>
      </c>
      <c r="G327" s="108" t="s">
        <v>3917</v>
      </c>
      <c r="H327" s="108">
        <v>10</v>
      </c>
      <c r="I327" s="108">
        <v>0</v>
      </c>
      <c r="J327" s="108">
        <v>1</v>
      </c>
      <c r="K327" s="108"/>
      <c r="L327" s="108" t="s">
        <v>4301</v>
      </c>
      <c r="M327" s="108"/>
      <c r="N327" s="108" t="s">
        <v>4322</v>
      </c>
      <c r="O327" s="108" t="s">
        <v>4301</v>
      </c>
      <c r="P327" s="108" t="s">
        <v>301</v>
      </c>
      <c r="Q327" s="108"/>
      <c r="R327" s="108"/>
      <c r="S327" s="108"/>
      <c r="T327" s="109">
        <f t="shared" si="28"/>
        <v>0</v>
      </c>
      <c r="U327" s="109">
        <f t="shared" si="29"/>
        <v>0</v>
      </c>
      <c r="V327" s="109">
        <f t="shared" si="30"/>
        <v>0</v>
      </c>
      <c r="W327" s="109">
        <f t="shared" si="31"/>
        <v>0</v>
      </c>
      <c r="X327" s="109">
        <f t="shared" si="32"/>
        <v>0</v>
      </c>
      <c r="Y327" s="109">
        <f t="shared" si="33"/>
        <v>0</v>
      </c>
      <c r="Z327" s="109">
        <f t="shared" si="34"/>
        <v>0</v>
      </c>
      <c r="AA327" s="109">
        <f t="shared" si="35"/>
        <v>0</v>
      </c>
      <c r="AB327" s="109">
        <f t="shared" si="36"/>
        <v>0</v>
      </c>
      <c r="AC327" s="109">
        <f t="shared" si="37"/>
        <v>0</v>
      </c>
      <c r="AD327" s="109" t="str">
        <f t="shared" si="38"/>
        <v/>
      </c>
      <c r="AE327" s="109" t="str">
        <f t="shared" si="39"/>
        <v/>
      </c>
      <c r="AF327" s="109" t="str">
        <f t="shared" si="40"/>
        <v/>
      </c>
      <c r="AG327" s="109" t="str">
        <f t="shared" si="41"/>
        <v/>
      </c>
    </row>
    <row r="328" spans="3:33" ht="30">
      <c r="C328" s="108" t="s">
        <v>2819</v>
      </c>
      <c r="D328" s="108" t="s">
        <v>4323</v>
      </c>
      <c r="E328" s="108" t="s">
        <v>306</v>
      </c>
      <c r="F328" s="108" t="s">
        <v>46</v>
      </c>
      <c r="G328" s="108" t="s">
        <v>3917</v>
      </c>
      <c r="H328" s="108">
        <v>1</v>
      </c>
      <c r="I328" s="108">
        <v>3</v>
      </c>
      <c r="J328" s="108">
        <v>0</v>
      </c>
      <c r="K328" s="108" t="s">
        <v>4324</v>
      </c>
      <c r="L328" s="108"/>
      <c r="M328" s="108" t="s">
        <v>4325</v>
      </c>
      <c r="N328" s="108"/>
      <c r="O328" s="108" t="s">
        <v>4324</v>
      </c>
      <c r="P328" s="108" t="s">
        <v>4326</v>
      </c>
      <c r="Q328" s="108"/>
      <c r="R328" s="108"/>
      <c r="S328" s="108"/>
      <c r="T328" s="109">
        <f t="shared" si="28"/>
        <v>0</v>
      </c>
      <c r="U328" s="109">
        <f t="shared" si="29"/>
        <v>0</v>
      </c>
      <c r="V328" s="109">
        <f t="shared" si="30"/>
        <v>0</v>
      </c>
      <c r="W328" s="109">
        <f t="shared" si="31"/>
        <v>0</v>
      </c>
      <c r="X328" s="109">
        <f t="shared" si="32"/>
        <v>0</v>
      </c>
      <c r="Y328" s="109">
        <f t="shared" si="33"/>
        <v>0</v>
      </c>
      <c r="Z328" s="109">
        <f t="shared" si="34"/>
        <v>0</v>
      </c>
      <c r="AA328" s="109">
        <f t="shared" si="35"/>
        <v>0</v>
      </c>
      <c r="AB328" s="109">
        <f t="shared" si="36"/>
        <v>0</v>
      </c>
      <c r="AC328" s="109">
        <f t="shared" si="37"/>
        <v>0</v>
      </c>
      <c r="AD328" s="109" t="str">
        <f t="shared" si="38"/>
        <v/>
      </c>
      <c r="AE328" s="109" t="str">
        <f t="shared" si="39"/>
        <v/>
      </c>
      <c r="AF328" s="109" t="str">
        <f t="shared" si="40"/>
        <v/>
      </c>
      <c r="AG328" s="109" t="str">
        <f t="shared" si="41"/>
        <v/>
      </c>
    </row>
    <row r="329" spans="3:33" ht="30">
      <c r="C329" s="108" t="s">
        <v>2819</v>
      </c>
      <c r="D329" s="108" t="s">
        <v>4327</v>
      </c>
      <c r="E329" s="108" t="s">
        <v>306</v>
      </c>
      <c r="F329" s="108" t="s">
        <v>46</v>
      </c>
      <c r="G329" s="108" t="s">
        <v>3917</v>
      </c>
      <c r="H329" s="108">
        <v>2</v>
      </c>
      <c r="I329" s="108">
        <v>3</v>
      </c>
      <c r="J329" s="108">
        <v>0</v>
      </c>
      <c r="K329" s="108" t="s">
        <v>310</v>
      </c>
      <c r="L329" s="108"/>
      <c r="M329" s="108" t="s">
        <v>4328</v>
      </c>
      <c r="N329" s="108"/>
      <c r="O329" s="108" t="s">
        <v>310</v>
      </c>
      <c r="P329" s="108"/>
      <c r="Q329" s="108"/>
      <c r="R329" s="108"/>
      <c r="S329" s="108"/>
      <c r="T329" s="109">
        <f t="shared" si="28"/>
        <v>0</v>
      </c>
      <c r="U329" s="109">
        <f t="shared" si="29"/>
        <v>0</v>
      </c>
      <c r="V329" s="109">
        <f t="shared" si="30"/>
        <v>0</v>
      </c>
      <c r="W329" s="109">
        <f t="shared" si="31"/>
        <v>0</v>
      </c>
      <c r="X329" s="109">
        <f t="shared" si="32"/>
        <v>0</v>
      </c>
      <c r="Y329" s="109">
        <f t="shared" si="33"/>
        <v>0</v>
      </c>
      <c r="Z329" s="109">
        <f t="shared" si="34"/>
        <v>0</v>
      </c>
      <c r="AA329" s="109">
        <f t="shared" si="35"/>
        <v>0</v>
      </c>
      <c r="AB329" s="109">
        <f t="shared" si="36"/>
        <v>0</v>
      </c>
      <c r="AC329" s="109">
        <f t="shared" si="37"/>
        <v>0</v>
      </c>
      <c r="AD329" s="109" t="str">
        <f t="shared" si="38"/>
        <v/>
      </c>
      <c r="AE329" s="109" t="str">
        <f t="shared" si="39"/>
        <v/>
      </c>
      <c r="AF329" s="109" t="str">
        <f t="shared" si="40"/>
        <v/>
      </c>
      <c r="AG329" s="109" t="str">
        <f t="shared" si="41"/>
        <v/>
      </c>
    </row>
    <row r="330" spans="3:33" ht="30">
      <c r="C330" s="108" t="s">
        <v>2819</v>
      </c>
      <c r="D330" s="108" t="s">
        <v>4329</v>
      </c>
      <c r="E330" s="108" t="s">
        <v>306</v>
      </c>
      <c r="F330" s="108" t="s">
        <v>46</v>
      </c>
      <c r="G330" s="108" t="s">
        <v>3917</v>
      </c>
      <c r="H330" s="108">
        <v>3</v>
      </c>
      <c r="I330" s="108">
        <v>3</v>
      </c>
      <c r="J330" s="108">
        <v>0</v>
      </c>
      <c r="K330" s="108" t="s">
        <v>311</v>
      </c>
      <c r="L330" s="108"/>
      <c r="M330" s="108" t="s">
        <v>4330</v>
      </c>
      <c r="N330" s="108"/>
      <c r="O330" s="108" t="s">
        <v>311</v>
      </c>
      <c r="P330" s="108"/>
      <c r="Q330" s="108"/>
      <c r="R330" s="108"/>
      <c r="S330" s="108"/>
      <c r="T330" s="109">
        <f t="shared" si="28"/>
        <v>0</v>
      </c>
      <c r="U330" s="109">
        <f t="shared" si="29"/>
        <v>0</v>
      </c>
      <c r="V330" s="109">
        <f t="shared" si="30"/>
        <v>0</v>
      </c>
      <c r="W330" s="109">
        <f t="shared" si="31"/>
        <v>0</v>
      </c>
      <c r="X330" s="109">
        <f t="shared" si="32"/>
        <v>0</v>
      </c>
      <c r="Y330" s="109">
        <f t="shared" si="33"/>
        <v>0</v>
      </c>
      <c r="Z330" s="109">
        <f t="shared" si="34"/>
        <v>0</v>
      </c>
      <c r="AA330" s="109">
        <f t="shared" si="35"/>
        <v>0</v>
      </c>
      <c r="AB330" s="109">
        <f t="shared" si="36"/>
        <v>0</v>
      </c>
      <c r="AC330" s="109">
        <f t="shared" si="37"/>
        <v>0</v>
      </c>
      <c r="AD330" s="109" t="str">
        <f t="shared" si="38"/>
        <v/>
      </c>
      <c r="AE330" s="109" t="str">
        <f t="shared" si="39"/>
        <v/>
      </c>
      <c r="AF330" s="109" t="str">
        <f t="shared" si="40"/>
        <v/>
      </c>
      <c r="AG330" s="109" t="str">
        <f t="shared" si="41"/>
        <v/>
      </c>
    </row>
    <row r="331" spans="3:33" ht="30">
      <c r="C331" s="108" t="s">
        <v>2819</v>
      </c>
      <c r="D331" s="108" t="s">
        <v>4331</v>
      </c>
      <c r="E331" s="108" t="s">
        <v>306</v>
      </c>
      <c r="F331" s="108" t="s">
        <v>46</v>
      </c>
      <c r="G331" s="108" t="s">
        <v>3917</v>
      </c>
      <c r="H331" s="108">
        <v>4</v>
      </c>
      <c r="I331" s="108">
        <v>2</v>
      </c>
      <c r="J331" s="108">
        <v>0</v>
      </c>
      <c r="K331" s="108" t="s">
        <v>312</v>
      </c>
      <c r="L331" s="108"/>
      <c r="M331" s="108" t="s">
        <v>4332</v>
      </c>
      <c r="N331" s="108"/>
      <c r="O331" s="108" t="s">
        <v>312</v>
      </c>
      <c r="P331" s="108"/>
      <c r="Q331" s="108"/>
      <c r="R331" s="108"/>
      <c r="S331" s="108"/>
      <c r="T331" s="109">
        <f t="shared" si="28"/>
        <v>0</v>
      </c>
      <c r="U331" s="109">
        <f t="shared" si="29"/>
        <v>0</v>
      </c>
      <c r="V331" s="109">
        <f t="shared" si="30"/>
        <v>0</v>
      </c>
      <c r="W331" s="109">
        <f t="shared" si="31"/>
        <v>0</v>
      </c>
      <c r="X331" s="109">
        <f t="shared" si="32"/>
        <v>0</v>
      </c>
      <c r="Y331" s="109">
        <f t="shared" si="33"/>
        <v>0</v>
      </c>
      <c r="Z331" s="109">
        <f t="shared" si="34"/>
        <v>0</v>
      </c>
      <c r="AA331" s="109">
        <f t="shared" si="35"/>
        <v>0</v>
      </c>
      <c r="AB331" s="109">
        <f t="shared" si="36"/>
        <v>0</v>
      </c>
      <c r="AC331" s="109">
        <f t="shared" si="37"/>
        <v>0</v>
      </c>
      <c r="AD331" s="109" t="str">
        <f t="shared" si="38"/>
        <v/>
      </c>
      <c r="AE331" s="109" t="str">
        <f t="shared" si="39"/>
        <v/>
      </c>
      <c r="AF331" s="109" t="str">
        <f t="shared" si="40"/>
        <v/>
      </c>
      <c r="AG331" s="109" t="str">
        <f t="shared" si="41"/>
        <v/>
      </c>
    </row>
    <row r="332" spans="3:33" ht="30">
      <c r="C332" s="108" t="s">
        <v>2819</v>
      </c>
      <c r="D332" s="108" t="s">
        <v>4333</v>
      </c>
      <c r="E332" s="108" t="s">
        <v>306</v>
      </c>
      <c r="F332" s="108" t="s">
        <v>46</v>
      </c>
      <c r="G332" s="108" t="s">
        <v>3917</v>
      </c>
      <c r="H332" s="108">
        <v>5</v>
      </c>
      <c r="I332" s="108">
        <v>2</v>
      </c>
      <c r="J332" s="108">
        <v>0</v>
      </c>
      <c r="K332" s="108" t="s">
        <v>313</v>
      </c>
      <c r="L332" s="108"/>
      <c r="M332" s="108" t="s">
        <v>4334</v>
      </c>
      <c r="N332" s="108"/>
      <c r="O332" s="108" t="s">
        <v>313</v>
      </c>
      <c r="P332" s="108"/>
      <c r="Q332" s="108"/>
      <c r="R332" s="108"/>
      <c r="S332" s="108"/>
      <c r="T332" s="109">
        <f t="shared" si="28"/>
        <v>0</v>
      </c>
      <c r="U332" s="109">
        <f t="shared" si="29"/>
        <v>0</v>
      </c>
      <c r="V332" s="109">
        <f t="shared" si="30"/>
        <v>0</v>
      </c>
      <c r="W332" s="109">
        <f t="shared" si="31"/>
        <v>0</v>
      </c>
      <c r="X332" s="109">
        <f t="shared" si="32"/>
        <v>0</v>
      </c>
      <c r="Y332" s="109">
        <f t="shared" si="33"/>
        <v>0</v>
      </c>
      <c r="Z332" s="109">
        <f t="shared" si="34"/>
        <v>0</v>
      </c>
      <c r="AA332" s="109">
        <f t="shared" si="35"/>
        <v>0</v>
      </c>
      <c r="AB332" s="109">
        <f t="shared" si="36"/>
        <v>0</v>
      </c>
      <c r="AC332" s="109">
        <f t="shared" si="37"/>
        <v>0</v>
      </c>
      <c r="AD332" s="109" t="str">
        <f t="shared" si="38"/>
        <v/>
      </c>
      <c r="AE332" s="109" t="str">
        <f t="shared" si="39"/>
        <v/>
      </c>
      <c r="AF332" s="109" t="str">
        <f t="shared" si="40"/>
        <v/>
      </c>
      <c r="AG332" s="109" t="str">
        <f t="shared" si="41"/>
        <v/>
      </c>
    </row>
    <row r="333" spans="3:33" ht="30">
      <c r="C333" s="108" t="s">
        <v>2819</v>
      </c>
      <c r="D333" s="108" t="s">
        <v>4335</v>
      </c>
      <c r="E333" s="108" t="s">
        <v>306</v>
      </c>
      <c r="F333" s="108" t="s">
        <v>46</v>
      </c>
      <c r="G333" s="108" t="s">
        <v>3917</v>
      </c>
      <c r="H333" s="108">
        <v>6</v>
      </c>
      <c r="I333" s="108">
        <v>2</v>
      </c>
      <c r="J333" s="108">
        <v>0</v>
      </c>
      <c r="K333" s="108" t="s">
        <v>314</v>
      </c>
      <c r="L333" s="108"/>
      <c r="M333" s="108" t="s">
        <v>4336</v>
      </c>
      <c r="N333" s="108"/>
      <c r="O333" s="108" t="s">
        <v>314</v>
      </c>
      <c r="P333" s="108"/>
      <c r="Q333" s="108"/>
      <c r="R333" s="108"/>
      <c r="S333" s="108"/>
      <c r="T333" s="109">
        <f t="shared" si="28"/>
        <v>0</v>
      </c>
      <c r="U333" s="109">
        <f t="shared" si="29"/>
        <v>0</v>
      </c>
      <c r="V333" s="109">
        <f t="shared" si="30"/>
        <v>0</v>
      </c>
      <c r="W333" s="109">
        <f t="shared" si="31"/>
        <v>0</v>
      </c>
      <c r="X333" s="109">
        <f t="shared" si="32"/>
        <v>0</v>
      </c>
      <c r="Y333" s="109">
        <f t="shared" si="33"/>
        <v>0</v>
      </c>
      <c r="Z333" s="109">
        <f t="shared" si="34"/>
        <v>0</v>
      </c>
      <c r="AA333" s="109">
        <f t="shared" si="35"/>
        <v>0</v>
      </c>
      <c r="AB333" s="109">
        <f t="shared" si="36"/>
        <v>0</v>
      </c>
      <c r="AC333" s="109">
        <f t="shared" si="37"/>
        <v>0</v>
      </c>
      <c r="AD333" s="109" t="str">
        <f t="shared" si="38"/>
        <v/>
      </c>
      <c r="AE333" s="109" t="str">
        <f t="shared" si="39"/>
        <v/>
      </c>
      <c r="AF333" s="109" t="str">
        <f t="shared" si="40"/>
        <v/>
      </c>
      <c r="AG333" s="109" t="str">
        <f t="shared" si="41"/>
        <v/>
      </c>
    </row>
    <row r="334" spans="3:33" ht="30">
      <c r="C334" s="108" t="s">
        <v>2819</v>
      </c>
      <c r="D334" s="108" t="s">
        <v>4337</v>
      </c>
      <c r="E334" s="108" t="s">
        <v>306</v>
      </c>
      <c r="F334" s="108" t="s">
        <v>46</v>
      </c>
      <c r="G334" s="108" t="s">
        <v>3917</v>
      </c>
      <c r="H334" s="108">
        <v>7</v>
      </c>
      <c r="I334" s="108">
        <v>2</v>
      </c>
      <c r="J334" s="108">
        <v>0</v>
      </c>
      <c r="K334" s="108" t="s">
        <v>315</v>
      </c>
      <c r="L334" s="108"/>
      <c r="M334" s="108" t="s">
        <v>4338</v>
      </c>
      <c r="N334" s="108"/>
      <c r="O334" s="108" t="s">
        <v>315</v>
      </c>
      <c r="P334" s="108"/>
      <c r="Q334" s="108"/>
      <c r="R334" s="108"/>
      <c r="S334" s="108"/>
      <c r="T334" s="109">
        <f t="shared" si="28"/>
        <v>0</v>
      </c>
      <c r="U334" s="109">
        <f t="shared" si="29"/>
        <v>0</v>
      </c>
      <c r="V334" s="109">
        <f t="shared" si="30"/>
        <v>0</v>
      </c>
      <c r="W334" s="109">
        <f t="shared" si="31"/>
        <v>0</v>
      </c>
      <c r="X334" s="109">
        <f t="shared" si="32"/>
        <v>0</v>
      </c>
      <c r="Y334" s="109">
        <f t="shared" si="33"/>
        <v>0</v>
      </c>
      <c r="Z334" s="109">
        <f t="shared" si="34"/>
        <v>0</v>
      </c>
      <c r="AA334" s="109">
        <f t="shared" si="35"/>
        <v>0</v>
      </c>
      <c r="AB334" s="109">
        <f t="shared" si="36"/>
        <v>0</v>
      </c>
      <c r="AC334" s="109">
        <f t="shared" si="37"/>
        <v>0</v>
      </c>
      <c r="AD334" s="109" t="str">
        <f t="shared" si="38"/>
        <v/>
      </c>
      <c r="AE334" s="109" t="str">
        <f t="shared" si="39"/>
        <v/>
      </c>
      <c r="AF334" s="109" t="str">
        <f t="shared" si="40"/>
        <v/>
      </c>
      <c r="AG334" s="109" t="str">
        <f t="shared" si="41"/>
        <v/>
      </c>
    </row>
    <row r="335" spans="3:33" ht="30">
      <c r="C335" s="108" t="s">
        <v>2819</v>
      </c>
      <c r="D335" s="108" t="s">
        <v>4339</v>
      </c>
      <c r="E335" s="108" t="s">
        <v>306</v>
      </c>
      <c r="F335" s="108" t="s">
        <v>46</v>
      </c>
      <c r="G335" s="108" t="s">
        <v>3917</v>
      </c>
      <c r="H335" s="108">
        <v>8</v>
      </c>
      <c r="I335" s="108">
        <v>1</v>
      </c>
      <c r="J335" s="108">
        <v>0</v>
      </c>
      <c r="K335" s="108" t="s">
        <v>316</v>
      </c>
      <c r="L335" s="108"/>
      <c r="M335" s="108" t="s">
        <v>4340</v>
      </c>
      <c r="N335" s="108"/>
      <c r="O335" s="108" t="s">
        <v>316</v>
      </c>
      <c r="P335" s="108"/>
      <c r="Q335" s="108"/>
      <c r="R335" s="108"/>
      <c r="S335" s="108"/>
      <c r="T335" s="109">
        <f t="shared" si="28"/>
        <v>0</v>
      </c>
      <c r="U335" s="109">
        <f t="shared" si="29"/>
        <v>0</v>
      </c>
      <c r="V335" s="109">
        <f t="shared" si="30"/>
        <v>0</v>
      </c>
      <c r="W335" s="109">
        <f t="shared" si="31"/>
        <v>0</v>
      </c>
      <c r="X335" s="109">
        <f t="shared" si="32"/>
        <v>0</v>
      </c>
      <c r="Y335" s="109">
        <f t="shared" si="33"/>
        <v>0</v>
      </c>
      <c r="Z335" s="109">
        <f t="shared" si="34"/>
        <v>0</v>
      </c>
      <c r="AA335" s="109">
        <f t="shared" si="35"/>
        <v>0</v>
      </c>
      <c r="AB335" s="109">
        <f t="shared" si="36"/>
        <v>0</v>
      </c>
      <c r="AC335" s="109">
        <f t="shared" si="37"/>
        <v>0</v>
      </c>
      <c r="AD335" s="109" t="str">
        <f t="shared" si="38"/>
        <v/>
      </c>
      <c r="AE335" s="109" t="str">
        <f t="shared" si="39"/>
        <v/>
      </c>
      <c r="AF335" s="109" t="str">
        <f t="shared" si="40"/>
        <v/>
      </c>
      <c r="AG335" s="109" t="str">
        <f t="shared" si="41"/>
        <v/>
      </c>
    </row>
    <row r="336" spans="3:33" ht="30">
      <c r="C336" s="108" t="s">
        <v>2819</v>
      </c>
      <c r="D336" s="108" t="s">
        <v>4341</v>
      </c>
      <c r="E336" s="108" t="s">
        <v>306</v>
      </c>
      <c r="F336" s="108" t="s">
        <v>46</v>
      </c>
      <c r="G336" s="108" t="s">
        <v>3917</v>
      </c>
      <c r="H336" s="108">
        <v>9</v>
      </c>
      <c r="I336" s="108">
        <v>1</v>
      </c>
      <c r="J336" s="108">
        <v>0</v>
      </c>
      <c r="K336" s="108" t="s">
        <v>317</v>
      </c>
      <c r="L336" s="108"/>
      <c r="M336" s="108" t="s">
        <v>4342</v>
      </c>
      <c r="N336" s="108"/>
      <c r="O336" s="108" t="s">
        <v>317</v>
      </c>
      <c r="P336" s="108"/>
      <c r="Q336" s="108"/>
      <c r="R336" s="108"/>
      <c r="S336" s="108"/>
      <c r="T336" s="109">
        <f t="shared" si="28"/>
        <v>0</v>
      </c>
      <c r="U336" s="109">
        <f t="shared" si="29"/>
        <v>0</v>
      </c>
      <c r="V336" s="109">
        <f t="shared" si="30"/>
        <v>0</v>
      </c>
      <c r="W336" s="109">
        <f t="shared" si="31"/>
        <v>0</v>
      </c>
      <c r="X336" s="109">
        <f t="shared" si="32"/>
        <v>0</v>
      </c>
      <c r="Y336" s="109">
        <f t="shared" si="33"/>
        <v>0</v>
      </c>
      <c r="Z336" s="109">
        <f t="shared" si="34"/>
        <v>0</v>
      </c>
      <c r="AA336" s="109">
        <f t="shared" si="35"/>
        <v>0</v>
      </c>
      <c r="AB336" s="109">
        <f t="shared" si="36"/>
        <v>0</v>
      </c>
      <c r="AC336" s="109">
        <f t="shared" si="37"/>
        <v>0</v>
      </c>
      <c r="AD336" s="109" t="str">
        <f t="shared" si="38"/>
        <v/>
      </c>
      <c r="AE336" s="109" t="str">
        <f t="shared" si="39"/>
        <v/>
      </c>
      <c r="AF336" s="109" t="str">
        <f t="shared" si="40"/>
        <v/>
      </c>
      <c r="AG336" s="109" t="str">
        <f t="shared" si="41"/>
        <v/>
      </c>
    </row>
    <row r="337" spans="3:33" ht="30">
      <c r="C337" s="108" t="s">
        <v>2819</v>
      </c>
      <c r="D337" s="108" t="s">
        <v>4343</v>
      </c>
      <c r="E337" s="108" t="s">
        <v>306</v>
      </c>
      <c r="F337" s="108" t="s">
        <v>46</v>
      </c>
      <c r="G337" s="108" t="s">
        <v>3917</v>
      </c>
      <c r="H337" s="108">
        <v>10</v>
      </c>
      <c r="I337" s="108">
        <v>1</v>
      </c>
      <c r="J337" s="108">
        <v>0</v>
      </c>
      <c r="K337" s="108" t="s">
        <v>318</v>
      </c>
      <c r="L337" s="108"/>
      <c r="M337" s="108" t="s">
        <v>4344</v>
      </c>
      <c r="N337" s="108"/>
      <c r="O337" s="108" t="s">
        <v>318</v>
      </c>
      <c r="P337" s="108"/>
      <c r="Q337" s="108"/>
      <c r="R337" s="108"/>
      <c r="S337" s="108"/>
      <c r="T337" s="109">
        <f t="shared" si="28"/>
        <v>0</v>
      </c>
      <c r="U337" s="109">
        <f t="shared" si="29"/>
        <v>0</v>
      </c>
      <c r="V337" s="109">
        <f t="shared" si="30"/>
        <v>0</v>
      </c>
      <c r="W337" s="109">
        <f t="shared" si="31"/>
        <v>0</v>
      </c>
      <c r="X337" s="109">
        <f t="shared" si="32"/>
        <v>0</v>
      </c>
      <c r="Y337" s="109">
        <f t="shared" si="33"/>
        <v>0</v>
      </c>
      <c r="Z337" s="109">
        <f t="shared" si="34"/>
        <v>0</v>
      </c>
      <c r="AA337" s="109">
        <f t="shared" si="35"/>
        <v>0</v>
      </c>
      <c r="AB337" s="109">
        <f t="shared" si="36"/>
        <v>0</v>
      </c>
      <c r="AC337" s="109">
        <f t="shared" si="37"/>
        <v>0</v>
      </c>
      <c r="AD337" s="109" t="str">
        <f t="shared" si="38"/>
        <v/>
      </c>
      <c r="AE337" s="109" t="str">
        <f t="shared" si="39"/>
        <v/>
      </c>
      <c r="AF337" s="109" t="str">
        <f t="shared" si="40"/>
        <v/>
      </c>
      <c r="AG337" s="109" t="str">
        <f t="shared" si="41"/>
        <v/>
      </c>
    </row>
    <row r="338" spans="3:33" ht="150">
      <c r="C338" s="108" t="s">
        <v>2819</v>
      </c>
      <c r="D338" s="108" t="s">
        <v>4345</v>
      </c>
      <c r="E338" s="108" t="s">
        <v>306</v>
      </c>
      <c r="F338" s="108" t="s">
        <v>0</v>
      </c>
      <c r="G338" s="108" t="s">
        <v>3917</v>
      </c>
      <c r="H338" s="108">
        <v>1</v>
      </c>
      <c r="I338" s="108">
        <v>0</v>
      </c>
      <c r="J338" s="108">
        <v>3</v>
      </c>
      <c r="K338" s="108"/>
      <c r="L338" s="108" t="s">
        <v>4324</v>
      </c>
      <c r="M338" s="108"/>
      <c r="N338" s="108" t="s">
        <v>4346</v>
      </c>
      <c r="O338" s="108" t="s">
        <v>4324</v>
      </c>
      <c r="P338" s="108" t="s">
        <v>4326</v>
      </c>
      <c r="Q338" s="108"/>
      <c r="R338" s="108"/>
      <c r="S338" s="108"/>
      <c r="T338" s="109">
        <f t="shared" si="28"/>
        <v>0</v>
      </c>
      <c r="U338" s="109">
        <f t="shared" si="29"/>
        <v>0</v>
      </c>
      <c r="V338" s="109">
        <f t="shared" si="30"/>
        <v>0</v>
      </c>
      <c r="W338" s="109">
        <f t="shared" si="31"/>
        <v>0</v>
      </c>
      <c r="X338" s="109">
        <f t="shared" si="32"/>
        <v>0</v>
      </c>
      <c r="Y338" s="109">
        <f t="shared" si="33"/>
        <v>0</v>
      </c>
      <c r="Z338" s="109">
        <f t="shared" si="34"/>
        <v>0</v>
      </c>
      <c r="AA338" s="109">
        <f t="shared" si="35"/>
        <v>0</v>
      </c>
      <c r="AB338" s="109">
        <f t="shared" si="36"/>
        <v>0</v>
      </c>
      <c r="AC338" s="109">
        <f t="shared" si="37"/>
        <v>0</v>
      </c>
      <c r="AD338" s="109" t="str">
        <f t="shared" si="38"/>
        <v/>
      </c>
      <c r="AE338" s="109" t="str">
        <f t="shared" si="39"/>
        <v/>
      </c>
      <c r="AF338" s="109" t="str">
        <f t="shared" si="40"/>
        <v/>
      </c>
      <c r="AG338" s="109" t="str">
        <f t="shared" si="41"/>
        <v/>
      </c>
    </row>
    <row r="339" spans="3:33" ht="135">
      <c r="C339" s="108" t="s">
        <v>2819</v>
      </c>
      <c r="D339" s="108" t="s">
        <v>4347</v>
      </c>
      <c r="E339" s="108" t="s">
        <v>306</v>
      </c>
      <c r="F339" s="108" t="s">
        <v>0</v>
      </c>
      <c r="G339" s="108" t="s">
        <v>3917</v>
      </c>
      <c r="H339" s="108">
        <v>2</v>
      </c>
      <c r="I339" s="108">
        <v>0</v>
      </c>
      <c r="J339" s="108">
        <v>3</v>
      </c>
      <c r="K339" s="108"/>
      <c r="L339" s="108" t="s">
        <v>310</v>
      </c>
      <c r="M339" s="108"/>
      <c r="N339" s="108" t="s">
        <v>4348</v>
      </c>
      <c r="O339" s="108" t="s">
        <v>310</v>
      </c>
      <c r="P339" s="108"/>
      <c r="Q339" s="108"/>
      <c r="R339" s="108"/>
      <c r="S339" s="108"/>
      <c r="T339" s="109">
        <f t="shared" si="28"/>
        <v>0</v>
      </c>
      <c r="U339" s="109">
        <f t="shared" si="29"/>
        <v>0</v>
      </c>
      <c r="V339" s="109">
        <f t="shared" si="30"/>
        <v>0</v>
      </c>
      <c r="W339" s="109">
        <f t="shared" si="31"/>
        <v>0</v>
      </c>
      <c r="X339" s="109">
        <f t="shared" si="32"/>
        <v>0</v>
      </c>
      <c r="Y339" s="109">
        <f t="shared" si="33"/>
        <v>0</v>
      </c>
      <c r="Z339" s="109">
        <f t="shared" si="34"/>
        <v>0</v>
      </c>
      <c r="AA339" s="109">
        <f t="shared" si="35"/>
        <v>0</v>
      </c>
      <c r="AB339" s="109">
        <f t="shared" si="36"/>
        <v>0</v>
      </c>
      <c r="AC339" s="109">
        <f t="shared" si="37"/>
        <v>0</v>
      </c>
      <c r="AD339" s="109" t="str">
        <f t="shared" si="38"/>
        <v/>
      </c>
      <c r="AE339" s="109" t="str">
        <f t="shared" si="39"/>
        <v/>
      </c>
      <c r="AF339" s="109" t="str">
        <f t="shared" si="40"/>
        <v/>
      </c>
      <c r="AG339" s="109" t="str">
        <f t="shared" si="41"/>
        <v/>
      </c>
    </row>
    <row r="340" spans="3:33" ht="135">
      <c r="C340" s="108" t="s">
        <v>2819</v>
      </c>
      <c r="D340" s="108" t="s">
        <v>4349</v>
      </c>
      <c r="E340" s="108" t="s">
        <v>306</v>
      </c>
      <c r="F340" s="108" t="s">
        <v>0</v>
      </c>
      <c r="G340" s="108" t="s">
        <v>3917</v>
      </c>
      <c r="H340" s="108">
        <v>3</v>
      </c>
      <c r="I340" s="108">
        <v>0</v>
      </c>
      <c r="J340" s="108">
        <v>3</v>
      </c>
      <c r="K340" s="108"/>
      <c r="L340" s="108" t="s">
        <v>311</v>
      </c>
      <c r="M340" s="108"/>
      <c r="N340" s="108" t="s">
        <v>4350</v>
      </c>
      <c r="O340" s="108" t="s">
        <v>311</v>
      </c>
      <c r="P340" s="108"/>
      <c r="Q340" s="108"/>
      <c r="R340" s="108"/>
      <c r="S340" s="108"/>
      <c r="T340" s="109">
        <f t="shared" si="28"/>
        <v>0</v>
      </c>
      <c r="U340" s="109">
        <f t="shared" si="29"/>
        <v>0</v>
      </c>
      <c r="V340" s="109">
        <f t="shared" si="30"/>
        <v>0</v>
      </c>
      <c r="W340" s="109">
        <f t="shared" si="31"/>
        <v>0</v>
      </c>
      <c r="X340" s="109">
        <f t="shared" si="32"/>
        <v>0</v>
      </c>
      <c r="Y340" s="109">
        <f t="shared" si="33"/>
        <v>0</v>
      </c>
      <c r="Z340" s="109">
        <f t="shared" si="34"/>
        <v>0</v>
      </c>
      <c r="AA340" s="109">
        <f t="shared" si="35"/>
        <v>0</v>
      </c>
      <c r="AB340" s="109">
        <f t="shared" si="36"/>
        <v>0</v>
      </c>
      <c r="AC340" s="109">
        <f t="shared" si="37"/>
        <v>0</v>
      </c>
      <c r="AD340" s="109" t="str">
        <f t="shared" si="38"/>
        <v/>
      </c>
      <c r="AE340" s="109" t="str">
        <f t="shared" si="39"/>
        <v/>
      </c>
      <c r="AF340" s="109" t="str">
        <f t="shared" si="40"/>
        <v/>
      </c>
      <c r="AG340" s="109" t="str">
        <f t="shared" si="41"/>
        <v/>
      </c>
    </row>
    <row r="341" spans="3:33" ht="135">
      <c r="C341" s="108" t="s">
        <v>2819</v>
      </c>
      <c r="D341" s="108" t="s">
        <v>4351</v>
      </c>
      <c r="E341" s="108" t="s">
        <v>306</v>
      </c>
      <c r="F341" s="108" t="s">
        <v>0</v>
      </c>
      <c r="G341" s="108" t="s">
        <v>3917</v>
      </c>
      <c r="H341" s="108">
        <v>4</v>
      </c>
      <c r="I341" s="108">
        <v>0</v>
      </c>
      <c r="J341" s="108">
        <v>2</v>
      </c>
      <c r="K341" s="108"/>
      <c r="L341" s="108" t="s">
        <v>312</v>
      </c>
      <c r="M341" s="108"/>
      <c r="N341" s="108" t="s">
        <v>4352</v>
      </c>
      <c r="O341" s="108" t="s">
        <v>312</v>
      </c>
      <c r="P341" s="108"/>
      <c r="Q341" s="108"/>
      <c r="R341" s="108"/>
      <c r="S341" s="108"/>
      <c r="T341" s="109">
        <f t="shared" si="28"/>
        <v>0</v>
      </c>
      <c r="U341" s="109">
        <f t="shared" si="29"/>
        <v>0</v>
      </c>
      <c r="V341" s="109">
        <f t="shared" si="30"/>
        <v>0</v>
      </c>
      <c r="W341" s="109">
        <f t="shared" si="31"/>
        <v>0</v>
      </c>
      <c r="X341" s="109">
        <f t="shared" si="32"/>
        <v>0</v>
      </c>
      <c r="Y341" s="109">
        <f t="shared" si="33"/>
        <v>0</v>
      </c>
      <c r="Z341" s="109">
        <f t="shared" si="34"/>
        <v>0</v>
      </c>
      <c r="AA341" s="109">
        <f t="shared" si="35"/>
        <v>0</v>
      </c>
      <c r="AB341" s="109">
        <f t="shared" si="36"/>
        <v>0</v>
      </c>
      <c r="AC341" s="109">
        <f t="shared" si="37"/>
        <v>0</v>
      </c>
      <c r="AD341" s="109" t="str">
        <f t="shared" si="38"/>
        <v/>
      </c>
      <c r="AE341" s="109" t="str">
        <f t="shared" si="39"/>
        <v/>
      </c>
      <c r="AF341" s="109" t="str">
        <f t="shared" si="40"/>
        <v/>
      </c>
      <c r="AG341" s="109" t="str">
        <f t="shared" si="41"/>
        <v/>
      </c>
    </row>
    <row r="342" spans="3:33" ht="135">
      <c r="C342" s="108" t="s">
        <v>2819</v>
      </c>
      <c r="D342" s="108" t="s">
        <v>4353</v>
      </c>
      <c r="E342" s="108" t="s">
        <v>306</v>
      </c>
      <c r="F342" s="108" t="s">
        <v>0</v>
      </c>
      <c r="G342" s="108" t="s">
        <v>3917</v>
      </c>
      <c r="H342" s="108">
        <v>5</v>
      </c>
      <c r="I342" s="108">
        <v>0</v>
      </c>
      <c r="J342" s="108">
        <v>2</v>
      </c>
      <c r="K342" s="108"/>
      <c r="L342" s="108" t="s">
        <v>313</v>
      </c>
      <c r="M342" s="108"/>
      <c r="N342" s="108" t="s">
        <v>4354</v>
      </c>
      <c r="O342" s="108" t="s">
        <v>313</v>
      </c>
      <c r="P342" s="108"/>
      <c r="Q342" s="108"/>
      <c r="R342" s="108"/>
      <c r="S342" s="108"/>
      <c r="T342" s="109">
        <f t="shared" si="28"/>
        <v>0</v>
      </c>
      <c r="U342" s="109">
        <f t="shared" si="29"/>
        <v>0</v>
      </c>
      <c r="V342" s="109">
        <f t="shared" si="30"/>
        <v>0</v>
      </c>
      <c r="W342" s="109">
        <f t="shared" si="31"/>
        <v>0</v>
      </c>
      <c r="X342" s="109">
        <f t="shared" si="32"/>
        <v>0</v>
      </c>
      <c r="Y342" s="109">
        <f t="shared" si="33"/>
        <v>0</v>
      </c>
      <c r="Z342" s="109">
        <f t="shared" si="34"/>
        <v>0</v>
      </c>
      <c r="AA342" s="109">
        <f t="shared" si="35"/>
        <v>0</v>
      </c>
      <c r="AB342" s="109">
        <f t="shared" si="36"/>
        <v>0</v>
      </c>
      <c r="AC342" s="109">
        <f t="shared" si="37"/>
        <v>0</v>
      </c>
      <c r="AD342" s="109" t="str">
        <f t="shared" si="38"/>
        <v/>
      </c>
      <c r="AE342" s="109" t="str">
        <f t="shared" si="39"/>
        <v/>
      </c>
      <c r="AF342" s="109" t="str">
        <f t="shared" si="40"/>
        <v/>
      </c>
      <c r="AG342" s="109" t="str">
        <f t="shared" si="41"/>
        <v/>
      </c>
    </row>
    <row r="343" spans="3:33" ht="150">
      <c r="C343" s="108" t="s">
        <v>2819</v>
      </c>
      <c r="D343" s="108" t="s">
        <v>4355</v>
      </c>
      <c r="E343" s="108" t="s">
        <v>306</v>
      </c>
      <c r="F343" s="108" t="s">
        <v>0</v>
      </c>
      <c r="G343" s="108" t="s">
        <v>3917</v>
      </c>
      <c r="H343" s="108">
        <v>6</v>
      </c>
      <c r="I343" s="108">
        <v>0</v>
      </c>
      <c r="J343" s="108">
        <v>2</v>
      </c>
      <c r="K343" s="108"/>
      <c r="L343" s="108" t="s">
        <v>314</v>
      </c>
      <c r="M343" s="108"/>
      <c r="N343" s="108" t="s">
        <v>4356</v>
      </c>
      <c r="O343" s="108" t="s">
        <v>314</v>
      </c>
      <c r="P343" s="108"/>
      <c r="Q343" s="108"/>
      <c r="R343" s="108"/>
      <c r="S343" s="108"/>
      <c r="T343" s="109">
        <f t="shared" si="28"/>
        <v>0</v>
      </c>
      <c r="U343" s="109">
        <f t="shared" si="29"/>
        <v>0</v>
      </c>
      <c r="V343" s="109">
        <f t="shared" si="30"/>
        <v>0</v>
      </c>
      <c r="W343" s="109">
        <f t="shared" si="31"/>
        <v>0</v>
      </c>
      <c r="X343" s="109">
        <f t="shared" si="32"/>
        <v>0</v>
      </c>
      <c r="Y343" s="109">
        <f t="shared" si="33"/>
        <v>0</v>
      </c>
      <c r="Z343" s="109">
        <f t="shared" si="34"/>
        <v>0</v>
      </c>
      <c r="AA343" s="109">
        <f t="shared" si="35"/>
        <v>0</v>
      </c>
      <c r="AB343" s="109">
        <f t="shared" si="36"/>
        <v>0</v>
      </c>
      <c r="AC343" s="109">
        <f t="shared" si="37"/>
        <v>0</v>
      </c>
      <c r="AD343" s="109" t="str">
        <f t="shared" si="38"/>
        <v/>
      </c>
      <c r="AE343" s="109" t="str">
        <f t="shared" si="39"/>
        <v/>
      </c>
      <c r="AF343" s="109" t="str">
        <f t="shared" si="40"/>
        <v/>
      </c>
      <c r="AG343" s="109" t="str">
        <f t="shared" si="41"/>
        <v/>
      </c>
    </row>
    <row r="344" spans="3:33" ht="150">
      <c r="C344" s="108" t="s">
        <v>2819</v>
      </c>
      <c r="D344" s="108" t="s">
        <v>4357</v>
      </c>
      <c r="E344" s="108" t="s">
        <v>306</v>
      </c>
      <c r="F344" s="108" t="s">
        <v>0</v>
      </c>
      <c r="G344" s="108" t="s">
        <v>3917</v>
      </c>
      <c r="H344" s="108">
        <v>7</v>
      </c>
      <c r="I344" s="108">
        <v>0</v>
      </c>
      <c r="J344" s="108">
        <v>2</v>
      </c>
      <c r="K344" s="108"/>
      <c r="L344" s="108" t="s">
        <v>315</v>
      </c>
      <c r="M344" s="108"/>
      <c r="N344" s="108" t="s">
        <v>4358</v>
      </c>
      <c r="O344" s="108" t="s">
        <v>315</v>
      </c>
      <c r="P344" s="108"/>
      <c r="Q344" s="108"/>
      <c r="R344" s="108"/>
      <c r="S344" s="108"/>
      <c r="T344" s="109">
        <f t="shared" si="28"/>
        <v>0</v>
      </c>
      <c r="U344" s="109">
        <f t="shared" si="29"/>
        <v>0</v>
      </c>
      <c r="V344" s="109">
        <f t="shared" si="30"/>
        <v>0</v>
      </c>
      <c r="W344" s="109">
        <f t="shared" si="31"/>
        <v>0</v>
      </c>
      <c r="X344" s="109">
        <f t="shared" si="32"/>
        <v>0</v>
      </c>
      <c r="Y344" s="109">
        <f t="shared" si="33"/>
        <v>0</v>
      </c>
      <c r="Z344" s="109">
        <f t="shared" si="34"/>
        <v>0</v>
      </c>
      <c r="AA344" s="109">
        <f t="shared" si="35"/>
        <v>0</v>
      </c>
      <c r="AB344" s="109">
        <f t="shared" si="36"/>
        <v>0</v>
      </c>
      <c r="AC344" s="109">
        <f t="shared" si="37"/>
        <v>0</v>
      </c>
      <c r="AD344" s="109" t="str">
        <f t="shared" si="38"/>
        <v/>
      </c>
      <c r="AE344" s="109" t="str">
        <f t="shared" si="39"/>
        <v/>
      </c>
      <c r="AF344" s="109" t="str">
        <f t="shared" si="40"/>
        <v/>
      </c>
      <c r="AG344" s="109" t="str">
        <f t="shared" si="41"/>
        <v/>
      </c>
    </row>
    <row r="345" spans="3:33" ht="120">
      <c r="C345" s="108" t="s">
        <v>2819</v>
      </c>
      <c r="D345" s="108" t="s">
        <v>4359</v>
      </c>
      <c r="E345" s="108" t="s">
        <v>306</v>
      </c>
      <c r="F345" s="108" t="s">
        <v>0</v>
      </c>
      <c r="G345" s="108" t="s">
        <v>3917</v>
      </c>
      <c r="H345" s="108">
        <v>8</v>
      </c>
      <c r="I345" s="108">
        <v>0</v>
      </c>
      <c r="J345" s="108">
        <v>1</v>
      </c>
      <c r="K345" s="108"/>
      <c r="L345" s="108" t="s">
        <v>316</v>
      </c>
      <c r="M345" s="108"/>
      <c r="N345" s="108" t="s">
        <v>4360</v>
      </c>
      <c r="O345" s="108" t="s">
        <v>316</v>
      </c>
      <c r="P345" s="108"/>
      <c r="Q345" s="108"/>
      <c r="R345" s="108"/>
      <c r="S345" s="108"/>
      <c r="T345" s="109">
        <f t="shared" si="28"/>
        <v>0</v>
      </c>
      <c r="U345" s="109">
        <f t="shared" si="29"/>
        <v>0</v>
      </c>
      <c r="V345" s="109">
        <f t="shared" si="30"/>
        <v>0</v>
      </c>
      <c r="W345" s="109">
        <f t="shared" si="31"/>
        <v>0</v>
      </c>
      <c r="X345" s="109">
        <f t="shared" si="32"/>
        <v>0</v>
      </c>
      <c r="Y345" s="109">
        <f t="shared" si="33"/>
        <v>0</v>
      </c>
      <c r="Z345" s="109">
        <f t="shared" si="34"/>
        <v>0</v>
      </c>
      <c r="AA345" s="109">
        <f t="shared" si="35"/>
        <v>0</v>
      </c>
      <c r="AB345" s="109">
        <f t="shared" si="36"/>
        <v>0</v>
      </c>
      <c r="AC345" s="109">
        <f t="shared" si="37"/>
        <v>0</v>
      </c>
      <c r="AD345" s="109" t="str">
        <f t="shared" si="38"/>
        <v/>
      </c>
      <c r="AE345" s="109" t="str">
        <f t="shared" si="39"/>
        <v/>
      </c>
      <c r="AF345" s="109" t="str">
        <f t="shared" si="40"/>
        <v/>
      </c>
      <c r="AG345" s="109" t="str">
        <f t="shared" si="41"/>
        <v/>
      </c>
    </row>
    <row r="346" spans="3:33" ht="150">
      <c r="C346" s="108" t="s">
        <v>2819</v>
      </c>
      <c r="D346" s="108" t="s">
        <v>4361</v>
      </c>
      <c r="E346" s="108" t="s">
        <v>306</v>
      </c>
      <c r="F346" s="108" t="s">
        <v>0</v>
      </c>
      <c r="G346" s="108" t="s">
        <v>3917</v>
      </c>
      <c r="H346" s="108">
        <v>9</v>
      </c>
      <c r="I346" s="108">
        <v>0</v>
      </c>
      <c r="J346" s="108">
        <v>1</v>
      </c>
      <c r="K346" s="108"/>
      <c r="L346" s="108" t="s">
        <v>317</v>
      </c>
      <c r="M346" s="108"/>
      <c r="N346" s="108" t="s">
        <v>4362</v>
      </c>
      <c r="O346" s="108" t="s">
        <v>317</v>
      </c>
      <c r="P346" s="108"/>
      <c r="Q346" s="108"/>
      <c r="R346" s="108"/>
      <c r="S346" s="108"/>
      <c r="T346" s="109">
        <f t="shared" si="28"/>
        <v>0</v>
      </c>
      <c r="U346" s="109">
        <f t="shared" si="29"/>
        <v>0</v>
      </c>
      <c r="V346" s="109">
        <f t="shared" si="30"/>
        <v>0</v>
      </c>
      <c r="W346" s="109">
        <f t="shared" si="31"/>
        <v>0</v>
      </c>
      <c r="X346" s="109">
        <f t="shared" si="32"/>
        <v>0</v>
      </c>
      <c r="Y346" s="109">
        <f t="shared" si="33"/>
        <v>0</v>
      </c>
      <c r="Z346" s="109">
        <f t="shared" si="34"/>
        <v>0</v>
      </c>
      <c r="AA346" s="109">
        <f t="shared" si="35"/>
        <v>0</v>
      </c>
      <c r="AB346" s="109">
        <f t="shared" si="36"/>
        <v>0</v>
      </c>
      <c r="AC346" s="109">
        <f t="shared" si="37"/>
        <v>0</v>
      </c>
      <c r="AD346" s="109" t="str">
        <f t="shared" si="38"/>
        <v/>
      </c>
      <c r="AE346" s="109" t="str">
        <f t="shared" si="39"/>
        <v/>
      </c>
      <c r="AF346" s="109" t="str">
        <f t="shared" si="40"/>
        <v/>
      </c>
      <c r="AG346" s="109" t="str">
        <f t="shared" si="41"/>
        <v/>
      </c>
    </row>
    <row r="347" spans="3:33" ht="150">
      <c r="C347" s="108" t="s">
        <v>2819</v>
      </c>
      <c r="D347" s="108" t="s">
        <v>4363</v>
      </c>
      <c r="E347" s="108" t="s">
        <v>306</v>
      </c>
      <c r="F347" s="108" t="s">
        <v>0</v>
      </c>
      <c r="G347" s="108" t="s">
        <v>3917</v>
      </c>
      <c r="H347" s="108">
        <v>10</v>
      </c>
      <c r="I347" s="108">
        <v>0</v>
      </c>
      <c r="J347" s="108">
        <v>1</v>
      </c>
      <c r="K347" s="108"/>
      <c r="L347" s="108" t="s">
        <v>318</v>
      </c>
      <c r="M347" s="108"/>
      <c r="N347" s="108" t="s">
        <v>4364</v>
      </c>
      <c r="O347" s="108" t="s">
        <v>318</v>
      </c>
      <c r="P347" s="108"/>
      <c r="Q347" s="108"/>
      <c r="R347" s="108"/>
      <c r="S347" s="108"/>
      <c r="T347" s="109">
        <f t="shared" si="28"/>
        <v>0</v>
      </c>
      <c r="U347" s="109">
        <f t="shared" si="29"/>
        <v>0</v>
      </c>
      <c r="V347" s="109">
        <f t="shared" si="30"/>
        <v>0</v>
      </c>
      <c r="W347" s="109">
        <f t="shared" si="31"/>
        <v>0</v>
      </c>
      <c r="X347" s="109">
        <f t="shared" si="32"/>
        <v>0</v>
      </c>
      <c r="Y347" s="109">
        <f t="shared" si="33"/>
        <v>0</v>
      </c>
      <c r="Z347" s="109">
        <f t="shared" si="34"/>
        <v>0</v>
      </c>
      <c r="AA347" s="109">
        <f t="shared" si="35"/>
        <v>0</v>
      </c>
      <c r="AB347" s="109">
        <f t="shared" si="36"/>
        <v>0</v>
      </c>
      <c r="AC347" s="109">
        <f t="shared" si="37"/>
        <v>0</v>
      </c>
      <c r="AD347" s="109" t="str">
        <f t="shared" si="38"/>
        <v/>
      </c>
      <c r="AE347" s="109" t="str">
        <f t="shared" si="39"/>
        <v/>
      </c>
      <c r="AF347" s="109" t="str">
        <f t="shared" si="40"/>
        <v/>
      </c>
      <c r="AG347" s="109" t="str">
        <f t="shared" si="41"/>
        <v/>
      </c>
    </row>
    <row r="348" spans="3:33" ht="30">
      <c r="C348" s="108" t="s">
        <v>2827</v>
      </c>
      <c r="D348" s="108" t="s">
        <v>4365</v>
      </c>
      <c r="E348" s="108" t="s">
        <v>323</v>
      </c>
      <c r="F348" s="108" t="s">
        <v>46</v>
      </c>
      <c r="G348" s="108" t="s">
        <v>3917</v>
      </c>
      <c r="H348" s="108">
        <v>1</v>
      </c>
      <c r="I348" s="108">
        <v>3</v>
      </c>
      <c r="J348" s="108">
        <v>0</v>
      </c>
      <c r="K348" s="108" t="s">
        <v>326</v>
      </c>
      <c r="L348" s="108"/>
      <c r="M348" s="108" t="s">
        <v>4026</v>
      </c>
      <c r="N348" s="108"/>
      <c r="O348" s="108" t="s">
        <v>326</v>
      </c>
      <c r="P348" s="108"/>
      <c r="Q348" s="108"/>
      <c r="R348" s="108"/>
      <c r="S348" s="108"/>
      <c r="T348" s="109">
        <f t="shared" si="28"/>
        <v>0</v>
      </c>
      <c r="U348" s="109">
        <f t="shared" si="29"/>
        <v>0</v>
      </c>
      <c r="V348" s="109">
        <f t="shared" si="30"/>
        <v>0</v>
      </c>
      <c r="W348" s="109">
        <f t="shared" si="31"/>
        <v>0</v>
      </c>
      <c r="X348" s="109">
        <f t="shared" si="32"/>
        <v>0</v>
      </c>
      <c r="Y348" s="109">
        <f t="shared" si="33"/>
        <v>0</v>
      </c>
      <c r="Z348" s="109">
        <f t="shared" si="34"/>
        <v>0</v>
      </c>
      <c r="AA348" s="109">
        <f t="shared" si="35"/>
        <v>0</v>
      </c>
      <c r="AB348" s="109">
        <f t="shared" si="36"/>
        <v>0</v>
      </c>
      <c r="AC348" s="109">
        <f t="shared" si="37"/>
        <v>0</v>
      </c>
      <c r="AD348" s="109" t="str">
        <f t="shared" si="38"/>
        <v/>
      </c>
      <c r="AE348" s="109" t="str">
        <f t="shared" si="39"/>
        <v/>
      </c>
      <c r="AF348" s="109" t="str">
        <f t="shared" si="40"/>
        <v/>
      </c>
      <c r="AG348" s="109" t="str">
        <f t="shared" si="41"/>
        <v/>
      </c>
    </row>
    <row r="349" spans="3:33" ht="30">
      <c r="C349" s="108" t="s">
        <v>2827</v>
      </c>
      <c r="D349" s="108" t="s">
        <v>4366</v>
      </c>
      <c r="E349" s="108" t="s">
        <v>323</v>
      </c>
      <c r="F349" s="108" t="s">
        <v>46</v>
      </c>
      <c r="G349" s="108" t="s">
        <v>3917</v>
      </c>
      <c r="H349" s="108">
        <v>2</v>
      </c>
      <c r="I349" s="108">
        <v>3</v>
      </c>
      <c r="J349" s="108">
        <v>0</v>
      </c>
      <c r="K349" s="108" t="s">
        <v>327</v>
      </c>
      <c r="L349" s="108"/>
      <c r="M349" s="108" t="s">
        <v>4367</v>
      </c>
      <c r="N349" s="108"/>
      <c r="O349" s="108" t="s">
        <v>327</v>
      </c>
      <c r="P349" s="108"/>
      <c r="Q349" s="108"/>
      <c r="R349" s="108"/>
      <c r="S349" s="108"/>
      <c r="T349" s="109">
        <f t="shared" si="28"/>
        <v>0</v>
      </c>
      <c r="U349" s="109">
        <f t="shared" si="29"/>
        <v>0</v>
      </c>
      <c r="V349" s="109">
        <f t="shared" si="30"/>
        <v>0</v>
      </c>
      <c r="W349" s="109">
        <f t="shared" si="31"/>
        <v>0</v>
      </c>
      <c r="X349" s="109">
        <f t="shared" si="32"/>
        <v>0</v>
      </c>
      <c r="Y349" s="109">
        <f t="shared" si="33"/>
        <v>0</v>
      </c>
      <c r="Z349" s="109">
        <f t="shared" si="34"/>
        <v>0</v>
      </c>
      <c r="AA349" s="109">
        <f t="shared" si="35"/>
        <v>0</v>
      </c>
      <c r="AB349" s="109">
        <f t="shared" si="36"/>
        <v>0</v>
      </c>
      <c r="AC349" s="109">
        <f t="shared" si="37"/>
        <v>0</v>
      </c>
      <c r="AD349" s="109" t="str">
        <f t="shared" si="38"/>
        <v/>
      </c>
      <c r="AE349" s="109" t="str">
        <f t="shared" si="39"/>
        <v/>
      </c>
      <c r="AF349" s="109" t="str">
        <f t="shared" si="40"/>
        <v/>
      </c>
      <c r="AG349" s="109" t="str">
        <f t="shared" si="41"/>
        <v/>
      </c>
    </row>
    <row r="350" spans="3:33" ht="30">
      <c r="C350" s="108" t="s">
        <v>2827</v>
      </c>
      <c r="D350" s="108" t="s">
        <v>4368</v>
      </c>
      <c r="E350" s="108" t="s">
        <v>323</v>
      </c>
      <c r="F350" s="108" t="s">
        <v>46</v>
      </c>
      <c r="G350" s="108" t="s">
        <v>3917</v>
      </c>
      <c r="H350" s="108">
        <v>3</v>
      </c>
      <c r="I350" s="108">
        <v>3</v>
      </c>
      <c r="J350" s="108">
        <v>0</v>
      </c>
      <c r="K350" s="108" t="s">
        <v>328</v>
      </c>
      <c r="L350" s="108"/>
      <c r="M350" s="108" t="s">
        <v>4369</v>
      </c>
      <c r="N350" s="108"/>
      <c r="O350" s="108" t="s">
        <v>328</v>
      </c>
      <c r="P350" s="108"/>
      <c r="Q350" s="108"/>
      <c r="R350" s="108"/>
      <c r="S350" s="108"/>
      <c r="T350" s="109">
        <f t="shared" si="28"/>
        <v>0</v>
      </c>
      <c r="U350" s="109">
        <f t="shared" si="29"/>
        <v>0</v>
      </c>
      <c r="V350" s="109">
        <f t="shared" si="30"/>
        <v>0</v>
      </c>
      <c r="W350" s="109">
        <f t="shared" si="31"/>
        <v>0</v>
      </c>
      <c r="X350" s="109">
        <f t="shared" si="32"/>
        <v>0</v>
      </c>
      <c r="Y350" s="109">
        <f t="shared" si="33"/>
        <v>0</v>
      </c>
      <c r="Z350" s="109">
        <f t="shared" si="34"/>
        <v>0</v>
      </c>
      <c r="AA350" s="109">
        <f t="shared" si="35"/>
        <v>0</v>
      </c>
      <c r="AB350" s="109">
        <f t="shared" si="36"/>
        <v>0</v>
      </c>
      <c r="AC350" s="109">
        <f t="shared" si="37"/>
        <v>0</v>
      </c>
      <c r="AD350" s="109" t="str">
        <f t="shared" si="38"/>
        <v/>
      </c>
      <c r="AE350" s="109" t="str">
        <f t="shared" si="39"/>
        <v/>
      </c>
      <c r="AF350" s="109" t="str">
        <f t="shared" si="40"/>
        <v/>
      </c>
      <c r="AG350" s="109" t="str">
        <f t="shared" si="41"/>
        <v/>
      </c>
    </row>
    <row r="351" spans="3:33" ht="30">
      <c r="C351" s="108" t="s">
        <v>2827</v>
      </c>
      <c r="D351" s="108" t="s">
        <v>4370</v>
      </c>
      <c r="E351" s="108" t="s">
        <v>323</v>
      </c>
      <c r="F351" s="108" t="s">
        <v>46</v>
      </c>
      <c r="G351" s="108" t="s">
        <v>3917</v>
      </c>
      <c r="H351" s="108">
        <v>4</v>
      </c>
      <c r="I351" s="108">
        <v>2</v>
      </c>
      <c r="J351" s="108">
        <v>0</v>
      </c>
      <c r="K351" s="108" t="s">
        <v>329</v>
      </c>
      <c r="L351" s="108"/>
      <c r="M351" s="108" t="s">
        <v>4371</v>
      </c>
      <c r="N351" s="108"/>
      <c r="O351" s="108" t="s">
        <v>329</v>
      </c>
      <c r="P351" s="108"/>
      <c r="Q351" s="108"/>
      <c r="R351" s="108"/>
      <c r="S351" s="108"/>
      <c r="T351" s="109">
        <f t="shared" si="28"/>
        <v>0</v>
      </c>
      <c r="U351" s="109">
        <f t="shared" si="29"/>
        <v>0</v>
      </c>
      <c r="V351" s="109">
        <f t="shared" si="30"/>
        <v>0</v>
      </c>
      <c r="W351" s="109">
        <f t="shared" si="31"/>
        <v>0</v>
      </c>
      <c r="X351" s="109">
        <f t="shared" si="32"/>
        <v>0</v>
      </c>
      <c r="Y351" s="109">
        <f t="shared" si="33"/>
        <v>0</v>
      </c>
      <c r="Z351" s="109">
        <f t="shared" si="34"/>
        <v>0</v>
      </c>
      <c r="AA351" s="109">
        <f t="shared" si="35"/>
        <v>0</v>
      </c>
      <c r="AB351" s="109">
        <f t="shared" si="36"/>
        <v>0</v>
      </c>
      <c r="AC351" s="109">
        <f t="shared" si="37"/>
        <v>0</v>
      </c>
      <c r="AD351" s="109" t="str">
        <f t="shared" si="38"/>
        <v/>
      </c>
      <c r="AE351" s="109" t="str">
        <f t="shared" si="39"/>
        <v/>
      </c>
      <c r="AF351" s="109" t="str">
        <f t="shared" si="40"/>
        <v/>
      </c>
      <c r="AG351" s="109" t="str">
        <f t="shared" si="41"/>
        <v/>
      </c>
    </row>
    <row r="352" spans="3:33" ht="30">
      <c r="C352" s="108" t="s">
        <v>2827</v>
      </c>
      <c r="D352" s="108" t="s">
        <v>4372</v>
      </c>
      <c r="E352" s="108" t="s">
        <v>323</v>
      </c>
      <c r="F352" s="108" t="s">
        <v>46</v>
      </c>
      <c r="G352" s="108" t="s">
        <v>3917</v>
      </c>
      <c r="H352" s="108">
        <v>5</v>
      </c>
      <c r="I352" s="108">
        <v>2</v>
      </c>
      <c r="J352" s="108">
        <v>0</v>
      </c>
      <c r="K352" s="108" t="s">
        <v>330</v>
      </c>
      <c r="L352" s="108"/>
      <c r="M352" s="108" t="s">
        <v>4373</v>
      </c>
      <c r="N352" s="108"/>
      <c r="O352" s="108" t="s">
        <v>330</v>
      </c>
      <c r="P352" s="108"/>
      <c r="Q352" s="108"/>
      <c r="R352" s="108"/>
      <c r="S352" s="108"/>
      <c r="T352" s="109">
        <f t="shared" si="28"/>
        <v>0</v>
      </c>
      <c r="U352" s="109">
        <f t="shared" si="29"/>
        <v>0</v>
      </c>
      <c r="V352" s="109">
        <f t="shared" si="30"/>
        <v>0</v>
      </c>
      <c r="W352" s="109">
        <f t="shared" si="31"/>
        <v>0</v>
      </c>
      <c r="X352" s="109">
        <f t="shared" si="32"/>
        <v>0</v>
      </c>
      <c r="Y352" s="109">
        <f t="shared" si="33"/>
        <v>0</v>
      </c>
      <c r="Z352" s="109">
        <f t="shared" si="34"/>
        <v>0</v>
      </c>
      <c r="AA352" s="109">
        <f t="shared" si="35"/>
        <v>0</v>
      </c>
      <c r="AB352" s="109">
        <f t="shared" si="36"/>
        <v>0</v>
      </c>
      <c r="AC352" s="109">
        <f t="shared" si="37"/>
        <v>0</v>
      </c>
      <c r="AD352" s="109" t="str">
        <f t="shared" si="38"/>
        <v/>
      </c>
      <c r="AE352" s="109" t="str">
        <f t="shared" si="39"/>
        <v/>
      </c>
      <c r="AF352" s="109" t="str">
        <f t="shared" si="40"/>
        <v/>
      </c>
      <c r="AG352" s="109" t="str">
        <f t="shared" si="41"/>
        <v/>
      </c>
    </row>
    <row r="353" spans="3:33" ht="30">
      <c r="C353" s="108" t="s">
        <v>2827</v>
      </c>
      <c r="D353" s="108" t="s">
        <v>4374</v>
      </c>
      <c r="E353" s="108" t="s">
        <v>323</v>
      </c>
      <c r="F353" s="108" t="s">
        <v>46</v>
      </c>
      <c r="G353" s="108" t="s">
        <v>3917</v>
      </c>
      <c r="H353" s="108">
        <v>6</v>
      </c>
      <c r="I353" s="108">
        <v>2</v>
      </c>
      <c r="J353" s="108">
        <v>0</v>
      </c>
      <c r="K353" s="108" t="s">
        <v>4375</v>
      </c>
      <c r="L353" s="108"/>
      <c r="M353" s="108" t="s">
        <v>4376</v>
      </c>
      <c r="N353" s="108"/>
      <c r="O353" s="108" t="s">
        <v>4375</v>
      </c>
      <c r="P353" s="108" t="s">
        <v>50</v>
      </c>
      <c r="Q353" s="108"/>
      <c r="R353" s="108"/>
      <c r="S353" s="108"/>
      <c r="T353" s="109">
        <f t="shared" si="28"/>
        <v>0</v>
      </c>
      <c r="U353" s="109">
        <f t="shared" si="29"/>
        <v>0</v>
      </c>
      <c r="V353" s="109">
        <f t="shared" si="30"/>
        <v>0</v>
      </c>
      <c r="W353" s="109">
        <f t="shared" si="31"/>
        <v>0</v>
      </c>
      <c r="X353" s="109">
        <f t="shared" si="32"/>
        <v>0</v>
      </c>
      <c r="Y353" s="109">
        <f t="shared" si="33"/>
        <v>0</v>
      </c>
      <c r="Z353" s="109">
        <f t="shared" si="34"/>
        <v>0</v>
      </c>
      <c r="AA353" s="109">
        <f t="shared" si="35"/>
        <v>0</v>
      </c>
      <c r="AB353" s="109">
        <f t="shared" si="36"/>
        <v>0</v>
      </c>
      <c r="AC353" s="109">
        <f t="shared" si="37"/>
        <v>0</v>
      </c>
      <c r="AD353" s="109" t="str">
        <f t="shared" si="38"/>
        <v/>
      </c>
      <c r="AE353" s="109" t="str">
        <f t="shared" si="39"/>
        <v/>
      </c>
      <c r="AF353" s="109" t="str">
        <f t="shared" si="40"/>
        <v/>
      </c>
      <c r="AG353" s="109" t="str">
        <f t="shared" si="41"/>
        <v/>
      </c>
    </row>
    <row r="354" spans="3:33" ht="30">
      <c r="C354" s="108" t="s">
        <v>2827</v>
      </c>
      <c r="D354" s="108" t="s">
        <v>4377</v>
      </c>
      <c r="E354" s="108" t="s">
        <v>323</v>
      </c>
      <c r="F354" s="108" t="s">
        <v>46</v>
      </c>
      <c r="G354" s="108" t="s">
        <v>3917</v>
      </c>
      <c r="H354" s="108">
        <v>7</v>
      </c>
      <c r="I354" s="108">
        <v>2</v>
      </c>
      <c r="J354" s="108">
        <v>0</v>
      </c>
      <c r="K354" s="108" t="s">
        <v>331</v>
      </c>
      <c r="L354" s="108"/>
      <c r="M354" s="108" t="s">
        <v>4378</v>
      </c>
      <c r="N354" s="108"/>
      <c r="O354" s="108" t="s">
        <v>331</v>
      </c>
      <c r="P354" s="108"/>
      <c r="Q354" s="108"/>
      <c r="R354" s="108"/>
      <c r="S354" s="108"/>
      <c r="T354" s="109">
        <f t="shared" si="28"/>
        <v>0</v>
      </c>
      <c r="U354" s="109">
        <f t="shared" si="29"/>
        <v>0</v>
      </c>
      <c r="V354" s="109">
        <f t="shared" si="30"/>
        <v>0</v>
      </c>
      <c r="W354" s="109">
        <f t="shared" si="31"/>
        <v>0</v>
      </c>
      <c r="X354" s="109">
        <f t="shared" si="32"/>
        <v>0</v>
      </c>
      <c r="Y354" s="109">
        <f t="shared" si="33"/>
        <v>0</v>
      </c>
      <c r="Z354" s="109">
        <f t="shared" si="34"/>
        <v>0</v>
      </c>
      <c r="AA354" s="109">
        <f t="shared" si="35"/>
        <v>0</v>
      </c>
      <c r="AB354" s="109">
        <f t="shared" si="36"/>
        <v>0</v>
      </c>
      <c r="AC354" s="109">
        <f t="shared" si="37"/>
        <v>0</v>
      </c>
      <c r="AD354" s="109" t="str">
        <f t="shared" si="38"/>
        <v/>
      </c>
      <c r="AE354" s="109" t="str">
        <f t="shared" si="39"/>
        <v/>
      </c>
      <c r="AF354" s="109" t="str">
        <f t="shared" si="40"/>
        <v/>
      </c>
      <c r="AG354" s="109" t="str">
        <f t="shared" si="41"/>
        <v/>
      </c>
    </row>
    <row r="355" spans="3:33" ht="30">
      <c r="C355" s="108" t="s">
        <v>2827</v>
      </c>
      <c r="D355" s="108" t="s">
        <v>4379</v>
      </c>
      <c r="E355" s="108" t="s">
        <v>323</v>
      </c>
      <c r="F355" s="108" t="s">
        <v>46</v>
      </c>
      <c r="G355" s="108" t="s">
        <v>3917</v>
      </c>
      <c r="H355" s="108">
        <v>8</v>
      </c>
      <c r="I355" s="108">
        <v>1</v>
      </c>
      <c r="J355" s="108">
        <v>0</v>
      </c>
      <c r="K355" s="108" t="s">
        <v>332</v>
      </c>
      <c r="L355" s="108"/>
      <c r="M355" s="108" t="s">
        <v>4380</v>
      </c>
      <c r="N355" s="108"/>
      <c r="O355" s="108" t="s">
        <v>332</v>
      </c>
      <c r="P355" s="108"/>
      <c r="Q355" s="108"/>
      <c r="R355" s="108"/>
      <c r="S355" s="108"/>
      <c r="T355" s="109">
        <f t="shared" si="28"/>
        <v>0</v>
      </c>
      <c r="U355" s="109">
        <f t="shared" si="29"/>
        <v>0</v>
      </c>
      <c r="V355" s="109">
        <f t="shared" si="30"/>
        <v>0</v>
      </c>
      <c r="W355" s="109">
        <f t="shared" si="31"/>
        <v>0</v>
      </c>
      <c r="X355" s="109">
        <f t="shared" si="32"/>
        <v>0</v>
      </c>
      <c r="Y355" s="109">
        <f t="shared" si="33"/>
        <v>0</v>
      </c>
      <c r="Z355" s="109">
        <f t="shared" si="34"/>
        <v>0</v>
      </c>
      <c r="AA355" s="109">
        <f t="shared" si="35"/>
        <v>0</v>
      </c>
      <c r="AB355" s="109">
        <f t="shared" si="36"/>
        <v>0</v>
      </c>
      <c r="AC355" s="109">
        <f t="shared" si="37"/>
        <v>0</v>
      </c>
      <c r="AD355" s="109" t="str">
        <f t="shared" si="38"/>
        <v/>
      </c>
      <c r="AE355" s="109" t="str">
        <f t="shared" si="39"/>
        <v/>
      </c>
      <c r="AF355" s="109" t="str">
        <f t="shared" si="40"/>
        <v/>
      </c>
      <c r="AG355" s="109" t="str">
        <f t="shared" si="41"/>
        <v/>
      </c>
    </row>
    <row r="356" spans="3:33" ht="30">
      <c r="C356" s="108" t="s">
        <v>2827</v>
      </c>
      <c r="D356" s="108" t="s">
        <v>4381</v>
      </c>
      <c r="E356" s="108" t="s">
        <v>323</v>
      </c>
      <c r="F356" s="108" t="s">
        <v>46</v>
      </c>
      <c r="G356" s="108" t="s">
        <v>3917</v>
      </c>
      <c r="H356" s="108">
        <v>9</v>
      </c>
      <c r="I356" s="108">
        <v>1</v>
      </c>
      <c r="J356" s="108">
        <v>0</v>
      </c>
      <c r="K356" s="108" t="s">
        <v>333</v>
      </c>
      <c r="L356" s="108"/>
      <c r="M356" s="108" t="s">
        <v>4382</v>
      </c>
      <c r="N356" s="108"/>
      <c r="O356" s="108" t="s">
        <v>333</v>
      </c>
      <c r="P356" s="108"/>
      <c r="Q356" s="108"/>
      <c r="R356" s="108"/>
      <c r="S356" s="108"/>
      <c r="T356" s="109">
        <f t="shared" si="28"/>
        <v>0</v>
      </c>
      <c r="U356" s="109">
        <f t="shared" si="29"/>
        <v>0</v>
      </c>
      <c r="V356" s="109">
        <f t="shared" si="30"/>
        <v>0</v>
      </c>
      <c r="W356" s="109">
        <f t="shared" si="31"/>
        <v>0</v>
      </c>
      <c r="X356" s="109">
        <f t="shared" si="32"/>
        <v>0</v>
      </c>
      <c r="Y356" s="109">
        <f t="shared" si="33"/>
        <v>0</v>
      </c>
      <c r="Z356" s="109">
        <f t="shared" si="34"/>
        <v>0</v>
      </c>
      <c r="AA356" s="109">
        <f t="shared" si="35"/>
        <v>0</v>
      </c>
      <c r="AB356" s="109">
        <f t="shared" si="36"/>
        <v>0</v>
      </c>
      <c r="AC356" s="109">
        <f t="shared" si="37"/>
        <v>0</v>
      </c>
      <c r="AD356" s="109" t="str">
        <f t="shared" si="38"/>
        <v/>
      </c>
      <c r="AE356" s="109" t="str">
        <f t="shared" si="39"/>
        <v/>
      </c>
      <c r="AF356" s="109" t="str">
        <f t="shared" si="40"/>
        <v/>
      </c>
      <c r="AG356" s="109" t="str">
        <f t="shared" si="41"/>
        <v/>
      </c>
    </row>
    <row r="357" spans="3:33" ht="30">
      <c r="C357" s="108" t="s">
        <v>2827</v>
      </c>
      <c r="D357" s="108" t="s">
        <v>4383</v>
      </c>
      <c r="E357" s="108" t="s">
        <v>323</v>
      </c>
      <c r="F357" s="108" t="s">
        <v>46</v>
      </c>
      <c r="G357" s="108" t="s">
        <v>3917</v>
      </c>
      <c r="H357" s="108">
        <v>10</v>
      </c>
      <c r="I357" s="108">
        <v>1</v>
      </c>
      <c r="J357" s="108">
        <v>0</v>
      </c>
      <c r="K357" s="108" t="s">
        <v>4384</v>
      </c>
      <c r="L357" s="108"/>
      <c r="M357" s="108" t="s">
        <v>4385</v>
      </c>
      <c r="N357" s="108"/>
      <c r="O357" s="108" t="s">
        <v>4384</v>
      </c>
      <c r="P357" s="108" t="s">
        <v>334</v>
      </c>
      <c r="Q357" s="108"/>
      <c r="R357" s="108"/>
      <c r="S357" s="108"/>
      <c r="T357" s="109">
        <f t="shared" si="28"/>
        <v>0</v>
      </c>
      <c r="U357" s="109">
        <f t="shared" si="29"/>
        <v>0</v>
      </c>
      <c r="V357" s="109">
        <f t="shared" si="30"/>
        <v>0</v>
      </c>
      <c r="W357" s="109">
        <f t="shared" si="31"/>
        <v>0</v>
      </c>
      <c r="X357" s="109">
        <f t="shared" si="32"/>
        <v>0</v>
      </c>
      <c r="Y357" s="109">
        <f t="shared" si="33"/>
        <v>0</v>
      </c>
      <c r="Z357" s="109">
        <f t="shared" si="34"/>
        <v>0</v>
      </c>
      <c r="AA357" s="109">
        <f t="shared" si="35"/>
        <v>0</v>
      </c>
      <c r="AB357" s="109">
        <f t="shared" si="36"/>
        <v>0</v>
      </c>
      <c r="AC357" s="109">
        <f t="shared" si="37"/>
        <v>0</v>
      </c>
      <c r="AD357" s="109" t="str">
        <f t="shared" si="38"/>
        <v/>
      </c>
      <c r="AE357" s="109" t="str">
        <f t="shared" si="39"/>
        <v/>
      </c>
      <c r="AF357" s="109" t="str">
        <f t="shared" si="40"/>
        <v/>
      </c>
      <c r="AG357" s="109" t="str">
        <f t="shared" si="41"/>
        <v/>
      </c>
    </row>
    <row r="358" spans="3:33" ht="135">
      <c r="C358" s="108" t="s">
        <v>2827</v>
      </c>
      <c r="D358" s="108" t="s">
        <v>4386</v>
      </c>
      <c r="E358" s="108" t="s">
        <v>323</v>
      </c>
      <c r="F358" s="108" t="s">
        <v>0</v>
      </c>
      <c r="G358" s="108" t="s">
        <v>3917</v>
      </c>
      <c r="H358" s="108">
        <v>1</v>
      </c>
      <c r="I358" s="108">
        <v>0</v>
      </c>
      <c r="J358" s="108">
        <v>3</v>
      </c>
      <c r="K358" s="108"/>
      <c r="L358" s="108" t="s">
        <v>326</v>
      </c>
      <c r="M358" s="108"/>
      <c r="N358" s="108" t="s">
        <v>4053</v>
      </c>
      <c r="O358" s="108" t="s">
        <v>326</v>
      </c>
      <c r="P358" s="108"/>
      <c r="Q358" s="108"/>
      <c r="R358" s="108"/>
      <c r="S358" s="108"/>
      <c r="T358" s="109">
        <f t="shared" si="28"/>
        <v>0</v>
      </c>
      <c r="U358" s="109">
        <f t="shared" si="29"/>
        <v>0</v>
      </c>
      <c r="V358" s="109">
        <f t="shared" si="30"/>
        <v>0</v>
      </c>
      <c r="W358" s="109">
        <f t="shared" si="31"/>
        <v>0</v>
      </c>
      <c r="X358" s="109">
        <f t="shared" si="32"/>
        <v>0</v>
      </c>
      <c r="Y358" s="109">
        <f t="shared" si="33"/>
        <v>0</v>
      </c>
      <c r="Z358" s="109">
        <f t="shared" si="34"/>
        <v>0</v>
      </c>
      <c r="AA358" s="109">
        <f t="shared" si="35"/>
        <v>0</v>
      </c>
      <c r="AB358" s="109">
        <f t="shared" si="36"/>
        <v>0</v>
      </c>
      <c r="AC358" s="109">
        <f t="shared" si="37"/>
        <v>0</v>
      </c>
      <c r="AD358" s="109" t="str">
        <f t="shared" si="38"/>
        <v/>
      </c>
      <c r="AE358" s="109" t="str">
        <f t="shared" si="39"/>
        <v/>
      </c>
      <c r="AF358" s="109" t="str">
        <f t="shared" si="40"/>
        <v/>
      </c>
      <c r="AG358" s="109" t="str">
        <f t="shared" si="41"/>
        <v/>
      </c>
    </row>
    <row r="359" spans="3:33" ht="150">
      <c r="C359" s="108" t="s">
        <v>2827</v>
      </c>
      <c r="D359" s="108" t="s">
        <v>4387</v>
      </c>
      <c r="E359" s="108" t="s">
        <v>323</v>
      </c>
      <c r="F359" s="108" t="s">
        <v>0</v>
      </c>
      <c r="G359" s="108" t="s">
        <v>3917</v>
      </c>
      <c r="H359" s="108">
        <v>2</v>
      </c>
      <c r="I359" s="108">
        <v>0</v>
      </c>
      <c r="J359" s="108">
        <v>3</v>
      </c>
      <c r="K359" s="108"/>
      <c r="L359" s="108" t="s">
        <v>327</v>
      </c>
      <c r="M359" s="108"/>
      <c r="N359" s="108" t="s">
        <v>4388</v>
      </c>
      <c r="O359" s="108" t="s">
        <v>327</v>
      </c>
      <c r="P359" s="108"/>
      <c r="Q359" s="108"/>
      <c r="R359" s="108"/>
      <c r="S359" s="108"/>
      <c r="T359" s="109">
        <f t="shared" si="28"/>
        <v>0</v>
      </c>
      <c r="U359" s="109">
        <f t="shared" si="29"/>
        <v>0</v>
      </c>
      <c r="V359" s="109">
        <f t="shared" si="30"/>
        <v>0</v>
      </c>
      <c r="W359" s="109">
        <f t="shared" si="31"/>
        <v>0</v>
      </c>
      <c r="X359" s="109">
        <f t="shared" si="32"/>
        <v>0</v>
      </c>
      <c r="Y359" s="109">
        <f t="shared" si="33"/>
        <v>0</v>
      </c>
      <c r="Z359" s="109">
        <f t="shared" si="34"/>
        <v>0</v>
      </c>
      <c r="AA359" s="109">
        <f t="shared" si="35"/>
        <v>0</v>
      </c>
      <c r="AB359" s="109">
        <f t="shared" si="36"/>
        <v>0</v>
      </c>
      <c r="AC359" s="109">
        <f t="shared" si="37"/>
        <v>0</v>
      </c>
      <c r="AD359" s="109" t="str">
        <f t="shared" si="38"/>
        <v/>
      </c>
      <c r="AE359" s="109" t="str">
        <f t="shared" si="39"/>
        <v/>
      </c>
      <c r="AF359" s="109" t="str">
        <f t="shared" si="40"/>
        <v/>
      </c>
      <c r="AG359" s="109" t="str">
        <f t="shared" si="41"/>
        <v/>
      </c>
    </row>
    <row r="360" spans="3:33" ht="150">
      <c r="C360" s="108" t="s">
        <v>2827</v>
      </c>
      <c r="D360" s="108" t="s">
        <v>4389</v>
      </c>
      <c r="E360" s="108" t="s">
        <v>323</v>
      </c>
      <c r="F360" s="108" t="s">
        <v>0</v>
      </c>
      <c r="G360" s="108" t="s">
        <v>3917</v>
      </c>
      <c r="H360" s="108">
        <v>3</v>
      </c>
      <c r="I360" s="108">
        <v>0</v>
      </c>
      <c r="J360" s="108">
        <v>3</v>
      </c>
      <c r="K360" s="108"/>
      <c r="L360" s="108" t="s">
        <v>328</v>
      </c>
      <c r="M360" s="108"/>
      <c r="N360" s="108" t="s">
        <v>4390</v>
      </c>
      <c r="O360" s="108" t="s">
        <v>328</v>
      </c>
      <c r="P360" s="108"/>
      <c r="Q360" s="108"/>
      <c r="R360" s="108"/>
      <c r="S360" s="108"/>
      <c r="T360" s="109">
        <f t="shared" si="28"/>
        <v>0</v>
      </c>
      <c r="U360" s="109">
        <f t="shared" si="29"/>
        <v>0</v>
      </c>
      <c r="V360" s="109">
        <f t="shared" si="30"/>
        <v>0</v>
      </c>
      <c r="W360" s="109">
        <f t="shared" si="31"/>
        <v>0</v>
      </c>
      <c r="X360" s="109">
        <f t="shared" si="32"/>
        <v>0</v>
      </c>
      <c r="Y360" s="109">
        <f t="shared" si="33"/>
        <v>0</v>
      </c>
      <c r="Z360" s="109">
        <f t="shared" si="34"/>
        <v>0</v>
      </c>
      <c r="AA360" s="109">
        <f t="shared" si="35"/>
        <v>0</v>
      </c>
      <c r="AB360" s="109">
        <f t="shared" si="36"/>
        <v>0</v>
      </c>
      <c r="AC360" s="109">
        <f t="shared" si="37"/>
        <v>0</v>
      </c>
      <c r="AD360" s="109" t="str">
        <f t="shared" si="38"/>
        <v/>
      </c>
      <c r="AE360" s="109" t="str">
        <f t="shared" si="39"/>
        <v/>
      </c>
      <c r="AF360" s="109" t="str">
        <f t="shared" si="40"/>
        <v/>
      </c>
      <c r="AG360" s="109" t="str">
        <f t="shared" si="41"/>
        <v/>
      </c>
    </row>
    <row r="361" spans="3:33" ht="135">
      <c r="C361" s="108" t="s">
        <v>2827</v>
      </c>
      <c r="D361" s="108" t="s">
        <v>4391</v>
      </c>
      <c r="E361" s="108" t="s">
        <v>323</v>
      </c>
      <c r="F361" s="108" t="s">
        <v>0</v>
      </c>
      <c r="G361" s="108" t="s">
        <v>3917</v>
      </c>
      <c r="H361" s="108">
        <v>4</v>
      </c>
      <c r="I361" s="108">
        <v>0</v>
      </c>
      <c r="J361" s="108">
        <v>2</v>
      </c>
      <c r="K361" s="108"/>
      <c r="L361" s="108" t="s">
        <v>329</v>
      </c>
      <c r="M361" s="108"/>
      <c r="N361" s="108" t="s">
        <v>4392</v>
      </c>
      <c r="O361" s="108" t="s">
        <v>329</v>
      </c>
      <c r="P361" s="108"/>
      <c r="Q361" s="108"/>
      <c r="R361" s="108"/>
      <c r="S361" s="108"/>
      <c r="T361" s="109">
        <f t="shared" si="28"/>
        <v>0</v>
      </c>
      <c r="U361" s="109">
        <f t="shared" si="29"/>
        <v>0</v>
      </c>
      <c r="V361" s="109">
        <f t="shared" si="30"/>
        <v>0</v>
      </c>
      <c r="W361" s="109">
        <f t="shared" si="31"/>
        <v>0</v>
      </c>
      <c r="X361" s="109">
        <f t="shared" si="32"/>
        <v>0</v>
      </c>
      <c r="Y361" s="109">
        <f t="shared" si="33"/>
        <v>0</v>
      </c>
      <c r="Z361" s="109">
        <f t="shared" si="34"/>
        <v>0</v>
      </c>
      <c r="AA361" s="109">
        <f t="shared" si="35"/>
        <v>0</v>
      </c>
      <c r="AB361" s="109">
        <f t="shared" si="36"/>
        <v>0</v>
      </c>
      <c r="AC361" s="109">
        <f t="shared" si="37"/>
        <v>0</v>
      </c>
      <c r="AD361" s="109" t="str">
        <f t="shared" si="38"/>
        <v/>
      </c>
      <c r="AE361" s="109" t="str">
        <f t="shared" si="39"/>
        <v/>
      </c>
      <c r="AF361" s="109" t="str">
        <f t="shared" si="40"/>
        <v/>
      </c>
      <c r="AG361" s="109" t="str">
        <f t="shared" si="41"/>
        <v/>
      </c>
    </row>
    <row r="362" spans="3:33" ht="150">
      <c r="C362" s="108" t="s">
        <v>2827</v>
      </c>
      <c r="D362" s="108" t="s">
        <v>4393</v>
      </c>
      <c r="E362" s="108" t="s">
        <v>323</v>
      </c>
      <c r="F362" s="108" t="s">
        <v>0</v>
      </c>
      <c r="G362" s="108" t="s">
        <v>3917</v>
      </c>
      <c r="H362" s="108">
        <v>5</v>
      </c>
      <c r="I362" s="108">
        <v>0</v>
      </c>
      <c r="J362" s="108">
        <v>2</v>
      </c>
      <c r="K362" s="108"/>
      <c r="L362" s="108" t="s">
        <v>330</v>
      </c>
      <c r="M362" s="108"/>
      <c r="N362" s="108" t="s">
        <v>4394</v>
      </c>
      <c r="O362" s="108" t="s">
        <v>330</v>
      </c>
      <c r="P362" s="108"/>
      <c r="Q362" s="108"/>
      <c r="R362" s="108"/>
      <c r="S362" s="108"/>
      <c r="T362" s="109">
        <f t="shared" si="28"/>
        <v>0</v>
      </c>
      <c r="U362" s="109">
        <f t="shared" si="29"/>
        <v>0</v>
      </c>
      <c r="V362" s="109">
        <f t="shared" si="30"/>
        <v>0</v>
      </c>
      <c r="W362" s="109">
        <f t="shared" si="31"/>
        <v>0</v>
      </c>
      <c r="X362" s="109">
        <f t="shared" si="32"/>
        <v>0</v>
      </c>
      <c r="Y362" s="109">
        <f t="shared" si="33"/>
        <v>0</v>
      </c>
      <c r="Z362" s="109">
        <f t="shared" si="34"/>
        <v>0</v>
      </c>
      <c r="AA362" s="109">
        <f t="shared" si="35"/>
        <v>0</v>
      </c>
      <c r="AB362" s="109">
        <f t="shared" si="36"/>
        <v>0</v>
      </c>
      <c r="AC362" s="109">
        <f t="shared" si="37"/>
        <v>0</v>
      </c>
      <c r="AD362" s="109" t="str">
        <f t="shared" si="38"/>
        <v/>
      </c>
      <c r="AE362" s="109" t="str">
        <f t="shared" si="39"/>
        <v/>
      </c>
      <c r="AF362" s="109" t="str">
        <f t="shared" si="40"/>
        <v/>
      </c>
      <c r="AG362" s="109" t="str">
        <f t="shared" si="41"/>
        <v/>
      </c>
    </row>
    <row r="363" spans="3:33" ht="150">
      <c r="C363" s="108" t="s">
        <v>2827</v>
      </c>
      <c r="D363" s="108" t="s">
        <v>4395</v>
      </c>
      <c r="E363" s="108" t="s">
        <v>323</v>
      </c>
      <c r="F363" s="108" t="s">
        <v>0</v>
      </c>
      <c r="G363" s="108" t="s">
        <v>3917</v>
      </c>
      <c r="H363" s="108">
        <v>6</v>
      </c>
      <c r="I363" s="108">
        <v>0</v>
      </c>
      <c r="J363" s="108">
        <v>2</v>
      </c>
      <c r="K363" s="108"/>
      <c r="L363" s="108" t="s">
        <v>4375</v>
      </c>
      <c r="M363" s="108"/>
      <c r="N363" s="108" t="s">
        <v>4396</v>
      </c>
      <c r="O363" s="108" t="s">
        <v>4375</v>
      </c>
      <c r="P363" s="108" t="s">
        <v>50</v>
      </c>
      <c r="Q363" s="108"/>
      <c r="R363" s="108"/>
      <c r="S363" s="108"/>
      <c r="T363" s="109">
        <f t="shared" si="28"/>
        <v>0</v>
      </c>
      <c r="U363" s="109">
        <f t="shared" si="29"/>
        <v>0</v>
      </c>
      <c r="V363" s="109">
        <f t="shared" si="30"/>
        <v>0</v>
      </c>
      <c r="W363" s="109">
        <f t="shared" si="31"/>
        <v>0</v>
      </c>
      <c r="X363" s="109">
        <f t="shared" si="32"/>
        <v>0</v>
      </c>
      <c r="Y363" s="109">
        <f t="shared" si="33"/>
        <v>0</v>
      </c>
      <c r="Z363" s="109">
        <f t="shared" si="34"/>
        <v>0</v>
      </c>
      <c r="AA363" s="109">
        <f t="shared" si="35"/>
        <v>0</v>
      </c>
      <c r="AB363" s="109">
        <f t="shared" si="36"/>
        <v>0</v>
      </c>
      <c r="AC363" s="109">
        <f t="shared" si="37"/>
        <v>0</v>
      </c>
      <c r="AD363" s="109" t="str">
        <f t="shared" si="38"/>
        <v/>
      </c>
      <c r="AE363" s="109" t="str">
        <f t="shared" si="39"/>
        <v/>
      </c>
      <c r="AF363" s="109" t="str">
        <f t="shared" si="40"/>
        <v/>
      </c>
      <c r="AG363" s="109" t="str">
        <f t="shared" si="41"/>
        <v/>
      </c>
    </row>
    <row r="364" spans="3:33" ht="135">
      <c r="C364" s="108" t="s">
        <v>2827</v>
      </c>
      <c r="D364" s="108" t="s">
        <v>4397</v>
      </c>
      <c r="E364" s="108" t="s">
        <v>323</v>
      </c>
      <c r="F364" s="108" t="s">
        <v>0</v>
      </c>
      <c r="G364" s="108" t="s">
        <v>3917</v>
      </c>
      <c r="H364" s="108">
        <v>7</v>
      </c>
      <c r="I364" s="108">
        <v>0</v>
      </c>
      <c r="J364" s="108">
        <v>2</v>
      </c>
      <c r="K364" s="108"/>
      <c r="L364" s="108" t="s">
        <v>331</v>
      </c>
      <c r="M364" s="108"/>
      <c r="N364" s="108" t="s">
        <v>4398</v>
      </c>
      <c r="O364" s="108" t="s">
        <v>331</v>
      </c>
      <c r="P364" s="108"/>
      <c r="Q364" s="108"/>
      <c r="R364" s="108"/>
      <c r="S364" s="108"/>
      <c r="T364" s="109">
        <f t="shared" si="28"/>
        <v>0</v>
      </c>
      <c r="U364" s="109">
        <f t="shared" si="29"/>
        <v>0</v>
      </c>
      <c r="V364" s="109">
        <f t="shared" si="30"/>
        <v>0</v>
      </c>
      <c r="W364" s="109">
        <f t="shared" si="31"/>
        <v>0</v>
      </c>
      <c r="X364" s="109">
        <f t="shared" si="32"/>
        <v>0</v>
      </c>
      <c r="Y364" s="109">
        <f t="shared" si="33"/>
        <v>0</v>
      </c>
      <c r="Z364" s="109">
        <f t="shared" si="34"/>
        <v>0</v>
      </c>
      <c r="AA364" s="109">
        <f t="shared" si="35"/>
        <v>0</v>
      </c>
      <c r="AB364" s="109">
        <f t="shared" si="36"/>
        <v>0</v>
      </c>
      <c r="AC364" s="109">
        <f t="shared" si="37"/>
        <v>0</v>
      </c>
      <c r="AD364" s="109" t="str">
        <f t="shared" si="38"/>
        <v/>
      </c>
      <c r="AE364" s="109" t="str">
        <f t="shared" si="39"/>
        <v/>
      </c>
      <c r="AF364" s="109" t="str">
        <f t="shared" si="40"/>
        <v/>
      </c>
      <c r="AG364" s="109" t="str">
        <f t="shared" si="41"/>
        <v/>
      </c>
    </row>
    <row r="365" spans="3:33" ht="150">
      <c r="C365" s="108" t="s">
        <v>2827</v>
      </c>
      <c r="D365" s="108" t="s">
        <v>4399</v>
      </c>
      <c r="E365" s="108" t="s">
        <v>323</v>
      </c>
      <c r="F365" s="108" t="s">
        <v>0</v>
      </c>
      <c r="G365" s="108" t="s">
        <v>3917</v>
      </c>
      <c r="H365" s="108">
        <v>8</v>
      </c>
      <c r="I365" s="108">
        <v>0</v>
      </c>
      <c r="J365" s="108">
        <v>1</v>
      </c>
      <c r="K365" s="108"/>
      <c r="L365" s="108" t="s">
        <v>332</v>
      </c>
      <c r="M365" s="108"/>
      <c r="N365" s="108" t="s">
        <v>4400</v>
      </c>
      <c r="O365" s="108" t="s">
        <v>332</v>
      </c>
      <c r="P365" s="108"/>
      <c r="Q365" s="108"/>
      <c r="R365" s="108"/>
      <c r="S365" s="108"/>
      <c r="T365" s="109">
        <f t="shared" si="28"/>
        <v>0</v>
      </c>
      <c r="U365" s="109">
        <f t="shared" si="29"/>
        <v>0</v>
      </c>
      <c r="V365" s="109">
        <f t="shared" si="30"/>
        <v>0</v>
      </c>
      <c r="W365" s="109">
        <f t="shared" si="31"/>
        <v>0</v>
      </c>
      <c r="X365" s="109">
        <f t="shared" si="32"/>
        <v>0</v>
      </c>
      <c r="Y365" s="109">
        <f t="shared" si="33"/>
        <v>0</v>
      </c>
      <c r="Z365" s="109">
        <f t="shared" si="34"/>
        <v>0</v>
      </c>
      <c r="AA365" s="109">
        <f t="shared" si="35"/>
        <v>0</v>
      </c>
      <c r="AB365" s="109">
        <f t="shared" si="36"/>
        <v>0</v>
      </c>
      <c r="AC365" s="109">
        <f t="shared" si="37"/>
        <v>0</v>
      </c>
      <c r="AD365" s="109" t="str">
        <f t="shared" si="38"/>
        <v/>
      </c>
      <c r="AE365" s="109" t="str">
        <f t="shared" si="39"/>
        <v/>
      </c>
      <c r="AF365" s="109" t="str">
        <f t="shared" si="40"/>
        <v/>
      </c>
      <c r="AG365" s="109" t="str">
        <f t="shared" si="41"/>
        <v/>
      </c>
    </row>
    <row r="366" spans="3:33" ht="150">
      <c r="C366" s="108" t="s">
        <v>2827</v>
      </c>
      <c r="D366" s="108" t="s">
        <v>4401</v>
      </c>
      <c r="E366" s="108" t="s">
        <v>323</v>
      </c>
      <c r="F366" s="108" t="s">
        <v>0</v>
      </c>
      <c r="G366" s="108" t="s">
        <v>3917</v>
      </c>
      <c r="H366" s="108">
        <v>9</v>
      </c>
      <c r="I366" s="108">
        <v>0</v>
      </c>
      <c r="J366" s="108">
        <v>1</v>
      </c>
      <c r="K366" s="108"/>
      <c r="L366" s="108" t="s">
        <v>333</v>
      </c>
      <c r="M366" s="108"/>
      <c r="N366" s="108" t="s">
        <v>4402</v>
      </c>
      <c r="O366" s="108" t="s">
        <v>333</v>
      </c>
      <c r="P366" s="108"/>
      <c r="Q366" s="108"/>
      <c r="R366" s="108"/>
      <c r="S366" s="108"/>
      <c r="T366" s="109">
        <f t="shared" si="28"/>
        <v>0</v>
      </c>
      <c r="U366" s="109">
        <f t="shared" si="29"/>
        <v>0</v>
      </c>
      <c r="V366" s="109">
        <f t="shared" si="30"/>
        <v>0</v>
      </c>
      <c r="W366" s="109">
        <f t="shared" si="31"/>
        <v>0</v>
      </c>
      <c r="X366" s="109">
        <f t="shared" si="32"/>
        <v>0</v>
      </c>
      <c r="Y366" s="109">
        <f t="shared" si="33"/>
        <v>0</v>
      </c>
      <c r="Z366" s="109">
        <f t="shared" si="34"/>
        <v>0</v>
      </c>
      <c r="AA366" s="109">
        <f t="shared" si="35"/>
        <v>0</v>
      </c>
      <c r="AB366" s="109">
        <f t="shared" si="36"/>
        <v>0</v>
      </c>
      <c r="AC366" s="109">
        <f t="shared" si="37"/>
        <v>0</v>
      </c>
      <c r="AD366" s="109" t="str">
        <f t="shared" si="38"/>
        <v/>
      </c>
      <c r="AE366" s="109" t="str">
        <f t="shared" si="39"/>
        <v/>
      </c>
      <c r="AF366" s="109" t="str">
        <f t="shared" si="40"/>
        <v/>
      </c>
      <c r="AG366" s="109" t="str">
        <f t="shared" si="41"/>
        <v/>
      </c>
    </row>
    <row r="367" spans="3:33" ht="150">
      <c r="C367" s="108" t="s">
        <v>2827</v>
      </c>
      <c r="D367" s="108" t="s">
        <v>4403</v>
      </c>
      <c r="E367" s="108" t="s">
        <v>323</v>
      </c>
      <c r="F367" s="108" t="s">
        <v>0</v>
      </c>
      <c r="G367" s="108" t="s">
        <v>3917</v>
      </c>
      <c r="H367" s="108">
        <v>10</v>
      </c>
      <c r="I367" s="108">
        <v>0</v>
      </c>
      <c r="J367" s="108">
        <v>1</v>
      </c>
      <c r="K367" s="108"/>
      <c r="L367" s="108" t="s">
        <v>4384</v>
      </c>
      <c r="M367" s="108"/>
      <c r="N367" s="108" t="s">
        <v>4404</v>
      </c>
      <c r="O367" s="108" t="s">
        <v>4384</v>
      </c>
      <c r="P367" s="108" t="s">
        <v>334</v>
      </c>
      <c r="Q367" s="108"/>
      <c r="R367" s="108"/>
      <c r="S367" s="108"/>
      <c r="T367" s="109">
        <f t="shared" si="28"/>
        <v>0</v>
      </c>
      <c r="U367" s="109">
        <f t="shared" si="29"/>
        <v>0</v>
      </c>
      <c r="V367" s="109">
        <f t="shared" si="30"/>
        <v>0</v>
      </c>
      <c r="W367" s="109">
        <f t="shared" si="31"/>
        <v>0</v>
      </c>
      <c r="X367" s="109">
        <f t="shared" si="32"/>
        <v>0</v>
      </c>
      <c r="Y367" s="109">
        <f t="shared" si="33"/>
        <v>0</v>
      </c>
      <c r="Z367" s="109">
        <f t="shared" si="34"/>
        <v>0</v>
      </c>
      <c r="AA367" s="109">
        <f t="shared" si="35"/>
        <v>0</v>
      </c>
      <c r="AB367" s="109">
        <f t="shared" si="36"/>
        <v>0</v>
      </c>
      <c r="AC367" s="109">
        <f t="shared" si="37"/>
        <v>0</v>
      </c>
      <c r="AD367" s="109" t="str">
        <f t="shared" si="38"/>
        <v/>
      </c>
      <c r="AE367" s="109" t="str">
        <f t="shared" si="39"/>
        <v/>
      </c>
      <c r="AF367" s="109" t="str">
        <f t="shared" si="40"/>
        <v/>
      </c>
      <c r="AG367" s="109" t="str">
        <f t="shared" si="41"/>
        <v/>
      </c>
    </row>
    <row r="368" spans="3:33" ht="30">
      <c r="C368" s="108" t="s">
        <v>2834</v>
      </c>
      <c r="D368" s="108" t="s">
        <v>4405</v>
      </c>
      <c r="E368" s="108" t="s">
        <v>339</v>
      </c>
      <c r="F368" s="108" t="s">
        <v>46</v>
      </c>
      <c r="G368" s="108" t="s">
        <v>3917</v>
      </c>
      <c r="H368" s="108">
        <v>1</v>
      </c>
      <c r="I368" s="108">
        <v>3</v>
      </c>
      <c r="J368" s="108">
        <v>0</v>
      </c>
      <c r="K368" s="108" t="s">
        <v>1479</v>
      </c>
      <c r="L368" s="108"/>
      <c r="M368" s="108" t="s">
        <v>4406</v>
      </c>
      <c r="N368" s="108"/>
      <c r="O368" s="108" t="s">
        <v>1479</v>
      </c>
      <c r="P368" s="108" t="s">
        <v>4407</v>
      </c>
      <c r="Q368" s="108" t="s">
        <v>4408</v>
      </c>
      <c r="R368" s="108"/>
      <c r="S368" s="108"/>
      <c r="T368" s="109">
        <f t="shared" si="28"/>
        <v>0</v>
      </c>
      <c r="U368" s="109">
        <f t="shared" si="29"/>
        <v>0</v>
      </c>
      <c r="V368" s="109">
        <f t="shared" si="30"/>
        <v>0</v>
      </c>
      <c r="W368" s="109">
        <f t="shared" si="31"/>
        <v>0</v>
      </c>
      <c r="X368" s="109">
        <f t="shared" si="32"/>
        <v>0</v>
      </c>
      <c r="Y368" s="109">
        <f t="shared" si="33"/>
        <v>0</v>
      </c>
      <c r="Z368" s="109">
        <f t="shared" si="34"/>
        <v>0</v>
      </c>
      <c r="AA368" s="109">
        <f t="shared" si="35"/>
        <v>0</v>
      </c>
      <c r="AB368" s="109">
        <f t="shared" si="36"/>
        <v>0</v>
      </c>
      <c r="AC368" s="109">
        <f t="shared" si="37"/>
        <v>0</v>
      </c>
      <c r="AD368" s="109" t="str">
        <f t="shared" si="38"/>
        <v/>
      </c>
      <c r="AE368" s="109" t="str">
        <f t="shared" si="39"/>
        <v/>
      </c>
      <c r="AF368" s="109" t="str">
        <f t="shared" si="40"/>
        <v/>
      </c>
      <c r="AG368" s="109" t="str">
        <f t="shared" si="41"/>
        <v/>
      </c>
    </row>
    <row r="369" spans="3:33" ht="30">
      <c r="C369" s="108" t="s">
        <v>2834</v>
      </c>
      <c r="D369" s="108" t="s">
        <v>4409</v>
      </c>
      <c r="E369" s="108" t="s">
        <v>339</v>
      </c>
      <c r="F369" s="108" t="s">
        <v>46</v>
      </c>
      <c r="G369" s="108" t="s">
        <v>3917</v>
      </c>
      <c r="H369" s="108">
        <v>2</v>
      </c>
      <c r="I369" s="108">
        <v>3</v>
      </c>
      <c r="J369" s="108">
        <v>0</v>
      </c>
      <c r="K369" s="108" t="s">
        <v>3918</v>
      </c>
      <c r="L369" s="108"/>
      <c r="M369" s="108" t="s">
        <v>3919</v>
      </c>
      <c r="N369" s="108"/>
      <c r="O369" s="108" t="s">
        <v>3918</v>
      </c>
      <c r="P369" s="108" t="s">
        <v>3920</v>
      </c>
      <c r="Q369" s="108" t="s">
        <v>4122</v>
      </c>
      <c r="R369" s="108" t="s">
        <v>3922</v>
      </c>
      <c r="S369" s="108" t="s">
        <v>44</v>
      </c>
      <c r="T369" s="109">
        <f t="shared" si="28"/>
        <v>0</v>
      </c>
      <c r="U369" s="109">
        <f t="shared" si="29"/>
        <v>0</v>
      </c>
      <c r="V369" s="109">
        <f t="shared" si="30"/>
        <v>0</v>
      </c>
      <c r="W369" s="109">
        <f t="shared" si="31"/>
        <v>0</v>
      </c>
      <c r="X369" s="109">
        <f t="shared" si="32"/>
        <v>0</v>
      </c>
      <c r="Y369" s="109">
        <f t="shared" si="33"/>
        <v>0</v>
      </c>
      <c r="Z369" s="109">
        <f t="shared" si="34"/>
        <v>0</v>
      </c>
      <c r="AA369" s="109">
        <f t="shared" si="35"/>
        <v>0</v>
      </c>
      <c r="AB369" s="109">
        <f t="shared" si="36"/>
        <v>0</v>
      </c>
      <c r="AC369" s="109">
        <f t="shared" si="37"/>
        <v>0</v>
      </c>
      <c r="AD369" s="109" t="str">
        <f t="shared" si="38"/>
        <v/>
      </c>
      <c r="AE369" s="109" t="str">
        <f t="shared" si="39"/>
        <v/>
      </c>
      <c r="AF369" s="109" t="str">
        <f t="shared" si="40"/>
        <v/>
      </c>
      <c r="AG369" s="109" t="str">
        <f t="shared" si="41"/>
        <v/>
      </c>
    </row>
    <row r="370" spans="3:33" ht="30">
      <c r="C370" s="108" t="s">
        <v>2834</v>
      </c>
      <c r="D370" s="108" t="s">
        <v>4410</v>
      </c>
      <c r="E370" s="108" t="s">
        <v>339</v>
      </c>
      <c r="F370" s="108" t="s">
        <v>46</v>
      </c>
      <c r="G370" s="108" t="s">
        <v>3917</v>
      </c>
      <c r="H370" s="108">
        <v>3</v>
      </c>
      <c r="I370" s="108">
        <v>3</v>
      </c>
      <c r="J370" s="108">
        <v>0</v>
      </c>
      <c r="K370" s="108" t="s">
        <v>344</v>
      </c>
      <c r="L370" s="108"/>
      <c r="M370" s="108" t="s">
        <v>4124</v>
      </c>
      <c r="N370" s="108"/>
      <c r="O370" s="108" t="s">
        <v>344</v>
      </c>
      <c r="P370" s="108"/>
      <c r="Q370" s="108"/>
      <c r="R370" s="108"/>
      <c r="S370" s="108"/>
      <c r="T370" s="109">
        <f t="shared" si="28"/>
        <v>0</v>
      </c>
      <c r="U370" s="109">
        <f t="shared" si="29"/>
        <v>0</v>
      </c>
      <c r="V370" s="109">
        <f t="shared" si="30"/>
        <v>0</v>
      </c>
      <c r="W370" s="109">
        <f t="shared" si="31"/>
        <v>0</v>
      </c>
      <c r="X370" s="109">
        <f t="shared" si="32"/>
        <v>0</v>
      </c>
      <c r="Y370" s="109">
        <f t="shared" si="33"/>
        <v>0</v>
      </c>
      <c r="Z370" s="109">
        <f t="shared" si="34"/>
        <v>0</v>
      </c>
      <c r="AA370" s="109">
        <f t="shared" si="35"/>
        <v>0</v>
      </c>
      <c r="AB370" s="109">
        <f t="shared" si="36"/>
        <v>0</v>
      </c>
      <c r="AC370" s="109">
        <f t="shared" si="37"/>
        <v>0</v>
      </c>
      <c r="AD370" s="109" t="str">
        <f t="shared" si="38"/>
        <v/>
      </c>
      <c r="AE370" s="109" t="str">
        <f t="shared" si="39"/>
        <v/>
      </c>
      <c r="AF370" s="109" t="str">
        <f t="shared" si="40"/>
        <v/>
      </c>
      <c r="AG370" s="109" t="str">
        <f t="shared" si="41"/>
        <v/>
      </c>
    </row>
    <row r="371" spans="3:33" ht="30">
      <c r="C371" s="108" t="s">
        <v>2834</v>
      </c>
      <c r="D371" s="108" t="s">
        <v>4411</v>
      </c>
      <c r="E371" s="108" t="s">
        <v>339</v>
      </c>
      <c r="F371" s="108" t="s">
        <v>46</v>
      </c>
      <c r="G371" s="108" t="s">
        <v>3917</v>
      </c>
      <c r="H371" s="108">
        <v>4</v>
      </c>
      <c r="I371" s="108">
        <v>2</v>
      </c>
      <c r="J371" s="108">
        <v>0</v>
      </c>
      <c r="K371" s="108" t="s">
        <v>4412</v>
      </c>
      <c r="L371" s="108"/>
      <c r="M371" s="108" t="s">
        <v>4413</v>
      </c>
      <c r="N371" s="108"/>
      <c r="O371" s="108" t="s">
        <v>4412</v>
      </c>
      <c r="P371" s="108" t="s">
        <v>345</v>
      </c>
      <c r="Q371" s="108"/>
      <c r="R371" s="108"/>
      <c r="S371" s="108"/>
      <c r="T371" s="109">
        <f t="shared" si="28"/>
        <v>0</v>
      </c>
      <c r="U371" s="109">
        <f t="shared" si="29"/>
        <v>0</v>
      </c>
      <c r="V371" s="109">
        <f t="shared" si="30"/>
        <v>0</v>
      </c>
      <c r="W371" s="109">
        <f t="shared" si="31"/>
        <v>0</v>
      </c>
      <c r="X371" s="109">
        <f t="shared" si="32"/>
        <v>0</v>
      </c>
      <c r="Y371" s="109">
        <f t="shared" si="33"/>
        <v>0</v>
      </c>
      <c r="Z371" s="109">
        <f t="shared" si="34"/>
        <v>0</v>
      </c>
      <c r="AA371" s="109">
        <f t="shared" si="35"/>
        <v>0</v>
      </c>
      <c r="AB371" s="109">
        <f t="shared" si="36"/>
        <v>0</v>
      </c>
      <c r="AC371" s="109">
        <f t="shared" si="37"/>
        <v>0</v>
      </c>
      <c r="AD371" s="109" t="str">
        <f t="shared" si="38"/>
        <v/>
      </c>
      <c r="AE371" s="109" t="str">
        <f t="shared" si="39"/>
        <v/>
      </c>
      <c r="AF371" s="109" t="str">
        <f t="shared" si="40"/>
        <v/>
      </c>
      <c r="AG371" s="109" t="str">
        <f t="shared" si="41"/>
        <v/>
      </c>
    </row>
    <row r="372" spans="3:33" ht="45">
      <c r="C372" s="108" t="s">
        <v>2834</v>
      </c>
      <c r="D372" s="108" t="s">
        <v>4414</v>
      </c>
      <c r="E372" s="108" t="s">
        <v>339</v>
      </c>
      <c r="F372" s="108" t="s">
        <v>46</v>
      </c>
      <c r="G372" s="108" t="s">
        <v>3917</v>
      </c>
      <c r="H372" s="108">
        <v>5</v>
      </c>
      <c r="I372" s="108">
        <v>2</v>
      </c>
      <c r="J372" s="108">
        <v>0</v>
      </c>
      <c r="K372" s="108" t="s">
        <v>4415</v>
      </c>
      <c r="L372" s="108"/>
      <c r="M372" s="108" t="s">
        <v>4416</v>
      </c>
      <c r="N372" s="108"/>
      <c r="O372" s="108" t="s">
        <v>4415</v>
      </c>
      <c r="P372" s="108" t="s">
        <v>346</v>
      </c>
      <c r="Q372" s="108"/>
      <c r="R372" s="108"/>
      <c r="S372" s="108"/>
      <c r="T372" s="109">
        <f t="shared" si="28"/>
        <v>0</v>
      </c>
      <c r="U372" s="109">
        <f t="shared" si="29"/>
        <v>0</v>
      </c>
      <c r="V372" s="109">
        <f t="shared" si="30"/>
        <v>0</v>
      </c>
      <c r="W372" s="109">
        <f t="shared" si="31"/>
        <v>0</v>
      </c>
      <c r="X372" s="109">
        <f t="shared" si="32"/>
        <v>0</v>
      </c>
      <c r="Y372" s="109">
        <f t="shared" si="33"/>
        <v>0</v>
      </c>
      <c r="Z372" s="109">
        <f t="shared" si="34"/>
        <v>0</v>
      </c>
      <c r="AA372" s="109">
        <f t="shared" si="35"/>
        <v>0</v>
      </c>
      <c r="AB372" s="109">
        <f t="shared" si="36"/>
        <v>0</v>
      </c>
      <c r="AC372" s="109">
        <f t="shared" si="37"/>
        <v>0</v>
      </c>
      <c r="AD372" s="109" t="str">
        <f t="shared" si="38"/>
        <v/>
      </c>
      <c r="AE372" s="109" t="str">
        <f t="shared" si="39"/>
        <v/>
      </c>
      <c r="AF372" s="109" t="str">
        <f t="shared" si="40"/>
        <v/>
      </c>
      <c r="AG372" s="109" t="str">
        <f t="shared" si="41"/>
        <v/>
      </c>
    </row>
    <row r="373" spans="3:33" ht="30">
      <c r="C373" s="108" t="s">
        <v>2834</v>
      </c>
      <c r="D373" s="108" t="s">
        <v>4417</v>
      </c>
      <c r="E373" s="108" t="s">
        <v>339</v>
      </c>
      <c r="F373" s="108" t="s">
        <v>46</v>
      </c>
      <c r="G373" s="108" t="s">
        <v>3917</v>
      </c>
      <c r="H373" s="108">
        <v>6</v>
      </c>
      <c r="I373" s="108">
        <v>2</v>
      </c>
      <c r="J373" s="108">
        <v>0</v>
      </c>
      <c r="K373" s="108" t="s">
        <v>347</v>
      </c>
      <c r="L373" s="108"/>
      <c r="M373" s="108" t="s">
        <v>4418</v>
      </c>
      <c r="N373" s="108"/>
      <c r="O373" s="108" t="s">
        <v>347</v>
      </c>
      <c r="P373" s="108"/>
      <c r="Q373" s="108"/>
      <c r="R373" s="108"/>
      <c r="S373" s="108"/>
      <c r="T373" s="109">
        <f t="shared" si="28"/>
        <v>0</v>
      </c>
      <c r="U373" s="109">
        <f t="shared" si="29"/>
        <v>0</v>
      </c>
      <c r="V373" s="109">
        <f t="shared" si="30"/>
        <v>0</v>
      </c>
      <c r="W373" s="109">
        <f t="shared" si="31"/>
        <v>0</v>
      </c>
      <c r="X373" s="109">
        <f t="shared" si="32"/>
        <v>0</v>
      </c>
      <c r="Y373" s="109">
        <f t="shared" si="33"/>
        <v>0</v>
      </c>
      <c r="Z373" s="109">
        <f t="shared" si="34"/>
        <v>0</v>
      </c>
      <c r="AA373" s="109">
        <f t="shared" si="35"/>
        <v>0</v>
      </c>
      <c r="AB373" s="109">
        <f t="shared" si="36"/>
        <v>0</v>
      </c>
      <c r="AC373" s="109">
        <f t="shared" si="37"/>
        <v>0</v>
      </c>
      <c r="AD373" s="109" t="str">
        <f t="shared" si="38"/>
        <v/>
      </c>
      <c r="AE373" s="109" t="str">
        <f t="shared" si="39"/>
        <v/>
      </c>
      <c r="AF373" s="109" t="str">
        <f t="shared" si="40"/>
        <v/>
      </c>
      <c r="AG373" s="109" t="str">
        <f t="shared" si="41"/>
        <v/>
      </c>
    </row>
    <row r="374" spans="3:33" ht="45">
      <c r="C374" s="108" t="s">
        <v>2834</v>
      </c>
      <c r="D374" s="108" t="s">
        <v>4419</v>
      </c>
      <c r="E374" s="108" t="s">
        <v>339</v>
      </c>
      <c r="F374" s="108" t="s">
        <v>46</v>
      </c>
      <c r="G374" s="108" t="s">
        <v>3917</v>
      </c>
      <c r="H374" s="108">
        <v>7</v>
      </c>
      <c r="I374" s="108">
        <v>2</v>
      </c>
      <c r="J374" s="108">
        <v>0</v>
      </c>
      <c r="K374" s="108" t="s">
        <v>348</v>
      </c>
      <c r="L374" s="108"/>
      <c r="M374" s="108" t="s">
        <v>4420</v>
      </c>
      <c r="N374" s="108"/>
      <c r="O374" s="108" t="s">
        <v>348</v>
      </c>
      <c r="P374" s="108"/>
      <c r="Q374" s="108"/>
      <c r="R374" s="108"/>
      <c r="S374" s="108"/>
      <c r="T374" s="109">
        <f t="shared" si="28"/>
        <v>0</v>
      </c>
      <c r="U374" s="109">
        <f t="shared" si="29"/>
        <v>0</v>
      </c>
      <c r="V374" s="109">
        <f t="shared" si="30"/>
        <v>0</v>
      </c>
      <c r="W374" s="109">
        <f t="shared" si="31"/>
        <v>0</v>
      </c>
      <c r="X374" s="109">
        <f t="shared" si="32"/>
        <v>0</v>
      </c>
      <c r="Y374" s="109">
        <f t="shared" si="33"/>
        <v>0</v>
      </c>
      <c r="Z374" s="109">
        <f t="shared" si="34"/>
        <v>0</v>
      </c>
      <c r="AA374" s="109">
        <f t="shared" si="35"/>
        <v>0</v>
      </c>
      <c r="AB374" s="109">
        <f t="shared" si="36"/>
        <v>0</v>
      </c>
      <c r="AC374" s="109">
        <f t="shared" si="37"/>
        <v>0</v>
      </c>
      <c r="AD374" s="109" t="str">
        <f t="shared" si="38"/>
        <v/>
      </c>
      <c r="AE374" s="109" t="str">
        <f t="shared" si="39"/>
        <v/>
      </c>
      <c r="AF374" s="109" t="str">
        <f t="shared" si="40"/>
        <v/>
      </c>
      <c r="AG374" s="109" t="str">
        <f t="shared" si="41"/>
        <v/>
      </c>
    </row>
    <row r="375" spans="3:33" ht="45">
      <c r="C375" s="108" t="s">
        <v>2834</v>
      </c>
      <c r="D375" s="108" t="s">
        <v>4421</v>
      </c>
      <c r="E375" s="108" t="s">
        <v>339</v>
      </c>
      <c r="F375" s="108" t="s">
        <v>46</v>
      </c>
      <c r="G375" s="108" t="s">
        <v>3917</v>
      </c>
      <c r="H375" s="108">
        <v>8</v>
      </c>
      <c r="I375" s="108">
        <v>1</v>
      </c>
      <c r="J375" s="108">
        <v>0</v>
      </c>
      <c r="K375" s="108" t="s">
        <v>349</v>
      </c>
      <c r="L375" s="108"/>
      <c r="M375" s="108" t="s">
        <v>4422</v>
      </c>
      <c r="N375" s="108"/>
      <c r="O375" s="108" t="s">
        <v>349</v>
      </c>
      <c r="P375" s="108"/>
      <c r="Q375" s="108"/>
      <c r="R375" s="108"/>
      <c r="S375" s="108"/>
      <c r="T375" s="109">
        <f t="shared" si="28"/>
        <v>0</v>
      </c>
      <c r="U375" s="109">
        <f t="shared" si="29"/>
        <v>0</v>
      </c>
      <c r="V375" s="109">
        <f t="shared" si="30"/>
        <v>0</v>
      </c>
      <c r="W375" s="109">
        <f t="shared" si="31"/>
        <v>0</v>
      </c>
      <c r="X375" s="109">
        <f t="shared" si="32"/>
        <v>0</v>
      </c>
      <c r="Y375" s="109">
        <f t="shared" si="33"/>
        <v>0</v>
      </c>
      <c r="Z375" s="109">
        <f t="shared" si="34"/>
        <v>0</v>
      </c>
      <c r="AA375" s="109">
        <f t="shared" si="35"/>
        <v>0</v>
      </c>
      <c r="AB375" s="109">
        <f t="shared" si="36"/>
        <v>0</v>
      </c>
      <c r="AC375" s="109">
        <f t="shared" si="37"/>
        <v>0</v>
      </c>
      <c r="AD375" s="109" t="str">
        <f t="shared" si="38"/>
        <v/>
      </c>
      <c r="AE375" s="109" t="str">
        <f t="shared" si="39"/>
        <v/>
      </c>
      <c r="AF375" s="109" t="str">
        <f t="shared" si="40"/>
        <v/>
      </c>
      <c r="AG375" s="109" t="str">
        <f t="shared" si="41"/>
        <v/>
      </c>
    </row>
    <row r="376" spans="3:33" ht="30">
      <c r="C376" s="108" t="s">
        <v>2834</v>
      </c>
      <c r="D376" s="108" t="s">
        <v>4423</v>
      </c>
      <c r="E376" s="108" t="s">
        <v>339</v>
      </c>
      <c r="F376" s="108" t="s">
        <v>46</v>
      </c>
      <c r="G376" s="108" t="s">
        <v>3917</v>
      </c>
      <c r="H376" s="108">
        <v>9</v>
      </c>
      <c r="I376" s="108">
        <v>1</v>
      </c>
      <c r="J376" s="108">
        <v>0</v>
      </c>
      <c r="K376" s="108" t="s">
        <v>51</v>
      </c>
      <c r="L376" s="108"/>
      <c r="M376" s="108" t="s">
        <v>4424</v>
      </c>
      <c r="N376" s="108"/>
      <c r="O376" s="108" t="s">
        <v>51</v>
      </c>
      <c r="P376" s="108"/>
      <c r="Q376" s="108"/>
      <c r="R376" s="108"/>
      <c r="S376" s="108"/>
      <c r="T376" s="109">
        <f t="shared" si="28"/>
        <v>0</v>
      </c>
      <c r="U376" s="109">
        <f t="shared" si="29"/>
        <v>0</v>
      </c>
      <c r="V376" s="109">
        <f t="shared" si="30"/>
        <v>0</v>
      </c>
      <c r="W376" s="109">
        <f t="shared" si="31"/>
        <v>0</v>
      </c>
      <c r="X376" s="109">
        <f t="shared" si="32"/>
        <v>0</v>
      </c>
      <c r="Y376" s="109">
        <f t="shared" si="33"/>
        <v>0</v>
      </c>
      <c r="Z376" s="109">
        <f t="shared" si="34"/>
        <v>0</v>
      </c>
      <c r="AA376" s="109">
        <f t="shared" si="35"/>
        <v>0</v>
      </c>
      <c r="AB376" s="109">
        <f t="shared" si="36"/>
        <v>0</v>
      </c>
      <c r="AC376" s="109">
        <f t="shared" si="37"/>
        <v>0</v>
      </c>
      <c r="AD376" s="109" t="str">
        <f t="shared" si="38"/>
        <v/>
      </c>
      <c r="AE376" s="109" t="str">
        <f t="shared" si="39"/>
        <v/>
      </c>
      <c r="AF376" s="109" t="str">
        <f t="shared" si="40"/>
        <v/>
      </c>
      <c r="AG376" s="109" t="str">
        <f t="shared" si="41"/>
        <v/>
      </c>
    </row>
    <row r="377" spans="3:33" ht="30">
      <c r="C377" s="108" t="s">
        <v>2834</v>
      </c>
      <c r="D377" s="108" t="s">
        <v>4425</v>
      </c>
      <c r="E377" s="108" t="s">
        <v>339</v>
      </c>
      <c r="F377" s="108" t="s">
        <v>46</v>
      </c>
      <c r="G377" s="108" t="s">
        <v>3917</v>
      </c>
      <c r="H377" s="108">
        <v>10</v>
      </c>
      <c r="I377" s="108">
        <v>1</v>
      </c>
      <c r="J377" s="108">
        <v>0</v>
      </c>
      <c r="K377" s="108" t="s">
        <v>3970</v>
      </c>
      <c r="L377" s="108"/>
      <c r="M377" s="108" t="s">
        <v>3971</v>
      </c>
      <c r="N377" s="108"/>
      <c r="O377" s="108" t="s">
        <v>3970</v>
      </c>
      <c r="P377" s="108" t="s">
        <v>3974</v>
      </c>
      <c r="Q377" s="108" t="s">
        <v>111</v>
      </c>
      <c r="R377" s="108" t="s">
        <v>4142</v>
      </c>
      <c r="S377" s="108"/>
      <c r="T377" s="109">
        <f t="shared" si="28"/>
        <v>0</v>
      </c>
      <c r="U377" s="109">
        <f t="shared" si="29"/>
        <v>0</v>
      </c>
      <c r="V377" s="109">
        <f t="shared" si="30"/>
        <v>0</v>
      </c>
      <c r="W377" s="109">
        <f t="shared" si="31"/>
        <v>0</v>
      </c>
      <c r="X377" s="109">
        <f t="shared" si="32"/>
        <v>0</v>
      </c>
      <c r="Y377" s="109">
        <f t="shared" si="33"/>
        <v>0</v>
      </c>
      <c r="Z377" s="109">
        <f t="shared" si="34"/>
        <v>0</v>
      </c>
      <c r="AA377" s="109">
        <f t="shared" si="35"/>
        <v>0</v>
      </c>
      <c r="AB377" s="109">
        <f t="shared" si="36"/>
        <v>0</v>
      </c>
      <c r="AC377" s="109">
        <f t="shared" si="37"/>
        <v>0</v>
      </c>
      <c r="AD377" s="109" t="str">
        <f t="shared" si="38"/>
        <v/>
      </c>
      <c r="AE377" s="109" t="str">
        <f t="shared" si="39"/>
        <v/>
      </c>
      <c r="AF377" s="109" t="str">
        <f t="shared" si="40"/>
        <v/>
      </c>
      <c r="AG377" s="109" t="str">
        <f t="shared" si="41"/>
        <v/>
      </c>
    </row>
    <row r="378" spans="3:33" ht="135">
      <c r="C378" s="108" t="s">
        <v>2834</v>
      </c>
      <c r="D378" s="108" t="s">
        <v>4426</v>
      </c>
      <c r="E378" s="108" t="s">
        <v>339</v>
      </c>
      <c r="F378" s="108" t="s">
        <v>0</v>
      </c>
      <c r="G378" s="108" t="s">
        <v>3917</v>
      </c>
      <c r="H378" s="108">
        <v>1</v>
      </c>
      <c r="I378" s="108">
        <v>0</v>
      </c>
      <c r="J378" s="108">
        <v>3</v>
      </c>
      <c r="K378" s="108"/>
      <c r="L378" s="108" t="s">
        <v>1479</v>
      </c>
      <c r="M378" s="108"/>
      <c r="N378" s="108" t="s">
        <v>4427</v>
      </c>
      <c r="O378" s="108" t="s">
        <v>1479</v>
      </c>
      <c r="P378" s="108" t="s">
        <v>4407</v>
      </c>
      <c r="Q378" s="108" t="s">
        <v>4408</v>
      </c>
      <c r="R378" s="108"/>
      <c r="S378" s="108"/>
      <c r="T378" s="109">
        <f t="shared" si="28"/>
        <v>0</v>
      </c>
      <c r="U378" s="109">
        <f t="shared" si="29"/>
        <v>0</v>
      </c>
      <c r="V378" s="109">
        <f t="shared" si="30"/>
        <v>0</v>
      </c>
      <c r="W378" s="109">
        <f t="shared" si="31"/>
        <v>0</v>
      </c>
      <c r="X378" s="109">
        <f t="shared" si="32"/>
        <v>0</v>
      </c>
      <c r="Y378" s="109">
        <f t="shared" si="33"/>
        <v>0</v>
      </c>
      <c r="Z378" s="109">
        <f t="shared" si="34"/>
        <v>0</v>
      </c>
      <c r="AA378" s="109">
        <f t="shared" si="35"/>
        <v>0</v>
      </c>
      <c r="AB378" s="109">
        <f t="shared" si="36"/>
        <v>0</v>
      </c>
      <c r="AC378" s="109">
        <f t="shared" si="37"/>
        <v>0</v>
      </c>
      <c r="AD378" s="109" t="str">
        <f t="shared" si="38"/>
        <v/>
      </c>
      <c r="AE378" s="109" t="str">
        <f t="shared" si="39"/>
        <v/>
      </c>
      <c r="AF378" s="109" t="str">
        <f t="shared" si="40"/>
        <v/>
      </c>
      <c r="AG378" s="109" t="str">
        <f t="shared" si="41"/>
        <v/>
      </c>
    </row>
    <row r="379" spans="3:33" ht="135">
      <c r="C379" s="108" t="s">
        <v>2834</v>
      </c>
      <c r="D379" s="108" t="s">
        <v>4428</v>
      </c>
      <c r="E379" s="108" t="s">
        <v>339</v>
      </c>
      <c r="F379" s="108" t="s">
        <v>0</v>
      </c>
      <c r="G379" s="108" t="s">
        <v>3917</v>
      </c>
      <c r="H379" s="108">
        <v>2</v>
      </c>
      <c r="I379" s="108">
        <v>0</v>
      </c>
      <c r="J379" s="108">
        <v>3</v>
      </c>
      <c r="K379" s="108"/>
      <c r="L379" s="108" t="s">
        <v>3918</v>
      </c>
      <c r="M379" s="108"/>
      <c r="N379" s="108" t="s">
        <v>3976</v>
      </c>
      <c r="O379" s="108" t="s">
        <v>3918</v>
      </c>
      <c r="P379" s="108" t="s">
        <v>3920</v>
      </c>
      <c r="Q379" s="108" t="s">
        <v>4122</v>
      </c>
      <c r="R379" s="108" t="s">
        <v>3922</v>
      </c>
      <c r="S379" s="108" t="s">
        <v>44</v>
      </c>
      <c r="T379" s="109">
        <f t="shared" si="28"/>
        <v>0</v>
      </c>
      <c r="U379" s="109">
        <f t="shared" si="29"/>
        <v>0</v>
      </c>
      <c r="V379" s="109">
        <f t="shared" si="30"/>
        <v>0</v>
      </c>
      <c r="W379" s="109">
        <f t="shared" si="31"/>
        <v>0</v>
      </c>
      <c r="X379" s="109">
        <f t="shared" si="32"/>
        <v>0</v>
      </c>
      <c r="Y379" s="109">
        <f t="shared" si="33"/>
        <v>0</v>
      </c>
      <c r="Z379" s="109">
        <f t="shared" si="34"/>
        <v>0</v>
      </c>
      <c r="AA379" s="109">
        <f t="shared" si="35"/>
        <v>0</v>
      </c>
      <c r="AB379" s="109">
        <f t="shared" si="36"/>
        <v>0</v>
      </c>
      <c r="AC379" s="109">
        <f t="shared" si="37"/>
        <v>0</v>
      </c>
      <c r="AD379" s="109" t="str">
        <f t="shared" si="38"/>
        <v/>
      </c>
      <c r="AE379" s="109" t="str">
        <f t="shared" si="39"/>
        <v/>
      </c>
      <c r="AF379" s="109" t="str">
        <f t="shared" si="40"/>
        <v/>
      </c>
      <c r="AG379" s="109" t="str">
        <f t="shared" si="41"/>
        <v/>
      </c>
    </row>
    <row r="380" spans="3:33" ht="135">
      <c r="C380" s="108" t="s">
        <v>2834</v>
      </c>
      <c r="D380" s="108" t="s">
        <v>4429</v>
      </c>
      <c r="E380" s="108" t="s">
        <v>339</v>
      </c>
      <c r="F380" s="108" t="s">
        <v>0</v>
      </c>
      <c r="G380" s="108" t="s">
        <v>3917</v>
      </c>
      <c r="H380" s="108">
        <v>3</v>
      </c>
      <c r="I380" s="108">
        <v>0</v>
      </c>
      <c r="J380" s="108">
        <v>3</v>
      </c>
      <c r="K380" s="108"/>
      <c r="L380" s="108" t="s">
        <v>344</v>
      </c>
      <c r="M380" s="108"/>
      <c r="N380" s="108" t="s">
        <v>4150</v>
      </c>
      <c r="O380" s="108" t="s">
        <v>344</v>
      </c>
      <c r="P380" s="108"/>
      <c r="Q380" s="108"/>
      <c r="R380" s="108"/>
      <c r="S380" s="108"/>
      <c r="T380" s="109">
        <f t="shared" ref="T380:T443" si="42">IF(AND($C380=$D$20,$F380="PRO",$G380="POS"),1,0)</f>
        <v>0</v>
      </c>
      <c r="U380" s="109">
        <f t="shared" ref="U380:U443" si="43">IF(AND($C380=$D$20,$F380="CFA",$G380="POS"),1,0)</f>
        <v>0</v>
      </c>
      <c r="V380" s="109">
        <f t="shared" ref="V380:V443" si="44">IF($T380=0,0,IF(SUMPRODUCT(--($O380:$S380&lt;&gt;""),--ISNUMBER(SEARCH($O380:$S380,$D$5)))&gt;0,1,0))</f>
        <v>0</v>
      </c>
      <c r="W380" s="109">
        <f t="shared" ref="W380:W443" si="45">IF($T380=0,0,IF(SUMPRODUCT(--($O380:$S380&lt;&gt;""),--ISNUMBER(SEARCH($O380:$S380,$D$5&amp;" "&amp;$D$10)))&gt;0,1,0))</f>
        <v>0</v>
      </c>
      <c r="X380" s="109">
        <f t="shared" ref="X380:X443" si="46">IF($U380=0,0,IF(SUMPRODUCT(--($O380:$S380&lt;&gt;""),--ISNUMBER(SEARCH($O380:$S380,$F$5)))&gt;0,1,0))</f>
        <v>0</v>
      </c>
      <c r="Y380" s="109">
        <f t="shared" ref="Y380:Y443" si="47">IF($U380=0,0,IF(SUMPRODUCT(--($O380:$S380&lt;&gt;""),--ISNUMBER(SEARCH($O380:$S380,$F$5&amp;" "&amp;$F$10)))&gt;0,1,0))</f>
        <v>0</v>
      </c>
      <c r="Z380" s="109">
        <f t="shared" ref="Z380:Z443" si="48">IF($V380=1,$I380,0)</f>
        <v>0</v>
      </c>
      <c r="AA380" s="109">
        <f t="shared" ref="AA380:AA443" si="49">IF($W380=1,$I380,0)</f>
        <v>0</v>
      </c>
      <c r="AB380" s="109">
        <f t="shared" ref="AB380:AB443" si="50">IF($X380=1,$J380,0)</f>
        <v>0</v>
      </c>
      <c r="AC380" s="109">
        <f t="shared" ref="AC380:AC443" si="51">IF($Y380=1,$J380,0)</f>
        <v>0</v>
      </c>
      <c r="AD380" s="109" t="str">
        <f t="shared" ref="AD380:AD443" si="52">IF(AND($T380=1,$V380=0),$H380+ROW()/100000,"")</f>
        <v/>
      </c>
      <c r="AE380" s="109" t="str">
        <f t="shared" ref="AE380:AE443" si="53">IF(AND($T380=1,$W380=0),$H380+ROW()/100000,"")</f>
        <v/>
      </c>
      <c r="AF380" s="109" t="str">
        <f t="shared" ref="AF380:AF443" si="54">IF(AND($U380=1,$X380=0),$H380+ROW()/100000,"")</f>
        <v/>
      </c>
      <c r="AG380" s="109" t="str">
        <f t="shared" ref="AG380:AG443" si="55">IF(AND($U380=1,$Y380=0),$H380+ROW()/100000,"")</f>
        <v/>
      </c>
    </row>
    <row r="381" spans="3:33" ht="150">
      <c r="C381" s="108" t="s">
        <v>2834</v>
      </c>
      <c r="D381" s="108" t="s">
        <v>4430</v>
      </c>
      <c r="E381" s="108" t="s">
        <v>339</v>
      </c>
      <c r="F381" s="108" t="s">
        <v>0</v>
      </c>
      <c r="G381" s="108" t="s">
        <v>3917</v>
      </c>
      <c r="H381" s="108">
        <v>4</v>
      </c>
      <c r="I381" s="108">
        <v>0</v>
      </c>
      <c r="J381" s="108">
        <v>2</v>
      </c>
      <c r="K381" s="108"/>
      <c r="L381" s="108" t="s">
        <v>4412</v>
      </c>
      <c r="M381" s="108"/>
      <c r="N381" s="108" t="s">
        <v>4431</v>
      </c>
      <c r="O381" s="108" t="s">
        <v>4412</v>
      </c>
      <c r="P381" s="108" t="s">
        <v>345</v>
      </c>
      <c r="Q381" s="108"/>
      <c r="R381" s="108"/>
      <c r="S381" s="108"/>
      <c r="T381" s="109">
        <f t="shared" si="42"/>
        <v>0</v>
      </c>
      <c r="U381" s="109">
        <f t="shared" si="43"/>
        <v>0</v>
      </c>
      <c r="V381" s="109">
        <f t="shared" si="44"/>
        <v>0</v>
      </c>
      <c r="W381" s="109">
        <f t="shared" si="45"/>
        <v>0</v>
      </c>
      <c r="X381" s="109">
        <f t="shared" si="46"/>
        <v>0</v>
      </c>
      <c r="Y381" s="109">
        <f t="shared" si="47"/>
        <v>0</v>
      </c>
      <c r="Z381" s="109">
        <f t="shared" si="48"/>
        <v>0</v>
      </c>
      <c r="AA381" s="109">
        <f t="shared" si="49"/>
        <v>0</v>
      </c>
      <c r="AB381" s="109">
        <f t="shared" si="50"/>
        <v>0</v>
      </c>
      <c r="AC381" s="109">
        <f t="shared" si="51"/>
        <v>0</v>
      </c>
      <c r="AD381" s="109" t="str">
        <f t="shared" si="52"/>
        <v/>
      </c>
      <c r="AE381" s="109" t="str">
        <f t="shared" si="53"/>
        <v/>
      </c>
      <c r="AF381" s="109" t="str">
        <f t="shared" si="54"/>
        <v/>
      </c>
      <c r="AG381" s="109" t="str">
        <f t="shared" si="55"/>
        <v/>
      </c>
    </row>
    <row r="382" spans="3:33" ht="150">
      <c r="C382" s="108" t="s">
        <v>2834</v>
      </c>
      <c r="D382" s="108" t="s">
        <v>4432</v>
      </c>
      <c r="E382" s="108" t="s">
        <v>339</v>
      </c>
      <c r="F382" s="108" t="s">
        <v>0</v>
      </c>
      <c r="G382" s="108" t="s">
        <v>3917</v>
      </c>
      <c r="H382" s="108">
        <v>5</v>
      </c>
      <c r="I382" s="108">
        <v>0</v>
      </c>
      <c r="J382" s="108">
        <v>2</v>
      </c>
      <c r="K382" s="108"/>
      <c r="L382" s="108" t="s">
        <v>4415</v>
      </c>
      <c r="M382" s="108"/>
      <c r="N382" s="108" t="s">
        <v>4433</v>
      </c>
      <c r="O382" s="108" t="s">
        <v>4415</v>
      </c>
      <c r="P382" s="108" t="s">
        <v>346</v>
      </c>
      <c r="Q382" s="108"/>
      <c r="R382" s="108"/>
      <c r="S382" s="108"/>
      <c r="T382" s="109">
        <f t="shared" si="42"/>
        <v>0</v>
      </c>
      <c r="U382" s="109">
        <f t="shared" si="43"/>
        <v>0</v>
      </c>
      <c r="V382" s="109">
        <f t="shared" si="44"/>
        <v>0</v>
      </c>
      <c r="W382" s="109">
        <f t="shared" si="45"/>
        <v>0</v>
      </c>
      <c r="X382" s="109">
        <f t="shared" si="46"/>
        <v>0</v>
      </c>
      <c r="Y382" s="109">
        <f t="shared" si="47"/>
        <v>0</v>
      </c>
      <c r="Z382" s="109">
        <f t="shared" si="48"/>
        <v>0</v>
      </c>
      <c r="AA382" s="109">
        <f t="shared" si="49"/>
        <v>0</v>
      </c>
      <c r="AB382" s="109">
        <f t="shared" si="50"/>
        <v>0</v>
      </c>
      <c r="AC382" s="109">
        <f t="shared" si="51"/>
        <v>0</v>
      </c>
      <c r="AD382" s="109" t="str">
        <f t="shared" si="52"/>
        <v/>
      </c>
      <c r="AE382" s="109" t="str">
        <f t="shared" si="53"/>
        <v/>
      </c>
      <c r="AF382" s="109" t="str">
        <f t="shared" si="54"/>
        <v/>
      </c>
      <c r="AG382" s="109" t="str">
        <f t="shared" si="55"/>
        <v/>
      </c>
    </row>
    <row r="383" spans="3:33" ht="165">
      <c r="C383" s="108" t="s">
        <v>2834</v>
      </c>
      <c r="D383" s="108" t="s">
        <v>4434</v>
      </c>
      <c r="E383" s="108" t="s">
        <v>339</v>
      </c>
      <c r="F383" s="108" t="s">
        <v>0</v>
      </c>
      <c r="G383" s="108" t="s">
        <v>3917</v>
      </c>
      <c r="H383" s="108">
        <v>6</v>
      </c>
      <c r="I383" s="108">
        <v>0</v>
      </c>
      <c r="J383" s="108">
        <v>2</v>
      </c>
      <c r="K383" s="108"/>
      <c r="L383" s="108" t="s">
        <v>347</v>
      </c>
      <c r="M383" s="108"/>
      <c r="N383" s="108" t="s">
        <v>4435</v>
      </c>
      <c r="O383" s="108" t="s">
        <v>347</v>
      </c>
      <c r="P383" s="108"/>
      <c r="Q383" s="108"/>
      <c r="R383" s="108"/>
      <c r="S383" s="108"/>
      <c r="T383" s="109">
        <f t="shared" si="42"/>
        <v>0</v>
      </c>
      <c r="U383" s="109">
        <f t="shared" si="43"/>
        <v>0</v>
      </c>
      <c r="V383" s="109">
        <f t="shared" si="44"/>
        <v>0</v>
      </c>
      <c r="W383" s="109">
        <f t="shared" si="45"/>
        <v>0</v>
      </c>
      <c r="X383" s="109">
        <f t="shared" si="46"/>
        <v>0</v>
      </c>
      <c r="Y383" s="109">
        <f t="shared" si="47"/>
        <v>0</v>
      </c>
      <c r="Z383" s="109">
        <f t="shared" si="48"/>
        <v>0</v>
      </c>
      <c r="AA383" s="109">
        <f t="shared" si="49"/>
        <v>0</v>
      </c>
      <c r="AB383" s="109">
        <f t="shared" si="50"/>
        <v>0</v>
      </c>
      <c r="AC383" s="109">
        <f t="shared" si="51"/>
        <v>0</v>
      </c>
      <c r="AD383" s="109" t="str">
        <f t="shared" si="52"/>
        <v/>
      </c>
      <c r="AE383" s="109" t="str">
        <f t="shared" si="53"/>
        <v/>
      </c>
      <c r="AF383" s="109" t="str">
        <f t="shared" si="54"/>
        <v/>
      </c>
      <c r="AG383" s="109" t="str">
        <f t="shared" si="55"/>
        <v/>
      </c>
    </row>
    <row r="384" spans="3:33" ht="150">
      <c r="C384" s="108" t="s">
        <v>2834</v>
      </c>
      <c r="D384" s="108" t="s">
        <v>4436</v>
      </c>
      <c r="E384" s="108" t="s">
        <v>339</v>
      </c>
      <c r="F384" s="108" t="s">
        <v>0</v>
      </c>
      <c r="G384" s="108" t="s">
        <v>3917</v>
      </c>
      <c r="H384" s="108">
        <v>7</v>
      </c>
      <c r="I384" s="108">
        <v>0</v>
      </c>
      <c r="J384" s="108">
        <v>2</v>
      </c>
      <c r="K384" s="108"/>
      <c r="L384" s="108" t="s">
        <v>348</v>
      </c>
      <c r="M384" s="108"/>
      <c r="N384" s="108" t="s">
        <v>4437</v>
      </c>
      <c r="O384" s="108" t="s">
        <v>348</v>
      </c>
      <c r="P384" s="108"/>
      <c r="Q384" s="108"/>
      <c r="R384" s="108"/>
      <c r="S384" s="108"/>
      <c r="T384" s="109">
        <f t="shared" si="42"/>
        <v>0</v>
      </c>
      <c r="U384" s="109">
        <f t="shared" si="43"/>
        <v>0</v>
      </c>
      <c r="V384" s="109">
        <f t="shared" si="44"/>
        <v>0</v>
      </c>
      <c r="W384" s="109">
        <f t="shared" si="45"/>
        <v>0</v>
      </c>
      <c r="X384" s="109">
        <f t="shared" si="46"/>
        <v>0</v>
      </c>
      <c r="Y384" s="109">
        <f t="shared" si="47"/>
        <v>0</v>
      </c>
      <c r="Z384" s="109">
        <f t="shared" si="48"/>
        <v>0</v>
      </c>
      <c r="AA384" s="109">
        <f t="shared" si="49"/>
        <v>0</v>
      </c>
      <c r="AB384" s="109">
        <f t="shared" si="50"/>
        <v>0</v>
      </c>
      <c r="AC384" s="109">
        <f t="shared" si="51"/>
        <v>0</v>
      </c>
      <c r="AD384" s="109" t="str">
        <f t="shared" si="52"/>
        <v/>
      </c>
      <c r="AE384" s="109" t="str">
        <f t="shared" si="53"/>
        <v/>
      </c>
      <c r="AF384" s="109" t="str">
        <f t="shared" si="54"/>
        <v/>
      </c>
      <c r="AG384" s="109" t="str">
        <f t="shared" si="55"/>
        <v/>
      </c>
    </row>
    <row r="385" spans="3:33" ht="150">
      <c r="C385" s="108" t="s">
        <v>2834</v>
      </c>
      <c r="D385" s="108" t="s">
        <v>4438</v>
      </c>
      <c r="E385" s="108" t="s">
        <v>339</v>
      </c>
      <c r="F385" s="108" t="s">
        <v>0</v>
      </c>
      <c r="G385" s="108" t="s">
        <v>3917</v>
      </c>
      <c r="H385" s="108">
        <v>8</v>
      </c>
      <c r="I385" s="108">
        <v>0</v>
      </c>
      <c r="J385" s="108">
        <v>1</v>
      </c>
      <c r="K385" s="108"/>
      <c r="L385" s="108" t="s">
        <v>349</v>
      </c>
      <c r="M385" s="108"/>
      <c r="N385" s="108" t="s">
        <v>4439</v>
      </c>
      <c r="O385" s="108" t="s">
        <v>349</v>
      </c>
      <c r="P385" s="108"/>
      <c r="Q385" s="108"/>
      <c r="R385" s="108"/>
      <c r="S385" s="108"/>
      <c r="T385" s="109">
        <f t="shared" si="42"/>
        <v>0</v>
      </c>
      <c r="U385" s="109">
        <f t="shared" si="43"/>
        <v>0</v>
      </c>
      <c r="V385" s="109">
        <f t="shared" si="44"/>
        <v>0</v>
      </c>
      <c r="W385" s="109">
        <f t="shared" si="45"/>
        <v>0</v>
      </c>
      <c r="X385" s="109">
        <f t="shared" si="46"/>
        <v>0</v>
      </c>
      <c r="Y385" s="109">
        <f t="shared" si="47"/>
        <v>0</v>
      </c>
      <c r="Z385" s="109">
        <f t="shared" si="48"/>
        <v>0</v>
      </c>
      <c r="AA385" s="109">
        <f t="shared" si="49"/>
        <v>0</v>
      </c>
      <c r="AB385" s="109">
        <f t="shared" si="50"/>
        <v>0</v>
      </c>
      <c r="AC385" s="109">
        <f t="shared" si="51"/>
        <v>0</v>
      </c>
      <c r="AD385" s="109" t="str">
        <f t="shared" si="52"/>
        <v/>
      </c>
      <c r="AE385" s="109" t="str">
        <f t="shared" si="53"/>
        <v/>
      </c>
      <c r="AF385" s="109" t="str">
        <f t="shared" si="54"/>
        <v/>
      </c>
      <c r="AG385" s="109" t="str">
        <f t="shared" si="55"/>
        <v/>
      </c>
    </row>
    <row r="386" spans="3:33" ht="135">
      <c r="C386" s="108" t="s">
        <v>2834</v>
      </c>
      <c r="D386" s="108" t="s">
        <v>4440</v>
      </c>
      <c r="E386" s="108" t="s">
        <v>339</v>
      </c>
      <c r="F386" s="108" t="s">
        <v>0</v>
      </c>
      <c r="G386" s="108" t="s">
        <v>3917</v>
      </c>
      <c r="H386" s="108">
        <v>9</v>
      </c>
      <c r="I386" s="108">
        <v>0</v>
      </c>
      <c r="J386" s="108">
        <v>1</v>
      </c>
      <c r="K386" s="108"/>
      <c r="L386" s="108" t="s">
        <v>51</v>
      </c>
      <c r="M386" s="108"/>
      <c r="N386" s="108" t="s">
        <v>4441</v>
      </c>
      <c r="O386" s="108" t="s">
        <v>51</v>
      </c>
      <c r="P386" s="108"/>
      <c r="Q386" s="108"/>
      <c r="R386" s="108"/>
      <c r="S386" s="108"/>
      <c r="T386" s="109">
        <f t="shared" si="42"/>
        <v>0</v>
      </c>
      <c r="U386" s="109">
        <f t="shared" si="43"/>
        <v>0</v>
      </c>
      <c r="V386" s="109">
        <f t="shared" si="44"/>
        <v>0</v>
      </c>
      <c r="W386" s="109">
        <f t="shared" si="45"/>
        <v>0</v>
      </c>
      <c r="X386" s="109">
        <f t="shared" si="46"/>
        <v>0</v>
      </c>
      <c r="Y386" s="109">
        <f t="shared" si="47"/>
        <v>0</v>
      </c>
      <c r="Z386" s="109">
        <f t="shared" si="48"/>
        <v>0</v>
      </c>
      <c r="AA386" s="109">
        <f t="shared" si="49"/>
        <v>0</v>
      </c>
      <c r="AB386" s="109">
        <f t="shared" si="50"/>
        <v>0</v>
      </c>
      <c r="AC386" s="109">
        <f t="shared" si="51"/>
        <v>0</v>
      </c>
      <c r="AD386" s="109" t="str">
        <f t="shared" si="52"/>
        <v/>
      </c>
      <c r="AE386" s="109" t="str">
        <f t="shared" si="53"/>
        <v/>
      </c>
      <c r="AF386" s="109" t="str">
        <f t="shared" si="54"/>
        <v/>
      </c>
      <c r="AG386" s="109" t="str">
        <f t="shared" si="55"/>
        <v/>
      </c>
    </row>
    <row r="387" spans="3:33" ht="150">
      <c r="C387" s="108" t="s">
        <v>2834</v>
      </c>
      <c r="D387" s="108" t="s">
        <v>4442</v>
      </c>
      <c r="E387" s="108" t="s">
        <v>339</v>
      </c>
      <c r="F387" s="108" t="s">
        <v>0</v>
      </c>
      <c r="G387" s="108" t="s">
        <v>3917</v>
      </c>
      <c r="H387" s="108">
        <v>10</v>
      </c>
      <c r="I387" s="108">
        <v>0</v>
      </c>
      <c r="J387" s="108">
        <v>1</v>
      </c>
      <c r="K387" s="108"/>
      <c r="L387" s="108" t="s">
        <v>3970</v>
      </c>
      <c r="M387" s="108"/>
      <c r="N387" s="108" t="s">
        <v>3994</v>
      </c>
      <c r="O387" s="108" t="s">
        <v>3970</v>
      </c>
      <c r="P387" s="108" t="s">
        <v>3974</v>
      </c>
      <c r="Q387" s="108" t="s">
        <v>111</v>
      </c>
      <c r="R387" s="108" t="s">
        <v>4142</v>
      </c>
      <c r="S387" s="108"/>
      <c r="T387" s="109">
        <f t="shared" si="42"/>
        <v>0</v>
      </c>
      <c r="U387" s="109">
        <f t="shared" si="43"/>
        <v>0</v>
      </c>
      <c r="V387" s="109">
        <f t="shared" si="44"/>
        <v>0</v>
      </c>
      <c r="W387" s="109">
        <f t="shared" si="45"/>
        <v>0</v>
      </c>
      <c r="X387" s="109">
        <f t="shared" si="46"/>
        <v>0</v>
      </c>
      <c r="Y387" s="109">
        <f t="shared" si="47"/>
        <v>0</v>
      </c>
      <c r="Z387" s="109">
        <f t="shared" si="48"/>
        <v>0</v>
      </c>
      <c r="AA387" s="109">
        <f t="shared" si="49"/>
        <v>0</v>
      </c>
      <c r="AB387" s="109">
        <f t="shared" si="50"/>
        <v>0</v>
      </c>
      <c r="AC387" s="109">
        <f t="shared" si="51"/>
        <v>0</v>
      </c>
      <c r="AD387" s="109" t="str">
        <f t="shared" si="52"/>
        <v/>
      </c>
      <c r="AE387" s="109" t="str">
        <f t="shared" si="53"/>
        <v/>
      </c>
      <c r="AF387" s="109" t="str">
        <f t="shared" si="54"/>
        <v/>
      </c>
      <c r="AG387" s="109" t="str">
        <f t="shared" si="55"/>
        <v/>
      </c>
    </row>
    <row r="388" spans="3:33" ht="30">
      <c r="C388" s="108" t="s">
        <v>2841</v>
      </c>
      <c r="D388" s="108" t="s">
        <v>4443</v>
      </c>
      <c r="E388" s="108" t="s">
        <v>144</v>
      </c>
      <c r="F388" s="108" t="s">
        <v>46</v>
      </c>
      <c r="G388" s="108" t="s">
        <v>3917</v>
      </c>
      <c r="H388" s="108">
        <v>1</v>
      </c>
      <c r="I388" s="108">
        <v>3</v>
      </c>
      <c r="J388" s="108">
        <v>0</v>
      </c>
      <c r="K388" s="108" t="s">
        <v>48</v>
      </c>
      <c r="L388" s="108"/>
      <c r="M388" s="108" t="s">
        <v>4444</v>
      </c>
      <c r="N388" s="108"/>
      <c r="O388" s="108" t="s">
        <v>48</v>
      </c>
      <c r="P388" s="108" t="s">
        <v>49</v>
      </c>
      <c r="Q388" s="108"/>
      <c r="R388" s="108"/>
      <c r="S388" s="108"/>
      <c r="T388" s="109">
        <f t="shared" si="42"/>
        <v>0</v>
      </c>
      <c r="U388" s="109">
        <f t="shared" si="43"/>
        <v>0</v>
      </c>
      <c r="V388" s="109">
        <f t="shared" si="44"/>
        <v>0</v>
      </c>
      <c r="W388" s="109">
        <f t="shared" si="45"/>
        <v>0</v>
      </c>
      <c r="X388" s="109">
        <f t="shared" si="46"/>
        <v>0</v>
      </c>
      <c r="Y388" s="109">
        <f t="shared" si="47"/>
        <v>0</v>
      </c>
      <c r="Z388" s="109">
        <f t="shared" si="48"/>
        <v>0</v>
      </c>
      <c r="AA388" s="109">
        <f t="shared" si="49"/>
        <v>0</v>
      </c>
      <c r="AB388" s="109">
        <f t="shared" si="50"/>
        <v>0</v>
      </c>
      <c r="AC388" s="109">
        <f t="shared" si="51"/>
        <v>0</v>
      </c>
      <c r="AD388" s="109" t="str">
        <f t="shared" si="52"/>
        <v/>
      </c>
      <c r="AE388" s="109" t="str">
        <f t="shared" si="53"/>
        <v/>
      </c>
      <c r="AF388" s="109" t="str">
        <f t="shared" si="54"/>
        <v/>
      </c>
      <c r="AG388" s="109" t="str">
        <f t="shared" si="55"/>
        <v/>
      </c>
    </row>
    <row r="389" spans="3:33" ht="30">
      <c r="C389" s="108" t="s">
        <v>2841</v>
      </c>
      <c r="D389" s="108" t="s">
        <v>4445</v>
      </c>
      <c r="E389" s="108" t="s">
        <v>144</v>
      </c>
      <c r="F389" s="108" t="s">
        <v>46</v>
      </c>
      <c r="G389" s="108" t="s">
        <v>3917</v>
      </c>
      <c r="H389" s="108">
        <v>2</v>
      </c>
      <c r="I389" s="108">
        <v>3</v>
      </c>
      <c r="J389" s="108">
        <v>0</v>
      </c>
      <c r="K389" s="108" t="s">
        <v>54</v>
      </c>
      <c r="L389" s="108"/>
      <c r="M389" s="108" t="s">
        <v>4446</v>
      </c>
      <c r="N389" s="108"/>
      <c r="O389" s="108" t="s">
        <v>54</v>
      </c>
      <c r="P389" s="108" t="s">
        <v>4447</v>
      </c>
      <c r="Q389" s="108"/>
      <c r="R389" s="108"/>
      <c r="S389" s="108"/>
      <c r="T389" s="109">
        <f t="shared" si="42"/>
        <v>0</v>
      </c>
      <c r="U389" s="109">
        <f t="shared" si="43"/>
        <v>0</v>
      </c>
      <c r="V389" s="109">
        <f t="shared" si="44"/>
        <v>0</v>
      </c>
      <c r="W389" s="109">
        <f t="shared" si="45"/>
        <v>0</v>
      </c>
      <c r="X389" s="109">
        <f t="shared" si="46"/>
        <v>0</v>
      </c>
      <c r="Y389" s="109">
        <f t="shared" si="47"/>
        <v>0</v>
      </c>
      <c r="Z389" s="109">
        <f t="shared" si="48"/>
        <v>0</v>
      </c>
      <c r="AA389" s="109">
        <f t="shared" si="49"/>
        <v>0</v>
      </c>
      <c r="AB389" s="109">
        <f t="shared" si="50"/>
        <v>0</v>
      </c>
      <c r="AC389" s="109">
        <f t="shared" si="51"/>
        <v>0</v>
      </c>
      <c r="AD389" s="109" t="str">
        <f t="shared" si="52"/>
        <v/>
      </c>
      <c r="AE389" s="109" t="str">
        <f t="shared" si="53"/>
        <v/>
      </c>
      <c r="AF389" s="109" t="str">
        <f t="shared" si="54"/>
        <v/>
      </c>
      <c r="AG389" s="109" t="str">
        <f t="shared" si="55"/>
        <v/>
      </c>
    </row>
    <row r="390" spans="3:33" ht="30">
      <c r="C390" s="108" t="s">
        <v>2841</v>
      </c>
      <c r="D390" s="108" t="s">
        <v>4448</v>
      </c>
      <c r="E390" s="108" t="s">
        <v>144</v>
      </c>
      <c r="F390" s="108" t="s">
        <v>46</v>
      </c>
      <c r="G390" s="108" t="s">
        <v>3917</v>
      </c>
      <c r="H390" s="108">
        <v>3</v>
      </c>
      <c r="I390" s="108">
        <v>3</v>
      </c>
      <c r="J390" s="108">
        <v>0</v>
      </c>
      <c r="K390" s="108" t="s">
        <v>52</v>
      </c>
      <c r="L390" s="108"/>
      <c r="M390" s="108" t="s">
        <v>4449</v>
      </c>
      <c r="N390" s="108"/>
      <c r="O390" s="108" t="s">
        <v>52</v>
      </c>
      <c r="P390" s="108"/>
      <c r="Q390" s="108"/>
      <c r="R390" s="108"/>
      <c r="S390" s="108"/>
      <c r="T390" s="109">
        <f t="shared" si="42"/>
        <v>0</v>
      </c>
      <c r="U390" s="109">
        <f t="shared" si="43"/>
        <v>0</v>
      </c>
      <c r="V390" s="109">
        <f t="shared" si="44"/>
        <v>0</v>
      </c>
      <c r="W390" s="109">
        <f t="shared" si="45"/>
        <v>0</v>
      </c>
      <c r="X390" s="109">
        <f t="shared" si="46"/>
        <v>0</v>
      </c>
      <c r="Y390" s="109">
        <f t="shared" si="47"/>
        <v>0</v>
      </c>
      <c r="Z390" s="109">
        <f t="shared" si="48"/>
        <v>0</v>
      </c>
      <c r="AA390" s="109">
        <f t="shared" si="49"/>
        <v>0</v>
      </c>
      <c r="AB390" s="109">
        <f t="shared" si="50"/>
        <v>0</v>
      </c>
      <c r="AC390" s="109">
        <f t="shared" si="51"/>
        <v>0</v>
      </c>
      <c r="AD390" s="109" t="str">
        <f t="shared" si="52"/>
        <v/>
      </c>
      <c r="AE390" s="109" t="str">
        <f t="shared" si="53"/>
        <v/>
      </c>
      <c r="AF390" s="109" t="str">
        <f t="shared" si="54"/>
        <v/>
      </c>
      <c r="AG390" s="109" t="str">
        <f t="shared" si="55"/>
        <v/>
      </c>
    </row>
    <row r="391" spans="3:33" ht="30">
      <c r="C391" s="108" t="s">
        <v>2841</v>
      </c>
      <c r="D391" s="108" t="s">
        <v>4450</v>
      </c>
      <c r="E391" s="108" t="s">
        <v>144</v>
      </c>
      <c r="F391" s="108" t="s">
        <v>46</v>
      </c>
      <c r="G391" s="108" t="s">
        <v>3917</v>
      </c>
      <c r="H391" s="108">
        <v>4</v>
      </c>
      <c r="I391" s="108">
        <v>2</v>
      </c>
      <c r="J391" s="108">
        <v>0</v>
      </c>
      <c r="K391" s="108" t="s">
        <v>51</v>
      </c>
      <c r="L391" s="108"/>
      <c r="M391" s="108" t="s">
        <v>4424</v>
      </c>
      <c r="N391" s="108"/>
      <c r="O391" s="108" t="s">
        <v>51</v>
      </c>
      <c r="P391" s="108"/>
      <c r="Q391" s="108"/>
      <c r="R391" s="108"/>
      <c r="S391" s="108"/>
      <c r="T391" s="109">
        <f t="shared" si="42"/>
        <v>0</v>
      </c>
      <c r="U391" s="109">
        <f t="shared" si="43"/>
        <v>0</v>
      </c>
      <c r="V391" s="109">
        <f t="shared" si="44"/>
        <v>0</v>
      </c>
      <c r="W391" s="109">
        <f t="shared" si="45"/>
        <v>0</v>
      </c>
      <c r="X391" s="109">
        <f t="shared" si="46"/>
        <v>0</v>
      </c>
      <c r="Y391" s="109">
        <f t="shared" si="47"/>
        <v>0</v>
      </c>
      <c r="Z391" s="109">
        <f t="shared" si="48"/>
        <v>0</v>
      </c>
      <c r="AA391" s="109">
        <f t="shared" si="49"/>
        <v>0</v>
      </c>
      <c r="AB391" s="109">
        <f t="shared" si="50"/>
        <v>0</v>
      </c>
      <c r="AC391" s="109">
        <f t="shared" si="51"/>
        <v>0</v>
      </c>
      <c r="AD391" s="109" t="str">
        <f t="shared" si="52"/>
        <v/>
      </c>
      <c r="AE391" s="109" t="str">
        <f t="shared" si="53"/>
        <v/>
      </c>
      <c r="AF391" s="109" t="str">
        <f t="shared" si="54"/>
        <v/>
      </c>
      <c r="AG391" s="109" t="str">
        <f t="shared" si="55"/>
        <v/>
      </c>
    </row>
    <row r="392" spans="3:33" ht="60">
      <c r="C392" s="108" t="s">
        <v>2841</v>
      </c>
      <c r="D392" s="108" t="s">
        <v>4451</v>
      </c>
      <c r="E392" s="108" t="s">
        <v>144</v>
      </c>
      <c r="F392" s="108" t="s">
        <v>46</v>
      </c>
      <c r="G392" s="108" t="s">
        <v>3917</v>
      </c>
      <c r="H392" s="108">
        <v>5</v>
      </c>
      <c r="I392" s="108">
        <v>2</v>
      </c>
      <c r="J392" s="108">
        <v>0</v>
      </c>
      <c r="K392" s="108" t="s">
        <v>4452</v>
      </c>
      <c r="L392" s="108"/>
      <c r="M392" s="108" t="s">
        <v>4453</v>
      </c>
      <c r="N392" s="108"/>
      <c r="O392" s="108" t="s">
        <v>4452</v>
      </c>
      <c r="P392" s="108" t="s">
        <v>360</v>
      </c>
      <c r="Q392" s="108"/>
      <c r="R392" s="108"/>
      <c r="S392" s="108"/>
      <c r="T392" s="109">
        <f t="shared" si="42"/>
        <v>0</v>
      </c>
      <c r="U392" s="109">
        <f t="shared" si="43"/>
        <v>0</v>
      </c>
      <c r="V392" s="109">
        <f t="shared" si="44"/>
        <v>0</v>
      </c>
      <c r="W392" s="109">
        <f t="shared" si="45"/>
        <v>0</v>
      </c>
      <c r="X392" s="109">
        <f t="shared" si="46"/>
        <v>0</v>
      </c>
      <c r="Y392" s="109">
        <f t="shared" si="47"/>
        <v>0</v>
      </c>
      <c r="Z392" s="109">
        <f t="shared" si="48"/>
        <v>0</v>
      </c>
      <c r="AA392" s="109">
        <f t="shared" si="49"/>
        <v>0</v>
      </c>
      <c r="AB392" s="109">
        <f t="shared" si="50"/>
        <v>0</v>
      </c>
      <c r="AC392" s="109">
        <f t="shared" si="51"/>
        <v>0</v>
      </c>
      <c r="AD392" s="109" t="str">
        <f t="shared" si="52"/>
        <v/>
      </c>
      <c r="AE392" s="109" t="str">
        <f t="shared" si="53"/>
        <v/>
      </c>
      <c r="AF392" s="109" t="str">
        <f t="shared" si="54"/>
        <v/>
      </c>
      <c r="AG392" s="109" t="str">
        <f t="shared" si="55"/>
        <v/>
      </c>
    </row>
    <row r="393" spans="3:33" ht="30">
      <c r="C393" s="108" t="s">
        <v>2841</v>
      </c>
      <c r="D393" s="108" t="s">
        <v>4454</v>
      </c>
      <c r="E393" s="108" t="s">
        <v>144</v>
      </c>
      <c r="F393" s="108" t="s">
        <v>46</v>
      </c>
      <c r="G393" s="108" t="s">
        <v>3917</v>
      </c>
      <c r="H393" s="108">
        <v>6</v>
      </c>
      <c r="I393" s="108">
        <v>2</v>
      </c>
      <c r="J393" s="108">
        <v>0</v>
      </c>
      <c r="K393" s="108" t="s">
        <v>86</v>
      </c>
      <c r="L393" s="108"/>
      <c r="M393" s="108" t="s">
        <v>4455</v>
      </c>
      <c r="N393" s="108"/>
      <c r="O393" s="108" t="s">
        <v>86</v>
      </c>
      <c r="P393" s="108"/>
      <c r="Q393" s="108"/>
      <c r="R393" s="108"/>
      <c r="S393" s="108"/>
      <c r="T393" s="109">
        <f t="shared" si="42"/>
        <v>0</v>
      </c>
      <c r="U393" s="109">
        <f t="shared" si="43"/>
        <v>0</v>
      </c>
      <c r="V393" s="109">
        <f t="shared" si="44"/>
        <v>0</v>
      </c>
      <c r="W393" s="109">
        <f t="shared" si="45"/>
        <v>0</v>
      </c>
      <c r="X393" s="109">
        <f t="shared" si="46"/>
        <v>0</v>
      </c>
      <c r="Y393" s="109">
        <f t="shared" si="47"/>
        <v>0</v>
      </c>
      <c r="Z393" s="109">
        <f t="shared" si="48"/>
        <v>0</v>
      </c>
      <c r="AA393" s="109">
        <f t="shared" si="49"/>
        <v>0</v>
      </c>
      <c r="AB393" s="109">
        <f t="shared" si="50"/>
        <v>0</v>
      </c>
      <c r="AC393" s="109">
        <f t="shared" si="51"/>
        <v>0</v>
      </c>
      <c r="AD393" s="109" t="str">
        <f t="shared" si="52"/>
        <v/>
      </c>
      <c r="AE393" s="109" t="str">
        <f t="shared" si="53"/>
        <v/>
      </c>
      <c r="AF393" s="109" t="str">
        <f t="shared" si="54"/>
        <v/>
      </c>
      <c r="AG393" s="109" t="str">
        <f t="shared" si="55"/>
        <v/>
      </c>
    </row>
    <row r="394" spans="3:33" ht="30">
      <c r="C394" s="108" t="s">
        <v>2841</v>
      </c>
      <c r="D394" s="108" t="s">
        <v>4456</v>
      </c>
      <c r="E394" s="108" t="s">
        <v>144</v>
      </c>
      <c r="F394" s="108" t="s">
        <v>46</v>
      </c>
      <c r="G394" s="108" t="s">
        <v>3917</v>
      </c>
      <c r="H394" s="108">
        <v>7</v>
      </c>
      <c r="I394" s="108">
        <v>2</v>
      </c>
      <c r="J394" s="108">
        <v>0</v>
      </c>
      <c r="K394" s="108" t="s">
        <v>361</v>
      </c>
      <c r="L394" s="108"/>
      <c r="M394" s="108" t="s">
        <v>4457</v>
      </c>
      <c r="N394" s="108"/>
      <c r="O394" s="108" t="s">
        <v>361</v>
      </c>
      <c r="P394" s="108"/>
      <c r="Q394" s="108"/>
      <c r="R394" s="108"/>
      <c r="S394" s="108"/>
      <c r="T394" s="109">
        <f t="shared" si="42"/>
        <v>0</v>
      </c>
      <c r="U394" s="109">
        <f t="shared" si="43"/>
        <v>0</v>
      </c>
      <c r="V394" s="109">
        <f t="shared" si="44"/>
        <v>0</v>
      </c>
      <c r="W394" s="109">
        <f t="shared" si="45"/>
        <v>0</v>
      </c>
      <c r="X394" s="109">
        <f t="shared" si="46"/>
        <v>0</v>
      </c>
      <c r="Y394" s="109">
        <f t="shared" si="47"/>
        <v>0</v>
      </c>
      <c r="Z394" s="109">
        <f t="shared" si="48"/>
        <v>0</v>
      </c>
      <c r="AA394" s="109">
        <f t="shared" si="49"/>
        <v>0</v>
      </c>
      <c r="AB394" s="109">
        <f t="shared" si="50"/>
        <v>0</v>
      </c>
      <c r="AC394" s="109">
        <f t="shared" si="51"/>
        <v>0</v>
      </c>
      <c r="AD394" s="109" t="str">
        <f t="shared" si="52"/>
        <v/>
      </c>
      <c r="AE394" s="109" t="str">
        <f t="shared" si="53"/>
        <v/>
      </c>
      <c r="AF394" s="109" t="str">
        <f t="shared" si="54"/>
        <v/>
      </c>
      <c r="AG394" s="109" t="str">
        <f t="shared" si="55"/>
        <v/>
      </c>
    </row>
    <row r="395" spans="3:33" ht="30">
      <c r="C395" s="108" t="s">
        <v>2841</v>
      </c>
      <c r="D395" s="108" t="s">
        <v>4458</v>
      </c>
      <c r="E395" s="108" t="s">
        <v>144</v>
      </c>
      <c r="F395" s="108" t="s">
        <v>46</v>
      </c>
      <c r="G395" s="108" t="s">
        <v>3917</v>
      </c>
      <c r="H395" s="108">
        <v>8</v>
      </c>
      <c r="I395" s="108">
        <v>1</v>
      </c>
      <c r="J395" s="108">
        <v>0</v>
      </c>
      <c r="K395" s="108" t="s">
        <v>362</v>
      </c>
      <c r="L395" s="108"/>
      <c r="M395" s="108" t="s">
        <v>4459</v>
      </c>
      <c r="N395" s="108"/>
      <c r="O395" s="108" t="s">
        <v>362</v>
      </c>
      <c r="P395" s="108"/>
      <c r="Q395" s="108"/>
      <c r="R395" s="108"/>
      <c r="S395" s="108"/>
      <c r="T395" s="109">
        <f t="shared" si="42"/>
        <v>0</v>
      </c>
      <c r="U395" s="109">
        <f t="shared" si="43"/>
        <v>0</v>
      </c>
      <c r="V395" s="109">
        <f t="shared" si="44"/>
        <v>0</v>
      </c>
      <c r="W395" s="109">
        <f t="shared" si="45"/>
        <v>0</v>
      </c>
      <c r="X395" s="109">
        <f t="shared" si="46"/>
        <v>0</v>
      </c>
      <c r="Y395" s="109">
        <f t="shared" si="47"/>
        <v>0</v>
      </c>
      <c r="Z395" s="109">
        <f t="shared" si="48"/>
        <v>0</v>
      </c>
      <c r="AA395" s="109">
        <f t="shared" si="49"/>
        <v>0</v>
      </c>
      <c r="AB395" s="109">
        <f t="shared" si="50"/>
        <v>0</v>
      </c>
      <c r="AC395" s="109">
        <f t="shared" si="51"/>
        <v>0</v>
      </c>
      <c r="AD395" s="109" t="str">
        <f t="shared" si="52"/>
        <v/>
      </c>
      <c r="AE395" s="109" t="str">
        <f t="shared" si="53"/>
        <v/>
      </c>
      <c r="AF395" s="109" t="str">
        <f t="shared" si="54"/>
        <v/>
      </c>
      <c r="AG395" s="109" t="str">
        <f t="shared" si="55"/>
        <v/>
      </c>
    </row>
    <row r="396" spans="3:33" ht="30">
      <c r="C396" s="108" t="s">
        <v>2841</v>
      </c>
      <c r="D396" s="108" t="s">
        <v>4460</v>
      </c>
      <c r="E396" s="108" t="s">
        <v>144</v>
      </c>
      <c r="F396" s="108" t="s">
        <v>46</v>
      </c>
      <c r="G396" s="108" t="s">
        <v>3917</v>
      </c>
      <c r="H396" s="108">
        <v>9</v>
      </c>
      <c r="I396" s="108">
        <v>1</v>
      </c>
      <c r="J396" s="108">
        <v>0</v>
      </c>
      <c r="K396" s="108" t="s">
        <v>363</v>
      </c>
      <c r="L396" s="108"/>
      <c r="M396" s="108" t="s">
        <v>4461</v>
      </c>
      <c r="N396" s="108"/>
      <c r="O396" s="108" t="s">
        <v>363</v>
      </c>
      <c r="P396" s="108"/>
      <c r="Q396" s="108"/>
      <c r="R396" s="108"/>
      <c r="S396" s="108"/>
      <c r="T396" s="109">
        <f t="shared" si="42"/>
        <v>0</v>
      </c>
      <c r="U396" s="109">
        <f t="shared" si="43"/>
        <v>0</v>
      </c>
      <c r="V396" s="109">
        <f t="shared" si="44"/>
        <v>0</v>
      </c>
      <c r="W396" s="109">
        <f t="shared" si="45"/>
        <v>0</v>
      </c>
      <c r="X396" s="109">
        <f t="shared" si="46"/>
        <v>0</v>
      </c>
      <c r="Y396" s="109">
        <f t="shared" si="47"/>
        <v>0</v>
      </c>
      <c r="Z396" s="109">
        <f t="shared" si="48"/>
        <v>0</v>
      </c>
      <c r="AA396" s="109">
        <f t="shared" si="49"/>
        <v>0</v>
      </c>
      <c r="AB396" s="109">
        <f t="shared" si="50"/>
        <v>0</v>
      </c>
      <c r="AC396" s="109">
        <f t="shared" si="51"/>
        <v>0</v>
      </c>
      <c r="AD396" s="109" t="str">
        <f t="shared" si="52"/>
        <v/>
      </c>
      <c r="AE396" s="109" t="str">
        <f t="shared" si="53"/>
        <v/>
      </c>
      <c r="AF396" s="109" t="str">
        <f t="shared" si="54"/>
        <v/>
      </c>
      <c r="AG396" s="109" t="str">
        <f t="shared" si="55"/>
        <v/>
      </c>
    </row>
    <row r="397" spans="3:33" ht="30">
      <c r="C397" s="108" t="s">
        <v>2841</v>
      </c>
      <c r="D397" s="108" t="s">
        <v>4462</v>
      </c>
      <c r="E397" s="108" t="s">
        <v>144</v>
      </c>
      <c r="F397" s="108" t="s">
        <v>46</v>
      </c>
      <c r="G397" s="108" t="s">
        <v>3917</v>
      </c>
      <c r="H397" s="108">
        <v>10</v>
      </c>
      <c r="I397" s="108">
        <v>1</v>
      </c>
      <c r="J397" s="108">
        <v>0</v>
      </c>
      <c r="K397" s="108" t="s">
        <v>3970</v>
      </c>
      <c r="L397" s="108"/>
      <c r="M397" s="108" t="s">
        <v>3971</v>
      </c>
      <c r="N397" s="108"/>
      <c r="O397" s="108" t="s">
        <v>3970</v>
      </c>
      <c r="P397" s="108" t="s">
        <v>3974</v>
      </c>
      <c r="Q397" s="108" t="s">
        <v>111</v>
      </c>
      <c r="R397" s="108" t="s">
        <v>4142</v>
      </c>
      <c r="S397" s="108"/>
      <c r="T397" s="109">
        <f t="shared" si="42"/>
        <v>0</v>
      </c>
      <c r="U397" s="109">
        <f t="shared" si="43"/>
        <v>0</v>
      </c>
      <c r="V397" s="109">
        <f t="shared" si="44"/>
        <v>0</v>
      </c>
      <c r="W397" s="109">
        <f t="shared" si="45"/>
        <v>0</v>
      </c>
      <c r="X397" s="109">
        <f t="shared" si="46"/>
        <v>0</v>
      </c>
      <c r="Y397" s="109">
        <f t="shared" si="47"/>
        <v>0</v>
      </c>
      <c r="Z397" s="109">
        <f t="shared" si="48"/>
        <v>0</v>
      </c>
      <c r="AA397" s="109">
        <f t="shared" si="49"/>
        <v>0</v>
      </c>
      <c r="AB397" s="109">
        <f t="shared" si="50"/>
        <v>0</v>
      </c>
      <c r="AC397" s="109">
        <f t="shared" si="51"/>
        <v>0</v>
      </c>
      <c r="AD397" s="109" t="str">
        <f t="shared" si="52"/>
        <v/>
      </c>
      <c r="AE397" s="109" t="str">
        <f t="shared" si="53"/>
        <v/>
      </c>
      <c r="AF397" s="109" t="str">
        <f t="shared" si="54"/>
        <v/>
      </c>
      <c r="AG397" s="109" t="str">
        <f t="shared" si="55"/>
        <v/>
      </c>
    </row>
    <row r="398" spans="3:33" ht="135">
      <c r="C398" s="108" t="s">
        <v>2841</v>
      </c>
      <c r="D398" s="108" t="s">
        <v>4463</v>
      </c>
      <c r="E398" s="108" t="s">
        <v>144</v>
      </c>
      <c r="F398" s="108" t="s">
        <v>0</v>
      </c>
      <c r="G398" s="108" t="s">
        <v>3917</v>
      </c>
      <c r="H398" s="108">
        <v>1</v>
      </c>
      <c r="I398" s="108">
        <v>0</v>
      </c>
      <c r="J398" s="108">
        <v>3</v>
      </c>
      <c r="K398" s="108"/>
      <c r="L398" s="108" t="s">
        <v>48</v>
      </c>
      <c r="M398" s="108"/>
      <c r="N398" s="108" t="s">
        <v>4464</v>
      </c>
      <c r="O398" s="108" t="s">
        <v>48</v>
      </c>
      <c r="P398" s="108" t="s">
        <v>49</v>
      </c>
      <c r="Q398" s="108"/>
      <c r="R398" s="108"/>
      <c r="S398" s="108"/>
      <c r="T398" s="109">
        <f t="shared" si="42"/>
        <v>0</v>
      </c>
      <c r="U398" s="109">
        <f t="shared" si="43"/>
        <v>0</v>
      </c>
      <c r="V398" s="109">
        <f t="shared" si="44"/>
        <v>0</v>
      </c>
      <c r="W398" s="109">
        <f t="shared" si="45"/>
        <v>0</v>
      </c>
      <c r="X398" s="109">
        <f t="shared" si="46"/>
        <v>0</v>
      </c>
      <c r="Y398" s="109">
        <f t="shared" si="47"/>
        <v>0</v>
      </c>
      <c r="Z398" s="109">
        <f t="shared" si="48"/>
        <v>0</v>
      </c>
      <c r="AA398" s="109">
        <f t="shared" si="49"/>
        <v>0</v>
      </c>
      <c r="AB398" s="109">
        <f t="shared" si="50"/>
        <v>0</v>
      </c>
      <c r="AC398" s="109">
        <f t="shared" si="51"/>
        <v>0</v>
      </c>
      <c r="AD398" s="109" t="str">
        <f t="shared" si="52"/>
        <v/>
      </c>
      <c r="AE398" s="109" t="str">
        <f t="shared" si="53"/>
        <v/>
      </c>
      <c r="AF398" s="109" t="str">
        <f t="shared" si="54"/>
        <v/>
      </c>
      <c r="AG398" s="109" t="str">
        <f t="shared" si="55"/>
        <v/>
      </c>
    </row>
    <row r="399" spans="3:33" ht="135">
      <c r="C399" s="108" t="s">
        <v>2841</v>
      </c>
      <c r="D399" s="108" t="s">
        <v>4465</v>
      </c>
      <c r="E399" s="108" t="s">
        <v>144</v>
      </c>
      <c r="F399" s="108" t="s">
        <v>0</v>
      </c>
      <c r="G399" s="108" t="s">
        <v>3917</v>
      </c>
      <c r="H399" s="108">
        <v>2</v>
      </c>
      <c r="I399" s="108">
        <v>0</v>
      </c>
      <c r="J399" s="108">
        <v>3</v>
      </c>
      <c r="K399" s="108"/>
      <c r="L399" s="108" t="s">
        <v>54</v>
      </c>
      <c r="M399" s="108"/>
      <c r="N399" s="108" t="s">
        <v>4466</v>
      </c>
      <c r="O399" s="108" t="s">
        <v>54</v>
      </c>
      <c r="P399" s="108" t="s">
        <v>4447</v>
      </c>
      <c r="Q399" s="108"/>
      <c r="R399" s="108"/>
      <c r="S399" s="108"/>
      <c r="T399" s="109">
        <f t="shared" si="42"/>
        <v>0</v>
      </c>
      <c r="U399" s="109">
        <f t="shared" si="43"/>
        <v>0</v>
      </c>
      <c r="V399" s="109">
        <f t="shared" si="44"/>
        <v>0</v>
      </c>
      <c r="W399" s="109">
        <f t="shared" si="45"/>
        <v>0</v>
      </c>
      <c r="X399" s="109">
        <f t="shared" si="46"/>
        <v>0</v>
      </c>
      <c r="Y399" s="109">
        <f t="shared" si="47"/>
        <v>0</v>
      </c>
      <c r="Z399" s="109">
        <f t="shared" si="48"/>
        <v>0</v>
      </c>
      <c r="AA399" s="109">
        <f t="shared" si="49"/>
        <v>0</v>
      </c>
      <c r="AB399" s="109">
        <f t="shared" si="50"/>
        <v>0</v>
      </c>
      <c r="AC399" s="109">
        <f t="shared" si="51"/>
        <v>0</v>
      </c>
      <c r="AD399" s="109" t="str">
        <f t="shared" si="52"/>
        <v/>
      </c>
      <c r="AE399" s="109" t="str">
        <f t="shared" si="53"/>
        <v/>
      </c>
      <c r="AF399" s="109" t="str">
        <f t="shared" si="54"/>
        <v/>
      </c>
      <c r="AG399" s="109" t="str">
        <f t="shared" si="55"/>
        <v/>
      </c>
    </row>
    <row r="400" spans="3:33" ht="135">
      <c r="C400" s="108" t="s">
        <v>2841</v>
      </c>
      <c r="D400" s="108" t="s">
        <v>4467</v>
      </c>
      <c r="E400" s="108" t="s">
        <v>144</v>
      </c>
      <c r="F400" s="108" t="s">
        <v>0</v>
      </c>
      <c r="G400" s="108" t="s">
        <v>3917</v>
      </c>
      <c r="H400" s="108">
        <v>3</v>
      </c>
      <c r="I400" s="108">
        <v>0</v>
      </c>
      <c r="J400" s="108">
        <v>3</v>
      </c>
      <c r="K400" s="108"/>
      <c r="L400" s="108" t="s">
        <v>52</v>
      </c>
      <c r="M400" s="108"/>
      <c r="N400" s="108" t="s">
        <v>4468</v>
      </c>
      <c r="O400" s="108" t="s">
        <v>52</v>
      </c>
      <c r="P400" s="108"/>
      <c r="Q400" s="108"/>
      <c r="R400" s="108"/>
      <c r="S400" s="108"/>
      <c r="T400" s="109">
        <f t="shared" si="42"/>
        <v>0</v>
      </c>
      <c r="U400" s="109">
        <f t="shared" si="43"/>
        <v>0</v>
      </c>
      <c r="V400" s="109">
        <f t="shared" si="44"/>
        <v>0</v>
      </c>
      <c r="W400" s="109">
        <f t="shared" si="45"/>
        <v>0</v>
      </c>
      <c r="X400" s="109">
        <f t="shared" si="46"/>
        <v>0</v>
      </c>
      <c r="Y400" s="109">
        <f t="shared" si="47"/>
        <v>0</v>
      </c>
      <c r="Z400" s="109">
        <f t="shared" si="48"/>
        <v>0</v>
      </c>
      <c r="AA400" s="109">
        <f t="shared" si="49"/>
        <v>0</v>
      </c>
      <c r="AB400" s="109">
        <f t="shared" si="50"/>
        <v>0</v>
      </c>
      <c r="AC400" s="109">
        <f t="shared" si="51"/>
        <v>0</v>
      </c>
      <c r="AD400" s="109" t="str">
        <f t="shared" si="52"/>
        <v/>
      </c>
      <c r="AE400" s="109" t="str">
        <f t="shared" si="53"/>
        <v/>
      </c>
      <c r="AF400" s="109" t="str">
        <f t="shared" si="54"/>
        <v/>
      </c>
      <c r="AG400" s="109" t="str">
        <f t="shared" si="55"/>
        <v/>
      </c>
    </row>
    <row r="401" spans="3:33" ht="135">
      <c r="C401" s="108" t="s">
        <v>2841</v>
      </c>
      <c r="D401" s="108" t="s">
        <v>4469</v>
      </c>
      <c r="E401" s="108" t="s">
        <v>144</v>
      </c>
      <c r="F401" s="108" t="s">
        <v>0</v>
      </c>
      <c r="G401" s="108" t="s">
        <v>3917</v>
      </c>
      <c r="H401" s="108">
        <v>4</v>
      </c>
      <c r="I401" s="108">
        <v>0</v>
      </c>
      <c r="J401" s="108">
        <v>2</v>
      </c>
      <c r="K401" s="108"/>
      <c r="L401" s="108" t="s">
        <v>51</v>
      </c>
      <c r="M401" s="108"/>
      <c r="N401" s="108" t="s">
        <v>4441</v>
      </c>
      <c r="O401" s="108" t="s">
        <v>51</v>
      </c>
      <c r="P401" s="108"/>
      <c r="Q401" s="108"/>
      <c r="R401" s="108"/>
      <c r="S401" s="108"/>
      <c r="T401" s="109">
        <f t="shared" si="42"/>
        <v>0</v>
      </c>
      <c r="U401" s="109">
        <f t="shared" si="43"/>
        <v>0</v>
      </c>
      <c r="V401" s="109">
        <f t="shared" si="44"/>
        <v>0</v>
      </c>
      <c r="W401" s="109">
        <f t="shared" si="45"/>
        <v>0</v>
      </c>
      <c r="X401" s="109">
        <f t="shared" si="46"/>
        <v>0</v>
      </c>
      <c r="Y401" s="109">
        <f t="shared" si="47"/>
        <v>0</v>
      </c>
      <c r="Z401" s="109">
        <f t="shared" si="48"/>
        <v>0</v>
      </c>
      <c r="AA401" s="109">
        <f t="shared" si="49"/>
        <v>0</v>
      </c>
      <c r="AB401" s="109">
        <f t="shared" si="50"/>
        <v>0</v>
      </c>
      <c r="AC401" s="109">
        <f t="shared" si="51"/>
        <v>0</v>
      </c>
      <c r="AD401" s="109" t="str">
        <f t="shared" si="52"/>
        <v/>
      </c>
      <c r="AE401" s="109" t="str">
        <f t="shared" si="53"/>
        <v/>
      </c>
      <c r="AF401" s="109" t="str">
        <f t="shared" si="54"/>
        <v/>
      </c>
      <c r="AG401" s="109" t="str">
        <f t="shared" si="55"/>
        <v/>
      </c>
    </row>
    <row r="402" spans="3:33" ht="180">
      <c r="C402" s="108" t="s">
        <v>2841</v>
      </c>
      <c r="D402" s="108" t="s">
        <v>4470</v>
      </c>
      <c r="E402" s="108" t="s">
        <v>144</v>
      </c>
      <c r="F402" s="108" t="s">
        <v>0</v>
      </c>
      <c r="G402" s="108" t="s">
        <v>3917</v>
      </c>
      <c r="H402" s="108">
        <v>5</v>
      </c>
      <c r="I402" s="108">
        <v>0</v>
      </c>
      <c r="J402" s="108">
        <v>2</v>
      </c>
      <c r="K402" s="108"/>
      <c r="L402" s="108" t="s">
        <v>4452</v>
      </c>
      <c r="M402" s="108"/>
      <c r="N402" s="108" t="s">
        <v>4471</v>
      </c>
      <c r="O402" s="108" t="s">
        <v>4452</v>
      </c>
      <c r="P402" s="108" t="s">
        <v>360</v>
      </c>
      <c r="Q402" s="108"/>
      <c r="R402" s="108"/>
      <c r="S402" s="108"/>
      <c r="T402" s="109">
        <f t="shared" si="42"/>
        <v>0</v>
      </c>
      <c r="U402" s="109">
        <f t="shared" si="43"/>
        <v>0</v>
      </c>
      <c r="V402" s="109">
        <f t="shared" si="44"/>
        <v>0</v>
      </c>
      <c r="W402" s="109">
        <f t="shared" si="45"/>
        <v>0</v>
      </c>
      <c r="X402" s="109">
        <f t="shared" si="46"/>
        <v>0</v>
      </c>
      <c r="Y402" s="109">
        <f t="shared" si="47"/>
        <v>0</v>
      </c>
      <c r="Z402" s="109">
        <f t="shared" si="48"/>
        <v>0</v>
      </c>
      <c r="AA402" s="109">
        <f t="shared" si="49"/>
        <v>0</v>
      </c>
      <c r="AB402" s="109">
        <f t="shared" si="50"/>
        <v>0</v>
      </c>
      <c r="AC402" s="109">
        <f t="shared" si="51"/>
        <v>0</v>
      </c>
      <c r="AD402" s="109" t="str">
        <f t="shared" si="52"/>
        <v/>
      </c>
      <c r="AE402" s="109" t="str">
        <f t="shared" si="53"/>
        <v/>
      </c>
      <c r="AF402" s="109" t="str">
        <f t="shared" si="54"/>
        <v/>
      </c>
      <c r="AG402" s="109" t="str">
        <f t="shared" si="55"/>
        <v/>
      </c>
    </row>
    <row r="403" spans="3:33" ht="135">
      <c r="C403" s="108" t="s">
        <v>2841</v>
      </c>
      <c r="D403" s="108" t="s">
        <v>4472</v>
      </c>
      <c r="E403" s="108" t="s">
        <v>144</v>
      </c>
      <c r="F403" s="108" t="s">
        <v>0</v>
      </c>
      <c r="G403" s="108" t="s">
        <v>3917</v>
      </c>
      <c r="H403" s="108">
        <v>6</v>
      </c>
      <c r="I403" s="108">
        <v>0</v>
      </c>
      <c r="J403" s="108">
        <v>2</v>
      </c>
      <c r="K403" s="108"/>
      <c r="L403" s="108" t="s">
        <v>86</v>
      </c>
      <c r="M403" s="108"/>
      <c r="N403" s="108" t="s">
        <v>4473</v>
      </c>
      <c r="O403" s="108" t="s">
        <v>86</v>
      </c>
      <c r="P403" s="108"/>
      <c r="Q403" s="108"/>
      <c r="R403" s="108"/>
      <c r="S403" s="108"/>
      <c r="T403" s="109">
        <f t="shared" si="42"/>
        <v>0</v>
      </c>
      <c r="U403" s="109">
        <f t="shared" si="43"/>
        <v>0</v>
      </c>
      <c r="V403" s="109">
        <f t="shared" si="44"/>
        <v>0</v>
      </c>
      <c r="W403" s="109">
        <f t="shared" si="45"/>
        <v>0</v>
      </c>
      <c r="X403" s="109">
        <f t="shared" si="46"/>
        <v>0</v>
      </c>
      <c r="Y403" s="109">
        <f t="shared" si="47"/>
        <v>0</v>
      </c>
      <c r="Z403" s="109">
        <f t="shared" si="48"/>
        <v>0</v>
      </c>
      <c r="AA403" s="109">
        <f t="shared" si="49"/>
        <v>0</v>
      </c>
      <c r="AB403" s="109">
        <f t="shared" si="50"/>
        <v>0</v>
      </c>
      <c r="AC403" s="109">
        <f t="shared" si="51"/>
        <v>0</v>
      </c>
      <c r="AD403" s="109" t="str">
        <f t="shared" si="52"/>
        <v/>
      </c>
      <c r="AE403" s="109" t="str">
        <f t="shared" si="53"/>
        <v/>
      </c>
      <c r="AF403" s="109" t="str">
        <f t="shared" si="54"/>
        <v/>
      </c>
      <c r="AG403" s="109" t="str">
        <f t="shared" si="55"/>
        <v/>
      </c>
    </row>
    <row r="404" spans="3:33" ht="150">
      <c r="C404" s="108" t="s">
        <v>2841</v>
      </c>
      <c r="D404" s="108" t="s">
        <v>4474</v>
      </c>
      <c r="E404" s="108" t="s">
        <v>144</v>
      </c>
      <c r="F404" s="108" t="s">
        <v>0</v>
      </c>
      <c r="G404" s="108" t="s">
        <v>3917</v>
      </c>
      <c r="H404" s="108">
        <v>7</v>
      </c>
      <c r="I404" s="108">
        <v>0</v>
      </c>
      <c r="J404" s="108">
        <v>2</v>
      </c>
      <c r="K404" s="108"/>
      <c r="L404" s="108" t="s">
        <v>361</v>
      </c>
      <c r="M404" s="108"/>
      <c r="N404" s="108" t="s">
        <v>4475</v>
      </c>
      <c r="O404" s="108" t="s">
        <v>361</v>
      </c>
      <c r="P404" s="108"/>
      <c r="Q404" s="108"/>
      <c r="R404" s="108"/>
      <c r="S404" s="108"/>
      <c r="T404" s="109">
        <f t="shared" si="42"/>
        <v>0</v>
      </c>
      <c r="U404" s="109">
        <f t="shared" si="43"/>
        <v>0</v>
      </c>
      <c r="V404" s="109">
        <f t="shared" si="44"/>
        <v>0</v>
      </c>
      <c r="W404" s="109">
        <f t="shared" si="45"/>
        <v>0</v>
      </c>
      <c r="X404" s="109">
        <f t="shared" si="46"/>
        <v>0</v>
      </c>
      <c r="Y404" s="109">
        <f t="shared" si="47"/>
        <v>0</v>
      </c>
      <c r="Z404" s="109">
        <f t="shared" si="48"/>
        <v>0</v>
      </c>
      <c r="AA404" s="109">
        <f t="shared" si="49"/>
        <v>0</v>
      </c>
      <c r="AB404" s="109">
        <f t="shared" si="50"/>
        <v>0</v>
      </c>
      <c r="AC404" s="109">
        <f t="shared" si="51"/>
        <v>0</v>
      </c>
      <c r="AD404" s="109" t="str">
        <f t="shared" si="52"/>
        <v/>
      </c>
      <c r="AE404" s="109" t="str">
        <f t="shared" si="53"/>
        <v/>
      </c>
      <c r="AF404" s="109" t="str">
        <f t="shared" si="54"/>
        <v/>
      </c>
      <c r="AG404" s="109" t="str">
        <f t="shared" si="55"/>
        <v/>
      </c>
    </row>
    <row r="405" spans="3:33" ht="135">
      <c r="C405" s="108" t="s">
        <v>2841</v>
      </c>
      <c r="D405" s="108" t="s">
        <v>4476</v>
      </c>
      <c r="E405" s="108" t="s">
        <v>144</v>
      </c>
      <c r="F405" s="108" t="s">
        <v>0</v>
      </c>
      <c r="G405" s="108" t="s">
        <v>3917</v>
      </c>
      <c r="H405" s="108">
        <v>8</v>
      </c>
      <c r="I405" s="108">
        <v>0</v>
      </c>
      <c r="J405" s="108">
        <v>1</v>
      </c>
      <c r="K405" s="108"/>
      <c r="L405" s="108" t="s">
        <v>362</v>
      </c>
      <c r="M405" s="108"/>
      <c r="N405" s="108" t="s">
        <v>4477</v>
      </c>
      <c r="O405" s="108" t="s">
        <v>362</v>
      </c>
      <c r="P405" s="108"/>
      <c r="Q405" s="108"/>
      <c r="R405" s="108"/>
      <c r="S405" s="108"/>
      <c r="T405" s="109">
        <f t="shared" si="42"/>
        <v>0</v>
      </c>
      <c r="U405" s="109">
        <f t="shared" si="43"/>
        <v>0</v>
      </c>
      <c r="V405" s="109">
        <f t="shared" si="44"/>
        <v>0</v>
      </c>
      <c r="W405" s="109">
        <f t="shared" si="45"/>
        <v>0</v>
      </c>
      <c r="X405" s="109">
        <f t="shared" si="46"/>
        <v>0</v>
      </c>
      <c r="Y405" s="109">
        <f t="shared" si="47"/>
        <v>0</v>
      </c>
      <c r="Z405" s="109">
        <f t="shared" si="48"/>
        <v>0</v>
      </c>
      <c r="AA405" s="109">
        <f t="shared" si="49"/>
        <v>0</v>
      </c>
      <c r="AB405" s="109">
        <f t="shared" si="50"/>
        <v>0</v>
      </c>
      <c r="AC405" s="109">
        <f t="shared" si="51"/>
        <v>0</v>
      </c>
      <c r="AD405" s="109" t="str">
        <f t="shared" si="52"/>
        <v/>
      </c>
      <c r="AE405" s="109" t="str">
        <f t="shared" si="53"/>
        <v/>
      </c>
      <c r="AF405" s="109" t="str">
        <f t="shared" si="54"/>
        <v/>
      </c>
      <c r="AG405" s="109" t="str">
        <f t="shared" si="55"/>
        <v/>
      </c>
    </row>
    <row r="406" spans="3:33" ht="150">
      <c r="C406" s="108" t="s">
        <v>2841</v>
      </c>
      <c r="D406" s="108" t="s">
        <v>4478</v>
      </c>
      <c r="E406" s="108" t="s">
        <v>144</v>
      </c>
      <c r="F406" s="108" t="s">
        <v>0</v>
      </c>
      <c r="G406" s="108" t="s">
        <v>3917</v>
      </c>
      <c r="H406" s="108">
        <v>9</v>
      </c>
      <c r="I406" s="108">
        <v>0</v>
      </c>
      <c r="J406" s="108">
        <v>1</v>
      </c>
      <c r="K406" s="108"/>
      <c r="L406" s="108" t="s">
        <v>363</v>
      </c>
      <c r="M406" s="108"/>
      <c r="N406" s="108" t="s">
        <v>4479</v>
      </c>
      <c r="O406" s="108" t="s">
        <v>363</v>
      </c>
      <c r="P406" s="108"/>
      <c r="Q406" s="108"/>
      <c r="R406" s="108"/>
      <c r="S406" s="108"/>
      <c r="T406" s="109">
        <f t="shared" si="42"/>
        <v>0</v>
      </c>
      <c r="U406" s="109">
        <f t="shared" si="43"/>
        <v>0</v>
      </c>
      <c r="V406" s="109">
        <f t="shared" si="44"/>
        <v>0</v>
      </c>
      <c r="W406" s="109">
        <f t="shared" si="45"/>
        <v>0</v>
      </c>
      <c r="X406" s="109">
        <f t="shared" si="46"/>
        <v>0</v>
      </c>
      <c r="Y406" s="109">
        <f t="shared" si="47"/>
        <v>0</v>
      </c>
      <c r="Z406" s="109">
        <f t="shared" si="48"/>
        <v>0</v>
      </c>
      <c r="AA406" s="109">
        <f t="shared" si="49"/>
        <v>0</v>
      </c>
      <c r="AB406" s="109">
        <f t="shared" si="50"/>
        <v>0</v>
      </c>
      <c r="AC406" s="109">
        <f t="shared" si="51"/>
        <v>0</v>
      </c>
      <c r="AD406" s="109" t="str">
        <f t="shared" si="52"/>
        <v/>
      </c>
      <c r="AE406" s="109" t="str">
        <f t="shared" si="53"/>
        <v/>
      </c>
      <c r="AF406" s="109" t="str">
        <f t="shared" si="54"/>
        <v/>
      </c>
      <c r="AG406" s="109" t="str">
        <f t="shared" si="55"/>
        <v/>
      </c>
    </row>
    <row r="407" spans="3:33" ht="150">
      <c r="C407" s="108" t="s">
        <v>2841</v>
      </c>
      <c r="D407" s="108" t="s">
        <v>4480</v>
      </c>
      <c r="E407" s="108" t="s">
        <v>144</v>
      </c>
      <c r="F407" s="108" t="s">
        <v>0</v>
      </c>
      <c r="G407" s="108" t="s">
        <v>3917</v>
      </c>
      <c r="H407" s="108">
        <v>10</v>
      </c>
      <c r="I407" s="108">
        <v>0</v>
      </c>
      <c r="J407" s="108">
        <v>1</v>
      </c>
      <c r="K407" s="108"/>
      <c r="L407" s="108" t="s">
        <v>3970</v>
      </c>
      <c r="M407" s="108"/>
      <c r="N407" s="108" t="s">
        <v>3994</v>
      </c>
      <c r="O407" s="108" t="s">
        <v>3970</v>
      </c>
      <c r="P407" s="108" t="s">
        <v>3974</v>
      </c>
      <c r="Q407" s="108" t="s">
        <v>111</v>
      </c>
      <c r="R407" s="108" t="s">
        <v>4142</v>
      </c>
      <c r="S407" s="108"/>
      <c r="T407" s="109">
        <f t="shared" si="42"/>
        <v>0</v>
      </c>
      <c r="U407" s="109">
        <f t="shared" si="43"/>
        <v>0</v>
      </c>
      <c r="V407" s="109">
        <f t="shared" si="44"/>
        <v>0</v>
      </c>
      <c r="W407" s="109">
        <f t="shared" si="45"/>
        <v>0</v>
      </c>
      <c r="X407" s="109">
        <f t="shared" si="46"/>
        <v>0</v>
      </c>
      <c r="Y407" s="109">
        <f t="shared" si="47"/>
        <v>0</v>
      </c>
      <c r="Z407" s="109">
        <f t="shared" si="48"/>
        <v>0</v>
      </c>
      <c r="AA407" s="109">
        <f t="shared" si="49"/>
        <v>0</v>
      </c>
      <c r="AB407" s="109">
        <f t="shared" si="50"/>
        <v>0</v>
      </c>
      <c r="AC407" s="109">
        <f t="shared" si="51"/>
        <v>0</v>
      </c>
      <c r="AD407" s="109" t="str">
        <f t="shared" si="52"/>
        <v/>
      </c>
      <c r="AE407" s="109" t="str">
        <f t="shared" si="53"/>
        <v/>
      </c>
      <c r="AF407" s="109" t="str">
        <f t="shared" si="54"/>
        <v/>
      </c>
      <c r="AG407" s="109" t="str">
        <f t="shared" si="55"/>
        <v/>
      </c>
    </row>
    <row r="408" spans="3:33" ht="30">
      <c r="C408" s="108" t="s">
        <v>2849</v>
      </c>
      <c r="D408" s="108" t="s">
        <v>4481</v>
      </c>
      <c r="E408" s="108" t="s">
        <v>368</v>
      </c>
      <c r="F408" s="108" t="s">
        <v>46</v>
      </c>
      <c r="G408" s="108" t="s">
        <v>3917</v>
      </c>
      <c r="H408" s="108">
        <v>1</v>
      </c>
      <c r="I408" s="108">
        <v>3</v>
      </c>
      <c r="J408" s="108">
        <v>0</v>
      </c>
      <c r="K408" s="108" t="s">
        <v>4482</v>
      </c>
      <c r="L408" s="108"/>
      <c r="M408" s="108" t="s">
        <v>4483</v>
      </c>
      <c r="N408" s="108"/>
      <c r="O408" s="108" t="s">
        <v>4482</v>
      </c>
      <c r="P408" s="108" t="s">
        <v>4484</v>
      </c>
      <c r="Q408" s="108"/>
      <c r="R408" s="108"/>
      <c r="S408" s="108"/>
      <c r="T408" s="109">
        <f t="shared" si="42"/>
        <v>0</v>
      </c>
      <c r="U408" s="109">
        <f t="shared" si="43"/>
        <v>0</v>
      </c>
      <c r="V408" s="109">
        <f t="shared" si="44"/>
        <v>0</v>
      </c>
      <c r="W408" s="109">
        <f t="shared" si="45"/>
        <v>0</v>
      </c>
      <c r="X408" s="109">
        <f t="shared" si="46"/>
        <v>0</v>
      </c>
      <c r="Y408" s="109">
        <f t="shared" si="47"/>
        <v>0</v>
      </c>
      <c r="Z408" s="109">
        <f t="shared" si="48"/>
        <v>0</v>
      </c>
      <c r="AA408" s="109">
        <f t="shared" si="49"/>
        <v>0</v>
      </c>
      <c r="AB408" s="109">
        <f t="shared" si="50"/>
        <v>0</v>
      </c>
      <c r="AC408" s="109">
        <f t="shared" si="51"/>
        <v>0</v>
      </c>
      <c r="AD408" s="109" t="str">
        <f t="shared" si="52"/>
        <v/>
      </c>
      <c r="AE408" s="109" t="str">
        <f t="shared" si="53"/>
        <v/>
      </c>
      <c r="AF408" s="109" t="str">
        <f t="shared" si="54"/>
        <v/>
      </c>
      <c r="AG408" s="109" t="str">
        <f t="shared" si="55"/>
        <v/>
      </c>
    </row>
    <row r="409" spans="3:33" ht="30">
      <c r="C409" s="108" t="s">
        <v>2849</v>
      </c>
      <c r="D409" s="108" t="s">
        <v>4485</v>
      </c>
      <c r="E409" s="108" t="s">
        <v>368</v>
      </c>
      <c r="F409" s="108" t="s">
        <v>46</v>
      </c>
      <c r="G409" s="108" t="s">
        <v>3917</v>
      </c>
      <c r="H409" s="108">
        <v>2</v>
      </c>
      <c r="I409" s="108">
        <v>3</v>
      </c>
      <c r="J409" s="108">
        <v>0</v>
      </c>
      <c r="K409" s="108" t="s">
        <v>51</v>
      </c>
      <c r="L409" s="108"/>
      <c r="M409" s="108" t="s">
        <v>4424</v>
      </c>
      <c r="N409" s="108"/>
      <c r="O409" s="108" t="s">
        <v>51</v>
      </c>
      <c r="P409" s="108"/>
      <c r="Q409" s="108"/>
      <c r="R409" s="108"/>
      <c r="S409" s="108"/>
      <c r="T409" s="109">
        <f t="shared" si="42"/>
        <v>0</v>
      </c>
      <c r="U409" s="109">
        <f t="shared" si="43"/>
        <v>0</v>
      </c>
      <c r="V409" s="109">
        <f t="shared" si="44"/>
        <v>0</v>
      </c>
      <c r="W409" s="109">
        <f t="shared" si="45"/>
        <v>0</v>
      </c>
      <c r="X409" s="109">
        <f t="shared" si="46"/>
        <v>0</v>
      </c>
      <c r="Y409" s="109">
        <f t="shared" si="47"/>
        <v>0</v>
      </c>
      <c r="Z409" s="109">
        <f t="shared" si="48"/>
        <v>0</v>
      </c>
      <c r="AA409" s="109">
        <f t="shared" si="49"/>
        <v>0</v>
      </c>
      <c r="AB409" s="109">
        <f t="shared" si="50"/>
        <v>0</v>
      </c>
      <c r="AC409" s="109">
        <f t="shared" si="51"/>
        <v>0</v>
      </c>
      <c r="AD409" s="109" t="str">
        <f t="shared" si="52"/>
        <v/>
      </c>
      <c r="AE409" s="109" t="str">
        <f t="shared" si="53"/>
        <v/>
      </c>
      <c r="AF409" s="109" t="str">
        <f t="shared" si="54"/>
        <v/>
      </c>
      <c r="AG409" s="109" t="str">
        <f t="shared" si="55"/>
        <v/>
      </c>
    </row>
    <row r="410" spans="3:33" ht="30">
      <c r="C410" s="108" t="s">
        <v>2849</v>
      </c>
      <c r="D410" s="108" t="s">
        <v>4486</v>
      </c>
      <c r="E410" s="108" t="s">
        <v>368</v>
      </c>
      <c r="F410" s="108" t="s">
        <v>46</v>
      </c>
      <c r="G410" s="108" t="s">
        <v>3917</v>
      </c>
      <c r="H410" s="108">
        <v>3</v>
      </c>
      <c r="I410" s="108">
        <v>3</v>
      </c>
      <c r="J410" s="108">
        <v>0</v>
      </c>
      <c r="K410" s="108" t="s">
        <v>372</v>
      </c>
      <c r="L410" s="108"/>
      <c r="M410" s="108" t="s">
        <v>4487</v>
      </c>
      <c r="N410" s="108"/>
      <c r="O410" s="108" t="s">
        <v>372</v>
      </c>
      <c r="P410" s="108"/>
      <c r="Q410" s="108"/>
      <c r="R410" s="108"/>
      <c r="S410" s="108"/>
      <c r="T410" s="109">
        <f t="shared" si="42"/>
        <v>0</v>
      </c>
      <c r="U410" s="109">
        <f t="shared" si="43"/>
        <v>0</v>
      </c>
      <c r="V410" s="109">
        <f t="shared" si="44"/>
        <v>0</v>
      </c>
      <c r="W410" s="109">
        <f t="shared" si="45"/>
        <v>0</v>
      </c>
      <c r="X410" s="109">
        <f t="shared" si="46"/>
        <v>0</v>
      </c>
      <c r="Y410" s="109">
        <f t="shared" si="47"/>
        <v>0</v>
      </c>
      <c r="Z410" s="109">
        <f t="shared" si="48"/>
        <v>0</v>
      </c>
      <c r="AA410" s="109">
        <f t="shared" si="49"/>
        <v>0</v>
      </c>
      <c r="AB410" s="109">
        <f t="shared" si="50"/>
        <v>0</v>
      </c>
      <c r="AC410" s="109">
        <f t="shared" si="51"/>
        <v>0</v>
      </c>
      <c r="AD410" s="109" t="str">
        <f t="shared" si="52"/>
        <v/>
      </c>
      <c r="AE410" s="109" t="str">
        <f t="shared" si="53"/>
        <v/>
      </c>
      <c r="AF410" s="109" t="str">
        <f t="shared" si="54"/>
        <v/>
      </c>
      <c r="AG410" s="109" t="str">
        <f t="shared" si="55"/>
        <v/>
      </c>
    </row>
    <row r="411" spans="3:33" ht="30">
      <c r="C411" s="108" t="s">
        <v>2849</v>
      </c>
      <c r="D411" s="108" t="s">
        <v>4488</v>
      </c>
      <c r="E411" s="108" t="s">
        <v>368</v>
      </c>
      <c r="F411" s="108" t="s">
        <v>46</v>
      </c>
      <c r="G411" s="108" t="s">
        <v>3917</v>
      </c>
      <c r="H411" s="108">
        <v>4</v>
      </c>
      <c r="I411" s="108">
        <v>2</v>
      </c>
      <c r="J411" s="108">
        <v>0</v>
      </c>
      <c r="K411" s="108" t="s">
        <v>373</v>
      </c>
      <c r="L411" s="108"/>
      <c r="M411" s="108" t="s">
        <v>4489</v>
      </c>
      <c r="N411" s="108"/>
      <c r="O411" s="108" t="s">
        <v>373</v>
      </c>
      <c r="P411" s="108"/>
      <c r="Q411" s="108"/>
      <c r="R411" s="108"/>
      <c r="S411" s="108"/>
      <c r="T411" s="109">
        <f t="shared" si="42"/>
        <v>0</v>
      </c>
      <c r="U411" s="109">
        <f t="shared" si="43"/>
        <v>0</v>
      </c>
      <c r="V411" s="109">
        <f t="shared" si="44"/>
        <v>0</v>
      </c>
      <c r="W411" s="109">
        <f t="shared" si="45"/>
        <v>0</v>
      </c>
      <c r="X411" s="109">
        <f t="shared" si="46"/>
        <v>0</v>
      </c>
      <c r="Y411" s="109">
        <f t="shared" si="47"/>
        <v>0</v>
      </c>
      <c r="Z411" s="109">
        <f t="shared" si="48"/>
        <v>0</v>
      </c>
      <c r="AA411" s="109">
        <f t="shared" si="49"/>
        <v>0</v>
      </c>
      <c r="AB411" s="109">
        <f t="shared" si="50"/>
        <v>0</v>
      </c>
      <c r="AC411" s="109">
        <f t="shared" si="51"/>
        <v>0</v>
      </c>
      <c r="AD411" s="109" t="str">
        <f t="shared" si="52"/>
        <v/>
      </c>
      <c r="AE411" s="109" t="str">
        <f t="shared" si="53"/>
        <v/>
      </c>
      <c r="AF411" s="109" t="str">
        <f t="shared" si="54"/>
        <v/>
      </c>
      <c r="AG411" s="109" t="str">
        <f t="shared" si="55"/>
        <v/>
      </c>
    </row>
    <row r="412" spans="3:33" ht="30">
      <c r="C412" s="108" t="s">
        <v>2849</v>
      </c>
      <c r="D412" s="108" t="s">
        <v>4490</v>
      </c>
      <c r="E412" s="108" t="s">
        <v>368</v>
      </c>
      <c r="F412" s="108" t="s">
        <v>46</v>
      </c>
      <c r="G412" s="108" t="s">
        <v>3917</v>
      </c>
      <c r="H412" s="108">
        <v>5</v>
      </c>
      <c r="I412" s="108">
        <v>2</v>
      </c>
      <c r="J412" s="108">
        <v>0</v>
      </c>
      <c r="K412" s="108" t="s">
        <v>374</v>
      </c>
      <c r="L412" s="108"/>
      <c r="M412" s="108" t="s">
        <v>4491</v>
      </c>
      <c r="N412" s="108"/>
      <c r="O412" s="108" t="s">
        <v>374</v>
      </c>
      <c r="P412" s="108"/>
      <c r="Q412" s="108"/>
      <c r="R412" s="108"/>
      <c r="S412" s="108"/>
      <c r="T412" s="109">
        <f t="shared" si="42"/>
        <v>0</v>
      </c>
      <c r="U412" s="109">
        <f t="shared" si="43"/>
        <v>0</v>
      </c>
      <c r="V412" s="109">
        <f t="shared" si="44"/>
        <v>0</v>
      </c>
      <c r="W412" s="109">
        <f t="shared" si="45"/>
        <v>0</v>
      </c>
      <c r="X412" s="109">
        <f t="shared" si="46"/>
        <v>0</v>
      </c>
      <c r="Y412" s="109">
        <f t="shared" si="47"/>
        <v>0</v>
      </c>
      <c r="Z412" s="109">
        <f t="shared" si="48"/>
        <v>0</v>
      </c>
      <c r="AA412" s="109">
        <f t="shared" si="49"/>
        <v>0</v>
      </c>
      <c r="AB412" s="109">
        <f t="shared" si="50"/>
        <v>0</v>
      </c>
      <c r="AC412" s="109">
        <f t="shared" si="51"/>
        <v>0</v>
      </c>
      <c r="AD412" s="109" t="str">
        <f t="shared" si="52"/>
        <v/>
      </c>
      <c r="AE412" s="109" t="str">
        <f t="shared" si="53"/>
        <v/>
      </c>
      <c r="AF412" s="109" t="str">
        <f t="shared" si="54"/>
        <v/>
      </c>
      <c r="AG412" s="109" t="str">
        <f t="shared" si="55"/>
        <v/>
      </c>
    </row>
    <row r="413" spans="3:33" ht="30">
      <c r="C413" s="108" t="s">
        <v>2849</v>
      </c>
      <c r="D413" s="108" t="s">
        <v>4492</v>
      </c>
      <c r="E413" s="108" t="s">
        <v>368</v>
      </c>
      <c r="F413" s="108" t="s">
        <v>46</v>
      </c>
      <c r="G413" s="108" t="s">
        <v>3917</v>
      </c>
      <c r="H413" s="108">
        <v>6</v>
      </c>
      <c r="I413" s="108">
        <v>2</v>
      </c>
      <c r="J413" s="108">
        <v>0</v>
      </c>
      <c r="K413" s="108" t="s">
        <v>4493</v>
      </c>
      <c r="L413" s="108"/>
      <c r="M413" s="108" t="s">
        <v>4494</v>
      </c>
      <c r="N413" s="108"/>
      <c r="O413" s="108" t="s">
        <v>4493</v>
      </c>
      <c r="P413" s="108" t="s">
        <v>375</v>
      </c>
      <c r="Q413" s="108"/>
      <c r="R413" s="108"/>
      <c r="S413" s="108"/>
      <c r="T413" s="109">
        <f t="shared" si="42"/>
        <v>0</v>
      </c>
      <c r="U413" s="109">
        <f t="shared" si="43"/>
        <v>0</v>
      </c>
      <c r="V413" s="109">
        <f t="shared" si="44"/>
        <v>0</v>
      </c>
      <c r="W413" s="109">
        <f t="shared" si="45"/>
        <v>0</v>
      </c>
      <c r="X413" s="109">
        <f t="shared" si="46"/>
        <v>0</v>
      </c>
      <c r="Y413" s="109">
        <f t="shared" si="47"/>
        <v>0</v>
      </c>
      <c r="Z413" s="109">
        <f t="shared" si="48"/>
        <v>0</v>
      </c>
      <c r="AA413" s="109">
        <f t="shared" si="49"/>
        <v>0</v>
      </c>
      <c r="AB413" s="109">
        <f t="shared" si="50"/>
        <v>0</v>
      </c>
      <c r="AC413" s="109">
        <f t="shared" si="51"/>
        <v>0</v>
      </c>
      <c r="AD413" s="109" t="str">
        <f t="shared" si="52"/>
        <v/>
      </c>
      <c r="AE413" s="109" t="str">
        <f t="shared" si="53"/>
        <v/>
      </c>
      <c r="AF413" s="109" t="str">
        <f t="shared" si="54"/>
        <v/>
      </c>
      <c r="AG413" s="109" t="str">
        <f t="shared" si="55"/>
        <v/>
      </c>
    </row>
    <row r="414" spans="3:33" ht="30">
      <c r="C414" s="108" t="s">
        <v>2849</v>
      </c>
      <c r="D414" s="108" t="s">
        <v>4495</v>
      </c>
      <c r="E414" s="108" t="s">
        <v>368</v>
      </c>
      <c r="F414" s="108" t="s">
        <v>46</v>
      </c>
      <c r="G414" s="108" t="s">
        <v>3917</v>
      </c>
      <c r="H414" s="108">
        <v>7</v>
      </c>
      <c r="I414" s="108">
        <v>2</v>
      </c>
      <c r="J414" s="108">
        <v>0</v>
      </c>
      <c r="K414" s="108" t="s">
        <v>376</v>
      </c>
      <c r="L414" s="108"/>
      <c r="M414" s="108" t="s">
        <v>4496</v>
      </c>
      <c r="N414" s="108"/>
      <c r="O414" s="108" t="s">
        <v>376</v>
      </c>
      <c r="P414" s="108"/>
      <c r="Q414" s="108"/>
      <c r="R414" s="108"/>
      <c r="S414" s="108"/>
      <c r="T414" s="109">
        <f t="shared" si="42"/>
        <v>0</v>
      </c>
      <c r="U414" s="109">
        <f t="shared" si="43"/>
        <v>0</v>
      </c>
      <c r="V414" s="109">
        <f t="shared" si="44"/>
        <v>0</v>
      </c>
      <c r="W414" s="109">
        <f t="shared" si="45"/>
        <v>0</v>
      </c>
      <c r="X414" s="109">
        <f t="shared" si="46"/>
        <v>0</v>
      </c>
      <c r="Y414" s="109">
        <f t="shared" si="47"/>
        <v>0</v>
      </c>
      <c r="Z414" s="109">
        <f t="shared" si="48"/>
        <v>0</v>
      </c>
      <c r="AA414" s="109">
        <f t="shared" si="49"/>
        <v>0</v>
      </c>
      <c r="AB414" s="109">
        <f t="shared" si="50"/>
        <v>0</v>
      </c>
      <c r="AC414" s="109">
        <f t="shared" si="51"/>
        <v>0</v>
      </c>
      <c r="AD414" s="109" t="str">
        <f t="shared" si="52"/>
        <v/>
      </c>
      <c r="AE414" s="109" t="str">
        <f t="shared" si="53"/>
        <v/>
      </c>
      <c r="AF414" s="109" t="str">
        <f t="shared" si="54"/>
        <v/>
      </c>
      <c r="AG414" s="109" t="str">
        <f t="shared" si="55"/>
        <v/>
      </c>
    </row>
    <row r="415" spans="3:33" ht="30">
      <c r="C415" s="108" t="s">
        <v>2849</v>
      </c>
      <c r="D415" s="108" t="s">
        <v>4497</v>
      </c>
      <c r="E415" s="108" t="s">
        <v>368</v>
      </c>
      <c r="F415" s="108" t="s">
        <v>46</v>
      </c>
      <c r="G415" s="108" t="s">
        <v>3917</v>
      </c>
      <c r="H415" s="108">
        <v>8</v>
      </c>
      <c r="I415" s="108">
        <v>1</v>
      </c>
      <c r="J415" s="108">
        <v>0</v>
      </c>
      <c r="K415" s="108" t="s">
        <v>377</v>
      </c>
      <c r="L415" s="108"/>
      <c r="M415" s="108" t="s">
        <v>4498</v>
      </c>
      <c r="N415" s="108"/>
      <c r="O415" s="108" t="s">
        <v>377</v>
      </c>
      <c r="P415" s="108"/>
      <c r="Q415" s="108"/>
      <c r="R415" s="108"/>
      <c r="S415" s="108"/>
      <c r="T415" s="109">
        <f t="shared" si="42"/>
        <v>0</v>
      </c>
      <c r="U415" s="109">
        <f t="shared" si="43"/>
        <v>0</v>
      </c>
      <c r="V415" s="109">
        <f t="shared" si="44"/>
        <v>0</v>
      </c>
      <c r="W415" s="109">
        <f t="shared" si="45"/>
        <v>0</v>
      </c>
      <c r="X415" s="109">
        <f t="shared" si="46"/>
        <v>0</v>
      </c>
      <c r="Y415" s="109">
        <f t="shared" si="47"/>
        <v>0</v>
      </c>
      <c r="Z415" s="109">
        <f t="shared" si="48"/>
        <v>0</v>
      </c>
      <c r="AA415" s="109">
        <f t="shared" si="49"/>
        <v>0</v>
      </c>
      <c r="AB415" s="109">
        <f t="shared" si="50"/>
        <v>0</v>
      </c>
      <c r="AC415" s="109">
        <f t="shared" si="51"/>
        <v>0</v>
      </c>
      <c r="AD415" s="109" t="str">
        <f t="shared" si="52"/>
        <v/>
      </c>
      <c r="AE415" s="109" t="str">
        <f t="shared" si="53"/>
        <v/>
      </c>
      <c r="AF415" s="109" t="str">
        <f t="shared" si="54"/>
        <v/>
      </c>
      <c r="AG415" s="109" t="str">
        <f t="shared" si="55"/>
        <v/>
      </c>
    </row>
    <row r="416" spans="3:33" ht="30">
      <c r="C416" s="108" t="s">
        <v>2849</v>
      </c>
      <c r="D416" s="108" t="s">
        <v>4499</v>
      </c>
      <c r="E416" s="108" t="s">
        <v>368</v>
      </c>
      <c r="F416" s="108" t="s">
        <v>46</v>
      </c>
      <c r="G416" s="108" t="s">
        <v>3917</v>
      </c>
      <c r="H416" s="108">
        <v>9</v>
      </c>
      <c r="I416" s="108">
        <v>1</v>
      </c>
      <c r="J416" s="108">
        <v>0</v>
      </c>
      <c r="K416" s="108" t="s">
        <v>378</v>
      </c>
      <c r="L416" s="108"/>
      <c r="M416" s="108" t="s">
        <v>4500</v>
      </c>
      <c r="N416" s="108"/>
      <c r="O416" s="108" t="s">
        <v>378</v>
      </c>
      <c r="P416" s="108"/>
      <c r="Q416" s="108"/>
      <c r="R416" s="108"/>
      <c r="S416" s="108"/>
      <c r="T416" s="109">
        <f t="shared" si="42"/>
        <v>0</v>
      </c>
      <c r="U416" s="109">
        <f t="shared" si="43"/>
        <v>0</v>
      </c>
      <c r="V416" s="109">
        <f t="shared" si="44"/>
        <v>0</v>
      </c>
      <c r="W416" s="109">
        <f t="shared" si="45"/>
        <v>0</v>
      </c>
      <c r="X416" s="109">
        <f t="shared" si="46"/>
        <v>0</v>
      </c>
      <c r="Y416" s="109">
        <f t="shared" si="47"/>
        <v>0</v>
      </c>
      <c r="Z416" s="109">
        <f t="shared" si="48"/>
        <v>0</v>
      </c>
      <c r="AA416" s="109">
        <f t="shared" si="49"/>
        <v>0</v>
      </c>
      <c r="AB416" s="109">
        <f t="shared" si="50"/>
        <v>0</v>
      </c>
      <c r="AC416" s="109">
        <f t="shared" si="51"/>
        <v>0</v>
      </c>
      <c r="AD416" s="109" t="str">
        <f t="shared" si="52"/>
        <v/>
      </c>
      <c r="AE416" s="109" t="str">
        <f t="shared" si="53"/>
        <v/>
      </c>
      <c r="AF416" s="109" t="str">
        <f t="shared" si="54"/>
        <v/>
      </c>
      <c r="AG416" s="109" t="str">
        <f t="shared" si="55"/>
        <v/>
      </c>
    </row>
    <row r="417" spans="3:33" ht="30">
      <c r="C417" s="108" t="s">
        <v>2849</v>
      </c>
      <c r="D417" s="108" t="s">
        <v>4501</v>
      </c>
      <c r="E417" s="108" t="s">
        <v>368</v>
      </c>
      <c r="F417" s="108" t="s">
        <v>46</v>
      </c>
      <c r="G417" s="108" t="s">
        <v>3917</v>
      </c>
      <c r="H417" s="108">
        <v>10</v>
      </c>
      <c r="I417" s="108">
        <v>1</v>
      </c>
      <c r="J417" s="108">
        <v>0</v>
      </c>
      <c r="K417" s="108" t="s">
        <v>379</v>
      </c>
      <c r="L417" s="108"/>
      <c r="M417" s="108" t="s">
        <v>4502</v>
      </c>
      <c r="N417" s="108"/>
      <c r="O417" s="108" t="s">
        <v>379</v>
      </c>
      <c r="P417" s="108"/>
      <c r="Q417" s="108"/>
      <c r="R417" s="108"/>
      <c r="S417" s="108"/>
      <c r="T417" s="109">
        <f t="shared" si="42"/>
        <v>0</v>
      </c>
      <c r="U417" s="109">
        <f t="shared" si="43"/>
        <v>0</v>
      </c>
      <c r="V417" s="109">
        <f t="shared" si="44"/>
        <v>0</v>
      </c>
      <c r="W417" s="109">
        <f t="shared" si="45"/>
        <v>0</v>
      </c>
      <c r="X417" s="109">
        <f t="shared" si="46"/>
        <v>0</v>
      </c>
      <c r="Y417" s="109">
        <f t="shared" si="47"/>
        <v>0</v>
      </c>
      <c r="Z417" s="109">
        <f t="shared" si="48"/>
        <v>0</v>
      </c>
      <c r="AA417" s="109">
        <f t="shared" si="49"/>
        <v>0</v>
      </c>
      <c r="AB417" s="109">
        <f t="shared" si="50"/>
        <v>0</v>
      </c>
      <c r="AC417" s="109">
        <f t="shared" si="51"/>
        <v>0</v>
      </c>
      <c r="AD417" s="109" t="str">
        <f t="shared" si="52"/>
        <v/>
      </c>
      <c r="AE417" s="109" t="str">
        <f t="shared" si="53"/>
        <v/>
      </c>
      <c r="AF417" s="109" t="str">
        <f t="shared" si="54"/>
        <v/>
      </c>
      <c r="AG417" s="109" t="str">
        <f t="shared" si="55"/>
        <v/>
      </c>
    </row>
    <row r="418" spans="3:33" ht="120">
      <c r="C418" s="108" t="s">
        <v>2849</v>
      </c>
      <c r="D418" s="108" t="s">
        <v>4503</v>
      </c>
      <c r="E418" s="108" t="s">
        <v>368</v>
      </c>
      <c r="F418" s="108" t="s">
        <v>0</v>
      </c>
      <c r="G418" s="108" t="s">
        <v>3917</v>
      </c>
      <c r="H418" s="108">
        <v>1</v>
      </c>
      <c r="I418" s="108">
        <v>0</v>
      </c>
      <c r="J418" s="108">
        <v>3</v>
      </c>
      <c r="K418" s="108"/>
      <c r="L418" s="108" t="s">
        <v>4482</v>
      </c>
      <c r="M418" s="108"/>
      <c r="N418" s="108" t="s">
        <v>4504</v>
      </c>
      <c r="O418" s="108" t="s">
        <v>4482</v>
      </c>
      <c r="P418" s="108" t="s">
        <v>4484</v>
      </c>
      <c r="Q418" s="108"/>
      <c r="R418" s="108"/>
      <c r="S418" s="108"/>
      <c r="T418" s="109">
        <f t="shared" si="42"/>
        <v>0</v>
      </c>
      <c r="U418" s="109">
        <f t="shared" si="43"/>
        <v>0</v>
      </c>
      <c r="V418" s="109">
        <f t="shared" si="44"/>
        <v>0</v>
      </c>
      <c r="W418" s="109">
        <f t="shared" si="45"/>
        <v>0</v>
      </c>
      <c r="X418" s="109">
        <f t="shared" si="46"/>
        <v>0</v>
      </c>
      <c r="Y418" s="109">
        <f t="shared" si="47"/>
        <v>0</v>
      </c>
      <c r="Z418" s="109">
        <f t="shared" si="48"/>
        <v>0</v>
      </c>
      <c r="AA418" s="109">
        <f t="shared" si="49"/>
        <v>0</v>
      </c>
      <c r="AB418" s="109">
        <f t="shared" si="50"/>
        <v>0</v>
      </c>
      <c r="AC418" s="109">
        <f t="shared" si="51"/>
        <v>0</v>
      </c>
      <c r="AD418" s="109" t="str">
        <f t="shared" si="52"/>
        <v/>
      </c>
      <c r="AE418" s="109" t="str">
        <f t="shared" si="53"/>
        <v/>
      </c>
      <c r="AF418" s="109" t="str">
        <f t="shared" si="54"/>
        <v/>
      </c>
      <c r="AG418" s="109" t="str">
        <f t="shared" si="55"/>
        <v/>
      </c>
    </row>
    <row r="419" spans="3:33" ht="135">
      <c r="C419" s="108" t="s">
        <v>2849</v>
      </c>
      <c r="D419" s="108" t="s">
        <v>4505</v>
      </c>
      <c r="E419" s="108" t="s">
        <v>368</v>
      </c>
      <c r="F419" s="108" t="s">
        <v>0</v>
      </c>
      <c r="G419" s="108" t="s">
        <v>3917</v>
      </c>
      <c r="H419" s="108">
        <v>2</v>
      </c>
      <c r="I419" s="108">
        <v>0</v>
      </c>
      <c r="J419" s="108">
        <v>3</v>
      </c>
      <c r="K419" s="108"/>
      <c r="L419" s="108" t="s">
        <v>51</v>
      </c>
      <c r="M419" s="108"/>
      <c r="N419" s="108" t="s">
        <v>4441</v>
      </c>
      <c r="O419" s="108" t="s">
        <v>51</v>
      </c>
      <c r="P419" s="108"/>
      <c r="Q419" s="108"/>
      <c r="R419" s="108"/>
      <c r="S419" s="108"/>
      <c r="T419" s="109">
        <f t="shared" si="42"/>
        <v>0</v>
      </c>
      <c r="U419" s="109">
        <f t="shared" si="43"/>
        <v>0</v>
      </c>
      <c r="V419" s="109">
        <f t="shared" si="44"/>
        <v>0</v>
      </c>
      <c r="W419" s="109">
        <f t="shared" si="45"/>
        <v>0</v>
      </c>
      <c r="X419" s="109">
        <f t="shared" si="46"/>
        <v>0</v>
      </c>
      <c r="Y419" s="109">
        <f t="shared" si="47"/>
        <v>0</v>
      </c>
      <c r="Z419" s="109">
        <f t="shared" si="48"/>
        <v>0</v>
      </c>
      <c r="AA419" s="109">
        <f t="shared" si="49"/>
        <v>0</v>
      </c>
      <c r="AB419" s="109">
        <f t="shared" si="50"/>
        <v>0</v>
      </c>
      <c r="AC419" s="109">
        <f t="shared" si="51"/>
        <v>0</v>
      </c>
      <c r="AD419" s="109" t="str">
        <f t="shared" si="52"/>
        <v/>
      </c>
      <c r="AE419" s="109" t="str">
        <f t="shared" si="53"/>
        <v/>
      </c>
      <c r="AF419" s="109" t="str">
        <f t="shared" si="54"/>
        <v/>
      </c>
      <c r="AG419" s="109" t="str">
        <f t="shared" si="55"/>
        <v/>
      </c>
    </row>
    <row r="420" spans="3:33" ht="135">
      <c r="C420" s="108" t="s">
        <v>2849</v>
      </c>
      <c r="D420" s="108" t="s">
        <v>4506</v>
      </c>
      <c r="E420" s="108" t="s">
        <v>368</v>
      </c>
      <c r="F420" s="108" t="s">
        <v>0</v>
      </c>
      <c r="G420" s="108" t="s">
        <v>3917</v>
      </c>
      <c r="H420" s="108">
        <v>3</v>
      </c>
      <c r="I420" s="108">
        <v>0</v>
      </c>
      <c r="J420" s="108">
        <v>3</v>
      </c>
      <c r="K420" s="108"/>
      <c r="L420" s="108" t="s">
        <v>372</v>
      </c>
      <c r="M420" s="108"/>
      <c r="N420" s="108" t="s">
        <v>4507</v>
      </c>
      <c r="O420" s="108" t="s">
        <v>372</v>
      </c>
      <c r="P420" s="108"/>
      <c r="Q420" s="108"/>
      <c r="R420" s="108"/>
      <c r="S420" s="108"/>
      <c r="T420" s="109">
        <f t="shared" si="42"/>
        <v>0</v>
      </c>
      <c r="U420" s="109">
        <f t="shared" si="43"/>
        <v>0</v>
      </c>
      <c r="V420" s="109">
        <f t="shared" si="44"/>
        <v>0</v>
      </c>
      <c r="W420" s="109">
        <f t="shared" si="45"/>
        <v>0</v>
      </c>
      <c r="X420" s="109">
        <f t="shared" si="46"/>
        <v>0</v>
      </c>
      <c r="Y420" s="109">
        <f t="shared" si="47"/>
        <v>0</v>
      </c>
      <c r="Z420" s="109">
        <f t="shared" si="48"/>
        <v>0</v>
      </c>
      <c r="AA420" s="109">
        <f t="shared" si="49"/>
        <v>0</v>
      </c>
      <c r="AB420" s="109">
        <f t="shared" si="50"/>
        <v>0</v>
      </c>
      <c r="AC420" s="109">
        <f t="shared" si="51"/>
        <v>0</v>
      </c>
      <c r="AD420" s="109" t="str">
        <f t="shared" si="52"/>
        <v/>
      </c>
      <c r="AE420" s="109" t="str">
        <f t="shared" si="53"/>
        <v/>
      </c>
      <c r="AF420" s="109" t="str">
        <f t="shared" si="54"/>
        <v/>
      </c>
      <c r="AG420" s="109" t="str">
        <f t="shared" si="55"/>
        <v/>
      </c>
    </row>
    <row r="421" spans="3:33" ht="135">
      <c r="C421" s="108" t="s">
        <v>2849</v>
      </c>
      <c r="D421" s="108" t="s">
        <v>4508</v>
      </c>
      <c r="E421" s="108" t="s">
        <v>368</v>
      </c>
      <c r="F421" s="108" t="s">
        <v>0</v>
      </c>
      <c r="G421" s="108" t="s">
        <v>3917</v>
      </c>
      <c r="H421" s="108">
        <v>4</v>
      </c>
      <c r="I421" s="108">
        <v>0</v>
      </c>
      <c r="J421" s="108">
        <v>2</v>
      </c>
      <c r="K421" s="108"/>
      <c r="L421" s="108" t="s">
        <v>373</v>
      </c>
      <c r="M421" s="108"/>
      <c r="N421" s="108" t="s">
        <v>4509</v>
      </c>
      <c r="O421" s="108" t="s">
        <v>373</v>
      </c>
      <c r="P421" s="108"/>
      <c r="Q421" s="108"/>
      <c r="R421" s="108"/>
      <c r="S421" s="108"/>
      <c r="T421" s="109">
        <f t="shared" si="42"/>
        <v>0</v>
      </c>
      <c r="U421" s="109">
        <f t="shared" si="43"/>
        <v>0</v>
      </c>
      <c r="V421" s="109">
        <f t="shared" si="44"/>
        <v>0</v>
      </c>
      <c r="W421" s="109">
        <f t="shared" si="45"/>
        <v>0</v>
      </c>
      <c r="X421" s="109">
        <f t="shared" si="46"/>
        <v>0</v>
      </c>
      <c r="Y421" s="109">
        <f t="shared" si="47"/>
        <v>0</v>
      </c>
      <c r="Z421" s="109">
        <f t="shared" si="48"/>
        <v>0</v>
      </c>
      <c r="AA421" s="109">
        <f t="shared" si="49"/>
        <v>0</v>
      </c>
      <c r="AB421" s="109">
        <f t="shared" si="50"/>
        <v>0</v>
      </c>
      <c r="AC421" s="109">
        <f t="shared" si="51"/>
        <v>0</v>
      </c>
      <c r="AD421" s="109" t="str">
        <f t="shared" si="52"/>
        <v/>
      </c>
      <c r="AE421" s="109" t="str">
        <f t="shared" si="53"/>
        <v/>
      </c>
      <c r="AF421" s="109" t="str">
        <f t="shared" si="54"/>
        <v/>
      </c>
      <c r="AG421" s="109" t="str">
        <f t="shared" si="55"/>
        <v/>
      </c>
    </row>
    <row r="422" spans="3:33" ht="150">
      <c r="C422" s="108" t="s">
        <v>2849</v>
      </c>
      <c r="D422" s="108" t="s">
        <v>4510</v>
      </c>
      <c r="E422" s="108" t="s">
        <v>368</v>
      </c>
      <c r="F422" s="108" t="s">
        <v>0</v>
      </c>
      <c r="G422" s="108" t="s">
        <v>3917</v>
      </c>
      <c r="H422" s="108">
        <v>5</v>
      </c>
      <c r="I422" s="108">
        <v>0</v>
      </c>
      <c r="J422" s="108">
        <v>2</v>
      </c>
      <c r="K422" s="108"/>
      <c r="L422" s="108" t="s">
        <v>374</v>
      </c>
      <c r="M422" s="108"/>
      <c r="N422" s="108" t="s">
        <v>4511</v>
      </c>
      <c r="O422" s="108" t="s">
        <v>374</v>
      </c>
      <c r="P422" s="108"/>
      <c r="Q422" s="108"/>
      <c r="R422" s="108"/>
      <c r="S422" s="108"/>
      <c r="T422" s="109">
        <f t="shared" si="42"/>
        <v>0</v>
      </c>
      <c r="U422" s="109">
        <f t="shared" si="43"/>
        <v>0</v>
      </c>
      <c r="V422" s="109">
        <f t="shared" si="44"/>
        <v>0</v>
      </c>
      <c r="W422" s="109">
        <f t="shared" si="45"/>
        <v>0</v>
      </c>
      <c r="X422" s="109">
        <f t="shared" si="46"/>
        <v>0</v>
      </c>
      <c r="Y422" s="109">
        <f t="shared" si="47"/>
        <v>0</v>
      </c>
      <c r="Z422" s="109">
        <f t="shared" si="48"/>
        <v>0</v>
      </c>
      <c r="AA422" s="109">
        <f t="shared" si="49"/>
        <v>0</v>
      </c>
      <c r="AB422" s="109">
        <f t="shared" si="50"/>
        <v>0</v>
      </c>
      <c r="AC422" s="109">
        <f t="shared" si="51"/>
        <v>0</v>
      </c>
      <c r="AD422" s="109" t="str">
        <f t="shared" si="52"/>
        <v/>
      </c>
      <c r="AE422" s="109" t="str">
        <f t="shared" si="53"/>
        <v/>
      </c>
      <c r="AF422" s="109" t="str">
        <f t="shared" si="54"/>
        <v/>
      </c>
      <c r="AG422" s="109" t="str">
        <f t="shared" si="55"/>
        <v/>
      </c>
    </row>
    <row r="423" spans="3:33" ht="150">
      <c r="C423" s="108" t="s">
        <v>2849</v>
      </c>
      <c r="D423" s="108" t="s">
        <v>4512</v>
      </c>
      <c r="E423" s="108" t="s">
        <v>368</v>
      </c>
      <c r="F423" s="108" t="s">
        <v>0</v>
      </c>
      <c r="G423" s="108" t="s">
        <v>3917</v>
      </c>
      <c r="H423" s="108">
        <v>6</v>
      </c>
      <c r="I423" s="108">
        <v>0</v>
      </c>
      <c r="J423" s="108">
        <v>2</v>
      </c>
      <c r="K423" s="108"/>
      <c r="L423" s="108" t="s">
        <v>4493</v>
      </c>
      <c r="M423" s="108"/>
      <c r="N423" s="108" t="s">
        <v>4513</v>
      </c>
      <c r="O423" s="108" t="s">
        <v>4493</v>
      </c>
      <c r="P423" s="108" t="s">
        <v>375</v>
      </c>
      <c r="Q423" s="108"/>
      <c r="R423" s="108"/>
      <c r="S423" s="108"/>
      <c r="T423" s="109">
        <f t="shared" si="42"/>
        <v>0</v>
      </c>
      <c r="U423" s="109">
        <f t="shared" si="43"/>
        <v>0</v>
      </c>
      <c r="V423" s="109">
        <f t="shared" si="44"/>
        <v>0</v>
      </c>
      <c r="W423" s="109">
        <f t="shared" si="45"/>
        <v>0</v>
      </c>
      <c r="X423" s="109">
        <f t="shared" si="46"/>
        <v>0</v>
      </c>
      <c r="Y423" s="109">
        <f t="shared" si="47"/>
        <v>0</v>
      </c>
      <c r="Z423" s="109">
        <f t="shared" si="48"/>
        <v>0</v>
      </c>
      <c r="AA423" s="109">
        <f t="shared" si="49"/>
        <v>0</v>
      </c>
      <c r="AB423" s="109">
        <f t="shared" si="50"/>
        <v>0</v>
      </c>
      <c r="AC423" s="109">
        <f t="shared" si="51"/>
        <v>0</v>
      </c>
      <c r="AD423" s="109" t="str">
        <f t="shared" si="52"/>
        <v/>
      </c>
      <c r="AE423" s="109" t="str">
        <f t="shared" si="53"/>
        <v/>
      </c>
      <c r="AF423" s="109" t="str">
        <f t="shared" si="54"/>
        <v/>
      </c>
      <c r="AG423" s="109" t="str">
        <f t="shared" si="55"/>
        <v/>
      </c>
    </row>
    <row r="424" spans="3:33" ht="135">
      <c r="C424" s="108" t="s">
        <v>2849</v>
      </c>
      <c r="D424" s="108" t="s">
        <v>4514</v>
      </c>
      <c r="E424" s="108" t="s">
        <v>368</v>
      </c>
      <c r="F424" s="108" t="s">
        <v>0</v>
      </c>
      <c r="G424" s="108" t="s">
        <v>3917</v>
      </c>
      <c r="H424" s="108">
        <v>7</v>
      </c>
      <c r="I424" s="108">
        <v>0</v>
      </c>
      <c r="J424" s="108">
        <v>2</v>
      </c>
      <c r="K424" s="108"/>
      <c r="L424" s="108" t="s">
        <v>376</v>
      </c>
      <c r="M424" s="108"/>
      <c r="N424" s="108" t="s">
        <v>4515</v>
      </c>
      <c r="O424" s="108" t="s">
        <v>376</v>
      </c>
      <c r="P424" s="108"/>
      <c r="Q424" s="108"/>
      <c r="R424" s="108"/>
      <c r="S424" s="108"/>
      <c r="T424" s="109">
        <f t="shared" si="42"/>
        <v>0</v>
      </c>
      <c r="U424" s="109">
        <f t="shared" si="43"/>
        <v>0</v>
      </c>
      <c r="V424" s="109">
        <f t="shared" si="44"/>
        <v>0</v>
      </c>
      <c r="W424" s="109">
        <f t="shared" si="45"/>
        <v>0</v>
      </c>
      <c r="X424" s="109">
        <f t="shared" si="46"/>
        <v>0</v>
      </c>
      <c r="Y424" s="109">
        <f t="shared" si="47"/>
        <v>0</v>
      </c>
      <c r="Z424" s="109">
        <f t="shared" si="48"/>
        <v>0</v>
      </c>
      <c r="AA424" s="109">
        <f t="shared" si="49"/>
        <v>0</v>
      </c>
      <c r="AB424" s="109">
        <f t="shared" si="50"/>
        <v>0</v>
      </c>
      <c r="AC424" s="109">
        <f t="shared" si="51"/>
        <v>0</v>
      </c>
      <c r="AD424" s="109" t="str">
        <f t="shared" si="52"/>
        <v/>
      </c>
      <c r="AE424" s="109" t="str">
        <f t="shared" si="53"/>
        <v/>
      </c>
      <c r="AF424" s="109" t="str">
        <f t="shared" si="54"/>
        <v/>
      </c>
      <c r="AG424" s="109" t="str">
        <f t="shared" si="55"/>
        <v/>
      </c>
    </row>
    <row r="425" spans="3:33" ht="135">
      <c r="C425" s="108" t="s">
        <v>2849</v>
      </c>
      <c r="D425" s="108" t="s">
        <v>4516</v>
      </c>
      <c r="E425" s="108" t="s">
        <v>368</v>
      </c>
      <c r="F425" s="108" t="s">
        <v>0</v>
      </c>
      <c r="G425" s="108" t="s">
        <v>3917</v>
      </c>
      <c r="H425" s="108">
        <v>8</v>
      </c>
      <c r="I425" s="108">
        <v>0</v>
      </c>
      <c r="J425" s="108">
        <v>1</v>
      </c>
      <c r="K425" s="108"/>
      <c r="L425" s="108" t="s">
        <v>377</v>
      </c>
      <c r="M425" s="108"/>
      <c r="N425" s="108" t="s">
        <v>4517</v>
      </c>
      <c r="O425" s="108" t="s">
        <v>377</v>
      </c>
      <c r="P425" s="108"/>
      <c r="Q425" s="108"/>
      <c r="R425" s="108"/>
      <c r="S425" s="108"/>
      <c r="T425" s="109">
        <f t="shared" si="42"/>
        <v>0</v>
      </c>
      <c r="U425" s="109">
        <f t="shared" si="43"/>
        <v>0</v>
      </c>
      <c r="V425" s="109">
        <f t="shared" si="44"/>
        <v>0</v>
      </c>
      <c r="W425" s="109">
        <f t="shared" si="45"/>
        <v>0</v>
      </c>
      <c r="X425" s="109">
        <f t="shared" si="46"/>
        <v>0</v>
      </c>
      <c r="Y425" s="109">
        <f t="shared" si="47"/>
        <v>0</v>
      </c>
      <c r="Z425" s="109">
        <f t="shared" si="48"/>
        <v>0</v>
      </c>
      <c r="AA425" s="109">
        <f t="shared" si="49"/>
        <v>0</v>
      </c>
      <c r="AB425" s="109">
        <f t="shared" si="50"/>
        <v>0</v>
      </c>
      <c r="AC425" s="109">
        <f t="shared" si="51"/>
        <v>0</v>
      </c>
      <c r="AD425" s="109" t="str">
        <f t="shared" si="52"/>
        <v/>
      </c>
      <c r="AE425" s="109" t="str">
        <f t="shared" si="53"/>
        <v/>
      </c>
      <c r="AF425" s="109" t="str">
        <f t="shared" si="54"/>
        <v/>
      </c>
      <c r="AG425" s="109" t="str">
        <f t="shared" si="55"/>
        <v/>
      </c>
    </row>
    <row r="426" spans="3:33" ht="135">
      <c r="C426" s="108" t="s">
        <v>2849</v>
      </c>
      <c r="D426" s="108" t="s">
        <v>4518</v>
      </c>
      <c r="E426" s="108" t="s">
        <v>368</v>
      </c>
      <c r="F426" s="108" t="s">
        <v>0</v>
      </c>
      <c r="G426" s="108" t="s">
        <v>3917</v>
      </c>
      <c r="H426" s="108">
        <v>9</v>
      </c>
      <c r="I426" s="108">
        <v>0</v>
      </c>
      <c r="J426" s="108">
        <v>1</v>
      </c>
      <c r="K426" s="108"/>
      <c r="L426" s="108" t="s">
        <v>378</v>
      </c>
      <c r="M426" s="108"/>
      <c r="N426" s="108" t="s">
        <v>4519</v>
      </c>
      <c r="O426" s="108" t="s">
        <v>378</v>
      </c>
      <c r="P426" s="108"/>
      <c r="Q426" s="108"/>
      <c r="R426" s="108"/>
      <c r="S426" s="108"/>
      <c r="T426" s="109">
        <f t="shared" si="42"/>
        <v>0</v>
      </c>
      <c r="U426" s="109">
        <f t="shared" si="43"/>
        <v>0</v>
      </c>
      <c r="V426" s="109">
        <f t="shared" si="44"/>
        <v>0</v>
      </c>
      <c r="W426" s="109">
        <f t="shared" si="45"/>
        <v>0</v>
      </c>
      <c r="X426" s="109">
        <f t="shared" si="46"/>
        <v>0</v>
      </c>
      <c r="Y426" s="109">
        <f t="shared" si="47"/>
        <v>0</v>
      </c>
      <c r="Z426" s="109">
        <f t="shared" si="48"/>
        <v>0</v>
      </c>
      <c r="AA426" s="109">
        <f t="shared" si="49"/>
        <v>0</v>
      </c>
      <c r="AB426" s="109">
        <f t="shared" si="50"/>
        <v>0</v>
      </c>
      <c r="AC426" s="109">
        <f t="shared" si="51"/>
        <v>0</v>
      </c>
      <c r="AD426" s="109" t="str">
        <f t="shared" si="52"/>
        <v/>
      </c>
      <c r="AE426" s="109" t="str">
        <f t="shared" si="53"/>
        <v/>
      </c>
      <c r="AF426" s="109" t="str">
        <f t="shared" si="54"/>
        <v/>
      </c>
      <c r="AG426" s="109" t="str">
        <f t="shared" si="55"/>
        <v/>
      </c>
    </row>
    <row r="427" spans="3:33" ht="135">
      <c r="C427" s="108" t="s">
        <v>2849</v>
      </c>
      <c r="D427" s="108" t="s">
        <v>4520</v>
      </c>
      <c r="E427" s="108" t="s">
        <v>368</v>
      </c>
      <c r="F427" s="108" t="s">
        <v>0</v>
      </c>
      <c r="G427" s="108" t="s">
        <v>3917</v>
      </c>
      <c r="H427" s="108">
        <v>10</v>
      </c>
      <c r="I427" s="108">
        <v>0</v>
      </c>
      <c r="J427" s="108">
        <v>1</v>
      </c>
      <c r="K427" s="108"/>
      <c r="L427" s="108" t="s">
        <v>379</v>
      </c>
      <c r="M427" s="108"/>
      <c r="N427" s="108" t="s">
        <v>4521</v>
      </c>
      <c r="O427" s="108" t="s">
        <v>379</v>
      </c>
      <c r="P427" s="108"/>
      <c r="Q427" s="108"/>
      <c r="R427" s="108"/>
      <c r="S427" s="108"/>
      <c r="T427" s="109">
        <f t="shared" si="42"/>
        <v>0</v>
      </c>
      <c r="U427" s="109">
        <f t="shared" si="43"/>
        <v>0</v>
      </c>
      <c r="V427" s="109">
        <f t="shared" si="44"/>
        <v>0</v>
      </c>
      <c r="W427" s="109">
        <f t="shared" si="45"/>
        <v>0</v>
      </c>
      <c r="X427" s="109">
        <f t="shared" si="46"/>
        <v>0</v>
      </c>
      <c r="Y427" s="109">
        <f t="shared" si="47"/>
        <v>0</v>
      </c>
      <c r="Z427" s="109">
        <f t="shared" si="48"/>
        <v>0</v>
      </c>
      <c r="AA427" s="109">
        <f t="shared" si="49"/>
        <v>0</v>
      </c>
      <c r="AB427" s="109">
        <f t="shared" si="50"/>
        <v>0</v>
      </c>
      <c r="AC427" s="109">
        <f t="shared" si="51"/>
        <v>0</v>
      </c>
      <c r="AD427" s="109" t="str">
        <f t="shared" si="52"/>
        <v/>
      </c>
      <c r="AE427" s="109" t="str">
        <f t="shared" si="53"/>
        <v/>
      </c>
      <c r="AF427" s="109" t="str">
        <f t="shared" si="54"/>
        <v/>
      </c>
      <c r="AG427" s="109" t="str">
        <f t="shared" si="55"/>
        <v/>
      </c>
    </row>
    <row r="428" spans="3:33" ht="30">
      <c r="C428" s="108" t="s">
        <v>2856</v>
      </c>
      <c r="D428" s="108" t="s">
        <v>4522</v>
      </c>
      <c r="E428" s="108" t="s">
        <v>152</v>
      </c>
      <c r="F428" s="108" t="s">
        <v>46</v>
      </c>
      <c r="G428" s="108" t="s">
        <v>3917</v>
      </c>
      <c r="H428" s="108">
        <v>1</v>
      </c>
      <c r="I428" s="108">
        <v>3</v>
      </c>
      <c r="J428" s="108">
        <v>0</v>
      </c>
      <c r="K428" s="108" t="s">
        <v>386</v>
      </c>
      <c r="L428" s="108"/>
      <c r="M428" s="108" t="s">
        <v>4523</v>
      </c>
      <c r="N428" s="108"/>
      <c r="O428" s="108" t="s">
        <v>386</v>
      </c>
      <c r="P428" s="108"/>
      <c r="Q428" s="108"/>
      <c r="R428" s="108"/>
      <c r="S428" s="108"/>
      <c r="T428" s="109">
        <f t="shared" si="42"/>
        <v>0</v>
      </c>
      <c r="U428" s="109">
        <f t="shared" si="43"/>
        <v>0</v>
      </c>
      <c r="V428" s="109">
        <f t="shared" si="44"/>
        <v>0</v>
      </c>
      <c r="W428" s="109">
        <f t="shared" si="45"/>
        <v>0</v>
      </c>
      <c r="X428" s="109">
        <f t="shared" si="46"/>
        <v>0</v>
      </c>
      <c r="Y428" s="109">
        <f t="shared" si="47"/>
        <v>0</v>
      </c>
      <c r="Z428" s="109">
        <f t="shared" si="48"/>
        <v>0</v>
      </c>
      <c r="AA428" s="109">
        <f t="shared" si="49"/>
        <v>0</v>
      </c>
      <c r="AB428" s="109">
        <f t="shared" si="50"/>
        <v>0</v>
      </c>
      <c r="AC428" s="109">
        <f t="shared" si="51"/>
        <v>0</v>
      </c>
      <c r="AD428" s="109" t="str">
        <f t="shared" si="52"/>
        <v/>
      </c>
      <c r="AE428" s="109" t="str">
        <f t="shared" si="53"/>
        <v/>
      </c>
      <c r="AF428" s="109" t="str">
        <f t="shared" si="54"/>
        <v/>
      </c>
      <c r="AG428" s="109" t="str">
        <f t="shared" si="55"/>
        <v/>
      </c>
    </row>
    <row r="429" spans="3:33" ht="30">
      <c r="C429" s="108" t="s">
        <v>2856</v>
      </c>
      <c r="D429" s="108" t="s">
        <v>4524</v>
      </c>
      <c r="E429" s="108" t="s">
        <v>152</v>
      </c>
      <c r="F429" s="108" t="s">
        <v>46</v>
      </c>
      <c r="G429" s="108" t="s">
        <v>3917</v>
      </c>
      <c r="H429" s="108">
        <v>2</v>
      </c>
      <c r="I429" s="108">
        <v>3</v>
      </c>
      <c r="J429" s="108">
        <v>0</v>
      </c>
      <c r="K429" s="108" t="s">
        <v>29</v>
      </c>
      <c r="L429" s="108"/>
      <c r="M429" s="108" t="s">
        <v>4525</v>
      </c>
      <c r="N429" s="108"/>
      <c r="O429" s="108" t="s">
        <v>29</v>
      </c>
      <c r="P429" s="108"/>
      <c r="Q429" s="108"/>
      <c r="R429" s="108"/>
      <c r="S429" s="108"/>
      <c r="T429" s="109">
        <f t="shared" si="42"/>
        <v>0</v>
      </c>
      <c r="U429" s="109">
        <f t="shared" si="43"/>
        <v>0</v>
      </c>
      <c r="V429" s="109">
        <f t="shared" si="44"/>
        <v>0</v>
      </c>
      <c r="W429" s="109">
        <f t="shared" si="45"/>
        <v>0</v>
      </c>
      <c r="X429" s="109">
        <f t="shared" si="46"/>
        <v>0</v>
      </c>
      <c r="Y429" s="109">
        <f t="shared" si="47"/>
        <v>0</v>
      </c>
      <c r="Z429" s="109">
        <f t="shared" si="48"/>
        <v>0</v>
      </c>
      <c r="AA429" s="109">
        <f t="shared" si="49"/>
        <v>0</v>
      </c>
      <c r="AB429" s="109">
        <f t="shared" si="50"/>
        <v>0</v>
      </c>
      <c r="AC429" s="109">
        <f t="shared" si="51"/>
        <v>0</v>
      </c>
      <c r="AD429" s="109" t="str">
        <f t="shared" si="52"/>
        <v/>
      </c>
      <c r="AE429" s="109" t="str">
        <f t="shared" si="53"/>
        <v/>
      </c>
      <c r="AF429" s="109" t="str">
        <f t="shared" si="54"/>
        <v/>
      </c>
      <c r="AG429" s="109" t="str">
        <f t="shared" si="55"/>
        <v/>
      </c>
    </row>
    <row r="430" spans="3:33" ht="30">
      <c r="C430" s="108" t="s">
        <v>2856</v>
      </c>
      <c r="D430" s="108" t="s">
        <v>4526</v>
      </c>
      <c r="E430" s="108" t="s">
        <v>152</v>
      </c>
      <c r="F430" s="108" t="s">
        <v>46</v>
      </c>
      <c r="G430" s="108" t="s">
        <v>3917</v>
      </c>
      <c r="H430" s="108">
        <v>3</v>
      </c>
      <c r="I430" s="108">
        <v>3</v>
      </c>
      <c r="J430" s="108">
        <v>0</v>
      </c>
      <c r="K430" s="108" t="s">
        <v>4527</v>
      </c>
      <c r="L430" s="108"/>
      <c r="M430" s="108" t="s">
        <v>4528</v>
      </c>
      <c r="N430" s="108"/>
      <c r="O430" s="108" t="s">
        <v>4527</v>
      </c>
      <c r="P430" s="108" t="s">
        <v>30</v>
      </c>
      <c r="Q430" s="108"/>
      <c r="R430" s="108"/>
      <c r="S430" s="108"/>
      <c r="T430" s="109">
        <f t="shared" si="42"/>
        <v>0</v>
      </c>
      <c r="U430" s="109">
        <f t="shared" si="43"/>
        <v>0</v>
      </c>
      <c r="V430" s="109">
        <f t="shared" si="44"/>
        <v>0</v>
      </c>
      <c r="W430" s="109">
        <f t="shared" si="45"/>
        <v>0</v>
      </c>
      <c r="X430" s="109">
        <f t="shared" si="46"/>
        <v>0</v>
      </c>
      <c r="Y430" s="109">
        <f t="shared" si="47"/>
        <v>0</v>
      </c>
      <c r="Z430" s="109">
        <f t="shared" si="48"/>
        <v>0</v>
      </c>
      <c r="AA430" s="109">
        <f t="shared" si="49"/>
        <v>0</v>
      </c>
      <c r="AB430" s="109">
        <f t="shared" si="50"/>
        <v>0</v>
      </c>
      <c r="AC430" s="109">
        <f t="shared" si="51"/>
        <v>0</v>
      </c>
      <c r="AD430" s="109" t="str">
        <f t="shared" si="52"/>
        <v/>
      </c>
      <c r="AE430" s="109" t="str">
        <f t="shared" si="53"/>
        <v/>
      </c>
      <c r="AF430" s="109" t="str">
        <f t="shared" si="54"/>
        <v/>
      </c>
      <c r="AG430" s="109" t="str">
        <f t="shared" si="55"/>
        <v/>
      </c>
    </row>
    <row r="431" spans="3:33" ht="30">
      <c r="C431" s="108" t="s">
        <v>2856</v>
      </c>
      <c r="D431" s="108" t="s">
        <v>4529</v>
      </c>
      <c r="E431" s="108" t="s">
        <v>152</v>
      </c>
      <c r="F431" s="108" t="s">
        <v>46</v>
      </c>
      <c r="G431" s="108" t="s">
        <v>3917</v>
      </c>
      <c r="H431" s="108">
        <v>4</v>
      </c>
      <c r="I431" s="108">
        <v>2</v>
      </c>
      <c r="J431" s="108">
        <v>0</v>
      </c>
      <c r="K431" s="108" t="s">
        <v>387</v>
      </c>
      <c r="L431" s="108"/>
      <c r="M431" s="108" t="s">
        <v>4530</v>
      </c>
      <c r="N431" s="108"/>
      <c r="O431" s="108" t="s">
        <v>387</v>
      </c>
      <c r="P431" s="108"/>
      <c r="Q431" s="108"/>
      <c r="R431" s="108"/>
      <c r="S431" s="108"/>
      <c r="T431" s="109">
        <f t="shared" si="42"/>
        <v>0</v>
      </c>
      <c r="U431" s="109">
        <f t="shared" si="43"/>
        <v>0</v>
      </c>
      <c r="V431" s="109">
        <f t="shared" si="44"/>
        <v>0</v>
      </c>
      <c r="W431" s="109">
        <f t="shared" si="45"/>
        <v>0</v>
      </c>
      <c r="X431" s="109">
        <f t="shared" si="46"/>
        <v>0</v>
      </c>
      <c r="Y431" s="109">
        <f t="shared" si="47"/>
        <v>0</v>
      </c>
      <c r="Z431" s="109">
        <f t="shared" si="48"/>
        <v>0</v>
      </c>
      <c r="AA431" s="109">
        <f t="shared" si="49"/>
        <v>0</v>
      </c>
      <c r="AB431" s="109">
        <f t="shared" si="50"/>
        <v>0</v>
      </c>
      <c r="AC431" s="109">
        <f t="shared" si="51"/>
        <v>0</v>
      </c>
      <c r="AD431" s="109" t="str">
        <f t="shared" si="52"/>
        <v/>
      </c>
      <c r="AE431" s="109" t="str">
        <f t="shared" si="53"/>
        <v/>
      </c>
      <c r="AF431" s="109" t="str">
        <f t="shared" si="54"/>
        <v/>
      </c>
      <c r="AG431" s="109" t="str">
        <f t="shared" si="55"/>
        <v/>
      </c>
    </row>
    <row r="432" spans="3:33" ht="30">
      <c r="C432" s="108" t="s">
        <v>2856</v>
      </c>
      <c r="D432" s="108" t="s">
        <v>4531</v>
      </c>
      <c r="E432" s="108" t="s">
        <v>152</v>
      </c>
      <c r="F432" s="108" t="s">
        <v>46</v>
      </c>
      <c r="G432" s="108" t="s">
        <v>3917</v>
      </c>
      <c r="H432" s="108">
        <v>5</v>
      </c>
      <c r="I432" s="108">
        <v>2</v>
      </c>
      <c r="J432" s="108">
        <v>0</v>
      </c>
      <c r="K432" s="108" t="s">
        <v>388</v>
      </c>
      <c r="L432" s="108"/>
      <c r="M432" s="108" t="s">
        <v>4532</v>
      </c>
      <c r="N432" s="108"/>
      <c r="O432" s="108" t="s">
        <v>388</v>
      </c>
      <c r="P432" s="108"/>
      <c r="Q432" s="108"/>
      <c r="R432" s="108"/>
      <c r="S432" s="108"/>
      <c r="T432" s="109">
        <f t="shared" si="42"/>
        <v>0</v>
      </c>
      <c r="U432" s="109">
        <f t="shared" si="43"/>
        <v>0</v>
      </c>
      <c r="V432" s="109">
        <f t="shared" si="44"/>
        <v>0</v>
      </c>
      <c r="W432" s="109">
        <f t="shared" si="45"/>
        <v>0</v>
      </c>
      <c r="X432" s="109">
        <f t="shared" si="46"/>
        <v>0</v>
      </c>
      <c r="Y432" s="109">
        <f t="shared" si="47"/>
        <v>0</v>
      </c>
      <c r="Z432" s="109">
        <f t="shared" si="48"/>
        <v>0</v>
      </c>
      <c r="AA432" s="109">
        <f t="shared" si="49"/>
        <v>0</v>
      </c>
      <c r="AB432" s="109">
        <f t="shared" si="50"/>
        <v>0</v>
      </c>
      <c r="AC432" s="109">
        <f t="shared" si="51"/>
        <v>0</v>
      </c>
      <c r="AD432" s="109" t="str">
        <f t="shared" si="52"/>
        <v/>
      </c>
      <c r="AE432" s="109" t="str">
        <f t="shared" si="53"/>
        <v/>
      </c>
      <c r="AF432" s="109" t="str">
        <f t="shared" si="54"/>
        <v/>
      </c>
      <c r="AG432" s="109" t="str">
        <f t="shared" si="55"/>
        <v/>
      </c>
    </row>
    <row r="433" spans="3:33" ht="30">
      <c r="C433" s="108" t="s">
        <v>2856</v>
      </c>
      <c r="D433" s="108" t="s">
        <v>4533</v>
      </c>
      <c r="E433" s="108" t="s">
        <v>152</v>
      </c>
      <c r="F433" s="108" t="s">
        <v>46</v>
      </c>
      <c r="G433" s="108" t="s">
        <v>3917</v>
      </c>
      <c r="H433" s="108">
        <v>6</v>
      </c>
      <c r="I433" s="108">
        <v>2</v>
      </c>
      <c r="J433" s="108">
        <v>0</v>
      </c>
      <c r="K433" s="108" t="s">
        <v>389</v>
      </c>
      <c r="L433" s="108"/>
      <c r="M433" s="108" t="s">
        <v>4534</v>
      </c>
      <c r="N433" s="108"/>
      <c r="O433" s="108" t="s">
        <v>389</v>
      </c>
      <c r="P433" s="108"/>
      <c r="Q433" s="108"/>
      <c r="R433" s="108"/>
      <c r="S433" s="108"/>
      <c r="T433" s="109">
        <f t="shared" si="42"/>
        <v>0</v>
      </c>
      <c r="U433" s="109">
        <f t="shared" si="43"/>
        <v>0</v>
      </c>
      <c r="V433" s="109">
        <f t="shared" si="44"/>
        <v>0</v>
      </c>
      <c r="W433" s="109">
        <f t="shared" si="45"/>
        <v>0</v>
      </c>
      <c r="X433" s="109">
        <f t="shared" si="46"/>
        <v>0</v>
      </c>
      <c r="Y433" s="109">
        <f t="shared" si="47"/>
        <v>0</v>
      </c>
      <c r="Z433" s="109">
        <f t="shared" si="48"/>
        <v>0</v>
      </c>
      <c r="AA433" s="109">
        <f t="shared" si="49"/>
        <v>0</v>
      </c>
      <c r="AB433" s="109">
        <f t="shared" si="50"/>
        <v>0</v>
      </c>
      <c r="AC433" s="109">
        <f t="shared" si="51"/>
        <v>0</v>
      </c>
      <c r="AD433" s="109" t="str">
        <f t="shared" si="52"/>
        <v/>
      </c>
      <c r="AE433" s="109" t="str">
        <f t="shared" si="53"/>
        <v/>
      </c>
      <c r="AF433" s="109" t="str">
        <f t="shared" si="54"/>
        <v/>
      </c>
      <c r="AG433" s="109" t="str">
        <f t="shared" si="55"/>
        <v/>
      </c>
    </row>
    <row r="434" spans="3:33" ht="30">
      <c r="C434" s="108" t="s">
        <v>2856</v>
      </c>
      <c r="D434" s="108" t="s">
        <v>4535</v>
      </c>
      <c r="E434" s="108" t="s">
        <v>152</v>
      </c>
      <c r="F434" s="108" t="s">
        <v>46</v>
      </c>
      <c r="G434" s="108" t="s">
        <v>3917</v>
      </c>
      <c r="H434" s="108">
        <v>7</v>
      </c>
      <c r="I434" s="108">
        <v>2</v>
      </c>
      <c r="J434" s="108">
        <v>0</v>
      </c>
      <c r="K434" s="108" t="s">
        <v>4536</v>
      </c>
      <c r="L434" s="108"/>
      <c r="M434" s="108" t="s">
        <v>4537</v>
      </c>
      <c r="N434" s="108"/>
      <c r="O434" s="108" t="s">
        <v>4536</v>
      </c>
      <c r="P434" s="108" t="s">
        <v>4538</v>
      </c>
      <c r="Q434" s="108" t="s">
        <v>4539</v>
      </c>
      <c r="R434" s="108" t="s">
        <v>4540</v>
      </c>
      <c r="S434" s="108"/>
      <c r="T434" s="109">
        <f t="shared" si="42"/>
        <v>0</v>
      </c>
      <c r="U434" s="109">
        <f t="shared" si="43"/>
        <v>0</v>
      </c>
      <c r="V434" s="109">
        <f t="shared" si="44"/>
        <v>0</v>
      </c>
      <c r="W434" s="109">
        <f t="shared" si="45"/>
        <v>0</v>
      </c>
      <c r="X434" s="109">
        <f t="shared" si="46"/>
        <v>0</v>
      </c>
      <c r="Y434" s="109">
        <f t="shared" si="47"/>
        <v>0</v>
      </c>
      <c r="Z434" s="109">
        <f t="shared" si="48"/>
        <v>0</v>
      </c>
      <c r="AA434" s="109">
        <f t="shared" si="49"/>
        <v>0</v>
      </c>
      <c r="AB434" s="109">
        <f t="shared" si="50"/>
        <v>0</v>
      </c>
      <c r="AC434" s="109">
        <f t="shared" si="51"/>
        <v>0</v>
      </c>
      <c r="AD434" s="109" t="str">
        <f t="shared" si="52"/>
        <v/>
      </c>
      <c r="AE434" s="109" t="str">
        <f t="shared" si="53"/>
        <v/>
      </c>
      <c r="AF434" s="109" t="str">
        <f t="shared" si="54"/>
        <v/>
      </c>
      <c r="AG434" s="109" t="str">
        <f t="shared" si="55"/>
        <v/>
      </c>
    </row>
    <row r="435" spans="3:33" ht="30">
      <c r="C435" s="108" t="s">
        <v>2856</v>
      </c>
      <c r="D435" s="108" t="s">
        <v>4541</v>
      </c>
      <c r="E435" s="108" t="s">
        <v>152</v>
      </c>
      <c r="F435" s="108" t="s">
        <v>46</v>
      </c>
      <c r="G435" s="108" t="s">
        <v>3917</v>
      </c>
      <c r="H435" s="108">
        <v>8</v>
      </c>
      <c r="I435" s="108">
        <v>1</v>
      </c>
      <c r="J435" s="108">
        <v>0</v>
      </c>
      <c r="K435" s="108" t="s">
        <v>4542</v>
      </c>
      <c r="L435" s="108"/>
      <c r="M435" s="108" t="s">
        <v>4543</v>
      </c>
      <c r="N435" s="108"/>
      <c r="O435" s="108" t="s">
        <v>4542</v>
      </c>
      <c r="P435" s="108" t="s">
        <v>4544</v>
      </c>
      <c r="Q435" s="108" t="s">
        <v>4190</v>
      </c>
      <c r="R435" s="108" t="s">
        <v>1343</v>
      </c>
      <c r="S435" s="108" t="s">
        <v>37</v>
      </c>
      <c r="T435" s="109">
        <f t="shared" si="42"/>
        <v>0</v>
      </c>
      <c r="U435" s="109">
        <f t="shared" si="43"/>
        <v>0</v>
      </c>
      <c r="V435" s="109">
        <f t="shared" si="44"/>
        <v>0</v>
      </c>
      <c r="W435" s="109">
        <f t="shared" si="45"/>
        <v>0</v>
      </c>
      <c r="X435" s="109">
        <f t="shared" si="46"/>
        <v>0</v>
      </c>
      <c r="Y435" s="109">
        <f t="shared" si="47"/>
        <v>0</v>
      </c>
      <c r="Z435" s="109">
        <f t="shared" si="48"/>
        <v>0</v>
      </c>
      <c r="AA435" s="109">
        <f t="shared" si="49"/>
        <v>0</v>
      </c>
      <c r="AB435" s="109">
        <f t="shared" si="50"/>
        <v>0</v>
      </c>
      <c r="AC435" s="109">
        <f t="shared" si="51"/>
        <v>0</v>
      </c>
      <c r="AD435" s="109" t="str">
        <f t="shared" si="52"/>
        <v/>
      </c>
      <c r="AE435" s="109" t="str">
        <f t="shared" si="53"/>
        <v/>
      </c>
      <c r="AF435" s="109" t="str">
        <f t="shared" si="54"/>
        <v/>
      </c>
      <c r="AG435" s="109" t="str">
        <f t="shared" si="55"/>
        <v/>
      </c>
    </row>
    <row r="436" spans="3:33" ht="30">
      <c r="C436" s="108" t="s">
        <v>2856</v>
      </c>
      <c r="D436" s="108" t="s">
        <v>4545</v>
      </c>
      <c r="E436" s="108" t="s">
        <v>152</v>
      </c>
      <c r="F436" s="108" t="s">
        <v>46</v>
      </c>
      <c r="G436" s="108" t="s">
        <v>3917</v>
      </c>
      <c r="H436" s="108">
        <v>9</v>
      </c>
      <c r="I436" s="108">
        <v>1</v>
      </c>
      <c r="J436" s="108">
        <v>0</v>
      </c>
      <c r="K436" s="108" t="s">
        <v>3968</v>
      </c>
      <c r="L436" s="108"/>
      <c r="M436" s="108" t="s">
        <v>4546</v>
      </c>
      <c r="N436" s="108"/>
      <c r="O436" s="108" t="s">
        <v>3968</v>
      </c>
      <c r="P436" s="108" t="s">
        <v>106</v>
      </c>
      <c r="Q436" s="108"/>
      <c r="R436" s="108"/>
      <c r="S436" s="108"/>
      <c r="T436" s="109">
        <f t="shared" si="42"/>
        <v>0</v>
      </c>
      <c r="U436" s="109">
        <f t="shared" si="43"/>
        <v>0</v>
      </c>
      <c r="V436" s="109">
        <f t="shared" si="44"/>
        <v>0</v>
      </c>
      <c r="W436" s="109">
        <f t="shared" si="45"/>
        <v>0</v>
      </c>
      <c r="X436" s="109">
        <f t="shared" si="46"/>
        <v>0</v>
      </c>
      <c r="Y436" s="109">
        <f t="shared" si="47"/>
        <v>0</v>
      </c>
      <c r="Z436" s="109">
        <f t="shared" si="48"/>
        <v>0</v>
      </c>
      <c r="AA436" s="109">
        <f t="shared" si="49"/>
        <v>0</v>
      </c>
      <c r="AB436" s="109">
        <f t="shared" si="50"/>
        <v>0</v>
      </c>
      <c r="AC436" s="109">
        <f t="shared" si="51"/>
        <v>0</v>
      </c>
      <c r="AD436" s="109" t="str">
        <f t="shared" si="52"/>
        <v/>
      </c>
      <c r="AE436" s="109" t="str">
        <f t="shared" si="53"/>
        <v/>
      </c>
      <c r="AF436" s="109" t="str">
        <f t="shared" si="54"/>
        <v/>
      </c>
      <c r="AG436" s="109" t="str">
        <f t="shared" si="55"/>
        <v/>
      </c>
    </row>
    <row r="437" spans="3:33" ht="30">
      <c r="C437" s="108" t="s">
        <v>2856</v>
      </c>
      <c r="D437" s="108" t="s">
        <v>4547</v>
      </c>
      <c r="E437" s="108" t="s">
        <v>152</v>
      </c>
      <c r="F437" s="108" t="s">
        <v>46</v>
      </c>
      <c r="G437" s="108" t="s">
        <v>3917</v>
      </c>
      <c r="H437" s="108">
        <v>10</v>
      </c>
      <c r="I437" s="108">
        <v>1</v>
      </c>
      <c r="J437" s="108">
        <v>0</v>
      </c>
      <c r="K437" s="108" t="s">
        <v>3970</v>
      </c>
      <c r="L437" s="108"/>
      <c r="M437" s="108" t="s">
        <v>3971</v>
      </c>
      <c r="N437" s="108"/>
      <c r="O437" s="108" t="s">
        <v>3970</v>
      </c>
      <c r="P437" s="108" t="s">
        <v>3974</v>
      </c>
      <c r="Q437" s="108" t="s">
        <v>111</v>
      </c>
      <c r="R437" s="108" t="s">
        <v>4142</v>
      </c>
      <c r="S437" s="108"/>
      <c r="T437" s="109">
        <f t="shared" si="42"/>
        <v>0</v>
      </c>
      <c r="U437" s="109">
        <f t="shared" si="43"/>
        <v>0</v>
      </c>
      <c r="V437" s="109">
        <f t="shared" si="44"/>
        <v>0</v>
      </c>
      <c r="W437" s="109">
        <f t="shared" si="45"/>
        <v>0</v>
      </c>
      <c r="X437" s="109">
        <f t="shared" si="46"/>
        <v>0</v>
      </c>
      <c r="Y437" s="109">
        <f t="shared" si="47"/>
        <v>0</v>
      </c>
      <c r="Z437" s="109">
        <f t="shared" si="48"/>
        <v>0</v>
      </c>
      <c r="AA437" s="109">
        <f t="shared" si="49"/>
        <v>0</v>
      </c>
      <c r="AB437" s="109">
        <f t="shared" si="50"/>
        <v>0</v>
      </c>
      <c r="AC437" s="109">
        <f t="shared" si="51"/>
        <v>0</v>
      </c>
      <c r="AD437" s="109" t="str">
        <f t="shared" si="52"/>
        <v/>
      </c>
      <c r="AE437" s="109" t="str">
        <f t="shared" si="53"/>
        <v/>
      </c>
      <c r="AF437" s="109" t="str">
        <f t="shared" si="54"/>
        <v/>
      </c>
      <c r="AG437" s="109" t="str">
        <f t="shared" si="55"/>
        <v/>
      </c>
    </row>
    <row r="438" spans="3:33" ht="150">
      <c r="C438" s="108" t="s">
        <v>2856</v>
      </c>
      <c r="D438" s="108" t="s">
        <v>4548</v>
      </c>
      <c r="E438" s="108" t="s">
        <v>152</v>
      </c>
      <c r="F438" s="108" t="s">
        <v>0</v>
      </c>
      <c r="G438" s="108" t="s">
        <v>3917</v>
      </c>
      <c r="H438" s="108">
        <v>1</v>
      </c>
      <c r="I438" s="108">
        <v>0</v>
      </c>
      <c r="J438" s="108">
        <v>3</v>
      </c>
      <c r="K438" s="108"/>
      <c r="L438" s="108" t="s">
        <v>386</v>
      </c>
      <c r="M438" s="108"/>
      <c r="N438" s="108" t="s">
        <v>4549</v>
      </c>
      <c r="O438" s="108" t="s">
        <v>386</v>
      </c>
      <c r="P438" s="108"/>
      <c r="Q438" s="108"/>
      <c r="R438" s="108"/>
      <c r="S438" s="108"/>
      <c r="T438" s="109">
        <f t="shared" si="42"/>
        <v>0</v>
      </c>
      <c r="U438" s="109">
        <f t="shared" si="43"/>
        <v>0</v>
      </c>
      <c r="V438" s="109">
        <f t="shared" si="44"/>
        <v>0</v>
      </c>
      <c r="W438" s="109">
        <f t="shared" si="45"/>
        <v>0</v>
      </c>
      <c r="X438" s="109">
        <f t="shared" si="46"/>
        <v>0</v>
      </c>
      <c r="Y438" s="109">
        <f t="shared" si="47"/>
        <v>0</v>
      </c>
      <c r="Z438" s="109">
        <f t="shared" si="48"/>
        <v>0</v>
      </c>
      <c r="AA438" s="109">
        <f t="shared" si="49"/>
        <v>0</v>
      </c>
      <c r="AB438" s="109">
        <f t="shared" si="50"/>
        <v>0</v>
      </c>
      <c r="AC438" s="109">
        <f t="shared" si="51"/>
        <v>0</v>
      </c>
      <c r="AD438" s="109" t="str">
        <f t="shared" si="52"/>
        <v/>
      </c>
      <c r="AE438" s="109" t="str">
        <f t="shared" si="53"/>
        <v/>
      </c>
      <c r="AF438" s="109" t="str">
        <f t="shared" si="54"/>
        <v/>
      </c>
      <c r="AG438" s="109" t="str">
        <f t="shared" si="55"/>
        <v/>
      </c>
    </row>
    <row r="439" spans="3:33" ht="135">
      <c r="C439" s="108" t="s">
        <v>2856</v>
      </c>
      <c r="D439" s="108" t="s">
        <v>4550</v>
      </c>
      <c r="E439" s="108" t="s">
        <v>152</v>
      </c>
      <c r="F439" s="108" t="s">
        <v>0</v>
      </c>
      <c r="G439" s="108" t="s">
        <v>3917</v>
      </c>
      <c r="H439" s="108">
        <v>2</v>
      </c>
      <c r="I439" s="108">
        <v>0</v>
      </c>
      <c r="J439" s="108">
        <v>3</v>
      </c>
      <c r="K439" s="108"/>
      <c r="L439" s="108" t="s">
        <v>29</v>
      </c>
      <c r="M439" s="108"/>
      <c r="N439" s="108" t="s">
        <v>4551</v>
      </c>
      <c r="O439" s="108" t="s">
        <v>29</v>
      </c>
      <c r="P439" s="108"/>
      <c r="Q439" s="108"/>
      <c r="R439" s="108"/>
      <c r="S439" s="108"/>
      <c r="T439" s="109">
        <f t="shared" si="42"/>
        <v>0</v>
      </c>
      <c r="U439" s="109">
        <f t="shared" si="43"/>
        <v>0</v>
      </c>
      <c r="V439" s="109">
        <f t="shared" si="44"/>
        <v>0</v>
      </c>
      <c r="W439" s="109">
        <f t="shared" si="45"/>
        <v>0</v>
      </c>
      <c r="X439" s="109">
        <f t="shared" si="46"/>
        <v>0</v>
      </c>
      <c r="Y439" s="109">
        <f t="shared" si="47"/>
        <v>0</v>
      </c>
      <c r="Z439" s="109">
        <f t="shared" si="48"/>
        <v>0</v>
      </c>
      <c r="AA439" s="109">
        <f t="shared" si="49"/>
        <v>0</v>
      </c>
      <c r="AB439" s="109">
        <f t="shared" si="50"/>
        <v>0</v>
      </c>
      <c r="AC439" s="109">
        <f t="shared" si="51"/>
        <v>0</v>
      </c>
      <c r="AD439" s="109" t="str">
        <f t="shared" si="52"/>
        <v/>
      </c>
      <c r="AE439" s="109" t="str">
        <f t="shared" si="53"/>
        <v/>
      </c>
      <c r="AF439" s="109" t="str">
        <f t="shared" si="54"/>
        <v/>
      </c>
      <c r="AG439" s="109" t="str">
        <f t="shared" si="55"/>
        <v/>
      </c>
    </row>
    <row r="440" spans="3:33" ht="135">
      <c r="C440" s="108" t="s">
        <v>2856</v>
      </c>
      <c r="D440" s="108" t="s">
        <v>4552</v>
      </c>
      <c r="E440" s="108" t="s">
        <v>152</v>
      </c>
      <c r="F440" s="108" t="s">
        <v>0</v>
      </c>
      <c r="G440" s="108" t="s">
        <v>3917</v>
      </c>
      <c r="H440" s="108">
        <v>3</v>
      </c>
      <c r="I440" s="108">
        <v>0</v>
      </c>
      <c r="J440" s="108">
        <v>3</v>
      </c>
      <c r="K440" s="108"/>
      <c r="L440" s="108" t="s">
        <v>4527</v>
      </c>
      <c r="M440" s="108"/>
      <c r="N440" s="108" t="s">
        <v>4553</v>
      </c>
      <c r="O440" s="108" t="s">
        <v>4527</v>
      </c>
      <c r="P440" s="108" t="s">
        <v>30</v>
      </c>
      <c r="Q440" s="108"/>
      <c r="R440" s="108"/>
      <c r="S440" s="108"/>
      <c r="T440" s="109">
        <f t="shared" si="42"/>
        <v>0</v>
      </c>
      <c r="U440" s="109">
        <f t="shared" si="43"/>
        <v>0</v>
      </c>
      <c r="V440" s="109">
        <f t="shared" si="44"/>
        <v>0</v>
      </c>
      <c r="W440" s="109">
        <f t="shared" si="45"/>
        <v>0</v>
      </c>
      <c r="X440" s="109">
        <f t="shared" si="46"/>
        <v>0</v>
      </c>
      <c r="Y440" s="109">
        <f t="shared" si="47"/>
        <v>0</v>
      </c>
      <c r="Z440" s="109">
        <f t="shared" si="48"/>
        <v>0</v>
      </c>
      <c r="AA440" s="109">
        <f t="shared" si="49"/>
        <v>0</v>
      </c>
      <c r="AB440" s="109">
        <f t="shared" si="50"/>
        <v>0</v>
      </c>
      <c r="AC440" s="109">
        <f t="shared" si="51"/>
        <v>0</v>
      </c>
      <c r="AD440" s="109" t="str">
        <f t="shared" si="52"/>
        <v/>
      </c>
      <c r="AE440" s="109" t="str">
        <f t="shared" si="53"/>
        <v/>
      </c>
      <c r="AF440" s="109" t="str">
        <f t="shared" si="54"/>
        <v/>
      </c>
      <c r="AG440" s="109" t="str">
        <f t="shared" si="55"/>
        <v/>
      </c>
    </row>
    <row r="441" spans="3:33" ht="150">
      <c r="C441" s="108" t="s">
        <v>2856</v>
      </c>
      <c r="D441" s="108" t="s">
        <v>4554</v>
      </c>
      <c r="E441" s="108" t="s">
        <v>152</v>
      </c>
      <c r="F441" s="108" t="s">
        <v>0</v>
      </c>
      <c r="G441" s="108" t="s">
        <v>3917</v>
      </c>
      <c r="H441" s="108">
        <v>4</v>
      </c>
      <c r="I441" s="108">
        <v>0</v>
      </c>
      <c r="J441" s="108">
        <v>2</v>
      </c>
      <c r="K441" s="108"/>
      <c r="L441" s="108" t="s">
        <v>387</v>
      </c>
      <c r="M441" s="108"/>
      <c r="N441" s="108" t="s">
        <v>4555</v>
      </c>
      <c r="O441" s="108" t="s">
        <v>387</v>
      </c>
      <c r="P441" s="108"/>
      <c r="Q441" s="108"/>
      <c r="R441" s="108"/>
      <c r="S441" s="108"/>
      <c r="T441" s="109">
        <f t="shared" si="42"/>
        <v>0</v>
      </c>
      <c r="U441" s="109">
        <f t="shared" si="43"/>
        <v>0</v>
      </c>
      <c r="V441" s="109">
        <f t="shared" si="44"/>
        <v>0</v>
      </c>
      <c r="W441" s="109">
        <f t="shared" si="45"/>
        <v>0</v>
      </c>
      <c r="X441" s="109">
        <f t="shared" si="46"/>
        <v>0</v>
      </c>
      <c r="Y441" s="109">
        <f t="shared" si="47"/>
        <v>0</v>
      </c>
      <c r="Z441" s="109">
        <f t="shared" si="48"/>
        <v>0</v>
      </c>
      <c r="AA441" s="109">
        <f t="shared" si="49"/>
        <v>0</v>
      </c>
      <c r="AB441" s="109">
        <f t="shared" si="50"/>
        <v>0</v>
      </c>
      <c r="AC441" s="109">
        <f t="shared" si="51"/>
        <v>0</v>
      </c>
      <c r="AD441" s="109" t="str">
        <f t="shared" si="52"/>
        <v/>
      </c>
      <c r="AE441" s="109" t="str">
        <f t="shared" si="53"/>
        <v/>
      </c>
      <c r="AF441" s="109" t="str">
        <f t="shared" si="54"/>
        <v/>
      </c>
      <c r="AG441" s="109" t="str">
        <f t="shared" si="55"/>
        <v/>
      </c>
    </row>
    <row r="442" spans="3:33" ht="120">
      <c r="C442" s="108" t="s">
        <v>2856</v>
      </c>
      <c r="D442" s="108" t="s">
        <v>4556</v>
      </c>
      <c r="E442" s="108" t="s">
        <v>152</v>
      </c>
      <c r="F442" s="108" t="s">
        <v>0</v>
      </c>
      <c r="G442" s="108" t="s">
        <v>3917</v>
      </c>
      <c r="H442" s="108">
        <v>5</v>
      </c>
      <c r="I442" s="108">
        <v>0</v>
      </c>
      <c r="J442" s="108">
        <v>2</v>
      </c>
      <c r="K442" s="108"/>
      <c r="L442" s="108" t="s">
        <v>388</v>
      </c>
      <c r="M442" s="108"/>
      <c r="N442" s="108" t="s">
        <v>4557</v>
      </c>
      <c r="O442" s="108" t="s">
        <v>388</v>
      </c>
      <c r="P442" s="108"/>
      <c r="Q442" s="108"/>
      <c r="R442" s="108"/>
      <c r="S442" s="108"/>
      <c r="T442" s="109">
        <f t="shared" si="42"/>
        <v>0</v>
      </c>
      <c r="U442" s="109">
        <f t="shared" si="43"/>
        <v>0</v>
      </c>
      <c r="V442" s="109">
        <f t="shared" si="44"/>
        <v>0</v>
      </c>
      <c r="W442" s="109">
        <f t="shared" si="45"/>
        <v>0</v>
      </c>
      <c r="X442" s="109">
        <f t="shared" si="46"/>
        <v>0</v>
      </c>
      <c r="Y442" s="109">
        <f t="shared" si="47"/>
        <v>0</v>
      </c>
      <c r="Z442" s="109">
        <f t="shared" si="48"/>
        <v>0</v>
      </c>
      <c r="AA442" s="109">
        <f t="shared" si="49"/>
        <v>0</v>
      </c>
      <c r="AB442" s="109">
        <f t="shared" si="50"/>
        <v>0</v>
      </c>
      <c r="AC442" s="109">
        <f t="shared" si="51"/>
        <v>0</v>
      </c>
      <c r="AD442" s="109" t="str">
        <f t="shared" si="52"/>
        <v/>
      </c>
      <c r="AE442" s="109" t="str">
        <f t="shared" si="53"/>
        <v/>
      </c>
      <c r="AF442" s="109" t="str">
        <f t="shared" si="54"/>
        <v/>
      </c>
      <c r="AG442" s="109" t="str">
        <f t="shared" si="55"/>
        <v/>
      </c>
    </row>
    <row r="443" spans="3:33" ht="150">
      <c r="C443" s="108" t="s">
        <v>2856</v>
      </c>
      <c r="D443" s="108" t="s">
        <v>4558</v>
      </c>
      <c r="E443" s="108" t="s">
        <v>152</v>
      </c>
      <c r="F443" s="108" t="s">
        <v>0</v>
      </c>
      <c r="G443" s="108" t="s">
        <v>3917</v>
      </c>
      <c r="H443" s="108">
        <v>6</v>
      </c>
      <c r="I443" s="108">
        <v>0</v>
      </c>
      <c r="J443" s="108">
        <v>2</v>
      </c>
      <c r="K443" s="108"/>
      <c r="L443" s="108" t="s">
        <v>389</v>
      </c>
      <c r="M443" s="108"/>
      <c r="N443" s="108" t="s">
        <v>4559</v>
      </c>
      <c r="O443" s="108" t="s">
        <v>389</v>
      </c>
      <c r="P443" s="108"/>
      <c r="Q443" s="108"/>
      <c r="R443" s="108"/>
      <c r="S443" s="108"/>
      <c r="T443" s="109">
        <f t="shared" si="42"/>
        <v>0</v>
      </c>
      <c r="U443" s="109">
        <f t="shared" si="43"/>
        <v>0</v>
      </c>
      <c r="V443" s="109">
        <f t="shared" si="44"/>
        <v>0</v>
      </c>
      <c r="W443" s="109">
        <f t="shared" si="45"/>
        <v>0</v>
      </c>
      <c r="X443" s="109">
        <f t="shared" si="46"/>
        <v>0</v>
      </c>
      <c r="Y443" s="109">
        <f t="shared" si="47"/>
        <v>0</v>
      </c>
      <c r="Z443" s="109">
        <f t="shared" si="48"/>
        <v>0</v>
      </c>
      <c r="AA443" s="109">
        <f t="shared" si="49"/>
        <v>0</v>
      </c>
      <c r="AB443" s="109">
        <f t="shared" si="50"/>
        <v>0</v>
      </c>
      <c r="AC443" s="109">
        <f t="shared" si="51"/>
        <v>0</v>
      </c>
      <c r="AD443" s="109" t="str">
        <f t="shared" si="52"/>
        <v/>
      </c>
      <c r="AE443" s="109" t="str">
        <f t="shared" si="53"/>
        <v/>
      </c>
      <c r="AF443" s="109" t="str">
        <f t="shared" si="54"/>
        <v/>
      </c>
      <c r="AG443" s="109" t="str">
        <f t="shared" si="55"/>
        <v/>
      </c>
    </row>
    <row r="444" spans="3:33" ht="135">
      <c r="C444" s="108" t="s">
        <v>2856</v>
      </c>
      <c r="D444" s="108" t="s">
        <v>4560</v>
      </c>
      <c r="E444" s="108" t="s">
        <v>152</v>
      </c>
      <c r="F444" s="108" t="s">
        <v>0</v>
      </c>
      <c r="G444" s="108" t="s">
        <v>3917</v>
      </c>
      <c r="H444" s="108">
        <v>7</v>
      </c>
      <c r="I444" s="108">
        <v>0</v>
      </c>
      <c r="J444" s="108">
        <v>2</v>
      </c>
      <c r="K444" s="108"/>
      <c r="L444" s="108" t="s">
        <v>4536</v>
      </c>
      <c r="M444" s="108"/>
      <c r="N444" s="108" t="s">
        <v>4561</v>
      </c>
      <c r="O444" s="108" t="s">
        <v>4536</v>
      </c>
      <c r="P444" s="108" t="s">
        <v>4538</v>
      </c>
      <c r="Q444" s="108" t="s">
        <v>4539</v>
      </c>
      <c r="R444" s="108" t="s">
        <v>4540</v>
      </c>
      <c r="S444" s="108"/>
      <c r="T444" s="109">
        <f t="shared" ref="T444:T507" si="56">IF(AND($C444=$D$20,$F444="PRO",$G444="POS"),1,0)</f>
        <v>0</v>
      </c>
      <c r="U444" s="109">
        <f t="shared" ref="U444:U507" si="57">IF(AND($C444=$D$20,$F444="CFA",$G444="POS"),1,0)</f>
        <v>0</v>
      </c>
      <c r="V444" s="109">
        <f t="shared" ref="V444:V507" si="58">IF($T444=0,0,IF(SUMPRODUCT(--($O444:$S444&lt;&gt;""),--ISNUMBER(SEARCH($O444:$S444,$D$5)))&gt;0,1,0))</f>
        <v>0</v>
      </c>
      <c r="W444" s="109">
        <f t="shared" ref="W444:W507" si="59">IF($T444=0,0,IF(SUMPRODUCT(--($O444:$S444&lt;&gt;""),--ISNUMBER(SEARCH($O444:$S444,$D$5&amp;" "&amp;$D$10)))&gt;0,1,0))</f>
        <v>0</v>
      </c>
      <c r="X444" s="109">
        <f t="shared" ref="X444:X507" si="60">IF($U444=0,0,IF(SUMPRODUCT(--($O444:$S444&lt;&gt;""),--ISNUMBER(SEARCH($O444:$S444,$F$5)))&gt;0,1,0))</f>
        <v>0</v>
      </c>
      <c r="Y444" s="109">
        <f t="shared" ref="Y444:Y507" si="61">IF($U444=0,0,IF(SUMPRODUCT(--($O444:$S444&lt;&gt;""),--ISNUMBER(SEARCH($O444:$S444,$F$5&amp;" "&amp;$F$10)))&gt;0,1,0))</f>
        <v>0</v>
      </c>
      <c r="Z444" s="109">
        <f t="shared" ref="Z444:Z507" si="62">IF($V444=1,$I444,0)</f>
        <v>0</v>
      </c>
      <c r="AA444" s="109">
        <f t="shared" ref="AA444:AA507" si="63">IF($W444=1,$I444,0)</f>
        <v>0</v>
      </c>
      <c r="AB444" s="109">
        <f t="shared" ref="AB444:AB507" si="64">IF($X444=1,$J444,0)</f>
        <v>0</v>
      </c>
      <c r="AC444" s="109">
        <f t="shared" ref="AC444:AC507" si="65">IF($Y444=1,$J444,0)</f>
        <v>0</v>
      </c>
      <c r="AD444" s="109" t="str">
        <f t="shared" ref="AD444:AD507" si="66">IF(AND($T444=1,$V444=0),$H444+ROW()/100000,"")</f>
        <v/>
      </c>
      <c r="AE444" s="109" t="str">
        <f t="shared" ref="AE444:AE507" si="67">IF(AND($T444=1,$W444=0),$H444+ROW()/100000,"")</f>
        <v/>
      </c>
      <c r="AF444" s="109" t="str">
        <f t="shared" ref="AF444:AF507" si="68">IF(AND($U444=1,$X444=0),$H444+ROW()/100000,"")</f>
        <v/>
      </c>
      <c r="AG444" s="109" t="str">
        <f t="shared" ref="AG444:AG507" si="69">IF(AND($U444=1,$Y444=0),$H444+ROW()/100000,"")</f>
        <v/>
      </c>
    </row>
    <row r="445" spans="3:33" ht="150">
      <c r="C445" s="108" t="s">
        <v>2856</v>
      </c>
      <c r="D445" s="108" t="s">
        <v>4562</v>
      </c>
      <c r="E445" s="108" t="s">
        <v>152</v>
      </c>
      <c r="F445" s="108" t="s">
        <v>0</v>
      </c>
      <c r="G445" s="108" t="s">
        <v>3917</v>
      </c>
      <c r="H445" s="108">
        <v>8</v>
      </c>
      <c r="I445" s="108">
        <v>0</v>
      </c>
      <c r="J445" s="108">
        <v>1</v>
      </c>
      <c r="K445" s="108"/>
      <c r="L445" s="108" t="s">
        <v>4542</v>
      </c>
      <c r="M445" s="108"/>
      <c r="N445" s="108" t="s">
        <v>4563</v>
      </c>
      <c r="O445" s="108" t="s">
        <v>4542</v>
      </c>
      <c r="P445" s="108" t="s">
        <v>4544</v>
      </c>
      <c r="Q445" s="108" t="s">
        <v>4190</v>
      </c>
      <c r="R445" s="108" t="s">
        <v>1343</v>
      </c>
      <c r="S445" s="108" t="s">
        <v>37</v>
      </c>
      <c r="T445" s="109">
        <f t="shared" si="56"/>
        <v>0</v>
      </c>
      <c r="U445" s="109">
        <f t="shared" si="57"/>
        <v>0</v>
      </c>
      <c r="V445" s="109">
        <f t="shared" si="58"/>
        <v>0</v>
      </c>
      <c r="W445" s="109">
        <f t="shared" si="59"/>
        <v>0</v>
      </c>
      <c r="X445" s="109">
        <f t="shared" si="60"/>
        <v>0</v>
      </c>
      <c r="Y445" s="109">
        <f t="shared" si="61"/>
        <v>0</v>
      </c>
      <c r="Z445" s="109">
        <f t="shared" si="62"/>
        <v>0</v>
      </c>
      <c r="AA445" s="109">
        <f t="shared" si="63"/>
        <v>0</v>
      </c>
      <c r="AB445" s="109">
        <f t="shared" si="64"/>
        <v>0</v>
      </c>
      <c r="AC445" s="109">
        <f t="shared" si="65"/>
        <v>0</v>
      </c>
      <c r="AD445" s="109" t="str">
        <f t="shared" si="66"/>
        <v/>
      </c>
      <c r="AE445" s="109" t="str">
        <f t="shared" si="67"/>
        <v/>
      </c>
      <c r="AF445" s="109" t="str">
        <f t="shared" si="68"/>
        <v/>
      </c>
      <c r="AG445" s="109" t="str">
        <f t="shared" si="69"/>
        <v/>
      </c>
    </row>
    <row r="446" spans="3:33" ht="135">
      <c r="C446" s="108" t="s">
        <v>2856</v>
      </c>
      <c r="D446" s="108" t="s">
        <v>4564</v>
      </c>
      <c r="E446" s="108" t="s">
        <v>152</v>
      </c>
      <c r="F446" s="108" t="s">
        <v>0</v>
      </c>
      <c r="G446" s="108" t="s">
        <v>3917</v>
      </c>
      <c r="H446" s="108">
        <v>9</v>
      </c>
      <c r="I446" s="108">
        <v>0</v>
      </c>
      <c r="J446" s="108">
        <v>1</v>
      </c>
      <c r="K446" s="108"/>
      <c r="L446" s="108" t="s">
        <v>3968</v>
      </c>
      <c r="M446" s="108"/>
      <c r="N446" s="108" t="s">
        <v>4565</v>
      </c>
      <c r="O446" s="108" t="s">
        <v>3968</v>
      </c>
      <c r="P446" s="108" t="s">
        <v>106</v>
      </c>
      <c r="Q446" s="108"/>
      <c r="R446" s="108"/>
      <c r="S446" s="108"/>
      <c r="T446" s="109">
        <f t="shared" si="56"/>
        <v>0</v>
      </c>
      <c r="U446" s="109">
        <f t="shared" si="57"/>
        <v>0</v>
      </c>
      <c r="V446" s="109">
        <f t="shared" si="58"/>
        <v>0</v>
      </c>
      <c r="W446" s="109">
        <f t="shared" si="59"/>
        <v>0</v>
      </c>
      <c r="X446" s="109">
        <f t="shared" si="60"/>
        <v>0</v>
      </c>
      <c r="Y446" s="109">
        <f t="shared" si="61"/>
        <v>0</v>
      </c>
      <c r="Z446" s="109">
        <f t="shared" si="62"/>
        <v>0</v>
      </c>
      <c r="AA446" s="109">
        <f t="shared" si="63"/>
        <v>0</v>
      </c>
      <c r="AB446" s="109">
        <f t="shared" si="64"/>
        <v>0</v>
      </c>
      <c r="AC446" s="109">
        <f t="shared" si="65"/>
        <v>0</v>
      </c>
      <c r="AD446" s="109" t="str">
        <f t="shared" si="66"/>
        <v/>
      </c>
      <c r="AE446" s="109" t="str">
        <f t="shared" si="67"/>
        <v/>
      </c>
      <c r="AF446" s="109" t="str">
        <f t="shared" si="68"/>
        <v/>
      </c>
      <c r="AG446" s="109" t="str">
        <f t="shared" si="69"/>
        <v/>
      </c>
    </row>
    <row r="447" spans="3:33" ht="150">
      <c r="C447" s="108" t="s">
        <v>2856</v>
      </c>
      <c r="D447" s="108" t="s">
        <v>4566</v>
      </c>
      <c r="E447" s="108" t="s">
        <v>152</v>
      </c>
      <c r="F447" s="108" t="s">
        <v>0</v>
      </c>
      <c r="G447" s="108" t="s">
        <v>3917</v>
      </c>
      <c r="H447" s="108">
        <v>10</v>
      </c>
      <c r="I447" s="108">
        <v>0</v>
      </c>
      <c r="J447" s="108">
        <v>1</v>
      </c>
      <c r="K447" s="108"/>
      <c r="L447" s="108" t="s">
        <v>3970</v>
      </c>
      <c r="M447" s="108"/>
      <c r="N447" s="108" t="s">
        <v>3994</v>
      </c>
      <c r="O447" s="108" t="s">
        <v>3970</v>
      </c>
      <c r="P447" s="108" t="s">
        <v>3974</v>
      </c>
      <c r="Q447" s="108" t="s">
        <v>111</v>
      </c>
      <c r="R447" s="108" t="s">
        <v>4142</v>
      </c>
      <c r="S447" s="108"/>
      <c r="T447" s="109">
        <f t="shared" si="56"/>
        <v>0</v>
      </c>
      <c r="U447" s="109">
        <f t="shared" si="57"/>
        <v>0</v>
      </c>
      <c r="V447" s="109">
        <f t="shared" si="58"/>
        <v>0</v>
      </c>
      <c r="W447" s="109">
        <f t="shared" si="59"/>
        <v>0</v>
      </c>
      <c r="X447" s="109">
        <f t="shared" si="60"/>
        <v>0</v>
      </c>
      <c r="Y447" s="109">
        <f t="shared" si="61"/>
        <v>0</v>
      </c>
      <c r="Z447" s="109">
        <f t="shared" si="62"/>
        <v>0</v>
      </c>
      <c r="AA447" s="109">
        <f t="shared" si="63"/>
        <v>0</v>
      </c>
      <c r="AB447" s="109">
        <f t="shared" si="64"/>
        <v>0</v>
      </c>
      <c r="AC447" s="109">
        <f t="shared" si="65"/>
        <v>0</v>
      </c>
      <c r="AD447" s="109" t="str">
        <f t="shared" si="66"/>
        <v/>
      </c>
      <c r="AE447" s="109" t="str">
        <f t="shared" si="67"/>
        <v/>
      </c>
      <c r="AF447" s="109" t="str">
        <f t="shared" si="68"/>
        <v/>
      </c>
      <c r="AG447" s="109" t="str">
        <f t="shared" si="69"/>
        <v/>
      </c>
    </row>
    <row r="448" spans="3:33" ht="30">
      <c r="C448" s="108" t="s">
        <v>2863</v>
      </c>
      <c r="D448" s="108" t="s">
        <v>4567</v>
      </c>
      <c r="E448" s="108" t="s">
        <v>396</v>
      </c>
      <c r="F448" s="108" t="s">
        <v>46</v>
      </c>
      <c r="G448" s="108" t="s">
        <v>3917</v>
      </c>
      <c r="H448" s="108">
        <v>1</v>
      </c>
      <c r="I448" s="108">
        <v>3</v>
      </c>
      <c r="J448" s="108">
        <v>0</v>
      </c>
      <c r="K448" s="108" t="s">
        <v>55</v>
      </c>
      <c r="L448" s="108"/>
      <c r="M448" s="108" t="s">
        <v>4568</v>
      </c>
      <c r="N448" s="108"/>
      <c r="O448" s="108" t="s">
        <v>55</v>
      </c>
      <c r="P448" s="108"/>
      <c r="Q448" s="108"/>
      <c r="R448" s="108"/>
      <c r="S448" s="108"/>
      <c r="T448" s="109">
        <f t="shared" si="56"/>
        <v>0</v>
      </c>
      <c r="U448" s="109">
        <f t="shared" si="57"/>
        <v>0</v>
      </c>
      <c r="V448" s="109">
        <f t="shared" si="58"/>
        <v>0</v>
      </c>
      <c r="W448" s="109">
        <f t="shared" si="59"/>
        <v>0</v>
      </c>
      <c r="X448" s="109">
        <f t="shared" si="60"/>
        <v>0</v>
      </c>
      <c r="Y448" s="109">
        <f t="shared" si="61"/>
        <v>0</v>
      </c>
      <c r="Z448" s="109">
        <f t="shared" si="62"/>
        <v>0</v>
      </c>
      <c r="AA448" s="109">
        <f t="shared" si="63"/>
        <v>0</v>
      </c>
      <c r="AB448" s="109">
        <f t="shared" si="64"/>
        <v>0</v>
      </c>
      <c r="AC448" s="109">
        <f t="shared" si="65"/>
        <v>0</v>
      </c>
      <c r="AD448" s="109" t="str">
        <f t="shared" si="66"/>
        <v/>
      </c>
      <c r="AE448" s="109" t="str">
        <f t="shared" si="67"/>
        <v/>
      </c>
      <c r="AF448" s="109" t="str">
        <f t="shared" si="68"/>
        <v/>
      </c>
      <c r="AG448" s="109" t="str">
        <f t="shared" si="69"/>
        <v/>
      </c>
    </row>
    <row r="449" spans="3:33" ht="30">
      <c r="C449" s="108" t="s">
        <v>2863</v>
      </c>
      <c r="D449" s="108" t="s">
        <v>4569</v>
      </c>
      <c r="E449" s="108" t="s">
        <v>396</v>
      </c>
      <c r="F449" s="108" t="s">
        <v>46</v>
      </c>
      <c r="G449" s="108" t="s">
        <v>3917</v>
      </c>
      <c r="H449" s="108">
        <v>2</v>
      </c>
      <c r="I449" s="108">
        <v>3</v>
      </c>
      <c r="J449" s="108">
        <v>0</v>
      </c>
      <c r="K449" s="108" t="s">
        <v>881</v>
      </c>
      <c r="L449" s="108"/>
      <c r="M449" s="108" t="s">
        <v>4570</v>
      </c>
      <c r="N449" s="108"/>
      <c r="O449" s="108" t="s">
        <v>881</v>
      </c>
      <c r="P449" s="108" t="s">
        <v>4571</v>
      </c>
      <c r="Q449" s="108"/>
      <c r="R449" s="108"/>
      <c r="S449" s="108"/>
      <c r="T449" s="109">
        <f t="shared" si="56"/>
        <v>0</v>
      </c>
      <c r="U449" s="109">
        <f t="shared" si="57"/>
        <v>0</v>
      </c>
      <c r="V449" s="109">
        <f t="shared" si="58"/>
        <v>0</v>
      </c>
      <c r="W449" s="109">
        <f t="shared" si="59"/>
        <v>0</v>
      </c>
      <c r="X449" s="109">
        <f t="shared" si="60"/>
        <v>0</v>
      </c>
      <c r="Y449" s="109">
        <f t="shared" si="61"/>
        <v>0</v>
      </c>
      <c r="Z449" s="109">
        <f t="shared" si="62"/>
        <v>0</v>
      </c>
      <c r="AA449" s="109">
        <f t="shared" si="63"/>
        <v>0</v>
      </c>
      <c r="AB449" s="109">
        <f t="shared" si="64"/>
        <v>0</v>
      </c>
      <c r="AC449" s="109">
        <f t="shared" si="65"/>
        <v>0</v>
      </c>
      <c r="AD449" s="109" t="str">
        <f t="shared" si="66"/>
        <v/>
      </c>
      <c r="AE449" s="109" t="str">
        <f t="shared" si="67"/>
        <v/>
      </c>
      <c r="AF449" s="109" t="str">
        <f t="shared" si="68"/>
        <v/>
      </c>
      <c r="AG449" s="109" t="str">
        <f t="shared" si="69"/>
        <v/>
      </c>
    </row>
    <row r="450" spans="3:33" ht="30">
      <c r="C450" s="108" t="s">
        <v>2863</v>
      </c>
      <c r="D450" s="108" t="s">
        <v>4572</v>
      </c>
      <c r="E450" s="108" t="s">
        <v>396</v>
      </c>
      <c r="F450" s="108" t="s">
        <v>46</v>
      </c>
      <c r="G450" s="108" t="s">
        <v>3917</v>
      </c>
      <c r="H450" s="108">
        <v>3</v>
      </c>
      <c r="I450" s="108">
        <v>3</v>
      </c>
      <c r="J450" s="108">
        <v>0</v>
      </c>
      <c r="K450" s="108" t="s">
        <v>4573</v>
      </c>
      <c r="L450" s="108"/>
      <c r="M450" s="108" t="s">
        <v>4574</v>
      </c>
      <c r="N450" s="108"/>
      <c r="O450" s="108" t="s">
        <v>4573</v>
      </c>
      <c r="P450" s="108" t="s">
        <v>400</v>
      </c>
      <c r="Q450" s="108"/>
      <c r="R450" s="108"/>
      <c r="S450" s="108"/>
      <c r="T450" s="109">
        <f t="shared" si="56"/>
        <v>0</v>
      </c>
      <c r="U450" s="109">
        <f t="shared" si="57"/>
        <v>0</v>
      </c>
      <c r="V450" s="109">
        <f t="shared" si="58"/>
        <v>0</v>
      </c>
      <c r="W450" s="109">
        <f t="shared" si="59"/>
        <v>0</v>
      </c>
      <c r="X450" s="109">
        <f t="shared" si="60"/>
        <v>0</v>
      </c>
      <c r="Y450" s="109">
        <f t="shared" si="61"/>
        <v>0</v>
      </c>
      <c r="Z450" s="109">
        <f t="shared" si="62"/>
        <v>0</v>
      </c>
      <c r="AA450" s="109">
        <f t="shared" si="63"/>
        <v>0</v>
      </c>
      <c r="AB450" s="109">
        <f t="shared" si="64"/>
        <v>0</v>
      </c>
      <c r="AC450" s="109">
        <f t="shared" si="65"/>
        <v>0</v>
      </c>
      <c r="AD450" s="109" t="str">
        <f t="shared" si="66"/>
        <v/>
      </c>
      <c r="AE450" s="109" t="str">
        <f t="shared" si="67"/>
        <v/>
      </c>
      <c r="AF450" s="109" t="str">
        <f t="shared" si="68"/>
        <v/>
      </c>
      <c r="AG450" s="109" t="str">
        <f t="shared" si="69"/>
        <v/>
      </c>
    </row>
    <row r="451" spans="3:33" ht="30">
      <c r="C451" s="108" t="s">
        <v>2863</v>
      </c>
      <c r="D451" s="108" t="s">
        <v>4575</v>
      </c>
      <c r="E451" s="108" t="s">
        <v>396</v>
      </c>
      <c r="F451" s="108" t="s">
        <v>46</v>
      </c>
      <c r="G451" s="108" t="s">
        <v>3917</v>
      </c>
      <c r="H451" s="108">
        <v>4</v>
      </c>
      <c r="I451" s="108">
        <v>2</v>
      </c>
      <c r="J451" s="108">
        <v>0</v>
      </c>
      <c r="K451" s="108" t="s">
        <v>612</v>
      </c>
      <c r="L451" s="108"/>
      <c r="M451" s="108" t="s">
        <v>4576</v>
      </c>
      <c r="N451" s="108"/>
      <c r="O451" s="108" t="s">
        <v>612</v>
      </c>
      <c r="P451" s="108" t="s">
        <v>4577</v>
      </c>
      <c r="Q451" s="108" t="s">
        <v>81</v>
      </c>
      <c r="R451" s="108" t="s">
        <v>1928</v>
      </c>
      <c r="S451" s="108"/>
      <c r="T451" s="109">
        <f t="shared" si="56"/>
        <v>0</v>
      </c>
      <c r="U451" s="109">
        <f t="shared" si="57"/>
        <v>0</v>
      </c>
      <c r="V451" s="109">
        <f t="shared" si="58"/>
        <v>0</v>
      </c>
      <c r="W451" s="109">
        <f t="shared" si="59"/>
        <v>0</v>
      </c>
      <c r="X451" s="109">
        <f t="shared" si="60"/>
        <v>0</v>
      </c>
      <c r="Y451" s="109">
        <f t="shared" si="61"/>
        <v>0</v>
      </c>
      <c r="Z451" s="109">
        <f t="shared" si="62"/>
        <v>0</v>
      </c>
      <c r="AA451" s="109">
        <f t="shared" si="63"/>
        <v>0</v>
      </c>
      <c r="AB451" s="109">
        <f t="shared" si="64"/>
        <v>0</v>
      </c>
      <c r="AC451" s="109">
        <f t="shared" si="65"/>
        <v>0</v>
      </c>
      <c r="AD451" s="109" t="str">
        <f t="shared" si="66"/>
        <v/>
      </c>
      <c r="AE451" s="109" t="str">
        <f t="shared" si="67"/>
        <v/>
      </c>
      <c r="AF451" s="109" t="str">
        <f t="shared" si="68"/>
        <v/>
      </c>
      <c r="AG451" s="109" t="str">
        <f t="shared" si="69"/>
        <v/>
      </c>
    </row>
    <row r="452" spans="3:33" ht="30">
      <c r="C452" s="108" t="s">
        <v>2863</v>
      </c>
      <c r="D452" s="108" t="s">
        <v>4578</v>
      </c>
      <c r="E452" s="108" t="s">
        <v>396</v>
      </c>
      <c r="F452" s="108" t="s">
        <v>46</v>
      </c>
      <c r="G452" s="108" t="s">
        <v>3917</v>
      </c>
      <c r="H452" s="108">
        <v>5</v>
      </c>
      <c r="I452" s="108">
        <v>2</v>
      </c>
      <c r="J452" s="108">
        <v>0</v>
      </c>
      <c r="K452" s="108" t="s">
        <v>402</v>
      </c>
      <c r="L452" s="108"/>
      <c r="M452" s="108" t="s">
        <v>4579</v>
      </c>
      <c r="N452" s="108"/>
      <c r="O452" s="108" t="s">
        <v>402</v>
      </c>
      <c r="P452" s="108"/>
      <c r="Q452" s="108"/>
      <c r="R452" s="108"/>
      <c r="S452" s="108"/>
      <c r="T452" s="109">
        <f t="shared" si="56"/>
        <v>0</v>
      </c>
      <c r="U452" s="109">
        <f t="shared" si="57"/>
        <v>0</v>
      </c>
      <c r="V452" s="109">
        <f t="shared" si="58"/>
        <v>0</v>
      </c>
      <c r="W452" s="109">
        <f t="shared" si="59"/>
        <v>0</v>
      </c>
      <c r="X452" s="109">
        <f t="shared" si="60"/>
        <v>0</v>
      </c>
      <c r="Y452" s="109">
        <f t="shared" si="61"/>
        <v>0</v>
      </c>
      <c r="Z452" s="109">
        <f t="shared" si="62"/>
        <v>0</v>
      </c>
      <c r="AA452" s="109">
        <f t="shared" si="63"/>
        <v>0</v>
      </c>
      <c r="AB452" s="109">
        <f t="shared" si="64"/>
        <v>0</v>
      </c>
      <c r="AC452" s="109">
        <f t="shared" si="65"/>
        <v>0</v>
      </c>
      <c r="AD452" s="109" t="str">
        <f t="shared" si="66"/>
        <v/>
      </c>
      <c r="AE452" s="109" t="str">
        <f t="shared" si="67"/>
        <v/>
      </c>
      <c r="AF452" s="109" t="str">
        <f t="shared" si="68"/>
        <v/>
      </c>
      <c r="AG452" s="109" t="str">
        <f t="shared" si="69"/>
        <v/>
      </c>
    </row>
    <row r="453" spans="3:33" ht="45">
      <c r="C453" s="108" t="s">
        <v>2863</v>
      </c>
      <c r="D453" s="108" t="s">
        <v>4580</v>
      </c>
      <c r="E453" s="108" t="s">
        <v>396</v>
      </c>
      <c r="F453" s="108" t="s">
        <v>46</v>
      </c>
      <c r="G453" s="108" t="s">
        <v>3917</v>
      </c>
      <c r="H453" s="108">
        <v>6</v>
      </c>
      <c r="I453" s="108">
        <v>2</v>
      </c>
      <c r="J453" s="108">
        <v>0</v>
      </c>
      <c r="K453" s="108" t="s">
        <v>403</v>
      </c>
      <c r="L453" s="108"/>
      <c r="M453" s="108" t="s">
        <v>4581</v>
      </c>
      <c r="N453" s="108"/>
      <c r="O453" s="108" t="s">
        <v>403</v>
      </c>
      <c r="P453" s="108"/>
      <c r="Q453" s="108"/>
      <c r="R453" s="108"/>
      <c r="S453" s="108"/>
      <c r="T453" s="109">
        <f t="shared" si="56"/>
        <v>0</v>
      </c>
      <c r="U453" s="109">
        <f t="shared" si="57"/>
        <v>0</v>
      </c>
      <c r="V453" s="109">
        <f t="shared" si="58"/>
        <v>0</v>
      </c>
      <c r="W453" s="109">
        <f t="shared" si="59"/>
        <v>0</v>
      </c>
      <c r="X453" s="109">
        <f t="shared" si="60"/>
        <v>0</v>
      </c>
      <c r="Y453" s="109">
        <f t="shared" si="61"/>
        <v>0</v>
      </c>
      <c r="Z453" s="109">
        <f t="shared" si="62"/>
        <v>0</v>
      </c>
      <c r="AA453" s="109">
        <f t="shared" si="63"/>
        <v>0</v>
      </c>
      <c r="AB453" s="109">
        <f t="shared" si="64"/>
        <v>0</v>
      </c>
      <c r="AC453" s="109">
        <f t="shared" si="65"/>
        <v>0</v>
      </c>
      <c r="AD453" s="109" t="str">
        <f t="shared" si="66"/>
        <v/>
      </c>
      <c r="AE453" s="109" t="str">
        <f t="shared" si="67"/>
        <v/>
      </c>
      <c r="AF453" s="109" t="str">
        <f t="shared" si="68"/>
        <v/>
      </c>
      <c r="AG453" s="109" t="str">
        <f t="shared" si="69"/>
        <v/>
      </c>
    </row>
    <row r="454" spans="3:33" ht="30">
      <c r="C454" s="108" t="s">
        <v>2863</v>
      </c>
      <c r="D454" s="108" t="s">
        <v>4582</v>
      </c>
      <c r="E454" s="108" t="s">
        <v>396</v>
      </c>
      <c r="F454" s="108" t="s">
        <v>46</v>
      </c>
      <c r="G454" s="108" t="s">
        <v>3917</v>
      </c>
      <c r="H454" s="108">
        <v>7</v>
      </c>
      <c r="I454" s="108">
        <v>2</v>
      </c>
      <c r="J454" s="108">
        <v>0</v>
      </c>
      <c r="K454" s="108" t="s">
        <v>404</v>
      </c>
      <c r="L454" s="108"/>
      <c r="M454" s="108" t="s">
        <v>4583</v>
      </c>
      <c r="N454" s="108"/>
      <c r="O454" s="108" t="s">
        <v>404</v>
      </c>
      <c r="P454" s="108"/>
      <c r="Q454" s="108"/>
      <c r="R454" s="108"/>
      <c r="S454" s="108"/>
      <c r="T454" s="109">
        <f t="shared" si="56"/>
        <v>0</v>
      </c>
      <c r="U454" s="109">
        <f t="shared" si="57"/>
        <v>0</v>
      </c>
      <c r="V454" s="109">
        <f t="shared" si="58"/>
        <v>0</v>
      </c>
      <c r="W454" s="109">
        <f t="shared" si="59"/>
        <v>0</v>
      </c>
      <c r="X454" s="109">
        <f t="shared" si="60"/>
        <v>0</v>
      </c>
      <c r="Y454" s="109">
        <f t="shared" si="61"/>
        <v>0</v>
      </c>
      <c r="Z454" s="109">
        <f t="shared" si="62"/>
        <v>0</v>
      </c>
      <c r="AA454" s="109">
        <f t="shared" si="63"/>
        <v>0</v>
      </c>
      <c r="AB454" s="109">
        <f t="shared" si="64"/>
        <v>0</v>
      </c>
      <c r="AC454" s="109">
        <f t="shared" si="65"/>
        <v>0</v>
      </c>
      <c r="AD454" s="109" t="str">
        <f t="shared" si="66"/>
        <v/>
      </c>
      <c r="AE454" s="109" t="str">
        <f t="shared" si="67"/>
        <v/>
      </c>
      <c r="AF454" s="109" t="str">
        <f t="shared" si="68"/>
        <v/>
      </c>
      <c r="AG454" s="109" t="str">
        <f t="shared" si="69"/>
        <v/>
      </c>
    </row>
    <row r="455" spans="3:33" ht="30">
      <c r="C455" s="108" t="s">
        <v>2863</v>
      </c>
      <c r="D455" s="108" t="s">
        <v>4584</v>
      </c>
      <c r="E455" s="108" t="s">
        <v>396</v>
      </c>
      <c r="F455" s="108" t="s">
        <v>46</v>
      </c>
      <c r="G455" s="108" t="s">
        <v>3917</v>
      </c>
      <c r="H455" s="108">
        <v>8</v>
      </c>
      <c r="I455" s="108">
        <v>1</v>
      </c>
      <c r="J455" s="108">
        <v>0</v>
      </c>
      <c r="K455" s="108" t="s">
        <v>4585</v>
      </c>
      <c r="L455" s="108"/>
      <c r="M455" s="108" t="s">
        <v>4586</v>
      </c>
      <c r="N455" s="108"/>
      <c r="O455" s="108" t="s">
        <v>4585</v>
      </c>
      <c r="P455" s="108" t="s">
        <v>405</v>
      </c>
      <c r="Q455" s="108"/>
      <c r="R455" s="108"/>
      <c r="S455" s="108"/>
      <c r="T455" s="109">
        <f t="shared" si="56"/>
        <v>0</v>
      </c>
      <c r="U455" s="109">
        <f t="shared" si="57"/>
        <v>0</v>
      </c>
      <c r="V455" s="109">
        <f t="shared" si="58"/>
        <v>0</v>
      </c>
      <c r="W455" s="109">
        <f t="shared" si="59"/>
        <v>0</v>
      </c>
      <c r="X455" s="109">
        <f t="shared" si="60"/>
        <v>0</v>
      </c>
      <c r="Y455" s="109">
        <f t="shared" si="61"/>
        <v>0</v>
      </c>
      <c r="Z455" s="109">
        <f t="shared" si="62"/>
        <v>0</v>
      </c>
      <c r="AA455" s="109">
        <f t="shared" si="63"/>
        <v>0</v>
      </c>
      <c r="AB455" s="109">
        <f t="shared" si="64"/>
        <v>0</v>
      </c>
      <c r="AC455" s="109">
        <f t="shared" si="65"/>
        <v>0</v>
      </c>
      <c r="AD455" s="109" t="str">
        <f t="shared" si="66"/>
        <v/>
      </c>
      <c r="AE455" s="109" t="str">
        <f t="shared" si="67"/>
        <v/>
      </c>
      <c r="AF455" s="109" t="str">
        <f t="shared" si="68"/>
        <v/>
      </c>
      <c r="AG455" s="109" t="str">
        <f t="shared" si="69"/>
        <v/>
      </c>
    </row>
    <row r="456" spans="3:33" ht="30">
      <c r="C456" s="108" t="s">
        <v>2863</v>
      </c>
      <c r="D456" s="108" t="s">
        <v>4587</v>
      </c>
      <c r="E456" s="108" t="s">
        <v>396</v>
      </c>
      <c r="F456" s="108" t="s">
        <v>46</v>
      </c>
      <c r="G456" s="108" t="s">
        <v>3917</v>
      </c>
      <c r="H456" s="108">
        <v>9</v>
      </c>
      <c r="I456" s="108">
        <v>1</v>
      </c>
      <c r="J456" s="108">
        <v>0</v>
      </c>
      <c r="K456" s="108" t="s">
        <v>84</v>
      </c>
      <c r="L456" s="108"/>
      <c r="M456" s="108" t="s">
        <v>4588</v>
      </c>
      <c r="N456" s="108"/>
      <c r="O456" s="108" t="s">
        <v>84</v>
      </c>
      <c r="P456" s="108" t="s">
        <v>516</v>
      </c>
      <c r="Q456" s="108"/>
      <c r="R456" s="108"/>
      <c r="S456" s="108"/>
      <c r="T456" s="109">
        <f t="shared" si="56"/>
        <v>0</v>
      </c>
      <c r="U456" s="109">
        <f t="shared" si="57"/>
        <v>0</v>
      </c>
      <c r="V456" s="109">
        <f t="shared" si="58"/>
        <v>0</v>
      </c>
      <c r="W456" s="109">
        <f t="shared" si="59"/>
        <v>0</v>
      </c>
      <c r="X456" s="109">
        <f t="shared" si="60"/>
        <v>0</v>
      </c>
      <c r="Y456" s="109">
        <f t="shared" si="61"/>
        <v>0</v>
      </c>
      <c r="Z456" s="109">
        <f t="shared" si="62"/>
        <v>0</v>
      </c>
      <c r="AA456" s="109">
        <f t="shared" si="63"/>
        <v>0</v>
      </c>
      <c r="AB456" s="109">
        <f t="shared" si="64"/>
        <v>0</v>
      </c>
      <c r="AC456" s="109">
        <f t="shared" si="65"/>
        <v>0</v>
      </c>
      <c r="AD456" s="109" t="str">
        <f t="shared" si="66"/>
        <v/>
      </c>
      <c r="AE456" s="109" t="str">
        <f t="shared" si="67"/>
        <v/>
      </c>
      <c r="AF456" s="109" t="str">
        <f t="shared" si="68"/>
        <v/>
      </c>
      <c r="AG456" s="109" t="str">
        <f t="shared" si="69"/>
        <v/>
      </c>
    </row>
    <row r="457" spans="3:33" ht="30">
      <c r="C457" s="108" t="s">
        <v>2863</v>
      </c>
      <c r="D457" s="108" t="s">
        <v>4589</v>
      </c>
      <c r="E457" s="108" t="s">
        <v>396</v>
      </c>
      <c r="F457" s="108" t="s">
        <v>46</v>
      </c>
      <c r="G457" s="108" t="s">
        <v>3917</v>
      </c>
      <c r="H457" s="108">
        <v>10</v>
      </c>
      <c r="I457" s="108">
        <v>1</v>
      </c>
      <c r="J457" s="108">
        <v>0</v>
      </c>
      <c r="K457" s="108" t="s">
        <v>407</v>
      </c>
      <c r="L457" s="108"/>
      <c r="M457" s="108" t="s">
        <v>4590</v>
      </c>
      <c r="N457" s="108"/>
      <c r="O457" s="108" t="s">
        <v>407</v>
      </c>
      <c r="P457" s="108"/>
      <c r="Q457" s="108"/>
      <c r="R457" s="108"/>
      <c r="S457" s="108"/>
      <c r="T457" s="109">
        <f t="shared" si="56"/>
        <v>0</v>
      </c>
      <c r="U457" s="109">
        <f t="shared" si="57"/>
        <v>0</v>
      </c>
      <c r="V457" s="109">
        <f t="shared" si="58"/>
        <v>0</v>
      </c>
      <c r="W457" s="109">
        <f t="shared" si="59"/>
        <v>0</v>
      </c>
      <c r="X457" s="109">
        <f t="shared" si="60"/>
        <v>0</v>
      </c>
      <c r="Y457" s="109">
        <f t="shared" si="61"/>
        <v>0</v>
      </c>
      <c r="Z457" s="109">
        <f t="shared" si="62"/>
        <v>0</v>
      </c>
      <c r="AA457" s="109">
        <f t="shared" si="63"/>
        <v>0</v>
      </c>
      <c r="AB457" s="109">
        <f t="shared" si="64"/>
        <v>0</v>
      </c>
      <c r="AC457" s="109">
        <f t="shared" si="65"/>
        <v>0</v>
      </c>
      <c r="AD457" s="109" t="str">
        <f t="shared" si="66"/>
        <v/>
      </c>
      <c r="AE457" s="109" t="str">
        <f t="shared" si="67"/>
        <v/>
      </c>
      <c r="AF457" s="109" t="str">
        <f t="shared" si="68"/>
        <v/>
      </c>
      <c r="AG457" s="109" t="str">
        <f t="shared" si="69"/>
        <v/>
      </c>
    </row>
    <row r="458" spans="3:33" ht="120">
      <c r="C458" s="108" t="s">
        <v>2863</v>
      </c>
      <c r="D458" s="108" t="s">
        <v>4591</v>
      </c>
      <c r="E458" s="108" t="s">
        <v>396</v>
      </c>
      <c r="F458" s="108" t="s">
        <v>0</v>
      </c>
      <c r="G458" s="108" t="s">
        <v>3917</v>
      </c>
      <c r="H458" s="108">
        <v>1</v>
      </c>
      <c r="I458" s="108">
        <v>0</v>
      </c>
      <c r="J458" s="108">
        <v>3</v>
      </c>
      <c r="K458" s="108"/>
      <c r="L458" s="108" t="s">
        <v>55</v>
      </c>
      <c r="M458" s="108"/>
      <c r="N458" s="108" t="s">
        <v>4592</v>
      </c>
      <c r="O458" s="108" t="s">
        <v>55</v>
      </c>
      <c r="P458" s="108"/>
      <c r="Q458" s="108"/>
      <c r="R458" s="108"/>
      <c r="S458" s="108"/>
      <c r="T458" s="109">
        <f t="shared" si="56"/>
        <v>0</v>
      </c>
      <c r="U458" s="109">
        <f t="shared" si="57"/>
        <v>0</v>
      </c>
      <c r="V458" s="109">
        <f t="shared" si="58"/>
        <v>0</v>
      </c>
      <c r="W458" s="109">
        <f t="shared" si="59"/>
        <v>0</v>
      </c>
      <c r="X458" s="109">
        <f t="shared" si="60"/>
        <v>0</v>
      </c>
      <c r="Y458" s="109">
        <f t="shared" si="61"/>
        <v>0</v>
      </c>
      <c r="Z458" s="109">
        <f t="shared" si="62"/>
        <v>0</v>
      </c>
      <c r="AA458" s="109">
        <f t="shared" si="63"/>
        <v>0</v>
      </c>
      <c r="AB458" s="109">
        <f t="shared" si="64"/>
        <v>0</v>
      </c>
      <c r="AC458" s="109">
        <f t="shared" si="65"/>
        <v>0</v>
      </c>
      <c r="AD458" s="109" t="str">
        <f t="shared" si="66"/>
        <v/>
      </c>
      <c r="AE458" s="109" t="str">
        <f t="shared" si="67"/>
        <v/>
      </c>
      <c r="AF458" s="109" t="str">
        <f t="shared" si="68"/>
        <v/>
      </c>
      <c r="AG458" s="109" t="str">
        <f t="shared" si="69"/>
        <v/>
      </c>
    </row>
    <row r="459" spans="3:33" ht="135">
      <c r="C459" s="108" t="s">
        <v>2863</v>
      </c>
      <c r="D459" s="108" t="s">
        <v>4593</v>
      </c>
      <c r="E459" s="108" t="s">
        <v>396</v>
      </c>
      <c r="F459" s="108" t="s">
        <v>0</v>
      </c>
      <c r="G459" s="108" t="s">
        <v>3917</v>
      </c>
      <c r="H459" s="108">
        <v>2</v>
      </c>
      <c r="I459" s="108">
        <v>0</v>
      </c>
      <c r="J459" s="108">
        <v>3</v>
      </c>
      <c r="K459" s="108"/>
      <c r="L459" s="108" t="s">
        <v>881</v>
      </c>
      <c r="M459" s="108"/>
      <c r="N459" s="108" t="s">
        <v>4594</v>
      </c>
      <c r="O459" s="108" t="s">
        <v>881</v>
      </c>
      <c r="P459" s="108" t="s">
        <v>4571</v>
      </c>
      <c r="Q459" s="108"/>
      <c r="R459" s="108"/>
      <c r="S459" s="108"/>
      <c r="T459" s="109">
        <f t="shared" si="56"/>
        <v>0</v>
      </c>
      <c r="U459" s="109">
        <f t="shared" si="57"/>
        <v>0</v>
      </c>
      <c r="V459" s="109">
        <f t="shared" si="58"/>
        <v>0</v>
      </c>
      <c r="W459" s="109">
        <f t="shared" si="59"/>
        <v>0</v>
      </c>
      <c r="X459" s="109">
        <f t="shared" si="60"/>
        <v>0</v>
      </c>
      <c r="Y459" s="109">
        <f t="shared" si="61"/>
        <v>0</v>
      </c>
      <c r="Z459" s="109">
        <f t="shared" si="62"/>
        <v>0</v>
      </c>
      <c r="AA459" s="109">
        <f t="shared" si="63"/>
        <v>0</v>
      </c>
      <c r="AB459" s="109">
        <f t="shared" si="64"/>
        <v>0</v>
      </c>
      <c r="AC459" s="109">
        <f t="shared" si="65"/>
        <v>0</v>
      </c>
      <c r="AD459" s="109" t="str">
        <f t="shared" si="66"/>
        <v/>
      </c>
      <c r="AE459" s="109" t="str">
        <f t="shared" si="67"/>
        <v/>
      </c>
      <c r="AF459" s="109" t="str">
        <f t="shared" si="68"/>
        <v/>
      </c>
      <c r="AG459" s="109" t="str">
        <f t="shared" si="69"/>
        <v/>
      </c>
    </row>
    <row r="460" spans="3:33" ht="150">
      <c r="C460" s="108" t="s">
        <v>2863</v>
      </c>
      <c r="D460" s="108" t="s">
        <v>4595</v>
      </c>
      <c r="E460" s="108" t="s">
        <v>396</v>
      </c>
      <c r="F460" s="108" t="s">
        <v>0</v>
      </c>
      <c r="G460" s="108" t="s">
        <v>3917</v>
      </c>
      <c r="H460" s="108">
        <v>3</v>
      </c>
      <c r="I460" s="108">
        <v>0</v>
      </c>
      <c r="J460" s="108">
        <v>3</v>
      </c>
      <c r="K460" s="108"/>
      <c r="L460" s="108" t="s">
        <v>4573</v>
      </c>
      <c r="M460" s="108"/>
      <c r="N460" s="108" t="s">
        <v>4596</v>
      </c>
      <c r="O460" s="108" t="s">
        <v>4573</v>
      </c>
      <c r="P460" s="108" t="s">
        <v>400</v>
      </c>
      <c r="Q460" s="108"/>
      <c r="R460" s="108"/>
      <c r="S460" s="108"/>
      <c r="T460" s="109">
        <f t="shared" si="56"/>
        <v>0</v>
      </c>
      <c r="U460" s="109">
        <f t="shared" si="57"/>
        <v>0</v>
      </c>
      <c r="V460" s="109">
        <f t="shared" si="58"/>
        <v>0</v>
      </c>
      <c r="W460" s="109">
        <f t="shared" si="59"/>
        <v>0</v>
      </c>
      <c r="X460" s="109">
        <f t="shared" si="60"/>
        <v>0</v>
      </c>
      <c r="Y460" s="109">
        <f t="shared" si="61"/>
        <v>0</v>
      </c>
      <c r="Z460" s="109">
        <f t="shared" si="62"/>
        <v>0</v>
      </c>
      <c r="AA460" s="109">
        <f t="shared" si="63"/>
        <v>0</v>
      </c>
      <c r="AB460" s="109">
        <f t="shared" si="64"/>
        <v>0</v>
      </c>
      <c r="AC460" s="109">
        <f t="shared" si="65"/>
        <v>0</v>
      </c>
      <c r="AD460" s="109" t="str">
        <f t="shared" si="66"/>
        <v/>
      </c>
      <c r="AE460" s="109" t="str">
        <f t="shared" si="67"/>
        <v/>
      </c>
      <c r="AF460" s="109" t="str">
        <f t="shared" si="68"/>
        <v/>
      </c>
      <c r="AG460" s="109" t="str">
        <f t="shared" si="69"/>
        <v/>
      </c>
    </row>
    <row r="461" spans="3:33" ht="120">
      <c r="C461" s="108" t="s">
        <v>2863</v>
      </c>
      <c r="D461" s="108" t="s">
        <v>4597</v>
      </c>
      <c r="E461" s="108" t="s">
        <v>396</v>
      </c>
      <c r="F461" s="108" t="s">
        <v>0</v>
      </c>
      <c r="G461" s="108" t="s">
        <v>3917</v>
      </c>
      <c r="H461" s="108">
        <v>4</v>
      </c>
      <c r="I461" s="108">
        <v>0</v>
      </c>
      <c r="J461" s="108">
        <v>2</v>
      </c>
      <c r="K461" s="108"/>
      <c r="L461" s="108" t="s">
        <v>612</v>
      </c>
      <c r="M461" s="108"/>
      <c r="N461" s="108" t="s">
        <v>4598</v>
      </c>
      <c r="O461" s="108" t="s">
        <v>612</v>
      </c>
      <c r="P461" s="108" t="s">
        <v>4577</v>
      </c>
      <c r="Q461" s="108" t="s">
        <v>81</v>
      </c>
      <c r="R461" s="108" t="s">
        <v>1928</v>
      </c>
      <c r="S461" s="108"/>
      <c r="T461" s="109">
        <f t="shared" si="56"/>
        <v>0</v>
      </c>
      <c r="U461" s="109">
        <f t="shared" si="57"/>
        <v>0</v>
      </c>
      <c r="V461" s="109">
        <f t="shared" si="58"/>
        <v>0</v>
      </c>
      <c r="W461" s="109">
        <f t="shared" si="59"/>
        <v>0</v>
      </c>
      <c r="X461" s="109">
        <f t="shared" si="60"/>
        <v>0</v>
      </c>
      <c r="Y461" s="109">
        <f t="shared" si="61"/>
        <v>0</v>
      </c>
      <c r="Z461" s="109">
        <f t="shared" si="62"/>
        <v>0</v>
      </c>
      <c r="AA461" s="109">
        <f t="shared" si="63"/>
        <v>0</v>
      </c>
      <c r="AB461" s="109">
        <f t="shared" si="64"/>
        <v>0</v>
      </c>
      <c r="AC461" s="109">
        <f t="shared" si="65"/>
        <v>0</v>
      </c>
      <c r="AD461" s="109" t="str">
        <f t="shared" si="66"/>
        <v/>
      </c>
      <c r="AE461" s="109" t="str">
        <f t="shared" si="67"/>
        <v/>
      </c>
      <c r="AF461" s="109" t="str">
        <f t="shared" si="68"/>
        <v/>
      </c>
      <c r="AG461" s="109" t="str">
        <f t="shared" si="69"/>
        <v/>
      </c>
    </row>
    <row r="462" spans="3:33" ht="150">
      <c r="C462" s="108" t="s">
        <v>2863</v>
      </c>
      <c r="D462" s="108" t="s">
        <v>4599</v>
      </c>
      <c r="E462" s="108" t="s">
        <v>396</v>
      </c>
      <c r="F462" s="108" t="s">
        <v>0</v>
      </c>
      <c r="G462" s="108" t="s">
        <v>3917</v>
      </c>
      <c r="H462" s="108">
        <v>5</v>
      </c>
      <c r="I462" s="108">
        <v>0</v>
      </c>
      <c r="J462" s="108">
        <v>2</v>
      </c>
      <c r="K462" s="108"/>
      <c r="L462" s="108" t="s">
        <v>402</v>
      </c>
      <c r="M462" s="108"/>
      <c r="N462" s="108" t="s">
        <v>4600</v>
      </c>
      <c r="O462" s="108" t="s">
        <v>402</v>
      </c>
      <c r="P462" s="108"/>
      <c r="Q462" s="108"/>
      <c r="R462" s="108"/>
      <c r="S462" s="108"/>
      <c r="T462" s="109">
        <f t="shared" si="56"/>
        <v>0</v>
      </c>
      <c r="U462" s="109">
        <f t="shared" si="57"/>
        <v>0</v>
      </c>
      <c r="V462" s="109">
        <f t="shared" si="58"/>
        <v>0</v>
      </c>
      <c r="W462" s="109">
        <f t="shared" si="59"/>
        <v>0</v>
      </c>
      <c r="X462" s="109">
        <f t="shared" si="60"/>
        <v>0</v>
      </c>
      <c r="Y462" s="109">
        <f t="shared" si="61"/>
        <v>0</v>
      </c>
      <c r="Z462" s="109">
        <f t="shared" si="62"/>
        <v>0</v>
      </c>
      <c r="AA462" s="109">
        <f t="shared" si="63"/>
        <v>0</v>
      </c>
      <c r="AB462" s="109">
        <f t="shared" si="64"/>
        <v>0</v>
      </c>
      <c r="AC462" s="109">
        <f t="shared" si="65"/>
        <v>0</v>
      </c>
      <c r="AD462" s="109" t="str">
        <f t="shared" si="66"/>
        <v/>
      </c>
      <c r="AE462" s="109" t="str">
        <f t="shared" si="67"/>
        <v/>
      </c>
      <c r="AF462" s="109" t="str">
        <f t="shared" si="68"/>
        <v/>
      </c>
      <c r="AG462" s="109" t="str">
        <f t="shared" si="69"/>
        <v/>
      </c>
    </row>
    <row r="463" spans="3:33" ht="150">
      <c r="C463" s="108" t="s">
        <v>2863</v>
      </c>
      <c r="D463" s="108" t="s">
        <v>4601</v>
      </c>
      <c r="E463" s="108" t="s">
        <v>396</v>
      </c>
      <c r="F463" s="108" t="s">
        <v>0</v>
      </c>
      <c r="G463" s="108" t="s">
        <v>3917</v>
      </c>
      <c r="H463" s="108">
        <v>6</v>
      </c>
      <c r="I463" s="108">
        <v>0</v>
      </c>
      <c r="J463" s="108">
        <v>2</v>
      </c>
      <c r="K463" s="108"/>
      <c r="L463" s="108" t="s">
        <v>403</v>
      </c>
      <c r="M463" s="108"/>
      <c r="N463" s="108" t="s">
        <v>4602</v>
      </c>
      <c r="O463" s="108" t="s">
        <v>403</v>
      </c>
      <c r="P463" s="108"/>
      <c r="Q463" s="108"/>
      <c r="R463" s="108"/>
      <c r="S463" s="108"/>
      <c r="T463" s="109">
        <f t="shared" si="56"/>
        <v>0</v>
      </c>
      <c r="U463" s="109">
        <f t="shared" si="57"/>
        <v>0</v>
      </c>
      <c r="V463" s="109">
        <f t="shared" si="58"/>
        <v>0</v>
      </c>
      <c r="W463" s="109">
        <f t="shared" si="59"/>
        <v>0</v>
      </c>
      <c r="X463" s="109">
        <f t="shared" si="60"/>
        <v>0</v>
      </c>
      <c r="Y463" s="109">
        <f t="shared" si="61"/>
        <v>0</v>
      </c>
      <c r="Z463" s="109">
        <f t="shared" si="62"/>
        <v>0</v>
      </c>
      <c r="AA463" s="109">
        <f t="shared" si="63"/>
        <v>0</v>
      </c>
      <c r="AB463" s="109">
        <f t="shared" si="64"/>
        <v>0</v>
      </c>
      <c r="AC463" s="109">
        <f t="shared" si="65"/>
        <v>0</v>
      </c>
      <c r="AD463" s="109" t="str">
        <f t="shared" si="66"/>
        <v/>
      </c>
      <c r="AE463" s="109" t="str">
        <f t="shared" si="67"/>
        <v/>
      </c>
      <c r="AF463" s="109" t="str">
        <f t="shared" si="68"/>
        <v/>
      </c>
      <c r="AG463" s="109" t="str">
        <f t="shared" si="69"/>
        <v/>
      </c>
    </row>
    <row r="464" spans="3:33" ht="150">
      <c r="C464" s="108" t="s">
        <v>2863</v>
      </c>
      <c r="D464" s="108" t="s">
        <v>4603</v>
      </c>
      <c r="E464" s="108" t="s">
        <v>396</v>
      </c>
      <c r="F464" s="108" t="s">
        <v>0</v>
      </c>
      <c r="G464" s="108" t="s">
        <v>3917</v>
      </c>
      <c r="H464" s="108">
        <v>7</v>
      </c>
      <c r="I464" s="108">
        <v>0</v>
      </c>
      <c r="J464" s="108">
        <v>2</v>
      </c>
      <c r="K464" s="108"/>
      <c r="L464" s="108" t="s">
        <v>404</v>
      </c>
      <c r="M464" s="108"/>
      <c r="N464" s="108" t="s">
        <v>4604</v>
      </c>
      <c r="O464" s="108" t="s">
        <v>404</v>
      </c>
      <c r="P464" s="108"/>
      <c r="Q464" s="108"/>
      <c r="R464" s="108"/>
      <c r="S464" s="108"/>
      <c r="T464" s="109">
        <f t="shared" si="56"/>
        <v>0</v>
      </c>
      <c r="U464" s="109">
        <f t="shared" si="57"/>
        <v>0</v>
      </c>
      <c r="V464" s="109">
        <f t="shared" si="58"/>
        <v>0</v>
      </c>
      <c r="W464" s="109">
        <f t="shared" si="59"/>
        <v>0</v>
      </c>
      <c r="X464" s="109">
        <f t="shared" si="60"/>
        <v>0</v>
      </c>
      <c r="Y464" s="109">
        <f t="shared" si="61"/>
        <v>0</v>
      </c>
      <c r="Z464" s="109">
        <f t="shared" si="62"/>
        <v>0</v>
      </c>
      <c r="AA464" s="109">
        <f t="shared" si="63"/>
        <v>0</v>
      </c>
      <c r="AB464" s="109">
        <f t="shared" si="64"/>
        <v>0</v>
      </c>
      <c r="AC464" s="109">
        <f t="shared" si="65"/>
        <v>0</v>
      </c>
      <c r="AD464" s="109" t="str">
        <f t="shared" si="66"/>
        <v/>
      </c>
      <c r="AE464" s="109" t="str">
        <f t="shared" si="67"/>
        <v/>
      </c>
      <c r="AF464" s="109" t="str">
        <f t="shared" si="68"/>
        <v/>
      </c>
      <c r="AG464" s="109" t="str">
        <f t="shared" si="69"/>
        <v/>
      </c>
    </row>
    <row r="465" spans="3:33" ht="150">
      <c r="C465" s="108" t="s">
        <v>2863</v>
      </c>
      <c r="D465" s="108" t="s">
        <v>4605</v>
      </c>
      <c r="E465" s="108" t="s">
        <v>396</v>
      </c>
      <c r="F465" s="108" t="s">
        <v>0</v>
      </c>
      <c r="G465" s="108" t="s">
        <v>3917</v>
      </c>
      <c r="H465" s="108">
        <v>8</v>
      </c>
      <c r="I465" s="108">
        <v>0</v>
      </c>
      <c r="J465" s="108">
        <v>1</v>
      </c>
      <c r="K465" s="108"/>
      <c r="L465" s="108" t="s">
        <v>4585</v>
      </c>
      <c r="M465" s="108"/>
      <c r="N465" s="108" t="s">
        <v>4606</v>
      </c>
      <c r="O465" s="108" t="s">
        <v>4585</v>
      </c>
      <c r="P465" s="108" t="s">
        <v>405</v>
      </c>
      <c r="Q465" s="108"/>
      <c r="R465" s="108"/>
      <c r="S465" s="108"/>
      <c r="T465" s="109">
        <f t="shared" si="56"/>
        <v>0</v>
      </c>
      <c r="U465" s="109">
        <f t="shared" si="57"/>
        <v>0</v>
      </c>
      <c r="V465" s="109">
        <f t="shared" si="58"/>
        <v>0</v>
      </c>
      <c r="W465" s="109">
        <f t="shared" si="59"/>
        <v>0</v>
      </c>
      <c r="X465" s="109">
        <f t="shared" si="60"/>
        <v>0</v>
      </c>
      <c r="Y465" s="109">
        <f t="shared" si="61"/>
        <v>0</v>
      </c>
      <c r="Z465" s="109">
        <f t="shared" si="62"/>
        <v>0</v>
      </c>
      <c r="AA465" s="109">
        <f t="shared" si="63"/>
        <v>0</v>
      </c>
      <c r="AB465" s="109">
        <f t="shared" si="64"/>
        <v>0</v>
      </c>
      <c r="AC465" s="109">
        <f t="shared" si="65"/>
        <v>0</v>
      </c>
      <c r="AD465" s="109" t="str">
        <f t="shared" si="66"/>
        <v/>
      </c>
      <c r="AE465" s="109" t="str">
        <f t="shared" si="67"/>
        <v/>
      </c>
      <c r="AF465" s="109" t="str">
        <f t="shared" si="68"/>
        <v/>
      </c>
      <c r="AG465" s="109" t="str">
        <f t="shared" si="69"/>
        <v/>
      </c>
    </row>
    <row r="466" spans="3:33" ht="120">
      <c r="C466" s="108" t="s">
        <v>2863</v>
      </c>
      <c r="D466" s="108" t="s">
        <v>4607</v>
      </c>
      <c r="E466" s="108" t="s">
        <v>396</v>
      </c>
      <c r="F466" s="108" t="s">
        <v>0</v>
      </c>
      <c r="G466" s="108" t="s">
        <v>3917</v>
      </c>
      <c r="H466" s="108">
        <v>9</v>
      </c>
      <c r="I466" s="108">
        <v>0</v>
      </c>
      <c r="J466" s="108">
        <v>1</v>
      </c>
      <c r="K466" s="108"/>
      <c r="L466" s="108" t="s">
        <v>84</v>
      </c>
      <c r="M466" s="108"/>
      <c r="N466" s="108" t="s">
        <v>4608</v>
      </c>
      <c r="O466" s="108" t="s">
        <v>84</v>
      </c>
      <c r="P466" s="108" t="s">
        <v>516</v>
      </c>
      <c r="Q466" s="108"/>
      <c r="R466" s="108"/>
      <c r="S466" s="108"/>
      <c r="T466" s="109">
        <f t="shared" si="56"/>
        <v>0</v>
      </c>
      <c r="U466" s="109">
        <f t="shared" si="57"/>
        <v>0</v>
      </c>
      <c r="V466" s="109">
        <f t="shared" si="58"/>
        <v>0</v>
      </c>
      <c r="W466" s="109">
        <f t="shared" si="59"/>
        <v>0</v>
      </c>
      <c r="X466" s="109">
        <f t="shared" si="60"/>
        <v>0</v>
      </c>
      <c r="Y466" s="109">
        <f t="shared" si="61"/>
        <v>0</v>
      </c>
      <c r="Z466" s="109">
        <f t="shared" si="62"/>
        <v>0</v>
      </c>
      <c r="AA466" s="109">
        <f t="shared" si="63"/>
        <v>0</v>
      </c>
      <c r="AB466" s="109">
        <f t="shared" si="64"/>
        <v>0</v>
      </c>
      <c r="AC466" s="109">
        <f t="shared" si="65"/>
        <v>0</v>
      </c>
      <c r="AD466" s="109" t="str">
        <f t="shared" si="66"/>
        <v/>
      </c>
      <c r="AE466" s="109" t="str">
        <f t="shared" si="67"/>
        <v/>
      </c>
      <c r="AF466" s="109" t="str">
        <f t="shared" si="68"/>
        <v/>
      </c>
      <c r="AG466" s="109" t="str">
        <f t="shared" si="69"/>
        <v/>
      </c>
    </row>
    <row r="467" spans="3:33" ht="135">
      <c r="C467" s="108" t="s">
        <v>2863</v>
      </c>
      <c r="D467" s="108" t="s">
        <v>4609</v>
      </c>
      <c r="E467" s="108" t="s">
        <v>396</v>
      </c>
      <c r="F467" s="108" t="s">
        <v>0</v>
      </c>
      <c r="G467" s="108" t="s">
        <v>3917</v>
      </c>
      <c r="H467" s="108">
        <v>10</v>
      </c>
      <c r="I467" s="108">
        <v>0</v>
      </c>
      <c r="J467" s="108">
        <v>1</v>
      </c>
      <c r="K467" s="108"/>
      <c r="L467" s="108" t="s">
        <v>407</v>
      </c>
      <c r="M467" s="108"/>
      <c r="N467" s="108" t="s">
        <v>4610</v>
      </c>
      <c r="O467" s="108" t="s">
        <v>407</v>
      </c>
      <c r="P467" s="108"/>
      <c r="Q467" s="108"/>
      <c r="R467" s="108"/>
      <c r="S467" s="108"/>
      <c r="T467" s="109">
        <f t="shared" si="56"/>
        <v>0</v>
      </c>
      <c r="U467" s="109">
        <f t="shared" si="57"/>
        <v>0</v>
      </c>
      <c r="V467" s="109">
        <f t="shared" si="58"/>
        <v>0</v>
      </c>
      <c r="W467" s="109">
        <f t="shared" si="59"/>
        <v>0</v>
      </c>
      <c r="X467" s="109">
        <f t="shared" si="60"/>
        <v>0</v>
      </c>
      <c r="Y467" s="109">
        <f t="shared" si="61"/>
        <v>0</v>
      </c>
      <c r="Z467" s="109">
        <f t="shared" si="62"/>
        <v>0</v>
      </c>
      <c r="AA467" s="109">
        <f t="shared" si="63"/>
        <v>0</v>
      </c>
      <c r="AB467" s="109">
        <f t="shared" si="64"/>
        <v>0</v>
      </c>
      <c r="AC467" s="109">
        <f t="shared" si="65"/>
        <v>0</v>
      </c>
      <c r="AD467" s="109" t="str">
        <f t="shared" si="66"/>
        <v/>
      </c>
      <c r="AE467" s="109" t="str">
        <f t="shared" si="67"/>
        <v/>
      </c>
      <c r="AF467" s="109" t="str">
        <f t="shared" si="68"/>
        <v/>
      </c>
      <c r="AG467" s="109" t="str">
        <f t="shared" si="69"/>
        <v/>
      </c>
    </row>
    <row r="468" spans="3:33" ht="30">
      <c r="C468" s="108" t="s">
        <v>2871</v>
      </c>
      <c r="D468" s="108" t="s">
        <v>4611</v>
      </c>
      <c r="E468" s="108" t="s">
        <v>412</v>
      </c>
      <c r="F468" s="108" t="s">
        <v>46</v>
      </c>
      <c r="G468" s="108" t="s">
        <v>3917</v>
      </c>
      <c r="H468" s="108">
        <v>1</v>
      </c>
      <c r="I468" s="108">
        <v>3</v>
      </c>
      <c r="J468" s="108">
        <v>0</v>
      </c>
      <c r="K468" s="108" t="s">
        <v>4612</v>
      </c>
      <c r="L468" s="108"/>
      <c r="M468" s="108" t="s">
        <v>4613</v>
      </c>
      <c r="N468" s="108"/>
      <c r="O468" s="108" t="s">
        <v>4612</v>
      </c>
      <c r="P468" s="108" t="s">
        <v>389</v>
      </c>
      <c r="Q468" s="108"/>
      <c r="R468" s="108"/>
      <c r="S468" s="108"/>
      <c r="T468" s="109">
        <f t="shared" si="56"/>
        <v>0</v>
      </c>
      <c r="U468" s="109">
        <f t="shared" si="57"/>
        <v>0</v>
      </c>
      <c r="V468" s="109">
        <f t="shared" si="58"/>
        <v>0</v>
      </c>
      <c r="W468" s="109">
        <f t="shared" si="59"/>
        <v>0</v>
      </c>
      <c r="X468" s="109">
        <f t="shared" si="60"/>
        <v>0</v>
      </c>
      <c r="Y468" s="109">
        <f t="shared" si="61"/>
        <v>0</v>
      </c>
      <c r="Z468" s="109">
        <f t="shared" si="62"/>
        <v>0</v>
      </c>
      <c r="AA468" s="109">
        <f t="shared" si="63"/>
        <v>0</v>
      </c>
      <c r="AB468" s="109">
        <f t="shared" si="64"/>
        <v>0</v>
      </c>
      <c r="AC468" s="109">
        <f t="shared" si="65"/>
        <v>0</v>
      </c>
      <c r="AD468" s="109" t="str">
        <f t="shared" si="66"/>
        <v/>
      </c>
      <c r="AE468" s="109" t="str">
        <f t="shared" si="67"/>
        <v/>
      </c>
      <c r="AF468" s="109" t="str">
        <f t="shared" si="68"/>
        <v/>
      </c>
      <c r="AG468" s="109" t="str">
        <f t="shared" si="69"/>
        <v/>
      </c>
    </row>
    <row r="469" spans="3:33" ht="30">
      <c r="C469" s="108" t="s">
        <v>2871</v>
      </c>
      <c r="D469" s="108" t="s">
        <v>4614</v>
      </c>
      <c r="E469" s="108" t="s">
        <v>412</v>
      </c>
      <c r="F469" s="108" t="s">
        <v>46</v>
      </c>
      <c r="G469" s="108" t="s">
        <v>3917</v>
      </c>
      <c r="H469" s="108">
        <v>2</v>
      </c>
      <c r="I469" s="108">
        <v>3</v>
      </c>
      <c r="J469" s="108">
        <v>0</v>
      </c>
      <c r="K469" s="108" t="s">
        <v>416</v>
      </c>
      <c r="L469" s="108"/>
      <c r="M469" s="108" t="s">
        <v>4615</v>
      </c>
      <c r="N469" s="108"/>
      <c r="O469" s="108" t="s">
        <v>416</v>
      </c>
      <c r="P469" s="108"/>
      <c r="Q469" s="108"/>
      <c r="R469" s="108"/>
      <c r="S469" s="108"/>
      <c r="T469" s="109">
        <f t="shared" si="56"/>
        <v>0</v>
      </c>
      <c r="U469" s="109">
        <f t="shared" si="57"/>
        <v>0</v>
      </c>
      <c r="V469" s="109">
        <f t="shared" si="58"/>
        <v>0</v>
      </c>
      <c r="W469" s="109">
        <f t="shared" si="59"/>
        <v>0</v>
      </c>
      <c r="X469" s="109">
        <f t="shared" si="60"/>
        <v>0</v>
      </c>
      <c r="Y469" s="109">
        <f t="shared" si="61"/>
        <v>0</v>
      </c>
      <c r="Z469" s="109">
        <f t="shared" si="62"/>
        <v>0</v>
      </c>
      <c r="AA469" s="109">
        <f t="shared" si="63"/>
        <v>0</v>
      </c>
      <c r="AB469" s="109">
        <f t="shared" si="64"/>
        <v>0</v>
      </c>
      <c r="AC469" s="109">
        <f t="shared" si="65"/>
        <v>0</v>
      </c>
      <c r="AD469" s="109" t="str">
        <f t="shared" si="66"/>
        <v/>
      </c>
      <c r="AE469" s="109" t="str">
        <f t="shared" si="67"/>
        <v/>
      </c>
      <c r="AF469" s="109" t="str">
        <f t="shared" si="68"/>
        <v/>
      </c>
      <c r="AG469" s="109" t="str">
        <f t="shared" si="69"/>
        <v/>
      </c>
    </row>
    <row r="470" spans="3:33" ht="30">
      <c r="C470" s="108" t="s">
        <v>2871</v>
      </c>
      <c r="D470" s="108" t="s">
        <v>4616</v>
      </c>
      <c r="E470" s="108" t="s">
        <v>412</v>
      </c>
      <c r="F470" s="108" t="s">
        <v>46</v>
      </c>
      <c r="G470" s="108" t="s">
        <v>3917</v>
      </c>
      <c r="H470" s="108">
        <v>3</v>
      </c>
      <c r="I470" s="108">
        <v>3</v>
      </c>
      <c r="J470" s="108">
        <v>0</v>
      </c>
      <c r="K470" s="108" t="s">
        <v>417</v>
      </c>
      <c r="L470" s="108"/>
      <c r="M470" s="108" t="s">
        <v>4617</v>
      </c>
      <c r="N470" s="108"/>
      <c r="O470" s="108" t="s">
        <v>417</v>
      </c>
      <c r="P470" s="108"/>
      <c r="Q470" s="108"/>
      <c r="R470" s="108"/>
      <c r="S470" s="108"/>
      <c r="T470" s="109">
        <f t="shared" si="56"/>
        <v>0</v>
      </c>
      <c r="U470" s="109">
        <f t="shared" si="57"/>
        <v>0</v>
      </c>
      <c r="V470" s="109">
        <f t="shared" si="58"/>
        <v>0</v>
      </c>
      <c r="W470" s="109">
        <f t="shared" si="59"/>
        <v>0</v>
      </c>
      <c r="X470" s="109">
        <f t="shared" si="60"/>
        <v>0</v>
      </c>
      <c r="Y470" s="109">
        <f t="shared" si="61"/>
        <v>0</v>
      </c>
      <c r="Z470" s="109">
        <f t="shared" si="62"/>
        <v>0</v>
      </c>
      <c r="AA470" s="109">
        <f t="shared" si="63"/>
        <v>0</v>
      </c>
      <c r="AB470" s="109">
        <f t="shared" si="64"/>
        <v>0</v>
      </c>
      <c r="AC470" s="109">
        <f t="shared" si="65"/>
        <v>0</v>
      </c>
      <c r="AD470" s="109" t="str">
        <f t="shared" si="66"/>
        <v/>
      </c>
      <c r="AE470" s="109" t="str">
        <f t="shared" si="67"/>
        <v/>
      </c>
      <c r="AF470" s="109" t="str">
        <f t="shared" si="68"/>
        <v/>
      </c>
      <c r="AG470" s="109" t="str">
        <f t="shared" si="69"/>
        <v/>
      </c>
    </row>
    <row r="471" spans="3:33" ht="30">
      <c r="C471" s="108" t="s">
        <v>2871</v>
      </c>
      <c r="D471" s="108" t="s">
        <v>4618</v>
      </c>
      <c r="E471" s="108" t="s">
        <v>412</v>
      </c>
      <c r="F471" s="108" t="s">
        <v>46</v>
      </c>
      <c r="G471" s="108" t="s">
        <v>3917</v>
      </c>
      <c r="H471" s="108">
        <v>4</v>
      </c>
      <c r="I471" s="108">
        <v>2</v>
      </c>
      <c r="J471" s="108">
        <v>0</v>
      </c>
      <c r="K471" s="108" t="s">
        <v>4619</v>
      </c>
      <c r="L471" s="108"/>
      <c r="M471" s="108" t="s">
        <v>4620</v>
      </c>
      <c r="N471" s="108"/>
      <c r="O471" s="108" t="s">
        <v>4619</v>
      </c>
      <c r="P471" s="108" t="s">
        <v>4621</v>
      </c>
      <c r="Q471" s="108"/>
      <c r="R471" s="108"/>
      <c r="S471" s="108"/>
      <c r="T471" s="109">
        <f t="shared" si="56"/>
        <v>0</v>
      </c>
      <c r="U471" s="109">
        <f t="shared" si="57"/>
        <v>0</v>
      </c>
      <c r="V471" s="109">
        <f t="shared" si="58"/>
        <v>0</v>
      </c>
      <c r="W471" s="109">
        <f t="shared" si="59"/>
        <v>0</v>
      </c>
      <c r="X471" s="109">
        <f t="shared" si="60"/>
        <v>0</v>
      </c>
      <c r="Y471" s="109">
        <f t="shared" si="61"/>
        <v>0</v>
      </c>
      <c r="Z471" s="109">
        <f t="shared" si="62"/>
        <v>0</v>
      </c>
      <c r="AA471" s="109">
        <f t="shared" si="63"/>
        <v>0</v>
      </c>
      <c r="AB471" s="109">
        <f t="shared" si="64"/>
        <v>0</v>
      </c>
      <c r="AC471" s="109">
        <f t="shared" si="65"/>
        <v>0</v>
      </c>
      <c r="AD471" s="109" t="str">
        <f t="shared" si="66"/>
        <v/>
      </c>
      <c r="AE471" s="109" t="str">
        <f t="shared" si="67"/>
        <v/>
      </c>
      <c r="AF471" s="109" t="str">
        <f t="shared" si="68"/>
        <v/>
      </c>
      <c r="AG471" s="109" t="str">
        <f t="shared" si="69"/>
        <v/>
      </c>
    </row>
    <row r="472" spans="3:33" ht="30">
      <c r="C472" s="108" t="s">
        <v>2871</v>
      </c>
      <c r="D472" s="108" t="s">
        <v>4622</v>
      </c>
      <c r="E472" s="108" t="s">
        <v>412</v>
      </c>
      <c r="F472" s="108" t="s">
        <v>46</v>
      </c>
      <c r="G472" s="108" t="s">
        <v>3917</v>
      </c>
      <c r="H472" s="108">
        <v>5</v>
      </c>
      <c r="I472" s="108">
        <v>2</v>
      </c>
      <c r="J472" s="108">
        <v>0</v>
      </c>
      <c r="K472" s="108" t="s">
        <v>54</v>
      </c>
      <c r="L472" s="108"/>
      <c r="M472" s="108" t="s">
        <v>4446</v>
      </c>
      <c r="N472" s="108"/>
      <c r="O472" s="108" t="s">
        <v>54</v>
      </c>
      <c r="P472" s="108"/>
      <c r="Q472" s="108"/>
      <c r="R472" s="108"/>
      <c r="S472" s="108"/>
      <c r="T472" s="109">
        <f t="shared" si="56"/>
        <v>0</v>
      </c>
      <c r="U472" s="109">
        <f t="shared" si="57"/>
        <v>0</v>
      </c>
      <c r="V472" s="109">
        <f t="shared" si="58"/>
        <v>0</v>
      </c>
      <c r="W472" s="109">
        <f t="shared" si="59"/>
        <v>0</v>
      </c>
      <c r="X472" s="109">
        <f t="shared" si="60"/>
        <v>0</v>
      </c>
      <c r="Y472" s="109">
        <f t="shared" si="61"/>
        <v>0</v>
      </c>
      <c r="Z472" s="109">
        <f t="shared" si="62"/>
        <v>0</v>
      </c>
      <c r="AA472" s="109">
        <f t="shared" si="63"/>
        <v>0</v>
      </c>
      <c r="AB472" s="109">
        <f t="shared" si="64"/>
        <v>0</v>
      </c>
      <c r="AC472" s="109">
        <f t="shared" si="65"/>
        <v>0</v>
      </c>
      <c r="AD472" s="109" t="str">
        <f t="shared" si="66"/>
        <v/>
      </c>
      <c r="AE472" s="109" t="str">
        <f t="shared" si="67"/>
        <v/>
      </c>
      <c r="AF472" s="109" t="str">
        <f t="shared" si="68"/>
        <v/>
      </c>
      <c r="AG472" s="109" t="str">
        <f t="shared" si="69"/>
        <v/>
      </c>
    </row>
    <row r="473" spans="3:33" ht="30">
      <c r="C473" s="108" t="s">
        <v>2871</v>
      </c>
      <c r="D473" s="108" t="s">
        <v>4623</v>
      </c>
      <c r="E473" s="108" t="s">
        <v>412</v>
      </c>
      <c r="F473" s="108" t="s">
        <v>46</v>
      </c>
      <c r="G473" s="108" t="s">
        <v>3917</v>
      </c>
      <c r="H473" s="108">
        <v>6</v>
      </c>
      <c r="I473" s="108">
        <v>2</v>
      </c>
      <c r="J473" s="108">
        <v>0</v>
      </c>
      <c r="K473" s="108" t="s">
        <v>4624</v>
      </c>
      <c r="L473" s="108"/>
      <c r="M473" s="108" t="s">
        <v>4625</v>
      </c>
      <c r="N473" s="108"/>
      <c r="O473" s="108" t="s">
        <v>4624</v>
      </c>
      <c r="P473" s="108" t="s">
        <v>419</v>
      </c>
      <c r="Q473" s="108"/>
      <c r="R473" s="108"/>
      <c r="S473" s="108"/>
      <c r="T473" s="109">
        <f t="shared" si="56"/>
        <v>0</v>
      </c>
      <c r="U473" s="109">
        <f t="shared" si="57"/>
        <v>0</v>
      </c>
      <c r="V473" s="109">
        <f t="shared" si="58"/>
        <v>0</v>
      </c>
      <c r="W473" s="109">
        <f t="shared" si="59"/>
        <v>0</v>
      </c>
      <c r="X473" s="109">
        <f t="shared" si="60"/>
        <v>0</v>
      </c>
      <c r="Y473" s="109">
        <f t="shared" si="61"/>
        <v>0</v>
      </c>
      <c r="Z473" s="109">
        <f t="shared" si="62"/>
        <v>0</v>
      </c>
      <c r="AA473" s="109">
        <f t="shared" si="63"/>
        <v>0</v>
      </c>
      <c r="AB473" s="109">
        <f t="shared" si="64"/>
        <v>0</v>
      </c>
      <c r="AC473" s="109">
        <f t="shared" si="65"/>
        <v>0</v>
      </c>
      <c r="AD473" s="109" t="str">
        <f t="shared" si="66"/>
        <v/>
      </c>
      <c r="AE473" s="109" t="str">
        <f t="shared" si="67"/>
        <v/>
      </c>
      <c r="AF473" s="109" t="str">
        <f t="shared" si="68"/>
        <v/>
      </c>
      <c r="AG473" s="109" t="str">
        <f t="shared" si="69"/>
        <v/>
      </c>
    </row>
    <row r="474" spans="3:33" ht="30">
      <c r="C474" s="108" t="s">
        <v>2871</v>
      </c>
      <c r="D474" s="108" t="s">
        <v>4626</v>
      </c>
      <c r="E474" s="108" t="s">
        <v>412</v>
      </c>
      <c r="F474" s="108" t="s">
        <v>46</v>
      </c>
      <c r="G474" s="108" t="s">
        <v>3917</v>
      </c>
      <c r="H474" s="108">
        <v>7</v>
      </c>
      <c r="I474" s="108">
        <v>2</v>
      </c>
      <c r="J474" s="108">
        <v>0</v>
      </c>
      <c r="K474" s="108" t="s">
        <v>362</v>
      </c>
      <c r="L474" s="108"/>
      <c r="M474" s="108" t="s">
        <v>4459</v>
      </c>
      <c r="N474" s="108"/>
      <c r="O474" s="108" t="s">
        <v>362</v>
      </c>
      <c r="P474" s="108"/>
      <c r="Q474" s="108"/>
      <c r="R474" s="108"/>
      <c r="S474" s="108"/>
      <c r="T474" s="109">
        <f t="shared" si="56"/>
        <v>0</v>
      </c>
      <c r="U474" s="109">
        <f t="shared" si="57"/>
        <v>0</v>
      </c>
      <c r="V474" s="109">
        <f t="shared" si="58"/>
        <v>0</v>
      </c>
      <c r="W474" s="109">
        <f t="shared" si="59"/>
        <v>0</v>
      </c>
      <c r="X474" s="109">
        <f t="shared" si="60"/>
        <v>0</v>
      </c>
      <c r="Y474" s="109">
        <f t="shared" si="61"/>
        <v>0</v>
      </c>
      <c r="Z474" s="109">
        <f t="shared" si="62"/>
        <v>0</v>
      </c>
      <c r="AA474" s="109">
        <f t="shared" si="63"/>
        <v>0</v>
      </c>
      <c r="AB474" s="109">
        <f t="shared" si="64"/>
        <v>0</v>
      </c>
      <c r="AC474" s="109">
        <f t="shared" si="65"/>
        <v>0</v>
      </c>
      <c r="AD474" s="109" t="str">
        <f t="shared" si="66"/>
        <v/>
      </c>
      <c r="AE474" s="109" t="str">
        <f t="shared" si="67"/>
        <v/>
      </c>
      <c r="AF474" s="109" t="str">
        <f t="shared" si="68"/>
        <v/>
      </c>
      <c r="AG474" s="109" t="str">
        <f t="shared" si="69"/>
        <v/>
      </c>
    </row>
    <row r="475" spans="3:33" ht="30">
      <c r="C475" s="108" t="s">
        <v>2871</v>
      </c>
      <c r="D475" s="108" t="s">
        <v>4627</v>
      </c>
      <c r="E475" s="108" t="s">
        <v>412</v>
      </c>
      <c r="F475" s="108" t="s">
        <v>46</v>
      </c>
      <c r="G475" s="108" t="s">
        <v>3917</v>
      </c>
      <c r="H475" s="108">
        <v>8</v>
      </c>
      <c r="I475" s="108">
        <v>1</v>
      </c>
      <c r="J475" s="108">
        <v>0</v>
      </c>
      <c r="K475" s="108" t="s">
        <v>420</v>
      </c>
      <c r="L475" s="108"/>
      <c r="M475" s="108" t="s">
        <v>4628</v>
      </c>
      <c r="N475" s="108"/>
      <c r="O475" s="108" t="s">
        <v>420</v>
      </c>
      <c r="P475" s="108"/>
      <c r="Q475" s="108"/>
      <c r="R475" s="108"/>
      <c r="S475" s="108"/>
      <c r="T475" s="109">
        <f t="shared" si="56"/>
        <v>0</v>
      </c>
      <c r="U475" s="109">
        <f t="shared" si="57"/>
        <v>0</v>
      </c>
      <c r="V475" s="109">
        <f t="shared" si="58"/>
        <v>0</v>
      </c>
      <c r="W475" s="109">
        <f t="shared" si="59"/>
        <v>0</v>
      </c>
      <c r="X475" s="109">
        <f t="shared" si="60"/>
        <v>0</v>
      </c>
      <c r="Y475" s="109">
        <f t="shared" si="61"/>
        <v>0</v>
      </c>
      <c r="Z475" s="109">
        <f t="shared" si="62"/>
        <v>0</v>
      </c>
      <c r="AA475" s="109">
        <f t="shared" si="63"/>
        <v>0</v>
      </c>
      <c r="AB475" s="109">
        <f t="shared" si="64"/>
        <v>0</v>
      </c>
      <c r="AC475" s="109">
        <f t="shared" si="65"/>
        <v>0</v>
      </c>
      <c r="AD475" s="109" t="str">
        <f t="shared" si="66"/>
        <v/>
      </c>
      <c r="AE475" s="109" t="str">
        <f t="shared" si="67"/>
        <v/>
      </c>
      <c r="AF475" s="109" t="str">
        <f t="shared" si="68"/>
        <v/>
      </c>
      <c r="AG475" s="109" t="str">
        <f t="shared" si="69"/>
        <v/>
      </c>
    </row>
    <row r="476" spans="3:33" ht="30">
      <c r="C476" s="108" t="s">
        <v>2871</v>
      </c>
      <c r="D476" s="108" t="s">
        <v>4629</v>
      </c>
      <c r="E476" s="108" t="s">
        <v>412</v>
      </c>
      <c r="F476" s="108" t="s">
        <v>46</v>
      </c>
      <c r="G476" s="108" t="s">
        <v>3917</v>
      </c>
      <c r="H476" s="108">
        <v>9</v>
      </c>
      <c r="I476" s="108">
        <v>1</v>
      </c>
      <c r="J476" s="108">
        <v>0</v>
      </c>
      <c r="K476" s="108" t="s">
        <v>4630</v>
      </c>
      <c r="L476" s="108"/>
      <c r="M476" s="108" t="s">
        <v>4631</v>
      </c>
      <c r="N476" s="108"/>
      <c r="O476" s="108" t="s">
        <v>4630</v>
      </c>
      <c r="P476" s="108" t="s">
        <v>421</v>
      </c>
      <c r="Q476" s="108"/>
      <c r="R476" s="108"/>
      <c r="S476" s="108"/>
      <c r="T476" s="109">
        <f t="shared" si="56"/>
        <v>0</v>
      </c>
      <c r="U476" s="109">
        <f t="shared" si="57"/>
        <v>0</v>
      </c>
      <c r="V476" s="109">
        <f t="shared" si="58"/>
        <v>0</v>
      </c>
      <c r="W476" s="109">
        <f t="shared" si="59"/>
        <v>0</v>
      </c>
      <c r="X476" s="109">
        <f t="shared" si="60"/>
        <v>0</v>
      </c>
      <c r="Y476" s="109">
        <f t="shared" si="61"/>
        <v>0</v>
      </c>
      <c r="Z476" s="109">
        <f t="shared" si="62"/>
        <v>0</v>
      </c>
      <c r="AA476" s="109">
        <f t="shared" si="63"/>
        <v>0</v>
      </c>
      <c r="AB476" s="109">
        <f t="shared" si="64"/>
        <v>0</v>
      </c>
      <c r="AC476" s="109">
        <f t="shared" si="65"/>
        <v>0</v>
      </c>
      <c r="AD476" s="109" t="str">
        <f t="shared" si="66"/>
        <v/>
      </c>
      <c r="AE476" s="109" t="str">
        <f t="shared" si="67"/>
        <v/>
      </c>
      <c r="AF476" s="109" t="str">
        <f t="shared" si="68"/>
        <v/>
      </c>
      <c r="AG476" s="109" t="str">
        <f t="shared" si="69"/>
        <v/>
      </c>
    </row>
    <row r="477" spans="3:33" ht="30">
      <c r="C477" s="108" t="s">
        <v>2871</v>
      </c>
      <c r="D477" s="108" t="s">
        <v>4632</v>
      </c>
      <c r="E477" s="108" t="s">
        <v>412</v>
      </c>
      <c r="F477" s="108" t="s">
        <v>46</v>
      </c>
      <c r="G477" s="108" t="s">
        <v>3917</v>
      </c>
      <c r="H477" s="108">
        <v>10</v>
      </c>
      <c r="I477" s="108">
        <v>1</v>
      </c>
      <c r="J477" s="108">
        <v>0</v>
      </c>
      <c r="K477" s="108" t="s">
        <v>422</v>
      </c>
      <c r="L477" s="108"/>
      <c r="M477" s="108" t="s">
        <v>4633</v>
      </c>
      <c r="N477" s="108"/>
      <c r="O477" s="108" t="s">
        <v>422</v>
      </c>
      <c r="P477" s="108"/>
      <c r="Q477" s="108"/>
      <c r="R477" s="108"/>
      <c r="S477" s="108"/>
      <c r="T477" s="109">
        <f t="shared" si="56"/>
        <v>0</v>
      </c>
      <c r="U477" s="109">
        <f t="shared" si="57"/>
        <v>0</v>
      </c>
      <c r="V477" s="109">
        <f t="shared" si="58"/>
        <v>0</v>
      </c>
      <c r="W477" s="109">
        <f t="shared" si="59"/>
        <v>0</v>
      </c>
      <c r="X477" s="109">
        <f t="shared" si="60"/>
        <v>0</v>
      </c>
      <c r="Y477" s="109">
        <f t="shared" si="61"/>
        <v>0</v>
      </c>
      <c r="Z477" s="109">
        <f t="shared" si="62"/>
        <v>0</v>
      </c>
      <c r="AA477" s="109">
        <f t="shared" si="63"/>
        <v>0</v>
      </c>
      <c r="AB477" s="109">
        <f t="shared" si="64"/>
        <v>0</v>
      </c>
      <c r="AC477" s="109">
        <f t="shared" si="65"/>
        <v>0</v>
      </c>
      <c r="AD477" s="109" t="str">
        <f t="shared" si="66"/>
        <v/>
      </c>
      <c r="AE477" s="109" t="str">
        <f t="shared" si="67"/>
        <v/>
      </c>
      <c r="AF477" s="109" t="str">
        <f t="shared" si="68"/>
        <v/>
      </c>
      <c r="AG477" s="109" t="str">
        <f t="shared" si="69"/>
        <v/>
      </c>
    </row>
    <row r="478" spans="3:33" ht="150">
      <c r="C478" s="108" t="s">
        <v>2871</v>
      </c>
      <c r="D478" s="108" t="s">
        <v>4634</v>
      </c>
      <c r="E478" s="108" t="s">
        <v>412</v>
      </c>
      <c r="F478" s="108" t="s">
        <v>0</v>
      </c>
      <c r="G478" s="108" t="s">
        <v>3917</v>
      </c>
      <c r="H478" s="108">
        <v>1</v>
      </c>
      <c r="I478" s="108">
        <v>0</v>
      </c>
      <c r="J478" s="108">
        <v>3</v>
      </c>
      <c r="K478" s="108"/>
      <c r="L478" s="108" t="s">
        <v>4612</v>
      </c>
      <c r="M478" s="108"/>
      <c r="N478" s="108" t="s">
        <v>4635</v>
      </c>
      <c r="O478" s="108" t="s">
        <v>4612</v>
      </c>
      <c r="P478" s="108" t="s">
        <v>389</v>
      </c>
      <c r="Q478" s="108"/>
      <c r="R478" s="108"/>
      <c r="S478" s="108"/>
      <c r="T478" s="109">
        <f t="shared" si="56"/>
        <v>0</v>
      </c>
      <c r="U478" s="109">
        <f t="shared" si="57"/>
        <v>0</v>
      </c>
      <c r="V478" s="109">
        <f t="shared" si="58"/>
        <v>0</v>
      </c>
      <c r="W478" s="109">
        <f t="shared" si="59"/>
        <v>0</v>
      </c>
      <c r="X478" s="109">
        <f t="shared" si="60"/>
        <v>0</v>
      </c>
      <c r="Y478" s="109">
        <f t="shared" si="61"/>
        <v>0</v>
      </c>
      <c r="Z478" s="109">
        <f t="shared" si="62"/>
        <v>0</v>
      </c>
      <c r="AA478" s="109">
        <f t="shared" si="63"/>
        <v>0</v>
      </c>
      <c r="AB478" s="109">
        <f t="shared" si="64"/>
        <v>0</v>
      </c>
      <c r="AC478" s="109">
        <f t="shared" si="65"/>
        <v>0</v>
      </c>
      <c r="AD478" s="109" t="str">
        <f t="shared" si="66"/>
        <v/>
      </c>
      <c r="AE478" s="109" t="str">
        <f t="shared" si="67"/>
        <v/>
      </c>
      <c r="AF478" s="109" t="str">
        <f t="shared" si="68"/>
        <v/>
      </c>
      <c r="AG478" s="109" t="str">
        <f t="shared" si="69"/>
        <v/>
      </c>
    </row>
    <row r="479" spans="3:33" ht="150">
      <c r="C479" s="108" t="s">
        <v>2871</v>
      </c>
      <c r="D479" s="108" t="s">
        <v>4636</v>
      </c>
      <c r="E479" s="108" t="s">
        <v>412</v>
      </c>
      <c r="F479" s="108" t="s">
        <v>0</v>
      </c>
      <c r="G479" s="108" t="s">
        <v>3917</v>
      </c>
      <c r="H479" s="108">
        <v>2</v>
      </c>
      <c r="I479" s="108">
        <v>0</v>
      </c>
      <c r="J479" s="108">
        <v>3</v>
      </c>
      <c r="K479" s="108"/>
      <c r="L479" s="108" t="s">
        <v>416</v>
      </c>
      <c r="M479" s="108"/>
      <c r="N479" s="108" t="s">
        <v>4637</v>
      </c>
      <c r="O479" s="108" t="s">
        <v>416</v>
      </c>
      <c r="P479" s="108"/>
      <c r="Q479" s="108"/>
      <c r="R479" s="108"/>
      <c r="S479" s="108"/>
      <c r="T479" s="109">
        <f t="shared" si="56"/>
        <v>0</v>
      </c>
      <c r="U479" s="109">
        <f t="shared" si="57"/>
        <v>0</v>
      </c>
      <c r="V479" s="109">
        <f t="shared" si="58"/>
        <v>0</v>
      </c>
      <c r="W479" s="109">
        <f t="shared" si="59"/>
        <v>0</v>
      </c>
      <c r="X479" s="109">
        <f t="shared" si="60"/>
        <v>0</v>
      </c>
      <c r="Y479" s="109">
        <f t="shared" si="61"/>
        <v>0</v>
      </c>
      <c r="Z479" s="109">
        <f t="shared" si="62"/>
        <v>0</v>
      </c>
      <c r="AA479" s="109">
        <f t="shared" si="63"/>
        <v>0</v>
      </c>
      <c r="AB479" s="109">
        <f t="shared" si="64"/>
        <v>0</v>
      </c>
      <c r="AC479" s="109">
        <f t="shared" si="65"/>
        <v>0</v>
      </c>
      <c r="AD479" s="109" t="str">
        <f t="shared" si="66"/>
        <v/>
      </c>
      <c r="AE479" s="109" t="str">
        <f t="shared" si="67"/>
        <v/>
      </c>
      <c r="AF479" s="109" t="str">
        <f t="shared" si="68"/>
        <v/>
      </c>
      <c r="AG479" s="109" t="str">
        <f t="shared" si="69"/>
        <v/>
      </c>
    </row>
    <row r="480" spans="3:33" ht="135">
      <c r="C480" s="108" t="s">
        <v>2871</v>
      </c>
      <c r="D480" s="108" t="s">
        <v>4638</v>
      </c>
      <c r="E480" s="108" t="s">
        <v>412</v>
      </c>
      <c r="F480" s="108" t="s">
        <v>0</v>
      </c>
      <c r="G480" s="108" t="s">
        <v>3917</v>
      </c>
      <c r="H480" s="108">
        <v>3</v>
      </c>
      <c r="I480" s="108">
        <v>0</v>
      </c>
      <c r="J480" s="108">
        <v>3</v>
      </c>
      <c r="K480" s="108"/>
      <c r="L480" s="108" t="s">
        <v>417</v>
      </c>
      <c r="M480" s="108"/>
      <c r="N480" s="108" t="s">
        <v>4639</v>
      </c>
      <c r="O480" s="108" t="s">
        <v>417</v>
      </c>
      <c r="P480" s="108"/>
      <c r="Q480" s="108"/>
      <c r="R480" s="108"/>
      <c r="S480" s="108"/>
      <c r="T480" s="109">
        <f t="shared" si="56"/>
        <v>0</v>
      </c>
      <c r="U480" s="109">
        <f t="shared" si="57"/>
        <v>0</v>
      </c>
      <c r="V480" s="109">
        <f t="shared" si="58"/>
        <v>0</v>
      </c>
      <c r="W480" s="109">
        <f t="shared" si="59"/>
        <v>0</v>
      </c>
      <c r="X480" s="109">
        <f t="shared" si="60"/>
        <v>0</v>
      </c>
      <c r="Y480" s="109">
        <f t="shared" si="61"/>
        <v>0</v>
      </c>
      <c r="Z480" s="109">
        <f t="shared" si="62"/>
        <v>0</v>
      </c>
      <c r="AA480" s="109">
        <f t="shared" si="63"/>
        <v>0</v>
      </c>
      <c r="AB480" s="109">
        <f t="shared" si="64"/>
        <v>0</v>
      </c>
      <c r="AC480" s="109">
        <f t="shared" si="65"/>
        <v>0</v>
      </c>
      <c r="AD480" s="109" t="str">
        <f t="shared" si="66"/>
        <v/>
      </c>
      <c r="AE480" s="109" t="str">
        <f t="shared" si="67"/>
        <v/>
      </c>
      <c r="AF480" s="109" t="str">
        <f t="shared" si="68"/>
        <v/>
      </c>
      <c r="AG480" s="109" t="str">
        <f t="shared" si="69"/>
        <v/>
      </c>
    </row>
    <row r="481" spans="3:33" ht="135">
      <c r="C481" s="108" t="s">
        <v>2871</v>
      </c>
      <c r="D481" s="108" t="s">
        <v>4640</v>
      </c>
      <c r="E481" s="108" t="s">
        <v>412</v>
      </c>
      <c r="F481" s="108" t="s">
        <v>0</v>
      </c>
      <c r="G481" s="108" t="s">
        <v>3917</v>
      </c>
      <c r="H481" s="108">
        <v>4</v>
      </c>
      <c r="I481" s="108">
        <v>0</v>
      </c>
      <c r="J481" s="108">
        <v>2</v>
      </c>
      <c r="K481" s="108"/>
      <c r="L481" s="108" t="s">
        <v>4619</v>
      </c>
      <c r="M481" s="108"/>
      <c r="N481" s="108" t="s">
        <v>4641</v>
      </c>
      <c r="O481" s="108" t="s">
        <v>4619</v>
      </c>
      <c r="P481" s="108" t="s">
        <v>4621</v>
      </c>
      <c r="Q481" s="108"/>
      <c r="R481" s="108"/>
      <c r="S481" s="108"/>
      <c r="T481" s="109">
        <f t="shared" si="56"/>
        <v>0</v>
      </c>
      <c r="U481" s="109">
        <f t="shared" si="57"/>
        <v>0</v>
      </c>
      <c r="V481" s="109">
        <f t="shared" si="58"/>
        <v>0</v>
      </c>
      <c r="W481" s="109">
        <f t="shared" si="59"/>
        <v>0</v>
      </c>
      <c r="X481" s="109">
        <f t="shared" si="60"/>
        <v>0</v>
      </c>
      <c r="Y481" s="109">
        <f t="shared" si="61"/>
        <v>0</v>
      </c>
      <c r="Z481" s="109">
        <f t="shared" si="62"/>
        <v>0</v>
      </c>
      <c r="AA481" s="109">
        <f t="shared" si="63"/>
        <v>0</v>
      </c>
      <c r="AB481" s="109">
        <f t="shared" si="64"/>
        <v>0</v>
      </c>
      <c r="AC481" s="109">
        <f t="shared" si="65"/>
        <v>0</v>
      </c>
      <c r="AD481" s="109" t="str">
        <f t="shared" si="66"/>
        <v/>
      </c>
      <c r="AE481" s="109" t="str">
        <f t="shared" si="67"/>
        <v/>
      </c>
      <c r="AF481" s="109" t="str">
        <f t="shared" si="68"/>
        <v/>
      </c>
      <c r="AG481" s="109" t="str">
        <f t="shared" si="69"/>
        <v/>
      </c>
    </row>
    <row r="482" spans="3:33" ht="135">
      <c r="C482" s="108" t="s">
        <v>2871</v>
      </c>
      <c r="D482" s="108" t="s">
        <v>4642</v>
      </c>
      <c r="E482" s="108" t="s">
        <v>412</v>
      </c>
      <c r="F482" s="108" t="s">
        <v>0</v>
      </c>
      <c r="G482" s="108" t="s">
        <v>3917</v>
      </c>
      <c r="H482" s="108">
        <v>5</v>
      </c>
      <c r="I482" s="108">
        <v>0</v>
      </c>
      <c r="J482" s="108">
        <v>2</v>
      </c>
      <c r="K482" s="108"/>
      <c r="L482" s="108" t="s">
        <v>54</v>
      </c>
      <c r="M482" s="108"/>
      <c r="N482" s="108" t="s">
        <v>4466</v>
      </c>
      <c r="O482" s="108" t="s">
        <v>54</v>
      </c>
      <c r="P482" s="108"/>
      <c r="Q482" s="108"/>
      <c r="R482" s="108"/>
      <c r="S482" s="108"/>
      <c r="T482" s="109">
        <f t="shared" si="56"/>
        <v>0</v>
      </c>
      <c r="U482" s="109">
        <f t="shared" si="57"/>
        <v>0</v>
      </c>
      <c r="V482" s="109">
        <f t="shared" si="58"/>
        <v>0</v>
      </c>
      <c r="W482" s="109">
        <f t="shared" si="59"/>
        <v>0</v>
      </c>
      <c r="X482" s="109">
        <f t="shared" si="60"/>
        <v>0</v>
      </c>
      <c r="Y482" s="109">
        <f t="shared" si="61"/>
        <v>0</v>
      </c>
      <c r="Z482" s="109">
        <f t="shared" si="62"/>
        <v>0</v>
      </c>
      <c r="AA482" s="109">
        <f t="shared" si="63"/>
        <v>0</v>
      </c>
      <c r="AB482" s="109">
        <f t="shared" si="64"/>
        <v>0</v>
      </c>
      <c r="AC482" s="109">
        <f t="shared" si="65"/>
        <v>0</v>
      </c>
      <c r="AD482" s="109" t="str">
        <f t="shared" si="66"/>
        <v/>
      </c>
      <c r="AE482" s="109" t="str">
        <f t="shared" si="67"/>
        <v/>
      </c>
      <c r="AF482" s="109" t="str">
        <f t="shared" si="68"/>
        <v/>
      </c>
      <c r="AG482" s="109" t="str">
        <f t="shared" si="69"/>
        <v/>
      </c>
    </row>
    <row r="483" spans="3:33" ht="150">
      <c r="C483" s="108" t="s">
        <v>2871</v>
      </c>
      <c r="D483" s="108" t="s">
        <v>4643</v>
      </c>
      <c r="E483" s="108" t="s">
        <v>412</v>
      </c>
      <c r="F483" s="108" t="s">
        <v>0</v>
      </c>
      <c r="G483" s="108" t="s">
        <v>3917</v>
      </c>
      <c r="H483" s="108">
        <v>6</v>
      </c>
      <c r="I483" s="108">
        <v>0</v>
      </c>
      <c r="J483" s="108">
        <v>2</v>
      </c>
      <c r="K483" s="108"/>
      <c r="L483" s="108" t="s">
        <v>4624</v>
      </c>
      <c r="M483" s="108"/>
      <c r="N483" s="108" t="s">
        <v>4644</v>
      </c>
      <c r="O483" s="108" t="s">
        <v>4624</v>
      </c>
      <c r="P483" s="108" t="s">
        <v>419</v>
      </c>
      <c r="Q483" s="108"/>
      <c r="R483" s="108"/>
      <c r="S483" s="108"/>
      <c r="T483" s="109">
        <f t="shared" si="56"/>
        <v>0</v>
      </c>
      <c r="U483" s="109">
        <f t="shared" si="57"/>
        <v>0</v>
      </c>
      <c r="V483" s="109">
        <f t="shared" si="58"/>
        <v>0</v>
      </c>
      <c r="W483" s="109">
        <f t="shared" si="59"/>
        <v>0</v>
      </c>
      <c r="X483" s="109">
        <f t="shared" si="60"/>
        <v>0</v>
      </c>
      <c r="Y483" s="109">
        <f t="shared" si="61"/>
        <v>0</v>
      </c>
      <c r="Z483" s="109">
        <f t="shared" si="62"/>
        <v>0</v>
      </c>
      <c r="AA483" s="109">
        <f t="shared" si="63"/>
        <v>0</v>
      </c>
      <c r="AB483" s="109">
        <f t="shared" si="64"/>
        <v>0</v>
      </c>
      <c r="AC483" s="109">
        <f t="shared" si="65"/>
        <v>0</v>
      </c>
      <c r="AD483" s="109" t="str">
        <f t="shared" si="66"/>
        <v/>
      </c>
      <c r="AE483" s="109" t="str">
        <f t="shared" si="67"/>
        <v/>
      </c>
      <c r="AF483" s="109" t="str">
        <f t="shared" si="68"/>
        <v/>
      </c>
      <c r="AG483" s="109" t="str">
        <f t="shared" si="69"/>
        <v/>
      </c>
    </row>
    <row r="484" spans="3:33" ht="135">
      <c r="C484" s="108" t="s">
        <v>2871</v>
      </c>
      <c r="D484" s="108" t="s">
        <v>4645</v>
      </c>
      <c r="E484" s="108" t="s">
        <v>412</v>
      </c>
      <c r="F484" s="108" t="s">
        <v>0</v>
      </c>
      <c r="G484" s="108" t="s">
        <v>3917</v>
      </c>
      <c r="H484" s="108">
        <v>7</v>
      </c>
      <c r="I484" s="108">
        <v>0</v>
      </c>
      <c r="J484" s="108">
        <v>2</v>
      </c>
      <c r="K484" s="108"/>
      <c r="L484" s="108" t="s">
        <v>362</v>
      </c>
      <c r="M484" s="108"/>
      <c r="N484" s="108" t="s">
        <v>4477</v>
      </c>
      <c r="O484" s="108" t="s">
        <v>362</v>
      </c>
      <c r="P484" s="108"/>
      <c r="Q484" s="108"/>
      <c r="R484" s="108"/>
      <c r="S484" s="108"/>
      <c r="T484" s="109">
        <f t="shared" si="56"/>
        <v>0</v>
      </c>
      <c r="U484" s="109">
        <f t="shared" si="57"/>
        <v>0</v>
      </c>
      <c r="V484" s="109">
        <f t="shared" si="58"/>
        <v>0</v>
      </c>
      <c r="W484" s="109">
        <f t="shared" si="59"/>
        <v>0</v>
      </c>
      <c r="X484" s="109">
        <f t="shared" si="60"/>
        <v>0</v>
      </c>
      <c r="Y484" s="109">
        <f t="shared" si="61"/>
        <v>0</v>
      </c>
      <c r="Z484" s="109">
        <f t="shared" si="62"/>
        <v>0</v>
      </c>
      <c r="AA484" s="109">
        <f t="shared" si="63"/>
        <v>0</v>
      </c>
      <c r="AB484" s="109">
        <f t="shared" si="64"/>
        <v>0</v>
      </c>
      <c r="AC484" s="109">
        <f t="shared" si="65"/>
        <v>0</v>
      </c>
      <c r="AD484" s="109" t="str">
        <f t="shared" si="66"/>
        <v/>
      </c>
      <c r="AE484" s="109" t="str">
        <f t="shared" si="67"/>
        <v/>
      </c>
      <c r="AF484" s="109" t="str">
        <f t="shared" si="68"/>
        <v/>
      </c>
      <c r="AG484" s="109" t="str">
        <f t="shared" si="69"/>
        <v/>
      </c>
    </row>
    <row r="485" spans="3:33" ht="135">
      <c r="C485" s="108" t="s">
        <v>2871</v>
      </c>
      <c r="D485" s="108" t="s">
        <v>4646</v>
      </c>
      <c r="E485" s="108" t="s">
        <v>412</v>
      </c>
      <c r="F485" s="108" t="s">
        <v>0</v>
      </c>
      <c r="G485" s="108" t="s">
        <v>3917</v>
      </c>
      <c r="H485" s="108">
        <v>8</v>
      </c>
      <c r="I485" s="108">
        <v>0</v>
      </c>
      <c r="J485" s="108">
        <v>1</v>
      </c>
      <c r="K485" s="108"/>
      <c r="L485" s="108" t="s">
        <v>420</v>
      </c>
      <c r="M485" s="108"/>
      <c r="N485" s="108" t="s">
        <v>4647</v>
      </c>
      <c r="O485" s="108" t="s">
        <v>420</v>
      </c>
      <c r="P485" s="108"/>
      <c r="Q485" s="108"/>
      <c r="R485" s="108"/>
      <c r="S485" s="108"/>
      <c r="T485" s="109">
        <f t="shared" si="56"/>
        <v>0</v>
      </c>
      <c r="U485" s="109">
        <f t="shared" si="57"/>
        <v>0</v>
      </c>
      <c r="V485" s="109">
        <f t="shared" si="58"/>
        <v>0</v>
      </c>
      <c r="W485" s="109">
        <f t="shared" si="59"/>
        <v>0</v>
      </c>
      <c r="X485" s="109">
        <f t="shared" si="60"/>
        <v>0</v>
      </c>
      <c r="Y485" s="109">
        <f t="shared" si="61"/>
        <v>0</v>
      </c>
      <c r="Z485" s="109">
        <f t="shared" si="62"/>
        <v>0</v>
      </c>
      <c r="AA485" s="109">
        <f t="shared" si="63"/>
        <v>0</v>
      </c>
      <c r="AB485" s="109">
        <f t="shared" si="64"/>
        <v>0</v>
      </c>
      <c r="AC485" s="109">
        <f t="shared" si="65"/>
        <v>0</v>
      </c>
      <c r="AD485" s="109" t="str">
        <f t="shared" si="66"/>
        <v/>
      </c>
      <c r="AE485" s="109" t="str">
        <f t="shared" si="67"/>
        <v/>
      </c>
      <c r="AF485" s="109" t="str">
        <f t="shared" si="68"/>
        <v/>
      </c>
      <c r="AG485" s="109" t="str">
        <f t="shared" si="69"/>
        <v/>
      </c>
    </row>
    <row r="486" spans="3:33" ht="150">
      <c r="C486" s="108" t="s">
        <v>2871</v>
      </c>
      <c r="D486" s="108" t="s">
        <v>4648</v>
      </c>
      <c r="E486" s="108" t="s">
        <v>412</v>
      </c>
      <c r="F486" s="108" t="s">
        <v>0</v>
      </c>
      <c r="G486" s="108" t="s">
        <v>3917</v>
      </c>
      <c r="H486" s="108">
        <v>9</v>
      </c>
      <c r="I486" s="108">
        <v>0</v>
      </c>
      <c r="J486" s="108">
        <v>1</v>
      </c>
      <c r="K486" s="108"/>
      <c r="L486" s="108" t="s">
        <v>4630</v>
      </c>
      <c r="M486" s="108"/>
      <c r="N486" s="108" t="s">
        <v>4649</v>
      </c>
      <c r="O486" s="108" t="s">
        <v>4630</v>
      </c>
      <c r="P486" s="108" t="s">
        <v>421</v>
      </c>
      <c r="Q486" s="108"/>
      <c r="R486" s="108"/>
      <c r="S486" s="108"/>
      <c r="T486" s="109">
        <f t="shared" si="56"/>
        <v>0</v>
      </c>
      <c r="U486" s="109">
        <f t="shared" si="57"/>
        <v>0</v>
      </c>
      <c r="V486" s="109">
        <f t="shared" si="58"/>
        <v>0</v>
      </c>
      <c r="W486" s="109">
        <f t="shared" si="59"/>
        <v>0</v>
      </c>
      <c r="X486" s="109">
        <f t="shared" si="60"/>
        <v>0</v>
      </c>
      <c r="Y486" s="109">
        <f t="shared" si="61"/>
        <v>0</v>
      </c>
      <c r="Z486" s="109">
        <f t="shared" si="62"/>
        <v>0</v>
      </c>
      <c r="AA486" s="109">
        <f t="shared" si="63"/>
        <v>0</v>
      </c>
      <c r="AB486" s="109">
        <f t="shared" si="64"/>
        <v>0</v>
      </c>
      <c r="AC486" s="109">
        <f t="shared" si="65"/>
        <v>0</v>
      </c>
      <c r="AD486" s="109" t="str">
        <f t="shared" si="66"/>
        <v/>
      </c>
      <c r="AE486" s="109" t="str">
        <f t="shared" si="67"/>
        <v/>
      </c>
      <c r="AF486" s="109" t="str">
        <f t="shared" si="68"/>
        <v/>
      </c>
      <c r="AG486" s="109" t="str">
        <f t="shared" si="69"/>
        <v/>
      </c>
    </row>
    <row r="487" spans="3:33" ht="135">
      <c r="C487" s="108" t="s">
        <v>2871</v>
      </c>
      <c r="D487" s="108" t="s">
        <v>4650</v>
      </c>
      <c r="E487" s="108" t="s">
        <v>412</v>
      </c>
      <c r="F487" s="108" t="s">
        <v>0</v>
      </c>
      <c r="G487" s="108" t="s">
        <v>3917</v>
      </c>
      <c r="H487" s="108">
        <v>10</v>
      </c>
      <c r="I487" s="108">
        <v>0</v>
      </c>
      <c r="J487" s="108">
        <v>1</v>
      </c>
      <c r="K487" s="108"/>
      <c r="L487" s="108" t="s">
        <v>422</v>
      </c>
      <c r="M487" s="108"/>
      <c r="N487" s="108" t="s">
        <v>4651</v>
      </c>
      <c r="O487" s="108" t="s">
        <v>422</v>
      </c>
      <c r="P487" s="108"/>
      <c r="Q487" s="108"/>
      <c r="R487" s="108"/>
      <c r="S487" s="108"/>
      <c r="T487" s="109">
        <f t="shared" si="56"/>
        <v>0</v>
      </c>
      <c r="U487" s="109">
        <f t="shared" si="57"/>
        <v>0</v>
      </c>
      <c r="V487" s="109">
        <f t="shared" si="58"/>
        <v>0</v>
      </c>
      <c r="W487" s="109">
        <f t="shared" si="59"/>
        <v>0</v>
      </c>
      <c r="X487" s="109">
        <f t="shared" si="60"/>
        <v>0</v>
      </c>
      <c r="Y487" s="109">
        <f t="shared" si="61"/>
        <v>0</v>
      </c>
      <c r="Z487" s="109">
        <f t="shared" si="62"/>
        <v>0</v>
      </c>
      <c r="AA487" s="109">
        <f t="shared" si="63"/>
        <v>0</v>
      </c>
      <c r="AB487" s="109">
        <f t="shared" si="64"/>
        <v>0</v>
      </c>
      <c r="AC487" s="109">
        <f t="shared" si="65"/>
        <v>0</v>
      </c>
      <c r="AD487" s="109" t="str">
        <f t="shared" si="66"/>
        <v/>
      </c>
      <c r="AE487" s="109" t="str">
        <f t="shared" si="67"/>
        <v/>
      </c>
      <c r="AF487" s="109" t="str">
        <f t="shared" si="68"/>
        <v/>
      </c>
      <c r="AG487" s="109" t="str">
        <f t="shared" si="69"/>
        <v/>
      </c>
    </row>
    <row r="488" spans="3:33" ht="30">
      <c r="C488" s="108" t="s">
        <v>2878</v>
      </c>
      <c r="D488" s="108" t="s">
        <v>4652</v>
      </c>
      <c r="E488" s="108" t="s">
        <v>427</v>
      </c>
      <c r="F488" s="108" t="s">
        <v>46</v>
      </c>
      <c r="G488" s="108" t="s">
        <v>3917</v>
      </c>
      <c r="H488" s="108">
        <v>1</v>
      </c>
      <c r="I488" s="108">
        <v>3</v>
      </c>
      <c r="J488" s="108">
        <v>0</v>
      </c>
      <c r="K488" s="108" t="s">
        <v>4653</v>
      </c>
      <c r="L488" s="108"/>
      <c r="M488" s="108" t="s">
        <v>4654</v>
      </c>
      <c r="N488" s="108"/>
      <c r="O488" s="108" t="s">
        <v>4653</v>
      </c>
      <c r="P488" s="108" t="s">
        <v>430</v>
      </c>
      <c r="Q488" s="108"/>
      <c r="R488" s="108"/>
      <c r="S488" s="108"/>
      <c r="T488" s="109">
        <f t="shared" si="56"/>
        <v>0</v>
      </c>
      <c r="U488" s="109">
        <f t="shared" si="57"/>
        <v>0</v>
      </c>
      <c r="V488" s="109">
        <f t="shared" si="58"/>
        <v>0</v>
      </c>
      <c r="W488" s="109">
        <f t="shared" si="59"/>
        <v>0</v>
      </c>
      <c r="X488" s="109">
        <f t="shared" si="60"/>
        <v>0</v>
      </c>
      <c r="Y488" s="109">
        <f t="shared" si="61"/>
        <v>0</v>
      </c>
      <c r="Z488" s="109">
        <f t="shared" si="62"/>
        <v>0</v>
      </c>
      <c r="AA488" s="109">
        <f t="shared" si="63"/>
        <v>0</v>
      </c>
      <c r="AB488" s="109">
        <f t="shared" si="64"/>
        <v>0</v>
      </c>
      <c r="AC488" s="109">
        <f t="shared" si="65"/>
        <v>0</v>
      </c>
      <c r="AD488" s="109" t="str">
        <f t="shared" si="66"/>
        <v/>
      </c>
      <c r="AE488" s="109" t="str">
        <f t="shared" si="67"/>
        <v/>
      </c>
      <c r="AF488" s="109" t="str">
        <f t="shared" si="68"/>
        <v/>
      </c>
      <c r="AG488" s="109" t="str">
        <f t="shared" si="69"/>
        <v/>
      </c>
    </row>
    <row r="489" spans="3:33" ht="45">
      <c r="C489" s="108" t="s">
        <v>2878</v>
      </c>
      <c r="D489" s="108" t="s">
        <v>4655</v>
      </c>
      <c r="E489" s="108" t="s">
        <v>427</v>
      </c>
      <c r="F489" s="108" t="s">
        <v>46</v>
      </c>
      <c r="G489" s="108" t="s">
        <v>3917</v>
      </c>
      <c r="H489" s="108">
        <v>2</v>
      </c>
      <c r="I489" s="108">
        <v>3</v>
      </c>
      <c r="J489" s="108">
        <v>0</v>
      </c>
      <c r="K489" s="108" t="s">
        <v>4656</v>
      </c>
      <c r="L489" s="108"/>
      <c r="M489" s="108" t="s">
        <v>4657</v>
      </c>
      <c r="N489" s="108"/>
      <c r="O489" s="108" t="s">
        <v>4656</v>
      </c>
      <c r="P489" s="108" t="s">
        <v>431</v>
      </c>
      <c r="Q489" s="108"/>
      <c r="R489" s="108"/>
      <c r="S489" s="108"/>
      <c r="T489" s="109">
        <f t="shared" si="56"/>
        <v>0</v>
      </c>
      <c r="U489" s="109">
        <f t="shared" si="57"/>
        <v>0</v>
      </c>
      <c r="V489" s="109">
        <f t="shared" si="58"/>
        <v>0</v>
      </c>
      <c r="W489" s="109">
        <f t="shared" si="59"/>
        <v>0</v>
      </c>
      <c r="X489" s="109">
        <f t="shared" si="60"/>
        <v>0</v>
      </c>
      <c r="Y489" s="109">
        <f t="shared" si="61"/>
        <v>0</v>
      </c>
      <c r="Z489" s="109">
        <f t="shared" si="62"/>
        <v>0</v>
      </c>
      <c r="AA489" s="109">
        <f t="shared" si="63"/>
        <v>0</v>
      </c>
      <c r="AB489" s="109">
        <f t="shared" si="64"/>
        <v>0</v>
      </c>
      <c r="AC489" s="109">
        <f t="shared" si="65"/>
        <v>0</v>
      </c>
      <c r="AD489" s="109" t="str">
        <f t="shared" si="66"/>
        <v/>
      </c>
      <c r="AE489" s="109" t="str">
        <f t="shared" si="67"/>
        <v/>
      </c>
      <c r="AF489" s="109" t="str">
        <f t="shared" si="68"/>
        <v/>
      </c>
      <c r="AG489" s="109" t="str">
        <f t="shared" si="69"/>
        <v/>
      </c>
    </row>
    <row r="490" spans="3:33" ht="30">
      <c r="C490" s="108" t="s">
        <v>2878</v>
      </c>
      <c r="D490" s="108" t="s">
        <v>4658</v>
      </c>
      <c r="E490" s="108" t="s">
        <v>427</v>
      </c>
      <c r="F490" s="108" t="s">
        <v>46</v>
      </c>
      <c r="G490" s="108" t="s">
        <v>3917</v>
      </c>
      <c r="H490" s="108">
        <v>3</v>
      </c>
      <c r="I490" s="108">
        <v>3</v>
      </c>
      <c r="J490" s="108">
        <v>0</v>
      </c>
      <c r="K490" s="108" t="s">
        <v>54</v>
      </c>
      <c r="L490" s="108"/>
      <c r="M490" s="108" t="s">
        <v>4659</v>
      </c>
      <c r="N490" s="108"/>
      <c r="O490" s="108" t="s">
        <v>54</v>
      </c>
      <c r="P490" s="108"/>
      <c r="Q490" s="108"/>
      <c r="R490" s="108"/>
      <c r="S490" s="108"/>
      <c r="T490" s="109">
        <f t="shared" si="56"/>
        <v>0</v>
      </c>
      <c r="U490" s="109">
        <f t="shared" si="57"/>
        <v>0</v>
      </c>
      <c r="V490" s="109">
        <f t="shared" si="58"/>
        <v>0</v>
      </c>
      <c r="W490" s="109">
        <f t="shared" si="59"/>
        <v>0</v>
      </c>
      <c r="X490" s="109">
        <f t="shared" si="60"/>
        <v>0</v>
      </c>
      <c r="Y490" s="109">
        <f t="shared" si="61"/>
        <v>0</v>
      </c>
      <c r="Z490" s="109">
        <f t="shared" si="62"/>
        <v>0</v>
      </c>
      <c r="AA490" s="109">
        <f t="shared" si="63"/>
        <v>0</v>
      </c>
      <c r="AB490" s="109">
        <f t="shared" si="64"/>
        <v>0</v>
      </c>
      <c r="AC490" s="109">
        <f t="shared" si="65"/>
        <v>0</v>
      </c>
      <c r="AD490" s="109" t="str">
        <f t="shared" si="66"/>
        <v/>
      </c>
      <c r="AE490" s="109" t="str">
        <f t="shared" si="67"/>
        <v/>
      </c>
      <c r="AF490" s="109" t="str">
        <f t="shared" si="68"/>
        <v/>
      </c>
      <c r="AG490" s="109" t="str">
        <f t="shared" si="69"/>
        <v/>
      </c>
    </row>
    <row r="491" spans="3:33" ht="30">
      <c r="C491" s="108" t="s">
        <v>2878</v>
      </c>
      <c r="D491" s="108" t="s">
        <v>4660</v>
      </c>
      <c r="E491" s="108" t="s">
        <v>427</v>
      </c>
      <c r="F491" s="108" t="s">
        <v>46</v>
      </c>
      <c r="G491" s="108" t="s">
        <v>3917</v>
      </c>
      <c r="H491" s="108">
        <v>4</v>
      </c>
      <c r="I491" s="108">
        <v>2</v>
      </c>
      <c r="J491" s="108">
        <v>0</v>
      </c>
      <c r="K491" s="108" t="s">
        <v>4661</v>
      </c>
      <c r="L491" s="108"/>
      <c r="M491" s="108" t="s">
        <v>4662</v>
      </c>
      <c r="N491" s="108"/>
      <c r="O491" s="108" t="s">
        <v>4661</v>
      </c>
      <c r="P491" s="108" t="s">
        <v>57</v>
      </c>
      <c r="Q491" s="108"/>
      <c r="R491" s="108"/>
      <c r="S491" s="108"/>
      <c r="T491" s="109">
        <f t="shared" si="56"/>
        <v>0</v>
      </c>
      <c r="U491" s="109">
        <f t="shared" si="57"/>
        <v>0</v>
      </c>
      <c r="V491" s="109">
        <f t="shared" si="58"/>
        <v>0</v>
      </c>
      <c r="W491" s="109">
        <f t="shared" si="59"/>
        <v>0</v>
      </c>
      <c r="X491" s="109">
        <f t="shared" si="60"/>
        <v>0</v>
      </c>
      <c r="Y491" s="109">
        <f t="shared" si="61"/>
        <v>0</v>
      </c>
      <c r="Z491" s="109">
        <f t="shared" si="62"/>
        <v>0</v>
      </c>
      <c r="AA491" s="109">
        <f t="shared" si="63"/>
        <v>0</v>
      </c>
      <c r="AB491" s="109">
        <f t="shared" si="64"/>
        <v>0</v>
      </c>
      <c r="AC491" s="109">
        <f t="shared" si="65"/>
        <v>0</v>
      </c>
      <c r="AD491" s="109" t="str">
        <f t="shared" si="66"/>
        <v/>
      </c>
      <c r="AE491" s="109" t="str">
        <f t="shared" si="67"/>
        <v/>
      </c>
      <c r="AF491" s="109" t="str">
        <f t="shared" si="68"/>
        <v/>
      </c>
      <c r="AG491" s="109" t="str">
        <f t="shared" si="69"/>
        <v/>
      </c>
    </row>
    <row r="492" spans="3:33" ht="30">
      <c r="C492" s="108" t="s">
        <v>2878</v>
      </c>
      <c r="D492" s="108" t="s">
        <v>4663</v>
      </c>
      <c r="E492" s="108" t="s">
        <v>427</v>
      </c>
      <c r="F492" s="108" t="s">
        <v>46</v>
      </c>
      <c r="G492" s="108" t="s">
        <v>3917</v>
      </c>
      <c r="H492" s="108">
        <v>5</v>
      </c>
      <c r="I492" s="108">
        <v>2</v>
      </c>
      <c r="J492" s="108">
        <v>0</v>
      </c>
      <c r="K492" s="108" t="s">
        <v>65</v>
      </c>
      <c r="L492" s="108"/>
      <c r="M492" s="108" t="s">
        <v>4664</v>
      </c>
      <c r="N492" s="108"/>
      <c r="O492" s="108" t="s">
        <v>65</v>
      </c>
      <c r="P492" s="108"/>
      <c r="Q492" s="108"/>
      <c r="R492" s="108"/>
      <c r="S492" s="108"/>
      <c r="T492" s="109">
        <f t="shared" si="56"/>
        <v>0</v>
      </c>
      <c r="U492" s="109">
        <f t="shared" si="57"/>
        <v>0</v>
      </c>
      <c r="V492" s="109">
        <f t="shared" si="58"/>
        <v>0</v>
      </c>
      <c r="W492" s="109">
        <f t="shared" si="59"/>
        <v>0</v>
      </c>
      <c r="X492" s="109">
        <f t="shared" si="60"/>
        <v>0</v>
      </c>
      <c r="Y492" s="109">
        <f t="shared" si="61"/>
        <v>0</v>
      </c>
      <c r="Z492" s="109">
        <f t="shared" si="62"/>
        <v>0</v>
      </c>
      <c r="AA492" s="109">
        <f t="shared" si="63"/>
        <v>0</v>
      </c>
      <c r="AB492" s="109">
        <f t="shared" si="64"/>
        <v>0</v>
      </c>
      <c r="AC492" s="109">
        <f t="shared" si="65"/>
        <v>0</v>
      </c>
      <c r="AD492" s="109" t="str">
        <f t="shared" si="66"/>
        <v/>
      </c>
      <c r="AE492" s="109" t="str">
        <f t="shared" si="67"/>
        <v/>
      </c>
      <c r="AF492" s="109" t="str">
        <f t="shared" si="68"/>
        <v/>
      </c>
      <c r="AG492" s="109" t="str">
        <f t="shared" si="69"/>
        <v/>
      </c>
    </row>
    <row r="493" spans="3:33" ht="30">
      <c r="C493" s="108" t="s">
        <v>2878</v>
      </c>
      <c r="D493" s="108" t="s">
        <v>4665</v>
      </c>
      <c r="E493" s="108" t="s">
        <v>427</v>
      </c>
      <c r="F493" s="108" t="s">
        <v>46</v>
      </c>
      <c r="G493" s="108" t="s">
        <v>3917</v>
      </c>
      <c r="H493" s="108">
        <v>6</v>
      </c>
      <c r="I493" s="108">
        <v>2</v>
      </c>
      <c r="J493" s="108">
        <v>0</v>
      </c>
      <c r="K493" s="108" t="s">
        <v>432</v>
      </c>
      <c r="L493" s="108"/>
      <c r="M493" s="108" t="s">
        <v>4666</v>
      </c>
      <c r="N493" s="108"/>
      <c r="O493" s="108" t="s">
        <v>432</v>
      </c>
      <c r="P493" s="108"/>
      <c r="Q493" s="108"/>
      <c r="R493" s="108"/>
      <c r="S493" s="108"/>
      <c r="T493" s="109">
        <f t="shared" si="56"/>
        <v>0</v>
      </c>
      <c r="U493" s="109">
        <f t="shared" si="57"/>
        <v>0</v>
      </c>
      <c r="V493" s="109">
        <f t="shared" si="58"/>
        <v>0</v>
      </c>
      <c r="W493" s="109">
        <f t="shared" si="59"/>
        <v>0</v>
      </c>
      <c r="X493" s="109">
        <f t="shared" si="60"/>
        <v>0</v>
      </c>
      <c r="Y493" s="109">
        <f t="shared" si="61"/>
        <v>0</v>
      </c>
      <c r="Z493" s="109">
        <f t="shared" si="62"/>
        <v>0</v>
      </c>
      <c r="AA493" s="109">
        <f t="shared" si="63"/>
        <v>0</v>
      </c>
      <c r="AB493" s="109">
        <f t="shared" si="64"/>
        <v>0</v>
      </c>
      <c r="AC493" s="109">
        <f t="shared" si="65"/>
        <v>0</v>
      </c>
      <c r="AD493" s="109" t="str">
        <f t="shared" si="66"/>
        <v/>
      </c>
      <c r="AE493" s="109" t="str">
        <f t="shared" si="67"/>
        <v/>
      </c>
      <c r="AF493" s="109" t="str">
        <f t="shared" si="68"/>
        <v/>
      </c>
      <c r="AG493" s="109" t="str">
        <f t="shared" si="69"/>
        <v/>
      </c>
    </row>
    <row r="494" spans="3:33" ht="30">
      <c r="C494" s="108" t="s">
        <v>2878</v>
      </c>
      <c r="D494" s="108" t="s">
        <v>4667</v>
      </c>
      <c r="E494" s="108" t="s">
        <v>427</v>
      </c>
      <c r="F494" s="108" t="s">
        <v>46</v>
      </c>
      <c r="G494" s="108" t="s">
        <v>3917</v>
      </c>
      <c r="H494" s="108">
        <v>7</v>
      </c>
      <c r="I494" s="108">
        <v>2</v>
      </c>
      <c r="J494" s="108">
        <v>0</v>
      </c>
      <c r="K494" s="108" t="s">
        <v>4668</v>
      </c>
      <c r="L494" s="108"/>
      <c r="M494" s="108" t="s">
        <v>4669</v>
      </c>
      <c r="N494" s="108"/>
      <c r="O494" s="108" t="s">
        <v>4668</v>
      </c>
      <c r="P494" s="108" t="s">
        <v>433</v>
      </c>
      <c r="Q494" s="108"/>
      <c r="R494" s="108"/>
      <c r="S494" s="108"/>
      <c r="T494" s="109">
        <f t="shared" si="56"/>
        <v>0</v>
      </c>
      <c r="U494" s="109">
        <f t="shared" si="57"/>
        <v>0</v>
      </c>
      <c r="V494" s="109">
        <f t="shared" si="58"/>
        <v>0</v>
      </c>
      <c r="W494" s="109">
        <f t="shared" si="59"/>
        <v>0</v>
      </c>
      <c r="X494" s="109">
        <f t="shared" si="60"/>
        <v>0</v>
      </c>
      <c r="Y494" s="109">
        <f t="shared" si="61"/>
        <v>0</v>
      </c>
      <c r="Z494" s="109">
        <f t="shared" si="62"/>
        <v>0</v>
      </c>
      <c r="AA494" s="109">
        <f t="shared" si="63"/>
        <v>0</v>
      </c>
      <c r="AB494" s="109">
        <f t="shared" si="64"/>
        <v>0</v>
      </c>
      <c r="AC494" s="109">
        <f t="shared" si="65"/>
        <v>0</v>
      </c>
      <c r="AD494" s="109" t="str">
        <f t="shared" si="66"/>
        <v/>
      </c>
      <c r="AE494" s="109" t="str">
        <f t="shared" si="67"/>
        <v/>
      </c>
      <c r="AF494" s="109" t="str">
        <f t="shared" si="68"/>
        <v/>
      </c>
      <c r="AG494" s="109" t="str">
        <f t="shared" si="69"/>
        <v/>
      </c>
    </row>
    <row r="495" spans="3:33" ht="30">
      <c r="C495" s="108" t="s">
        <v>2878</v>
      </c>
      <c r="D495" s="108" t="s">
        <v>4670</v>
      </c>
      <c r="E495" s="108" t="s">
        <v>427</v>
      </c>
      <c r="F495" s="108" t="s">
        <v>46</v>
      </c>
      <c r="G495" s="108" t="s">
        <v>3917</v>
      </c>
      <c r="H495" s="108">
        <v>8</v>
      </c>
      <c r="I495" s="108">
        <v>1</v>
      </c>
      <c r="J495" s="108">
        <v>0</v>
      </c>
      <c r="K495" s="108" t="s">
        <v>434</v>
      </c>
      <c r="L495" s="108"/>
      <c r="M495" s="108" t="s">
        <v>4671</v>
      </c>
      <c r="N495" s="108"/>
      <c r="O495" s="108" t="s">
        <v>434</v>
      </c>
      <c r="P495" s="108"/>
      <c r="Q495" s="108"/>
      <c r="R495" s="108"/>
      <c r="S495" s="108"/>
      <c r="T495" s="109">
        <f t="shared" si="56"/>
        <v>0</v>
      </c>
      <c r="U495" s="109">
        <f t="shared" si="57"/>
        <v>0</v>
      </c>
      <c r="V495" s="109">
        <f t="shared" si="58"/>
        <v>0</v>
      </c>
      <c r="W495" s="109">
        <f t="shared" si="59"/>
        <v>0</v>
      </c>
      <c r="X495" s="109">
        <f t="shared" si="60"/>
        <v>0</v>
      </c>
      <c r="Y495" s="109">
        <f t="shared" si="61"/>
        <v>0</v>
      </c>
      <c r="Z495" s="109">
        <f t="shared" si="62"/>
        <v>0</v>
      </c>
      <c r="AA495" s="109">
        <f t="shared" si="63"/>
        <v>0</v>
      </c>
      <c r="AB495" s="109">
        <f t="shared" si="64"/>
        <v>0</v>
      </c>
      <c r="AC495" s="109">
        <f t="shared" si="65"/>
        <v>0</v>
      </c>
      <c r="AD495" s="109" t="str">
        <f t="shared" si="66"/>
        <v/>
      </c>
      <c r="AE495" s="109" t="str">
        <f t="shared" si="67"/>
        <v/>
      </c>
      <c r="AF495" s="109" t="str">
        <f t="shared" si="68"/>
        <v/>
      </c>
      <c r="AG495" s="109" t="str">
        <f t="shared" si="69"/>
        <v/>
      </c>
    </row>
    <row r="496" spans="3:33" ht="30">
      <c r="C496" s="108" t="s">
        <v>2878</v>
      </c>
      <c r="D496" s="108" t="s">
        <v>4672</v>
      </c>
      <c r="E496" s="108" t="s">
        <v>427</v>
      </c>
      <c r="F496" s="108" t="s">
        <v>46</v>
      </c>
      <c r="G496" s="108" t="s">
        <v>3917</v>
      </c>
      <c r="H496" s="108">
        <v>9</v>
      </c>
      <c r="I496" s="108">
        <v>1</v>
      </c>
      <c r="J496" s="108">
        <v>0</v>
      </c>
      <c r="K496" s="108" t="s">
        <v>435</v>
      </c>
      <c r="L496" s="108"/>
      <c r="M496" s="108" t="s">
        <v>4673</v>
      </c>
      <c r="N496" s="108"/>
      <c r="O496" s="108" t="s">
        <v>435</v>
      </c>
      <c r="P496" s="108"/>
      <c r="Q496" s="108"/>
      <c r="R496" s="108"/>
      <c r="S496" s="108"/>
      <c r="T496" s="109">
        <f t="shared" si="56"/>
        <v>0</v>
      </c>
      <c r="U496" s="109">
        <f t="shared" si="57"/>
        <v>0</v>
      </c>
      <c r="V496" s="109">
        <f t="shared" si="58"/>
        <v>0</v>
      </c>
      <c r="W496" s="109">
        <f t="shared" si="59"/>
        <v>0</v>
      </c>
      <c r="X496" s="109">
        <f t="shared" si="60"/>
        <v>0</v>
      </c>
      <c r="Y496" s="109">
        <f t="shared" si="61"/>
        <v>0</v>
      </c>
      <c r="Z496" s="109">
        <f t="shared" si="62"/>
        <v>0</v>
      </c>
      <c r="AA496" s="109">
        <f t="shared" si="63"/>
        <v>0</v>
      </c>
      <c r="AB496" s="109">
        <f t="shared" si="64"/>
        <v>0</v>
      </c>
      <c r="AC496" s="109">
        <f t="shared" si="65"/>
        <v>0</v>
      </c>
      <c r="AD496" s="109" t="str">
        <f t="shared" si="66"/>
        <v/>
      </c>
      <c r="AE496" s="109" t="str">
        <f t="shared" si="67"/>
        <v/>
      </c>
      <c r="AF496" s="109" t="str">
        <f t="shared" si="68"/>
        <v/>
      </c>
      <c r="AG496" s="109" t="str">
        <f t="shared" si="69"/>
        <v/>
      </c>
    </row>
    <row r="497" spans="3:33" ht="30">
      <c r="C497" s="108" t="s">
        <v>2878</v>
      </c>
      <c r="D497" s="108" t="s">
        <v>4674</v>
      </c>
      <c r="E497" s="108" t="s">
        <v>427</v>
      </c>
      <c r="F497" s="108" t="s">
        <v>46</v>
      </c>
      <c r="G497" s="108" t="s">
        <v>3917</v>
      </c>
      <c r="H497" s="108">
        <v>10</v>
      </c>
      <c r="I497" s="108">
        <v>1</v>
      </c>
      <c r="J497" s="108">
        <v>0</v>
      </c>
      <c r="K497" s="108" t="s">
        <v>4675</v>
      </c>
      <c r="L497" s="108"/>
      <c r="M497" s="108" t="s">
        <v>4676</v>
      </c>
      <c r="N497" s="108"/>
      <c r="O497" s="108" t="s">
        <v>4675</v>
      </c>
      <c r="P497" s="108" t="s">
        <v>436</v>
      </c>
      <c r="Q497" s="108"/>
      <c r="R497" s="108"/>
      <c r="S497" s="108"/>
      <c r="T497" s="109">
        <f t="shared" si="56"/>
        <v>0</v>
      </c>
      <c r="U497" s="109">
        <f t="shared" si="57"/>
        <v>0</v>
      </c>
      <c r="V497" s="109">
        <f t="shared" si="58"/>
        <v>0</v>
      </c>
      <c r="W497" s="109">
        <f t="shared" si="59"/>
        <v>0</v>
      </c>
      <c r="X497" s="109">
        <f t="shared" si="60"/>
        <v>0</v>
      </c>
      <c r="Y497" s="109">
        <f t="shared" si="61"/>
        <v>0</v>
      </c>
      <c r="Z497" s="109">
        <f t="shared" si="62"/>
        <v>0</v>
      </c>
      <c r="AA497" s="109">
        <f t="shared" si="63"/>
        <v>0</v>
      </c>
      <c r="AB497" s="109">
        <f t="shared" si="64"/>
        <v>0</v>
      </c>
      <c r="AC497" s="109">
        <f t="shared" si="65"/>
        <v>0</v>
      </c>
      <c r="AD497" s="109" t="str">
        <f t="shared" si="66"/>
        <v/>
      </c>
      <c r="AE497" s="109" t="str">
        <f t="shared" si="67"/>
        <v/>
      </c>
      <c r="AF497" s="109" t="str">
        <f t="shared" si="68"/>
        <v/>
      </c>
      <c r="AG497" s="109" t="str">
        <f t="shared" si="69"/>
        <v/>
      </c>
    </row>
    <row r="498" spans="3:33" ht="150">
      <c r="C498" s="108" t="s">
        <v>2878</v>
      </c>
      <c r="D498" s="108" t="s">
        <v>4677</v>
      </c>
      <c r="E498" s="108" t="s">
        <v>427</v>
      </c>
      <c r="F498" s="108" t="s">
        <v>0</v>
      </c>
      <c r="G498" s="108" t="s">
        <v>3917</v>
      </c>
      <c r="H498" s="108">
        <v>1</v>
      </c>
      <c r="I498" s="108">
        <v>0</v>
      </c>
      <c r="J498" s="108">
        <v>3</v>
      </c>
      <c r="K498" s="108"/>
      <c r="L498" s="108" t="s">
        <v>4653</v>
      </c>
      <c r="M498" s="108"/>
      <c r="N498" s="108" t="s">
        <v>4678</v>
      </c>
      <c r="O498" s="108" t="s">
        <v>4653</v>
      </c>
      <c r="P498" s="108" t="s">
        <v>430</v>
      </c>
      <c r="Q498" s="108"/>
      <c r="R498" s="108"/>
      <c r="S498" s="108"/>
      <c r="T498" s="109">
        <f t="shared" si="56"/>
        <v>0</v>
      </c>
      <c r="U498" s="109">
        <f t="shared" si="57"/>
        <v>0</v>
      </c>
      <c r="V498" s="109">
        <f t="shared" si="58"/>
        <v>0</v>
      </c>
      <c r="W498" s="109">
        <f t="shared" si="59"/>
        <v>0</v>
      </c>
      <c r="X498" s="109">
        <f t="shared" si="60"/>
        <v>0</v>
      </c>
      <c r="Y498" s="109">
        <f t="shared" si="61"/>
        <v>0</v>
      </c>
      <c r="Z498" s="109">
        <f t="shared" si="62"/>
        <v>0</v>
      </c>
      <c r="AA498" s="109">
        <f t="shared" si="63"/>
        <v>0</v>
      </c>
      <c r="AB498" s="109">
        <f t="shared" si="64"/>
        <v>0</v>
      </c>
      <c r="AC498" s="109">
        <f t="shared" si="65"/>
        <v>0</v>
      </c>
      <c r="AD498" s="109" t="str">
        <f t="shared" si="66"/>
        <v/>
      </c>
      <c r="AE498" s="109" t="str">
        <f t="shared" si="67"/>
        <v/>
      </c>
      <c r="AF498" s="109" t="str">
        <f t="shared" si="68"/>
        <v/>
      </c>
      <c r="AG498" s="109" t="str">
        <f t="shared" si="69"/>
        <v/>
      </c>
    </row>
    <row r="499" spans="3:33" ht="165">
      <c r="C499" s="108" t="s">
        <v>2878</v>
      </c>
      <c r="D499" s="108" t="s">
        <v>4679</v>
      </c>
      <c r="E499" s="108" t="s">
        <v>427</v>
      </c>
      <c r="F499" s="108" t="s">
        <v>0</v>
      </c>
      <c r="G499" s="108" t="s">
        <v>3917</v>
      </c>
      <c r="H499" s="108">
        <v>2</v>
      </c>
      <c r="I499" s="108">
        <v>0</v>
      </c>
      <c r="J499" s="108">
        <v>3</v>
      </c>
      <c r="K499" s="108"/>
      <c r="L499" s="108" t="s">
        <v>4656</v>
      </c>
      <c r="M499" s="108"/>
      <c r="N499" s="108" t="s">
        <v>4680</v>
      </c>
      <c r="O499" s="108" t="s">
        <v>4656</v>
      </c>
      <c r="P499" s="108" t="s">
        <v>431</v>
      </c>
      <c r="Q499" s="108"/>
      <c r="R499" s="108"/>
      <c r="S499" s="108"/>
      <c r="T499" s="109">
        <f t="shared" si="56"/>
        <v>0</v>
      </c>
      <c r="U499" s="109">
        <f t="shared" si="57"/>
        <v>0</v>
      </c>
      <c r="V499" s="109">
        <f t="shared" si="58"/>
        <v>0</v>
      </c>
      <c r="W499" s="109">
        <f t="shared" si="59"/>
        <v>0</v>
      </c>
      <c r="X499" s="109">
        <f t="shared" si="60"/>
        <v>0</v>
      </c>
      <c r="Y499" s="109">
        <f t="shared" si="61"/>
        <v>0</v>
      </c>
      <c r="Z499" s="109">
        <f t="shared" si="62"/>
        <v>0</v>
      </c>
      <c r="AA499" s="109">
        <f t="shared" si="63"/>
        <v>0</v>
      </c>
      <c r="AB499" s="109">
        <f t="shared" si="64"/>
        <v>0</v>
      </c>
      <c r="AC499" s="109">
        <f t="shared" si="65"/>
        <v>0</v>
      </c>
      <c r="AD499" s="109" t="str">
        <f t="shared" si="66"/>
        <v/>
      </c>
      <c r="AE499" s="109" t="str">
        <f t="shared" si="67"/>
        <v/>
      </c>
      <c r="AF499" s="109" t="str">
        <f t="shared" si="68"/>
        <v/>
      </c>
      <c r="AG499" s="109" t="str">
        <f t="shared" si="69"/>
        <v/>
      </c>
    </row>
    <row r="500" spans="3:33" ht="135">
      <c r="C500" s="108" t="s">
        <v>2878</v>
      </c>
      <c r="D500" s="108" t="s">
        <v>4681</v>
      </c>
      <c r="E500" s="108" t="s">
        <v>427</v>
      </c>
      <c r="F500" s="108" t="s">
        <v>0</v>
      </c>
      <c r="G500" s="108" t="s">
        <v>3917</v>
      </c>
      <c r="H500" s="108">
        <v>3</v>
      </c>
      <c r="I500" s="108">
        <v>0</v>
      </c>
      <c r="J500" s="108">
        <v>3</v>
      </c>
      <c r="K500" s="108"/>
      <c r="L500" s="108" t="s">
        <v>54</v>
      </c>
      <c r="M500" s="108"/>
      <c r="N500" s="108" t="s">
        <v>4466</v>
      </c>
      <c r="O500" s="108" t="s">
        <v>54</v>
      </c>
      <c r="P500" s="108"/>
      <c r="Q500" s="108"/>
      <c r="R500" s="108"/>
      <c r="S500" s="108"/>
      <c r="T500" s="109">
        <f t="shared" si="56"/>
        <v>0</v>
      </c>
      <c r="U500" s="109">
        <f t="shared" si="57"/>
        <v>0</v>
      </c>
      <c r="V500" s="109">
        <f t="shared" si="58"/>
        <v>0</v>
      </c>
      <c r="W500" s="109">
        <f t="shared" si="59"/>
        <v>0</v>
      </c>
      <c r="X500" s="109">
        <f t="shared" si="60"/>
        <v>0</v>
      </c>
      <c r="Y500" s="109">
        <f t="shared" si="61"/>
        <v>0</v>
      </c>
      <c r="Z500" s="109">
        <f t="shared" si="62"/>
        <v>0</v>
      </c>
      <c r="AA500" s="109">
        <f t="shared" si="63"/>
        <v>0</v>
      </c>
      <c r="AB500" s="109">
        <f t="shared" si="64"/>
        <v>0</v>
      </c>
      <c r="AC500" s="109">
        <f t="shared" si="65"/>
        <v>0</v>
      </c>
      <c r="AD500" s="109" t="str">
        <f t="shared" si="66"/>
        <v/>
      </c>
      <c r="AE500" s="109" t="str">
        <f t="shared" si="67"/>
        <v/>
      </c>
      <c r="AF500" s="109" t="str">
        <f t="shared" si="68"/>
        <v/>
      </c>
      <c r="AG500" s="109" t="str">
        <f t="shared" si="69"/>
        <v/>
      </c>
    </row>
    <row r="501" spans="3:33" ht="150">
      <c r="C501" s="108" t="s">
        <v>2878</v>
      </c>
      <c r="D501" s="108" t="s">
        <v>4682</v>
      </c>
      <c r="E501" s="108" t="s">
        <v>427</v>
      </c>
      <c r="F501" s="108" t="s">
        <v>0</v>
      </c>
      <c r="G501" s="108" t="s">
        <v>3917</v>
      </c>
      <c r="H501" s="108">
        <v>4</v>
      </c>
      <c r="I501" s="108">
        <v>0</v>
      </c>
      <c r="J501" s="108">
        <v>2</v>
      </c>
      <c r="K501" s="108"/>
      <c r="L501" s="108" t="s">
        <v>4661</v>
      </c>
      <c r="M501" s="108"/>
      <c r="N501" s="108" t="s">
        <v>4683</v>
      </c>
      <c r="O501" s="108" t="s">
        <v>4661</v>
      </c>
      <c r="P501" s="108" t="s">
        <v>57</v>
      </c>
      <c r="Q501" s="108"/>
      <c r="R501" s="108"/>
      <c r="S501" s="108"/>
      <c r="T501" s="109">
        <f t="shared" si="56"/>
        <v>0</v>
      </c>
      <c r="U501" s="109">
        <f t="shared" si="57"/>
        <v>0</v>
      </c>
      <c r="V501" s="109">
        <f t="shared" si="58"/>
        <v>0</v>
      </c>
      <c r="W501" s="109">
        <f t="shared" si="59"/>
        <v>0</v>
      </c>
      <c r="X501" s="109">
        <f t="shared" si="60"/>
        <v>0</v>
      </c>
      <c r="Y501" s="109">
        <f t="shared" si="61"/>
        <v>0</v>
      </c>
      <c r="Z501" s="109">
        <f t="shared" si="62"/>
        <v>0</v>
      </c>
      <c r="AA501" s="109">
        <f t="shared" si="63"/>
        <v>0</v>
      </c>
      <c r="AB501" s="109">
        <f t="shared" si="64"/>
        <v>0</v>
      </c>
      <c r="AC501" s="109">
        <f t="shared" si="65"/>
        <v>0</v>
      </c>
      <c r="AD501" s="109" t="str">
        <f t="shared" si="66"/>
        <v/>
      </c>
      <c r="AE501" s="109" t="str">
        <f t="shared" si="67"/>
        <v/>
      </c>
      <c r="AF501" s="109" t="str">
        <f t="shared" si="68"/>
        <v/>
      </c>
      <c r="AG501" s="109" t="str">
        <f t="shared" si="69"/>
        <v/>
      </c>
    </row>
    <row r="502" spans="3:33" ht="120">
      <c r="C502" s="108" t="s">
        <v>2878</v>
      </c>
      <c r="D502" s="108" t="s">
        <v>4684</v>
      </c>
      <c r="E502" s="108" t="s">
        <v>427</v>
      </c>
      <c r="F502" s="108" t="s">
        <v>0</v>
      </c>
      <c r="G502" s="108" t="s">
        <v>3917</v>
      </c>
      <c r="H502" s="108">
        <v>5</v>
      </c>
      <c r="I502" s="108">
        <v>0</v>
      </c>
      <c r="J502" s="108">
        <v>2</v>
      </c>
      <c r="K502" s="108"/>
      <c r="L502" s="108" t="s">
        <v>65</v>
      </c>
      <c r="M502" s="108"/>
      <c r="N502" s="108" t="s">
        <v>4685</v>
      </c>
      <c r="O502" s="108" t="s">
        <v>65</v>
      </c>
      <c r="P502" s="108"/>
      <c r="Q502" s="108"/>
      <c r="R502" s="108"/>
      <c r="S502" s="108"/>
      <c r="T502" s="109">
        <f t="shared" si="56"/>
        <v>0</v>
      </c>
      <c r="U502" s="109">
        <f t="shared" si="57"/>
        <v>0</v>
      </c>
      <c r="V502" s="109">
        <f t="shared" si="58"/>
        <v>0</v>
      </c>
      <c r="W502" s="109">
        <f t="shared" si="59"/>
        <v>0</v>
      </c>
      <c r="X502" s="109">
        <f t="shared" si="60"/>
        <v>0</v>
      </c>
      <c r="Y502" s="109">
        <f t="shared" si="61"/>
        <v>0</v>
      </c>
      <c r="Z502" s="109">
        <f t="shared" si="62"/>
        <v>0</v>
      </c>
      <c r="AA502" s="109">
        <f t="shared" si="63"/>
        <v>0</v>
      </c>
      <c r="AB502" s="109">
        <f t="shared" si="64"/>
        <v>0</v>
      </c>
      <c r="AC502" s="109">
        <f t="shared" si="65"/>
        <v>0</v>
      </c>
      <c r="AD502" s="109" t="str">
        <f t="shared" si="66"/>
        <v/>
      </c>
      <c r="AE502" s="109" t="str">
        <f t="shared" si="67"/>
        <v/>
      </c>
      <c r="AF502" s="109" t="str">
        <f t="shared" si="68"/>
        <v/>
      </c>
      <c r="AG502" s="109" t="str">
        <f t="shared" si="69"/>
        <v/>
      </c>
    </row>
    <row r="503" spans="3:33" ht="150">
      <c r="C503" s="108" t="s">
        <v>2878</v>
      </c>
      <c r="D503" s="108" t="s">
        <v>4686</v>
      </c>
      <c r="E503" s="108" t="s">
        <v>427</v>
      </c>
      <c r="F503" s="108" t="s">
        <v>0</v>
      </c>
      <c r="G503" s="108" t="s">
        <v>3917</v>
      </c>
      <c r="H503" s="108">
        <v>6</v>
      </c>
      <c r="I503" s="108">
        <v>0</v>
      </c>
      <c r="J503" s="108">
        <v>2</v>
      </c>
      <c r="K503" s="108"/>
      <c r="L503" s="108" t="s">
        <v>432</v>
      </c>
      <c r="M503" s="108"/>
      <c r="N503" s="108" t="s">
        <v>4687</v>
      </c>
      <c r="O503" s="108" t="s">
        <v>432</v>
      </c>
      <c r="P503" s="108"/>
      <c r="Q503" s="108"/>
      <c r="R503" s="108"/>
      <c r="S503" s="108"/>
      <c r="T503" s="109">
        <f t="shared" si="56"/>
        <v>0</v>
      </c>
      <c r="U503" s="109">
        <f t="shared" si="57"/>
        <v>0</v>
      </c>
      <c r="V503" s="109">
        <f t="shared" si="58"/>
        <v>0</v>
      </c>
      <c r="W503" s="109">
        <f t="shared" si="59"/>
        <v>0</v>
      </c>
      <c r="X503" s="109">
        <f t="shared" si="60"/>
        <v>0</v>
      </c>
      <c r="Y503" s="109">
        <f t="shared" si="61"/>
        <v>0</v>
      </c>
      <c r="Z503" s="109">
        <f t="shared" si="62"/>
        <v>0</v>
      </c>
      <c r="AA503" s="109">
        <f t="shared" si="63"/>
        <v>0</v>
      </c>
      <c r="AB503" s="109">
        <f t="shared" si="64"/>
        <v>0</v>
      </c>
      <c r="AC503" s="109">
        <f t="shared" si="65"/>
        <v>0</v>
      </c>
      <c r="AD503" s="109" t="str">
        <f t="shared" si="66"/>
        <v/>
      </c>
      <c r="AE503" s="109" t="str">
        <f t="shared" si="67"/>
        <v/>
      </c>
      <c r="AF503" s="109" t="str">
        <f t="shared" si="68"/>
        <v/>
      </c>
      <c r="AG503" s="109" t="str">
        <f t="shared" si="69"/>
        <v/>
      </c>
    </row>
    <row r="504" spans="3:33" ht="135">
      <c r="C504" s="108" t="s">
        <v>2878</v>
      </c>
      <c r="D504" s="108" t="s">
        <v>4688</v>
      </c>
      <c r="E504" s="108" t="s">
        <v>427</v>
      </c>
      <c r="F504" s="108" t="s">
        <v>0</v>
      </c>
      <c r="G504" s="108" t="s">
        <v>3917</v>
      </c>
      <c r="H504" s="108">
        <v>7</v>
      </c>
      <c r="I504" s="108">
        <v>0</v>
      </c>
      <c r="J504" s="108">
        <v>2</v>
      </c>
      <c r="K504" s="108"/>
      <c r="L504" s="108" t="s">
        <v>4668</v>
      </c>
      <c r="M504" s="108"/>
      <c r="N504" s="108" t="s">
        <v>4689</v>
      </c>
      <c r="O504" s="108" t="s">
        <v>4668</v>
      </c>
      <c r="P504" s="108" t="s">
        <v>433</v>
      </c>
      <c r="Q504" s="108"/>
      <c r="R504" s="108"/>
      <c r="S504" s="108"/>
      <c r="T504" s="109">
        <f t="shared" si="56"/>
        <v>0</v>
      </c>
      <c r="U504" s="109">
        <f t="shared" si="57"/>
        <v>0</v>
      </c>
      <c r="V504" s="109">
        <f t="shared" si="58"/>
        <v>0</v>
      </c>
      <c r="W504" s="109">
        <f t="shared" si="59"/>
        <v>0</v>
      </c>
      <c r="X504" s="109">
        <f t="shared" si="60"/>
        <v>0</v>
      </c>
      <c r="Y504" s="109">
        <f t="shared" si="61"/>
        <v>0</v>
      </c>
      <c r="Z504" s="109">
        <f t="shared" si="62"/>
        <v>0</v>
      </c>
      <c r="AA504" s="109">
        <f t="shared" si="63"/>
        <v>0</v>
      </c>
      <c r="AB504" s="109">
        <f t="shared" si="64"/>
        <v>0</v>
      </c>
      <c r="AC504" s="109">
        <f t="shared" si="65"/>
        <v>0</v>
      </c>
      <c r="AD504" s="109" t="str">
        <f t="shared" si="66"/>
        <v/>
      </c>
      <c r="AE504" s="109" t="str">
        <f t="shared" si="67"/>
        <v/>
      </c>
      <c r="AF504" s="109" t="str">
        <f t="shared" si="68"/>
        <v/>
      </c>
      <c r="AG504" s="109" t="str">
        <f t="shared" si="69"/>
        <v/>
      </c>
    </row>
    <row r="505" spans="3:33" ht="135">
      <c r="C505" s="108" t="s">
        <v>2878</v>
      </c>
      <c r="D505" s="108" t="s">
        <v>4690</v>
      </c>
      <c r="E505" s="108" t="s">
        <v>427</v>
      </c>
      <c r="F505" s="108" t="s">
        <v>0</v>
      </c>
      <c r="G505" s="108" t="s">
        <v>3917</v>
      </c>
      <c r="H505" s="108">
        <v>8</v>
      </c>
      <c r="I505" s="108">
        <v>0</v>
      </c>
      <c r="J505" s="108">
        <v>1</v>
      </c>
      <c r="K505" s="108"/>
      <c r="L505" s="108" t="s">
        <v>434</v>
      </c>
      <c r="M505" s="108"/>
      <c r="N505" s="108" t="s">
        <v>4691</v>
      </c>
      <c r="O505" s="108" t="s">
        <v>434</v>
      </c>
      <c r="P505" s="108"/>
      <c r="Q505" s="108"/>
      <c r="R505" s="108"/>
      <c r="S505" s="108"/>
      <c r="T505" s="109">
        <f t="shared" si="56"/>
        <v>0</v>
      </c>
      <c r="U505" s="109">
        <f t="shared" si="57"/>
        <v>0</v>
      </c>
      <c r="V505" s="109">
        <f t="shared" si="58"/>
        <v>0</v>
      </c>
      <c r="W505" s="109">
        <f t="shared" si="59"/>
        <v>0</v>
      </c>
      <c r="X505" s="109">
        <f t="shared" si="60"/>
        <v>0</v>
      </c>
      <c r="Y505" s="109">
        <f t="shared" si="61"/>
        <v>0</v>
      </c>
      <c r="Z505" s="109">
        <f t="shared" si="62"/>
        <v>0</v>
      </c>
      <c r="AA505" s="109">
        <f t="shared" si="63"/>
        <v>0</v>
      </c>
      <c r="AB505" s="109">
        <f t="shared" si="64"/>
        <v>0</v>
      </c>
      <c r="AC505" s="109">
        <f t="shared" si="65"/>
        <v>0</v>
      </c>
      <c r="AD505" s="109" t="str">
        <f t="shared" si="66"/>
        <v/>
      </c>
      <c r="AE505" s="109" t="str">
        <f t="shared" si="67"/>
        <v/>
      </c>
      <c r="AF505" s="109" t="str">
        <f t="shared" si="68"/>
        <v/>
      </c>
      <c r="AG505" s="109" t="str">
        <f t="shared" si="69"/>
        <v/>
      </c>
    </row>
    <row r="506" spans="3:33" ht="135">
      <c r="C506" s="108" t="s">
        <v>2878</v>
      </c>
      <c r="D506" s="108" t="s">
        <v>4692</v>
      </c>
      <c r="E506" s="108" t="s">
        <v>427</v>
      </c>
      <c r="F506" s="108" t="s">
        <v>0</v>
      </c>
      <c r="G506" s="108" t="s">
        <v>3917</v>
      </c>
      <c r="H506" s="108">
        <v>9</v>
      </c>
      <c r="I506" s="108">
        <v>0</v>
      </c>
      <c r="J506" s="108">
        <v>1</v>
      </c>
      <c r="K506" s="108"/>
      <c r="L506" s="108" t="s">
        <v>435</v>
      </c>
      <c r="M506" s="108"/>
      <c r="N506" s="108" t="s">
        <v>4693</v>
      </c>
      <c r="O506" s="108" t="s">
        <v>435</v>
      </c>
      <c r="P506" s="108"/>
      <c r="Q506" s="108"/>
      <c r="R506" s="108"/>
      <c r="S506" s="108"/>
      <c r="T506" s="109">
        <f t="shared" si="56"/>
        <v>0</v>
      </c>
      <c r="U506" s="109">
        <f t="shared" si="57"/>
        <v>0</v>
      </c>
      <c r="V506" s="109">
        <f t="shared" si="58"/>
        <v>0</v>
      </c>
      <c r="W506" s="109">
        <f t="shared" si="59"/>
        <v>0</v>
      </c>
      <c r="X506" s="109">
        <f t="shared" si="60"/>
        <v>0</v>
      </c>
      <c r="Y506" s="109">
        <f t="shared" si="61"/>
        <v>0</v>
      </c>
      <c r="Z506" s="109">
        <f t="shared" si="62"/>
        <v>0</v>
      </c>
      <c r="AA506" s="109">
        <f t="shared" si="63"/>
        <v>0</v>
      </c>
      <c r="AB506" s="109">
        <f t="shared" si="64"/>
        <v>0</v>
      </c>
      <c r="AC506" s="109">
        <f t="shared" si="65"/>
        <v>0</v>
      </c>
      <c r="AD506" s="109" t="str">
        <f t="shared" si="66"/>
        <v/>
      </c>
      <c r="AE506" s="109" t="str">
        <f t="shared" si="67"/>
        <v/>
      </c>
      <c r="AF506" s="109" t="str">
        <f t="shared" si="68"/>
        <v/>
      </c>
      <c r="AG506" s="109" t="str">
        <f t="shared" si="69"/>
        <v/>
      </c>
    </row>
    <row r="507" spans="3:33" ht="150">
      <c r="C507" s="108" t="s">
        <v>2878</v>
      </c>
      <c r="D507" s="108" t="s">
        <v>4694</v>
      </c>
      <c r="E507" s="108" t="s">
        <v>427</v>
      </c>
      <c r="F507" s="108" t="s">
        <v>0</v>
      </c>
      <c r="G507" s="108" t="s">
        <v>3917</v>
      </c>
      <c r="H507" s="108">
        <v>10</v>
      </c>
      <c r="I507" s="108">
        <v>0</v>
      </c>
      <c r="J507" s="108">
        <v>1</v>
      </c>
      <c r="K507" s="108"/>
      <c r="L507" s="108" t="s">
        <v>4675</v>
      </c>
      <c r="M507" s="108"/>
      <c r="N507" s="108" t="s">
        <v>4695</v>
      </c>
      <c r="O507" s="108" t="s">
        <v>4675</v>
      </c>
      <c r="P507" s="108" t="s">
        <v>436</v>
      </c>
      <c r="Q507" s="108"/>
      <c r="R507" s="108"/>
      <c r="S507" s="108"/>
      <c r="T507" s="109">
        <f t="shared" si="56"/>
        <v>0</v>
      </c>
      <c r="U507" s="109">
        <f t="shared" si="57"/>
        <v>0</v>
      </c>
      <c r="V507" s="109">
        <f t="shared" si="58"/>
        <v>0</v>
      </c>
      <c r="W507" s="109">
        <f t="shared" si="59"/>
        <v>0</v>
      </c>
      <c r="X507" s="109">
        <f t="shared" si="60"/>
        <v>0</v>
      </c>
      <c r="Y507" s="109">
        <f t="shared" si="61"/>
        <v>0</v>
      </c>
      <c r="Z507" s="109">
        <f t="shared" si="62"/>
        <v>0</v>
      </c>
      <c r="AA507" s="109">
        <f t="shared" si="63"/>
        <v>0</v>
      </c>
      <c r="AB507" s="109">
        <f t="shared" si="64"/>
        <v>0</v>
      </c>
      <c r="AC507" s="109">
        <f t="shared" si="65"/>
        <v>0</v>
      </c>
      <c r="AD507" s="109" t="str">
        <f t="shared" si="66"/>
        <v/>
      </c>
      <c r="AE507" s="109" t="str">
        <f t="shared" si="67"/>
        <v/>
      </c>
      <c r="AF507" s="109" t="str">
        <f t="shared" si="68"/>
        <v/>
      </c>
      <c r="AG507" s="109" t="str">
        <f t="shared" si="69"/>
        <v/>
      </c>
    </row>
    <row r="508" spans="3:33" ht="30">
      <c r="C508" s="108" t="s">
        <v>2886</v>
      </c>
      <c r="D508" s="108" t="s">
        <v>4696</v>
      </c>
      <c r="E508" s="108" t="s">
        <v>441</v>
      </c>
      <c r="F508" s="108" t="s">
        <v>46</v>
      </c>
      <c r="G508" s="108" t="s">
        <v>3917</v>
      </c>
      <c r="H508" s="108">
        <v>1</v>
      </c>
      <c r="I508" s="108">
        <v>3</v>
      </c>
      <c r="J508" s="108">
        <v>0</v>
      </c>
      <c r="K508" s="108" t="s">
        <v>4697</v>
      </c>
      <c r="L508" s="108"/>
      <c r="M508" s="108" t="s">
        <v>4698</v>
      </c>
      <c r="N508" s="108"/>
      <c r="O508" s="108" t="s">
        <v>4697</v>
      </c>
      <c r="P508" s="108" t="s">
        <v>4699</v>
      </c>
      <c r="Q508" s="108"/>
      <c r="R508" s="108"/>
      <c r="S508" s="108"/>
      <c r="T508" s="109">
        <f t="shared" ref="T508:T571" si="70">IF(AND($C508=$D$20,$F508="PRO",$G508="POS"),1,0)</f>
        <v>0</v>
      </c>
      <c r="U508" s="109">
        <f t="shared" ref="U508:U571" si="71">IF(AND($C508=$D$20,$F508="CFA",$G508="POS"),1,0)</f>
        <v>0</v>
      </c>
      <c r="V508" s="109">
        <f t="shared" ref="V508:V571" si="72">IF($T508=0,0,IF(SUMPRODUCT(--($O508:$S508&lt;&gt;""),--ISNUMBER(SEARCH($O508:$S508,$D$5)))&gt;0,1,0))</f>
        <v>0</v>
      </c>
      <c r="W508" s="109">
        <f t="shared" ref="W508:W571" si="73">IF($T508=0,0,IF(SUMPRODUCT(--($O508:$S508&lt;&gt;""),--ISNUMBER(SEARCH($O508:$S508,$D$5&amp;" "&amp;$D$10)))&gt;0,1,0))</f>
        <v>0</v>
      </c>
      <c r="X508" s="109">
        <f t="shared" ref="X508:X571" si="74">IF($U508=0,0,IF(SUMPRODUCT(--($O508:$S508&lt;&gt;""),--ISNUMBER(SEARCH($O508:$S508,$F$5)))&gt;0,1,0))</f>
        <v>0</v>
      </c>
      <c r="Y508" s="109">
        <f t="shared" ref="Y508:Y571" si="75">IF($U508=0,0,IF(SUMPRODUCT(--($O508:$S508&lt;&gt;""),--ISNUMBER(SEARCH($O508:$S508,$F$5&amp;" "&amp;$F$10)))&gt;0,1,0))</f>
        <v>0</v>
      </c>
      <c r="Z508" s="109">
        <f t="shared" ref="Z508:Z571" si="76">IF($V508=1,$I508,0)</f>
        <v>0</v>
      </c>
      <c r="AA508" s="109">
        <f t="shared" ref="AA508:AA571" si="77">IF($W508=1,$I508,0)</f>
        <v>0</v>
      </c>
      <c r="AB508" s="109">
        <f t="shared" ref="AB508:AB571" si="78">IF($X508=1,$J508,0)</f>
        <v>0</v>
      </c>
      <c r="AC508" s="109">
        <f t="shared" ref="AC508:AC571" si="79">IF($Y508=1,$J508,0)</f>
        <v>0</v>
      </c>
      <c r="AD508" s="109" t="str">
        <f t="shared" ref="AD508:AD571" si="80">IF(AND($T508=1,$V508=0),$H508+ROW()/100000,"")</f>
        <v/>
      </c>
      <c r="AE508" s="109" t="str">
        <f t="shared" ref="AE508:AE571" si="81">IF(AND($T508=1,$W508=0),$H508+ROW()/100000,"")</f>
        <v/>
      </c>
      <c r="AF508" s="109" t="str">
        <f t="shared" ref="AF508:AF571" si="82">IF(AND($U508=1,$X508=0),$H508+ROW()/100000,"")</f>
        <v/>
      </c>
      <c r="AG508" s="109" t="str">
        <f t="shared" ref="AG508:AG571" si="83">IF(AND($U508=1,$Y508=0),$H508+ROW()/100000,"")</f>
        <v/>
      </c>
    </row>
    <row r="509" spans="3:33" ht="30">
      <c r="C509" s="108" t="s">
        <v>2886</v>
      </c>
      <c r="D509" s="108" t="s">
        <v>4700</v>
      </c>
      <c r="E509" s="108" t="s">
        <v>441</v>
      </c>
      <c r="F509" s="108" t="s">
        <v>46</v>
      </c>
      <c r="G509" s="108" t="s">
        <v>3917</v>
      </c>
      <c r="H509" s="108">
        <v>2</v>
      </c>
      <c r="I509" s="108">
        <v>3</v>
      </c>
      <c r="J509" s="108">
        <v>0</v>
      </c>
      <c r="K509" s="108" t="s">
        <v>372</v>
      </c>
      <c r="L509" s="108"/>
      <c r="M509" s="108" t="s">
        <v>4487</v>
      </c>
      <c r="N509" s="108"/>
      <c r="O509" s="108" t="s">
        <v>372</v>
      </c>
      <c r="P509" s="108"/>
      <c r="Q509" s="108"/>
      <c r="R509" s="108"/>
      <c r="S509" s="108"/>
      <c r="T509" s="109">
        <f t="shared" si="70"/>
        <v>0</v>
      </c>
      <c r="U509" s="109">
        <f t="shared" si="71"/>
        <v>0</v>
      </c>
      <c r="V509" s="109">
        <f t="shared" si="72"/>
        <v>0</v>
      </c>
      <c r="W509" s="109">
        <f t="shared" si="73"/>
        <v>0</v>
      </c>
      <c r="X509" s="109">
        <f t="shared" si="74"/>
        <v>0</v>
      </c>
      <c r="Y509" s="109">
        <f t="shared" si="75"/>
        <v>0</v>
      </c>
      <c r="Z509" s="109">
        <f t="shared" si="76"/>
        <v>0</v>
      </c>
      <c r="AA509" s="109">
        <f t="shared" si="77"/>
        <v>0</v>
      </c>
      <c r="AB509" s="109">
        <f t="shared" si="78"/>
        <v>0</v>
      </c>
      <c r="AC509" s="109">
        <f t="shared" si="79"/>
        <v>0</v>
      </c>
      <c r="AD509" s="109" t="str">
        <f t="shared" si="80"/>
        <v/>
      </c>
      <c r="AE509" s="109" t="str">
        <f t="shared" si="81"/>
        <v/>
      </c>
      <c r="AF509" s="109" t="str">
        <f t="shared" si="82"/>
        <v/>
      </c>
      <c r="AG509" s="109" t="str">
        <f t="shared" si="83"/>
        <v/>
      </c>
    </row>
    <row r="510" spans="3:33" ht="30">
      <c r="C510" s="108" t="s">
        <v>2886</v>
      </c>
      <c r="D510" s="108" t="s">
        <v>4701</v>
      </c>
      <c r="E510" s="108" t="s">
        <v>441</v>
      </c>
      <c r="F510" s="108" t="s">
        <v>46</v>
      </c>
      <c r="G510" s="108" t="s">
        <v>3917</v>
      </c>
      <c r="H510" s="108">
        <v>3</v>
      </c>
      <c r="I510" s="108">
        <v>3</v>
      </c>
      <c r="J510" s="108">
        <v>0</v>
      </c>
      <c r="K510" s="108" t="s">
        <v>446</v>
      </c>
      <c r="L510" s="108"/>
      <c r="M510" s="108" t="s">
        <v>4702</v>
      </c>
      <c r="N510" s="108"/>
      <c r="O510" s="108" t="s">
        <v>446</v>
      </c>
      <c r="P510" s="108"/>
      <c r="Q510" s="108"/>
      <c r="R510" s="108"/>
      <c r="S510" s="108"/>
      <c r="T510" s="109">
        <f t="shared" si="70"/>
        <v>0</v>
      </c>
      <c r="U510" s="109">
        <f t="shared" si="71"/>
        <v>0</v>
      </c>
      <c r="V510" s="109">
        <f t="shared" si="72"/>
        <v>0</v>
      </c>
      <c r="W510" s="109">
        <f t="shared" si="73"/>
        <v>0</v>
      </c>
      <c r="X510" s="109">
        <f t="shared" si="74"/>
        <v>0</v>
      </c>
      <c r="Y510" s="109">
        <f t="shared" si="75"/>
        <v>0</v>
      </c>
      <c r="Z510" s="109">
        <f t="shared" si="76"/>
        <v>0</v>
      </c>
      <c r="AA510" s="109">
        <f t="shared" si="77"/>
        <v>0</v>
      </c>
      <c r="AB510" s="109">
        <f t="shared" si="78"/>
        <v>0</v>
      </c>
      <c r="AC510" s="109">
        <f t="shared" si="79"/>
        <v>0</v>
      </c>
      <c r="AD510" s="109" t="str">
        <f t="shared" si="80"/>
        <v/>
      </c>
      <c r="AE510" s="109" t="str">
        <f t="shared" si="81"/>
        <v/>
      </c>
      <c r="AF510" s="109" t="str">
        <f t="shared" si="82"/>
        <v/>
      </c>
      <c r="AG510" s="109" t="str">
        <f t="shared" si="83"/>
        <v/>
      </c>
    </row>
    <row r="511" spans="3:33" ht="30">
      <c r="C511" s="108" t="s">
        <v>2886</v>
      </c>
      <c r="D511" s="108" t="s">
        <v>4703</v>
      </c>
      <c r="E511" s="108" t="s">
        <v>441</v>
      </c>
      <c r="F511" s="108" t="s">
        <v>46</v>
      </c>
      <c r="G511" s="108" t="s">
        <v>3917</v>
      </c>
      <c r="H511" s="108">
        <v>4</v>
      </c>
      <c r="I511" s="108">
        <v>2</v>
      </c>
      <c r="J511" s="108">
        <v>0</v>
      </c>
      <c r="K511" s="108" t="s">
        <v>4704</v>
      </c>
      <c r="L511" s="108"/>
      <c r="M511" s="108" t="s">
        <v>4705</v>
      </c>
      <c r="N511" s="108"/>
      <c r="O511" s="108" t="s">
        <v>4704</v>
      </c>
      <c r="P511" s="108" t="s">
        <v>447</v>
      </c>
      <c r="Q511" s="108"/>
      <c r="R511" s="108"/>
      <c r="S511" s="108"/>
      <c r="T511" s="109">
        <f t="shared" si="70"/>
        <v>0</v>
      </c>
      <c r="U511" s="109">
        <f t="shared" si="71"/>
        <v>0</v>
      </c>
      <c r="V511" s="109">
        <f t="shared" si="72"/>
        <v>0</v>
      </c>
      <c r="W511" s="109">
        <f t="shared" si="73"/>
        <v>0</v>
      </c>
      <c r="X511" s="109">
        <f t="shared" si="74"/>
        <v>0</v>
      </c>
      <c r="Y511" s="109">
        <f t="shared" si="75"/>
        <v>0</v>
      </c>
      <c r="Z511" s="109">
        <f t="shared" si="76"/>
        <v>0</v>
      </c>
      <c r="AA511" s="109">
        <f t="shared" si="77"/>
        <v>0</v>
      </c>
      <c r="AB511" s="109">
        <f t="shared" si="78"/>
        <v>0</v>
      </c>
      <c r="AC511" s="109">
        <f t="shared" si="79"/>
        <v>0</v>
      </c>
      <c r="AD511" s="109" t="str">
        <f t="shared" si="80"/>
        <v/>
      </c>
      <c r="AE511" s="109" t="str">
        <f t="shared" si="81"/>
        <v/>
      </c>
      <c r="AF511" s="109" t="str">
        <f t="shared" si="82"/>
        <v/>
      </c>
      <c r="AG511" s="109" t="str">
        <f t="shared" si="83"/>
        <v/>
      </c>
    </row>
    <row r="512" spans="3:33" ht="30">
      <c r="C512" s="108" t="s">
        <v>2886</v>
      </c>
      <c r="D512" s="108" t="s">
        <v>4706</v>
      </c>
      <c r="E512" s="108" t="s">
        <v>441</v>
      </c>
      <c r="F512" s="108" t="s">
        <v>46</v>
      </c>
      <c r="G512" s="108" t="s">
        <v>3917</v>
      </c>
      <c r="H512" s="108">
        <v>5</v>
      </c>
      <c r="I512" s="108">
        <v>2</v>
      </c>
      <c r="J512" s="108">
        <v>0</v>
      </c>
      <c r="K512" s="108" t="s">
        <v>33</v>
      </c>
      <c r="L512" s="108"/>
      <c r="M512" s="108" t="s">
        <v>4707</v>
      </c>
      <c r="N512" s="108"/>
      <c r="O512" s="108" t="s">
        <v>33</v>
      </c>
      <c r="P512" s="108"/>
      <c r="Q512" s="108"/>
      <c r="R512" s="108"/>
      <c r="S512" s="108"/>
      <c r="T512" s="109">
        <f t="shared" si="70"/>
        <v>0</v>
      </c>
      <c r="U512" s="109">
        <f t="shared" si="71"/>
        <v>0</v>
      </c>
      <c r="V512" s="109">
        <f t="shared" si="72"/>
        <v>0</v>
      </c>
      <c r="W512" s="109">
        <f t="shared" si="73"/>
        <v>0</v>
      </c>
      <c r="X512" s="109">
        <f t="shared" si="74"/>
        <v>0</v>
      </c>
      <c r="Y512" s="109">
        <f t="shared" si="75"/>
        <v>0</v>
      </c>
      <c r="Z512" s="109">
        <f t="shared" si="76"/>
        <v>0</v>
      </c>
      <c r="AA512" s="109">
        <f t="shared" si="77"/>
        <v>0</v>
      </c>
      <c r="AB512" s="109">
        <f t="shared" si="78"/>
        <v>0</v>
      </c>
      <c r="AC512" s="109">
        <f t="shared" si="79"/>
        <v>0</v>
      </c>
      <c r="AD512" s="109" t="str">
        <f t="shared" si="80"/>
        <v/>
      </c>
      <c r="AE512" s="109" t="str">
        <f t="shared" si="81"/>
        <v/>
      </c>
      <c r="AF512" s="109" t="str">
        <f t="shared" si="82"/>
        <v/>
      </c>
      <c r="AG512" s="109" t="str">
        <f t="shared" si="83"/>
        <v/>
      </c>
    </row>
    <row r="513" spans="3:33" ht="30">
      <c r="C513" s="108" t="s">
        <v>2886</v>
      </c>
      <c r="D513" s="108" t="s">
        <v>4708</v>
      </c>
      <c r="E513" s="108" t="s">
        <v>441</v>
      </c>
      <c r="F513" s="108" t="s">
        <v>46</v>
      </c>
      <c r="G513" s="108" t="s">
        <v>3917</v>
      </c>
      <c r="H513" s="108">
        <v>6</v>
      </c>
      <c r="I513" s="108">
        <v>2</v>
      </c>
      <c r="J513" s="108">
        <v>0</v>
      </c>
      <c r="K513" s="108" t="s">
        <v>448</v>
      </c>
      <c r="L513" s="108"/>
      <c r="M513" s="108" t="s">
        <v>4709</v>
      </c>
      <c r="N513" s="108"/>
      <c r="O513" s="108" t="s">
        <v>448</v>
      </c>
      <c r="P513" s="108"/>
      <c r="Q513" s="108"/>
      <c r="R513" s="108"/>
      <c r="S513" s="108"/>
      <c r="T513" s="109">
        <f t="shared" si="70"/>
        <v>0</v>
      </c>
      <c r="U513" s="109">
        <f t="shared" si="71"/>
        <v>0</v>
      </c>
      <c r="V513" s="109">
        <f t="shared" si="72"/>
        <v>0</v>
      </c>
      <c r="W513" s="109">
        <f t="shared" si="73"/>
        <v>0</v>
      </c>
      <c r="X513" s="109">
        <f t="shared" si="74"/>
        <v>0</v>
      </c>
      <c r="Y513" s="109">
        <f t="shared" si="75"/>
        <v>0</v>
      </c>
      <c r="Z513" s="109">
        <f t="shared" si="76"/>
        <v>0</v>
      </c>
      <c r="AA513" s="109">
        <f t="shared" si="77"/>
        <v>0</v>
      </c>
      <c r="AB513" s="109">
        <f t="shared" si="78"/>
        <v>0</v>
      </c>
      <c r="AC513" s="109">
        <f t="shared" si="79"/>
        <v>0</v>
      </c>
      <c r="AD513" s="109" t="str">
        <f t="shared" si="80"/>
        <v/>
      </c>
      <c r="AE513" s="109" t="str">
        <f t="shared" si="81"/>
        <v/>
      </c>
      <c r="AF513" s="109" t="str">
        <f t="shared" si="82"/>
        <v/>
      </c>
      <c r="AG513" s="109" t="str">
        <f t="shared" si="83"/>
        <v/>
      </c>
    </row>
    <row r="514" spans="3:33" ht="30">
      <c r="C514" s="108" t="s">
        <v>2886</v>
      </c>
      <c r="D514" s="108" t="s">
        <v>4710</v>
      </c>
      <c r="E514" s="108" t="s">
        <v>441</v>
      </c>
      <c r="F514" s="108" t="s">
        <v>46</v>
      </c>
      <c r="G514" s="108" t="s">
        <v>3917</v>
      </c>
      <c r="H514" s="108">
        <v>7</v>
      </c>
      <c r="I514" s="108">
        <v>2</v>
      </c>
      <c r="J514" s="108">
        <v>0</v>
      </c>
      <c r="K514" s="108" t="s">
        <v>449</v>
      </c>
      <c r="L514" s="108"/>
      <c r="M514" s="108" t="s">
        <v>4711</v>
      </c>
      <c r="N514" s="108"/>
      <c r="O514" s="108" t="s">
        <v>449</v>
      </c>
      <c r="P514" s="108"/>
      <c r="Q514" s="108"/>
      <c r="R514" s="108"/>
      <c r="S514" s="108"/>
      <c r="T514" s="109">
        <f t="shared" si="70"/>
        <v>0</v>
      </c>
      <c r="U514" s="109">
        <f t="shared" si="71"/>
        <v>0</v>
      </c>
      <c r="V514" s="109">
        <f t="shared" si="72"/>
        <v>0</v>
      </c>
      <c r="W514" s="109">
        <f t="shared" si="73"/>
        <v>0</v>
      </c>
      <c r="X514" s="109">
        <f t="shared" si="74"/>
        <v>0</v>
      </c>
      <c r="Y514" s="109">
        <f t="shared" si="75"/>
        <v>0</v>
      </c>
      <c r="Z514" s="109">
        <f t="shared" si="76"/>
        <v>0</v>
      </c>
      <c r="AA514" s="109">
        <f t="shared" si="77"/>
        <v>0</v>
      </c>
      <c r="AB514" s="109">
        <f t="shared" si="78"/>
        <v>0</v>
      </c>
      <c r="AC514" s="109">
        <f t="shared" si="79"/>
        <v>0</v>
      </c>
      <c r="AD514" s="109" t="str">
        <f t="shared" si="80"/>
        <v/>
      </c>
      <c r="AE514" s="109" t="str">
        <f t="shared" si="81"/>
        <v/>
      </c>
      <c r="AF514" s="109" t="str">
        <f t="shared" si="82"/>
        <v/>
      </c>
      <c r="AG514" s="109" t="str">
        <f t="shared" si="83"/>
        <v/>
      </c>
    </row>
    <row r="515" spans="3:33" ht="30">
      <c r="C515" s="108" t="s">
        <v>2886</v>
      </c>
      <c r="D515" s="108" t="s">
        <v>4712</v>
      </c>
      <c r="E515" s="108" t="s">
        <v>441</v>
      </c>
      <c r="F515" s="108" t="s">
        <v>46</v>
      </c>
      <c r="G515" s="108" t="s">
        <v>3917</v>
      </c>
      <c r="H515" s="108">
        <v>8</v>
      </c>
      <c r="I515" s="108">
        <v>1</v>
      </c>
      <c r="J515" s="108">
        <v>0</v>
      </c>
      <c r="K515" s="108" t="s">
        <v>376</v>
      </c>
      <c r="L515" s="108"/>
      <c r="M515" s="108" t="s">
        <v>4496</v>
      </c>
      <c r="N515" s="108"/>
      <c r="O515" s="108" t="s">
        <v>376</v>
      </c>
      <c r="P515" s="108"/>
      <c r="Q515" s="108"/>
      <c r="R515" s="108"/>
      <c r="S515" s="108"/>
      <c r="T515" s="109">
        <f t="shared" si="70"/>
        <v>0</v>
      </c>
      <c r="U515" s="109">
        <f t="shared" si="71"/>
        <v>0</v>
      </c>
      <c r="V515" s="109">
        <f t="shared" si="72"/>
        <v>0</v>
      </c>
      <c r="W515" s="109">
        <f t="shared" si="73"/>
        <v>0</v>
      </c>
      <c r="X515" s="109">
        <f t="shared" si="74"/>
        <v>0</v>
      </c>
      <c r="Y515" s="109">
        <f t="shared" si="75"/>
        <v>0</v>
      </c>
      <c r="Z515" s="109">
        <f t="shared" si="76"/>
        <v>0</v>
      </c>
      <c r="AA515" s="109">
        <f t="shared" si="77"/>
        <v>0</v>
      </c>
      <c r="AB515" s="109">
        <f t="shared" si="78"/>
        <v>0</v>
      </c>
      <c r="AC515" s="109">
        <f t="shared" si="79"/>
        <v>0</v>
      </c>
      <c r="AD515" s="109" t="str">
        <f t="shared" si="80"/>
        <v/>
      </c>
      <c r="AE515" s="109" t="str">
        <f t="shared" si="81"/>
        <v/>
      </c>
      <c r="AF515" s="109" t="str">
        <f t="shared" si="82"/>
        <v/>
      </c>
      <c r="AG515" s="109" t="str">
        <f t="shared" si="83"/>
        <v/>
      </c>
    </row>
    <row r="516" spans="3:33" ht="45">
      <c r="C516" s="108" t="s">
        <v>2886</v>
      </c>
      <c r="D516" s="108" t="s">
        <v>4713</v>
      </c>
      <c r="E516" s="108" t="s">
        <v>441</v>
      </c>
      <c r="F516" s="108" t="s">
        <v>46</v>
      </c>
      <c r="G516" s="108" t="s">
        <v>3917</v>
      </c>
      <c r="H516" s="108">
        <v>9</v>
      </c>
      <c r="I516" s="108">
        <v>1</v>
      </c>
      <c r="J516" s="108">
        <v>0</v>
      </c>
      <c r="K516" s="108" t="s">
        <v>403</v>
      </c>
      <c r="L516" s="108"/>
      <c r="M516" s="108" t="s">
        <v>4714</v>
      </c>
      <c r="N516" s="108"/>
      <c r="O516" s="108" t="s">
        <v>403</v>
      </c>
      <c r="P516" s="108"/>
      <c r="Q516" s="108"/>
      <c r="R516" s="108"/>
      <c r="S516" s="108"/>
      <c r="T516" s="109">
        <f t="shared" si="70"/>
        <v>0</v>
      </c>
      <c r="U516" s="109">
        <f t="shared" si="71"/>
        <v>0</v>
      </c>
      <c r="V516" s="109">
        <f t="shared" si="72"/>
        <v>0</v>
      </c>
      <c r="W516" s="109">
        <f t="shared" si="73"/>
        <v>0</v>
      </c>
      <c r="X516" s="109">
        <f t="shared" si="74"/>
        <v>0</v>
      </c>
      <c r="Y516" s="109">
        <f t="shared" si="75"/>
        <v>0</v>
      </c>
      <c r="Z516" s="109">
        <f t="shared" si="76"/>
        <v>0</v>
      </c>
      <c r="AA516" s="109">
        <f t="shared" si="77"/>
        <v>0</v>
      </c>
      <c r="AB516" s="109">
        <f t="shared" si="78"/>
        <v>0</v>
      </c>
      <c r="AC516" s="109">
        <f t="shared" si="79"/>
        <v>0</v>
      </c>
      <c r="AD516" s="109" t="str">
        <f t="shared" si="80"/>
        <v/>
      </c>
      <c r="AE516" s="109" t="str">
        <f t="shared" si="81"/>
        <v/>
      </c>
      <c r="AF516" s="109" t="str">
        <f t="shared" si="82"/>
        <v/>
      </c>
      <c r="AG516" s="109" t="str">
        <f t="shared" si="83"/>
        <v/>
      </c>
    </row>
    <row r="517" spans="3:33" ht="30">
      <c r="C517" s="108" t="s">
        <v>2886</v>
      </c>
      <c r="D517" s="108" t="s">
        <v>4715</v>
      </c>
      <c r="E517" s="108" t="s">
        <v>441</v>
      </c>
      <c r="F517" s="108" t="s">
        <v>46</v>
      </c>
      <c r="G517" s="108" t="s">
        <v>3917</v>
      </c>
      <c r="H517" s="108">
        <v>10</v>
      </c>
      <c r="I517" s="108">
        <v>1</v>
      </c>
      <c r="J517" s="108">
        <v>0</v>
      </c>
      <c r="K517" s="108" t="s">
        <v>51</v>
      </c>
      <c r="L517" s="108"/>
      <c r="M517" s="108" t="s">
        <v>4424</v>
      </c>
      <c r="N517" s="108"/>
      <c r="O517" s="108" t="s">
        <v>51</v>
      </c>
      <c r="P517" s="108"/>
      <c r="Q517" s="108"/>
      <c r="R517" s="108"/>
      <c r="S517" s="108"/>
      <c r="T517" s="109">
        <f t="shared" si="70"/>
        <v>0</v>
      </c>
      <c r="U517" s="109">
        <f t="shared" si="71"/>
        <v>0</v>
      </c>
      <c r="V517" s="109">
        <f t="shared" si="72"/>
        <v>0</v>
      </c>
      <c r="W517" s="109">
        <f t="shared" si="73"/>
        <v>0</v>
      </c>
      <c r="X517" s="109">
        <f t="shared" si="74"/>
        <v>0</v>
      </c>
      <c r="Y517" s="109">
        <f t="shared" si="75"/>
        <v>0</v>
      </c>
      <c r="Z517" s="109">
        <f t="shared" si="76"/>
        <v>0</v>
      </c>
      <c r="AA517" s="109">
        <f t="shared" si="77"/>
        <v>0</v>
      </c>
      <c r="AB517" s="109">
        <f t="shared" si="78"/>
        <v>0</v>
      </c>
      <c r="AC517" s="109">
        <f t="shared" si="79"/>
        <v>0</v>
      </c>
      <c r="AD517" s="109" t="str">
        <f t="shared" si="80"/>
        <v/>
      </c>
      <c r="AE517" s="109" t="str">
        <f t="shared" si="81"/>
        <v/>
      </c>
      <c r="AF517" s="109" t="str">
        <f t="shared" si="82"/>
        <v/>
      </c>
      <c r="AG517" s="109" t="str">
        <f t="shared" si="83"/>
        <v/>
      </c>
    </row>
    <row r="518" spans="3:33" ht="135">
      <c r="C518" s="108" t="s">
        <v>2886</v>
      </c>
      <c r="D518" s="108" t="s">
        <v>4716</v>
      </c>
      <c r="E518" s="108" t="s">
        <v>441</v>
      </c>
      <c r="F518" s="108" t="s">
        <v>0</v>
      </c>
      <c r="G518" s="108" t="s">
        <v>3917</v>
      </c>
      <c r="H518" s="108">
        <v>1</v>
      </c>
      <c r="I518" s="108">
        <v>0</v>
      </c>
      <c r="J518" s="108">
        <v>3</v>
      </c>
      <c r="K518" s="108"/>
      <c r="L518" s="108" t="s">
        <v>4697</v>
      </c>
      <c r="M518" s="108"/>
      <c r="N518" s="108" t="s">
        <v>4717</v>
      </c>
      <c r="O518" s="108" t="s">
        <v>4697</v>
      </c>
      <c r="P518" s="108" t="s">
        <v>4699</v>
      </c>
      <c r="Q518" s="108"/>
      <c r="R518" s="108"/>
      <c r="S518" s="108"/>
      <c r="T518" s="109">
        <f t="shared" si="70"/>
        <v>0</v>
      </c>
      <c r="U518" s="109">
        <f t="shared" si="71"/>
        <v>0</v>
      </c>
      <c r="V518" s="109">
        <f t="shared" si="72"/>
        <v>0</v>
      </c>
      <c r="W518" s="109">
        <f t="shared" si="73"/>
        <v>0</v>
      </c>
      <c r="X518" s="109">
        <f t="shared" si="74"/>
        <v>0</v>
      </c>
      <c r="Y518" s="109">
        <f t="shared" si="75"/>
        <v>0</v>
      </c>
      <c r="Z518" s="109">
        <f t="shared" si="76"/>
        <v>0</v>
      </c>
      <c r="AA518" s="109">
        <f t="shared" si="77"/>
        <v>0</v>
      </c>
      <c r="AB518" s="109">
        <f t="shared" si="78"/>
        <v>0</v>
      </c>
      <c r="AC518" s="109">
        <f t="shared" si="79"/>
        <v>0</v>
      </c>
      <c r="AD518" s="109" t="str">
        <f t="shared" si="80"/>
        <v/>
      </c>
      <c r="AE518" s="109" t="str">
        <f t="shared" si="81"/>
        <v/>
      </c>
      <c r="AF518" s="109" t="str">
        <f t="shared" si="82"/>
        <v/>
      </c>
      <c r="AG518" s="109" t="str">
        <f t="shared" si="83"/>
        <v/>
      </c>
    </row>
    <row r="519" spans="3:33" ht="135">
      <c r="C519" s="108" t="s">
        <v>2886</v>
      </c>
      <c r="D519" s="108" t="s">
        <v>4718</v>
      </c>
      <c r="E519" s="108" t="s">
        <v>441</v>
      </c>
      <c r="F519" s="108" t="s">
        <v>0</v>
      </c>
      <c r="G519" s="108" t="s">
        <v>3917</v>
      </c>
      <c r="H519" s="108">
        <v>2</v>
      </c>
      <c r="I519" s="108">
        <v>0</v>
      </c>
      <c r="J519" s="108">
        <v>3</v>
      </c>
      <c r="K519" s="108"/>
      <c r="L519" s="108" t="s">
        <v>372</v>
      </c>
      <c r="M519" s="108"/>
      <c r="N519" s="108" t="s">
        <v>4507</v>
      </c>
      <c r="O519" s="108" t="s">
        <v>372</v>
      </c>
      <c r="P519" s="108"/>
      <c r="Q519" s="108"/>
      <c r="R519" s="108"/>
      <c r="S519" s="108"/>
      <c r="T519" s="109">
        <f t="shared" si="70"/>
        <v>0</v>
      </c>
      <c r="U519" s="109">
        <f t="shared" si="71"/>
        <v>0</v>
      </c>
      <c r="V519" s="109">
        <f t="shared" si="72"/>
        <v>0</v>
      </c>
      <c r="W519" s="109">
        <f t="shared" si="73"/>
        <v>0</v>
      </c>
      <c r="X519" s="109">
        <f t="shared" si="74"/>
        <v>0</v>
      </c>
      <c r="Y519" s="109">
        <f t="shared" si="75"/>
        <v>0</v>
      </c>
      <c r="Z519" s="109">
        <f t="shared" si="76"/>
        <v>0</v>
      </c>
      <c r="AA519" s="109">
        <f t="shared" si="77"/>
        <v>0</v>
      </c>
      <c r="AB519" s="109">
        <f t="shared" si="78"/>
        <v>0</v>
      </c>
      <c r="AC519" s="109">
        <f t="shared" si="79"/>
        <v>0</v>
      </c>
      <c r="AD519" s="109" t="str">
        <f t="shared" si="80"/>
        <v/>
      </c>
      <c r="AE519" s="109" t="str">
        <f t="shared" si="81"/>
        <v/>
      </c>
      <c r="AF519" s="109" t="str">
        <f t="shared" si="82"/>
        <v/>
      </c>
      <c r="AG519" s="109" t="str">
        <f t="shared" si="83"/>
        <v/>
      </c>
    </row>
    <row r="520" spans="3:33" ht="150">
      <c r="C520" s="108" t="s">
        <v>2886</v>
      </c>
      <c r="D520" s="108" t="s">
        <v>4719</v>
      </c>
      <c r="E520" s="108" t="s">
        <v>441</v>
      </c>
      <c r="F520" s="108" t="s">
        <v>0</v>
      </c>
      <c r="G520" s="108" t="s">
        <v>3917</v>
      </c>
      <c r="H520" s="108">
        <v>3</v>
      </c>
      <c r="I520" s="108">
        <v>0</v>
      </c>
      <c r="J520" s="108">
        <v>3</v>
      </c>
      <c r="K520" s="108"/>
      <c r="L520" s="108" t="s">
        <v>446</v>
      </c>
      <c r="M520" s="108"/>
      <c r="N520" s="108" t="s">
        <v>4720</v>
      </c>
      <c r="O520" s="108" t="s">
        <v>446</v>
      </c>
      <c r="P520" s="108"/>
      <c r="Q520" s="108"/>
      <c r="R520" s="108"/>
      <c r="S520" s="108"/>
      <c r="T520" s="109">
        <f t="shared" si="70"/>
        <v>0</v>
      </c>
      <c r="U520" s="109">
        <f t="shared" si="71"/>
        <v>0</v>
      </c>
      <c r="V520" s="109">
        <f t="shared" si="72"/>
        <v>0</v>
      </c>
      <c r="W520" s="109">
        <f t="shared" si="73"/>
        <v>0</v>
      </c>
      <c r="X520" s="109">
        <f t="shared" si="74"/>
        <v>0</v>
      </c>
      <c r="Y520" s="109">
        <f t="shared" si="75"/>
        <v>0</v>
      </c>
      <c r="Z520" s="109">
        <f t="shared" si="76"/>
        <v>0</v>
      </c>
      <c r="AA520" s="109">
        <f t="shared" si="77"/>
        <v>0</v>
      </c>
      <c r="AB520" s="109">
        <f t="shared" si="78"/>
        <v>0</v>
      </c>
      <c r="AC520" s="109">
        <f t="shared" si="79"/>
        <v>0</v>
      </c>
      <c r="AD520" s="109" t="str">
        <f t="shared" si="80"/>
        <v/>
      </c>
      <c r="AE520" s="109" t="str">
        <f t="shared" si="81"/>
        <v/>
      </c>
      <c r="AF520" s="109" t="str">
        <f t="shared" si="82"/>
        <v/>
      </c>
      <c r="AG520" s="109" t="str">
        <f t="shared" si="83"/>
        <v/>
      </c>
    </row>
    <row r="521" spans="3:33" ht="150">
      <c r="C521" s="108" t="s">
        <v>2886</v>
      </c>
      <c r="D521" s="108" t="s">
        <v>4721</v>
      </c>
      <c r="E521" s="108" t="s">
        <v>441</v>
      </c>
      <c r="F521" s="108" t="s">
        <v>0</v>
      </c>
      <c r="G521" s="108" t="s">
        <v>3917</v>
      </c>
      <c r="H521" s="108">
        <v>4</v>
      </c>
      <c r="I521" s="108">
        <v>0</v>
      </c>
      <c r="J521" s="108">
        <v>2</v>
      </c>
      <c r="K521" s="108"/>
      <c r="L521" s="108" t="s">
        <v>4704</v>
      </c>
      <c r="M521" s="108"/>
      <c r="N521" s="108" t="s">
        <v>4722</v>
      </c>
      <c r="O521" s="108" t="s">
        <v>4704</v>
      </c>
      <c r="P521" s="108" t="s">
        <v>447</v>
      </c>
      <c r="Q521" s="108"/>
      <c r="R521" s="108"/>
      <c r="S521" s="108"/>
      <c r="T521" s="109">
        <f t="shared" si="70"/>
        <v>0</v>
      </c>
      <c r="U521" s="109">
        <f t="shared" si="71"/>
        <v>0</v>
      </c>
      <c r="V521" s="109">
        <f t="shared" si="72"/>
        <v>0</v>
      </c>
      <c r="W521" s="109">
        <f t="shared" si="73"/>
        <v>0</v>
      </c>
      <c r="X521" s="109">
        <f t="shared" si="74"/>
        <v>0</v>
      </c>
      <c r="Y521" s="109">
        <f t="shared" si="75"/>
        <v>0</v>
      </c>
      <c r="Z521" s="109">
        <f t="shared" si="76"/>
        <v>0</v>
      </c>
      <c r="AA521" s="109">
        <f t="shared" si="77"/>
        <v>0</v>
      </c>
      <c r="AB521" s="109">
        <f t="shared" si="78"/>
        <v>0</v>
      </c>
      <c r="AC521" s="109">
        <f t="shared" si="79"/>
        <v>0</v>
      </c>
      <c r="AD521" s="109" t="str">
        <f t="shared" si="80"/>
        <v/>
      </c>
      <c r="AE521" s="109" t="str">
        <f t="shared" si="81"/>
        <v/>
      </c>
      <c r="AF521" s="109" t="str">
        <f t="shared" si="82"/>
        <v/>
      </c>
      <c r="AG521" s="109" t="str">
        <f t="shared" si="83"/>
        <v/>
      </c>
    </row>
    <row r="522" spans="3:33" ht="120">
      <c r="C522" s="108" t="s">
        <v>2886</v>
      </c>
      <c r="D522" s="108" t="s">
        <v>4723</v>
      </c>
      <c r="E522" s="108" t="s">
        <v>441</v>
      </c>
      <c r="F522" s="108" t="s">
        <v>0</v>
      </c>
      <c r="G522" s="108" t="s">
        <v>3917</v>
      </c>
      <c r="H522" s="108">
        <v>5</v>
      </c>
      <c r="I522" s="108">
        <v>0</v>
      </c>
      <c r="J522" s="108">
        <v>2</v>
      </c>
      <c r="K522" s="108"/>
      <c r="L522" s="108" t="s">
        <v>33</v>
      </c>
      <c r="M522" s="108"/>
      <c r="N522" s="108" t="s">
        <v>4724</v>
      </c>
      <c r="O522" s="108" t="s">
        <v>33</v>
      </c>
      <c r="P522" s="108"/>
      <c r="Q522" s="108"/>
      <c r="R522" s="108"/>
      <c r="S522" s="108"/>
      <c r="T522" s="109">
        <f t="shared" si="70"/>
        <v>0</v>
      </c>
      <c r="U522" s="109">
        <f t="shared" si="71"/>
        <v>0</v>
      </c>
      <c r="V522" s="109">
        <f t="shared" si="72"/>
        <v>0</v>
      </c>
      <c r="W522" s="109">
        <f t="shared" si="73"/>
        <v>0</v>
      </c>
      <c r="X522" s="109">
        <f t="shared" si="74"/>
        <v>0</v>
      </c>
      <c r="Y522" s="109">
        <f t="shared" si="75"/>
        <v>0</v>
      </c>
      <c r="Z522" s="109">
        <f t="shared" si="76"/>
        <v>0</v>
      </c>
      <c r="AA522" s="109">
        <f t="shared" si="77"/>
        <v>0</v>
      </c>
      <c r="AB522" s="109">
        <f t="shared" si="78"/>
        <v>0</v>
      </c>
      <c r="AC522" s="109">
        <f t="shared" si="79"/>
        <v>0</v>
      </c>
      <c r="AD522" s="109" t="str">
        <f t="shared" si="80"/>
        <v/>
      </c>
      <c r="AE522" s="109" t="str">
        <f t="shared" si="81"/>
        <v/>
      </c>
      <c r="AF522" s="109" t="str">
        <f t="shared" si="82"/>
        <v/>
      </c>
      <c r="AG522" s="109" t="str">
        <f t="shared" si="83"/>
        <v/>
      </c>
    </row>
    <row r="523" spans="3:33" ht="135">
      <c r="C523" s="108" t="s">
        <v>2886</v>
      </c>
      <c r="D523" s="108" t="s">
        <v>4725</v>
      </c>
      <c r="E523" s="108" t="s">
        <v>441</v>
      </c>
      <c r="F523" s="108" t="s">
        <v>0</v>
      </c>
      <c r="G523" s="108" t="s">
        <v>3917</v>
      </c>
      <c r="H523" s="108">
        <v>6</v>
      </c>
      <c r="I523" s="108">
        <v>0</v>
      </c>
      <c r="J523" s="108">
        <v>2</v>
      </c>
      <c r="K523" s="108"/>
      <c r="L523" s="108" t="s">
        <v>448</v>
      </c>
      <c r="M523" s="108"/>
      <c r="N523" s="108" t="s">
        <v>4726</v>
      </c>
      <c r="O523" s="108" t="s">
        <v>448</v>
      </c>
      <c r="P523" s="108"/>
      <c r="Q523" s="108"/>
      <c r="R523" s="108"/>
      <c r="S523" s="108"/>
      <c r="T523" s="109">
        <f t="shared" si="70"/>
        <v>0</v>
      </c>
      <c r="U523" s="109">
        <f t="shared" si="71"/>
        <v>0</v>
      </c>
      <c r="V523" s="109">
        <f t="shared" si="72"/>
        <v>0</v>
      </c>
      <c r="W523" s="109">
        <f t="shared" si="73"/>
        <v>0</v>
      </c>
      <c r="X523" s="109">
        <f t="shared" si="74"/>
        <v>0</v>
      </c>
      <c r="Y523" s="109">
        <f t="shared" si="75"/>
        <v>0</v>
      </c>
      <c r="Z523" s="109">
        <f t="shared" si="76"/>
        <v>0</v>
      </c>
      <c r="AA523" s="109">
        <f t="shared" si="77"/>
        <v>0</v>
      </c>
      <c r="AB523" s="109">
        <f t="shared" si="78"/>
        <v>0</v>
      </c>
      <c r="AC523" s="109">
        <f t="shared" si="79"/>
        <v>0</v>
      </c>
      <c r="AD523" s="109" t="str">
        <f t="shared" si="80"/>
        <v/>
      </c>
      <c r="AE523" s="109" t="str">
        <f t="shared" si="81"/>
        <v/>
      </c>
      <c r="AF523" s="109" t="str">
        <f t="shared" si="82"/>
        <v/>
      </c>
      <c r="AG523" s="109" t="str">
        <f t="shared" si="83"/>
        <v/>
      </c>
    </row>
    <row r="524" spans="3:33" ht="135">
      <c r="C524" s="108" t="s">
        <v>2886</v>
      </c>
      <c r="D524" s="108" t="s">
        <v>4727</v>
      </c>
      <c r="E524" s="108" t="s">
        <v>441</v>
      </c>
      <c r="F524" s="108" t="s">
        <v>0</v>
      </c>
      <c r="G524" s="108" t="s">
        <v>3917</v>
      </c>
      <c r="H524" s="108">
        <v>7</v>
      </c>
      <c r="I524" s="108">
        <v>0</v>
      </c>
      <c r="J524" s="108">
        <v>2</v>
      </c>
      <c r="K524" s="108"/>
      <c r="L524" s="108" t="s">
        <v>449</v>
      </c>
      <c r="M524" s="108"/>
      <c r="N524" s="108" t="s">
        <v>4728</v>
      </c>
      <c r="O524" s="108" t="s">
        <v>449</v>
      </c>
      <c r="P524" s="108"/>
      <c r="Q524" s="108"/>
      <c r="R524" s="108"/>
      <c r="S524" s="108"/>
      <c r="T524" s="109">
        <f t="shared" si="70"/>
        <v>0</v>
      </c>
      <c r="U524" s="109">
        <f t="shared" si="71"/>
        <v>0</v>
      </c>
      <c r="V524" s="109">
        <f t="shared" si="72"/>
        <v>0</v>
      </c>
      <c r="W524" s="109">
        <f t="shared" si="73"/>
        <v>0</v>
      </c>
      <c r="X524" s="109">
        <f t="shared" si="74"/>
        <v>0</v>
      </c>
      <c r="Y524" s="109">
        <f t="shared" si="75"/>
        <v>0</v>
      </c>
      <c r="Z524" s="109">
        <f t="shared" si="76"/>
        <v>0</v>
      </c>
      <c r="AA524" s="109">
        <f t="shared" si="77"/>
        <v>0</v>
      </c>
      <c r="AB524" s="109">
        <f t="shared" si="78"/>
        <v>0</v>
      </c>
      <c r="AC524" s="109">
        <f t="shared" si="79"/>
        <v>0</v>
      </c>
      <c r="AD524" s="109" t="str">
        <f t="shared" si="80"/>
        <v/>
      </c>
      <c r="AE524" s="109" t="str">
        <f t="shared" si="81"/>
        <v/>
      </c>
      <c r="AF524" s="109" t="str">
        <f t="shared" si="82"/>
        <v/>
      </c>
      <c r="AG524" s="109" t="str">
        <f t="shared" si="83"/>
        <v/>
      </c>
    </row>
    <row r="525" spans="3:33" ht="135">
      <c r="C525" s="108" t="s">
        <v>2886</v>
      </c>
      <c r="D525" s="108" t="s">
        <v>4729</v>
      </c>
      <c r="E525" s="108" t="s">
        <v>441</v>
      </c>
      <c r="F525" s="108" t="s">
        <v>0</v>
      </c>
      <c r="G525" s="108" t="s">
        <v>3917</v>
      </c>
      <c r="H525" s="108">
        <v>8</v>
      </c>
      <c r="I525" s="108">
        <v>0</v>
      </c>
      <c r="J525" s="108">
        <v>1</v>
      </c>
      <c r="K525" s="108"/>
      <c r="L525" s="108" t="s">
        <v>376</v>
      </c>
      <c r="M525" s="108"/>
      <c r="N525" s="108" t="s">
        <v>4515</v>
      </c>
      <c r="O525" s="108" t="s">
        <v>376</v>
      </c>
      <c r="P525" s="108"/>
      <c r="Q525" s="108"/>
      <c r="R525" s="108"/>
      <c r="S525" s="108"/>
      <c r="T525" s="109">
        <f t="shared" si="70"/>
        <v>0</v>
      </c>
      <c r="U525" s="109">
        <f t="shared" si="71"/>
        <v>0</v>
      </c>
      <c r="V525" s="109">
        <f t="shared" si="72"/>
        <v>0</v>
      </c>
      <c r="W525" s="109">
        <f t="shared" si="73"/>
        <v>0</v>
      </c>
      <c r="X525" s="109">
        <f t="shared" si="74"/>
        <v>0</v>
      </c>
      <c r="Y525" s="109">
        <f t="shared" si="75"/>
        <v>0</v>
      </c>
      <c r="Z525" s="109">
        <f t="shared" si="76"/>
        <v>0</v>
      </c>
      <c r="AA525" s="109">
        <f t="shared" si="77"/>
        <v>0</v>
      </c>
      <c r="AB525" s="109">
        <f t="shared" si="78"/>
        <v>0</v>
      </c>
      <c r="AC525" s="109">
        <f t="shared" si="79"/>
        <v>0</v>
      </c>
      <c r="AD525" s="109" t="str">
        <f t="shared" si="80"/>
        <v/>
      </c>
      <c r="AE525" s="109" t="str">
        <f t="shared" si="81"/>
        <v/>
      </c>
      <c r="AF525" s="109" t="str">
        <f t="shared" si="82"/>
        <v/>
      </c>
      <c r="AG525" s="109" t="str">
        <f t="shared" si="83"/>
        <v/>
      </c>
    </row>
    <row r="526" spans="3:33" ht="150">
      <c r="C526" s="108" t="s">
        <v>2886</v>
      </c>
      <c r="D526" s="108" t="s">
        <v>4730</v>
      </c>
      <c r="E526" s="108" t="s">
        <v>441</v>
      </c>
      <c r="F526" s="108" t="s">
        <v>0</v>
      </c>
      <c r="G526" s="108" t="s">
        <v>3917</v>
      </c>
      <c r="H526" s="108">
        <v>9</v>
      </c>
      <c r="I526" s="108">
        <v>0</v>
      </c>
      <c r="J526" s="108">
        <v>1</v>
      </c>
      <c r="K526" s="108"/>
      <c r="L526" s="108" t="s">
        <v>403</v>
      </c>
      <c r="M526" s="108"/>
      <c r="N526" s="108" t="s">
        <v>4602</v>
      </c>
      <c r="O526" s="108" t="s">
        <v>403</v>
      </c>
      <c r="P526" s="108"/>
      <c r="Q526" s="108"/>
      <c r="R526" s="108"/>
      <c r="S526" s="108"/>
      <c r="T526" s="109">
        <f t="shared" si="70"/>
        <v>0</v>
      </c>
      <c r="U526" s="109">
        <f t="shared" si="71"/>
        <v>0</v>
      </c>
      <c r="V526" s="109">
        <f t="shared" si="72"/>
        <v>0</v>
      </c>
      <c r="W526" s="109">
        <f t="shared" si="73"/>
        <v>0</v>
      </c>
      <c r="X526" s="109">
        <f t="shared" si="74"/>
        <v>0</v>
      </c>
      <c r="Y526" s="109">
        <f t="shared" si="75"/>
        <v>0</v>
      </c>
      <c r="Z526" s="109">
        <f t="shared" si="76"/>
        <v>0</v>
      </c>
      <c r="AA526" s="109">
        <f t="shared" si="77"/>
        <v>0</v>
      </c>
      <c r="AB526" s="109">
        <f t="shared" si="78"/>
        <v>0</v>
      </c>
      <c r="AC526" s="109">
        <f t="shared" si="79"/>
        <v>0</v>
      </c>
      <c r="AD526" s="109" t="str">
        <f t="shared" si="80"/>
        <v/>
      </c>
      <c r="AE526" s="109" t="str">
        <f t="shared" si="81"/>
        <v/>
      </c>
      <c r="AF526" s="109" t="str">
        <f t="shared" si="82"/>
        <v/>
      </c>
      <c r="AG526" s="109" t="str">
        <f t="shared" si="83"/>
        <v/>
      </c>
    </row>
    <row r="527" spans="3:33" ht="135">
      <c r="C527" s="108" t="s">
        <v>2886</v>
      </c>
      <c r="D527" s="108" t="s">
        <v>4731</v>
      </c>
      <c r="E527" s="108" t="s">
        <v>441</v>
      </c>
      <c r="F527" s="108" t="s">
        <v>0</v>
      </c>
      <c r="G527" s="108" t="s">
        <v>3917</v>
      </c>
      <c r="H527" s="108">
        <v>10</v>
      </c>
      <c r="I527" s="108">
        <v>0</v>
      </c>
      <c r="J527" s="108">
        <v>1</v>
      </c>
      <c r="K527" s="108"/>
      <c r="L527" s="108" t="s">
        <v>51</v>
      </c>
      <c r="M527" s="108"/>
      <c r="N527" s="108" t="s">
        <v>4441</v>
      </c>
      <c r="O527" s="108" t="s">
        <v>51</v>
      </c>
      <c r="P527" s="108"/>
      <c r="Q527" s="108"/>
      <c r="R527" s="108"/>
      <c r="S527" s="108"/>
      <c r="T527" s="109">
        <f t="shared" si="70"/>
        <v>0</v>
      </c>
      <c r="U527" s="109">
        <f t="shared" si="71"/>
        <v>0</v>
      </c>
      <c r="V527" s="109">
        <f t="shared" si="72"/>
        <v>0</v>
      </c>
      <c r="W527" s="109">
        <f t="shared" si="73"/>
        <v>0</v>
      </c>
      <c r="X527" s="109">
        <f t="shared" si="74"/>
        <v>0</v>
      </c>
      <c r="Y527" s="109">
        <f t="shared" si="75"/>
        <v>0</v>
      </c>
      <c r="Z527" s="109">
        <f t="shared" si="76"/>
        <v>0</v>
      </c>
      <c r="AA527" s="109">
        <f t="shared" si="77"/>
        <v>0</v>
      </c>
      <c r="AB527" s="109">
        <f t="shared" si="78"/>
        <v>0</v>
      </c>
      <c r="AC527" s="109">
        <f t="shared" si="79"/>
        <v>0</v>
      </c>
      <c r="AD527" s="109" t="str">
        <f t="shared" si="80"/>
        <v/>
      </c>
      <c r="AE527" s="109" t="str">
        <f t="shared" si="81"/>
        <v/>
      </c>
      <c r="AF527" s="109" t="str">
        <f t="shared" si="82"/>
        <v/>
      </c>
      <c r="AG527" s="109" t="str">
        <f t="shared" si="83"/>
        <v/>
      </c>
    </row>
    <row r="528" spans="3:33" ht="30">
      <c r="C528" s="108" t="s">
        <v>2894</v>
      </c>
      <c r="D528" s="108" t="s">
        <v>4732</v>
      </c>
      <c r="E528" s="108" t="s">
        <v>454</v>
      </c>
      <c r="F528" s="108" t="s">
        <v>46</v>
      </c>
      <c r="G528" s="108" t="s">
        <v>3917</v>
      </c>
      <c r="H528" s="108">
        <v>1</v>
      </c>
      <c r="I528" s="108">
        <v>3</v>
      </c>
      <c r="J528" s="108">
        <v>0</v>
      </c>
      <c r="K528" s="108" t="s">
        <v>458</v>
      </c>
      <c r="L528" s="108"/>
      <c r="M528" s="108" t="s">
        <v>4733</v>
      </c>
      <c r="N528" s="108"/>
      <c r="O528" s="108" t="s">
        <v>458</v>
      </c>
      <c r="P528" s="108"/>
      <c r="Q528" s="108"/>
      <c r="R528" s="108"/>
      <c r="S528" s="108"/>
      <c r="T528" s="109">
        <f t="shared" si="70"/>
        <v>0</v>
      </c>
      <c r="U528" s="109">
        <f t="shared" si="71"/>
        <v>0</v>
      </c>
      <c r="V528" s="109">
        <f t="shared" si="72"/>
        <v>0</v>
      </c>
      <c r="W528" s="109">
        <f t="shared" si="73"/>
        <v>0</v>
      </c>
      <c r="X528" s="109">
        <f t="shared" si="74"/>
        <v>0</v>
      </c>
      <c r="Y528" s="109">
        <f t="shared" si="75"/>
        <v>0</v>
      </c>
      <c r="Z528" s="109">
        <f t="shared" si="76"/>
        <v>0</v>
      </c>
      <c r="AA528" s="109">
        <f t="shared" si="77"/>
        <v>0</v>
      </c>
      <c r="AB528" s="109">
        <f t="shared" si="78"/>
        <v>0</v>
      </c>
      <c r="AC528" s="109">
        <f t="shared" si="79"/>
        <v>0</v>
      </c>
      <c r="AD528" s="109" t="str">
        <f t="shared" si="80"/>
        <v/>
      </c>
      <c r="AE528" s="109" t="str">
        <f t="shared" si="81"/>
        <v/>
      </c>
      <c r="AF528" s="109" t="str">
        <f t="shared" si="82"/>
        <v/>
      </c>
      <c r="AG528" s="109" t="str">
        <f t="shared" si="83"/>
        <v/>
      </c>
    </row>
    <row r="529" spans="3:33" ht="30">
      <c r="C529" s="108" t="s">
        <v>2894</v>
      </c>
      <c r="D529" s="108" t="s">
        <v>4734</v>
      </c>
      <c r="E529" s="108" t="s">
        <v>454</v>
      </c>
      <c r="F529" s="108" t="s">
        <v>46</v>
      </c>
      <c r="G529" s="108" t="s">
        <v>3917</v>
      </c>
      <c r="H529" s="108">
        <v>2</v>
      </c>
      <c r="I529" s="108">
        <v>3</v>
      </c>
      <c r="J529" s="108">
        <v>0</v>
      </c>
      <c r="K529" s="108" t="s">
        <v>459</v>
      </c>
      <c r="L529" s="108"/>
      <c r="M529" s="108" t="s">
        <v>4735</v>
      </c>
      <c r="N529" s="108"/>
      <c r="O529" s="108" t="s">
        <v>459</v>
      </c>
      <c r="P529" s="108"/>
      <c r="Q529" s="108"/>
      <c r="R529" s="108"/>
      <c r="S529" s="108"/>
      <c r="T529" s="109">
        <f t="shared" si="70"/>
        <v>0</v>
      </c>
      <c r="U529" s="109">
        <f t="shared" si="71"/>
        <v>0</v>
      </c>
      <c r="V529" s="109">
        <f t="shared" si="72"/>
        <v>0</v>
      </c>
      <c r="W529" s="109">
        <f t="shared" si="73"/>
        <v>0</v>
      </c>
      <c r="X529" s="109">
        <f t="shared" si="74"/>
        <v>0</v>
      </c>
      <c r="Y529" s="109">
        <f t="shared" si="75"/>
        <v>0</v>
      </c>
      <c r="Z529" s="109">
        <f t="shared" si="76"/>
        <v>0</v>
      </c>
      <c r="AA529" s="109">
        <f t="shared" si="77"/>
        <v>0</v>
      </c>
      <c r="AB529" s="109">
        <f t="shared" si="78"/>
        <v>0</v>
      </c>
      <c r="AC529" s="109">
        <f t="shared" si="79"/>
        <v>0</v>
      </c>
      <c r="AD529" s="109" t="str">
        <f t="shared" si="80"/>
        <v/>
      </c>
      <c r="AE529" s="109" t="str">
        <f t="shared" si="81"/>
        <v/>
      </c>
      <c r="AF529" s="109" t="str">
        <f t="shared" si="82"/>
        <v/>
      </c>
      <c r="AG529" s="109" t="str">
        <f t="shared" si="83"/>
        <v/>
      </c>
    </row>
    <row r="530" spans="3:33" ht="30">
      <c r="C530" s="108" t="s">
        <v>2894</v>
      </c>
      <c r="D530" s="108" t="s">
        <v>4736</v>
      </c>
      <c r="E530" s="108" t="s">
        <v>454</v>
      </c>
      <c r="F530" s="108" t="s">
        <v>46</v>
      </c>
      <c r="G530" s="108" t="s">
        <v>3917</v>
      </c>
      <c r="H530" s="108">
        <v>3</v>
      </c>
      <c r="I530" s="108">
        <v>3</v>
      </c>
      <c r="J530" s="108">
        <v>0</v>
      </c>
      <c r="K530" s="108" t="s">
        <v>460</v>
      </c>
      <c r="L530" s="108"/>
      <c r="M530" s="108" t="s">
        <v>4737</v>
      </c>
      <c r="N530" s="108"/>
      <c r="O530" s="108" t="s">
        <v>460</v>
      </c>
      <c r="P530" s="108"/>
      <c r="Q530" s="108"/>
      <c r="R530" s="108"/>
      <c r="S530" s="108"/>
      <c r="T530" s="109">
        <f t="shared" si="70"/>
        <v>0</v>
      </c>
      <c r="U530" s="109">
        <f t="shared" si="71"/>
        <v>0</v>
      </c>
      <c r="V530" s="109">
        <f t="shared" si="72"/>
        <v>0</v>
      </c>
      <c r="W530" s="109">
        <f t="shared" si="73"/>
        <v>0</v>
      </c>
      <c r="X530" s="109">
        <f t="shared" si="74"/>
        <v>0</v>
      </c>
      <c r="Y530" s="109">
        <f t="shared" si="75"/>
        <v>0</v>
      </c>
      <c r="Z530" s="109">
        <f t="shared" si="76"/>
        <v>0</v>
      </c>
      <c r="AA530" s="109">
        <f t="shared" si="77"/>
        <v>0</v>
      </c>
      <c r="AB530" s="109">
        <f t="shared" si="78"/>
        <v>0</v>
      </c>
      <c r="AC530" s="109">
        <f t="shared" si="79"/>
        <v>0</v>
      </c>
      <c r="AD530" s="109" t="str">
        <f t="shared" si="80"/>
        <v/>
      </c>
      <c r="AE530" s="109" t="str">
        <f t="shared" si="81"/>
        <v/>
      </c>
      <c r="AF530" s="109" t="str">
        <f t="shared" si="82"/>
        <v/>
      </c>
      <c r="AG530" s="109" t="str">
        <f t="shared" si="83"/>
        <v/>
      </c>
    </row>
    <row r="531" spans="3:33" ht="30">
      <c r="C531" s="108" t="s">
        <v>2894</v>
      </c>
      <c r="D531" s="108" t="s">
        <v>4738</v>
      </c>
      <c r="E531" s="108" t="s">
        <v>454</v>
      </c>
      <c r="F531" s="108" t="s">
        <v>46</v>
      </c>
      <c r="G531" s="108" t="s">
        <v>3917</v>
      </c>
      <c r="H531" s="108">
        <v>4</v>
      </c>
      <c r="I531" s="108">
        <v>2</v>
      </c>
      <c r="J531" s="108">
        <v>0</v>
      </c>
      <c r="K531" s="108" t="s">
        <v>373</v>
      </c>
      <c r="L531" s="108"/>
      <c r="M531" s="108" t="s">
        <v>4489</v>
      </c>
      <c r="N531" s="108"/>
      <c r="O531" s="108" t="s">
        <v>373</v>
      </c>
      <c r="P531" s="108"/>
      <c r="Q531" s="108"/>
      <c r="R531" s="108"/>
      <c r="S531" s="108"/>
      <c r="T531" s="109">
        <f t="shared" si="70"/>
        <v>0</v>
      </c>
      <c r="U531" s="109">
        <f t="shared" si="71"/>
        <v>0</v>
      </c>
      <c r="V531" s="109">
        <f t="shared" si="72"/>
        <v>0</v>
      </c>
      <c r="W531" s="109">
        <f t="shared" si="73"/>
        <v>0</v>
      </c>
      <c r="X531" s="109">
        <f t="shared" si="74"/>
        <v>0</v>
      </c>
      <c r="Y531" s="109">
        <f t="shared" si="75"/>
        <v>0</v>
      </c>
      <c r="Z531" s="109">
        <f t="shared" si="76"/>
        <v>0</v>
      </c>
      <c r="AA531" s="109">
        <f t="shared" si="77"/>
        <v>0</v>
      </c>
      <c r="AB531" s="109">
        <f t="shared" si="78"/>
        <v>0</v>
      </c>
      <c r="AC531" s="109">
        <f t="shared" si="79"/>
        <v>0</v>
      </c>
      <c r="AD531" s="109" t="str">
        <f t="shared" si="80"/>
        <v/>
      </c>
      <c r="AE531" s="109" t="str">
        <f t="shared" si="81"/>
        <v/>
      </c>
      <c r="AF531" s="109" t="str">
        <f t="shared" si="82"/>
        <v/>
      </c>
      <c r="AG531" s="109" t="str">
        <f t="shared" si="83"/>
        <v/>
      </c>
    </row>
    <row r="532" spans="3:33" ht="30">
      <c r="C532" s="108" t="s">
        <v>2894</v>
      </c>
      <c r="D532" s="108" t="s">
        <v>4739</v>
      </c>
      <c r="E532" s="108" t="s">
        <v>454</v>
      </c>
      <c r="F532" s="108" t="s">
        <v>46</v>
      </c>
      <c r="G532" s="108" t="s">
        <v>3917</v>
      </c>
      <c r="H532" s="108">
        <v>5</v>
      </c>
      <c r="I532" s="108">
        <v>2</v>
      </c>
      <c r="J532" s="108">
        <v>0</v>
      </c>
      <c r="K532" s="108" t="s">
        <v>461</v>
      </c>
      <c r="L532" s="108"/>
      <c r="M532" s="108" t="s">
        <v>4740</v>
      </c>
      <c r="N532" s="108"/>
      <c r="O532" s="108" t="s">
        <v>461</v>
      </c>
      <c r="P532" s="108"/>
      <c r="Q532" s="108"/>
      <c r="R532" s="108"/>
      <c r="S532" s="108"/>
      <c r="T532" s="109">
        <f t="shared" si="70"/>
        <v>0</v>
      </c>
      <c r="U532" s="109">
        <f t="shared" si="71"/>
        <v>0</v>
      </c>
      <c r="V532" s="109">
        <f t="shared" si="72"/>
        <v>0</v>
      </c>
      <c r="W532" s="109">
        <f t="shared" si="73"/>
        <v>0</v>
      </c>
      <c r="X532" s="109">
        <f t="shared" si="74"/>
        <v>0</v>
      </c>
      <c r="Y532" s="109">
        <f t="shared" si="75"/>
        <v>0</v>
      </c>
      <c r="Z532" s="109">
        <f t="shared" si="76"/>
        <v>0</v>
      </c>
      <c r="AA532" s="109">
        <f t="shared" si="77"/>
        <v>0</v>
      </c>
      <c r="AB532" s="109">
        <f t="shared" si="78"/>
        <v>0</v>
      </c>
      <c r="AC532" s="109">
        <f t="shared" si="79"/>
        <v>0</v>
      </c>
      <c r="AD532" s="109" t="str">
        <f t="shared" si="80"/>
        <v/>
      </c>
      <c r="AE532" s="109" t="str">
        <f t="shared" si="81"/>
        <v/>
      </c>
      <c r="AF532" s="109" t="str">
        <f t="shared" si="82"/>
        <v/>
      </c>
      <c r="AG532" s="109" t="str">
        <f t="shared" si="83"/>
        <v/>
      </c>
    </row>
    <row r="533" spans="3:33" ht="30">
      <c r="C533" s="108" t="s">
        <v>2894</v>
      </c>
      <c r="D533" s="108" t="s">
        <v>4741</v>
      </c>
      <c r="E533" s="108" t="s">
        <v>454</v>
      </c>
      <c r="F533" s="108" t="s">
        <v>46</v>
      </c>
      <c r="G533" s="108" t="s">
        <v>3917</v>
      </c>
      <c r="H533" s="108">
        <v>6</v>
      </c>
      <c r="I533" s="108">
        <v>2</v>
      </c>
      <c r="J533" s="108">
        <v>0</v>
      </c>
      <c r="K533" s="108" t="s">
        <v>462</v>
      </c>
      <c r="L533" s="108"/>
      <c r="M533" s="108" t="s">
        <v>4742</v>
      </c>
      <c r="N533" s="108"/>
      <c r="O533" s="108" t="s">
        <v>462</v>
      </c>
      <c r="P533" s="108"/>
      <c r="Q533" s="108"/>
      <c r="R533" s="108"/>
      <c r="S533" s="108"/>
      <c r="T533" s="109">
        <f t="shared" si="70"/>
        <v>0</v>
      </c>
      <c r="U533" s="109">
        <f t="shared" si="71"/>
        <v>0</v>
      </c>
      <c r="V533" s="109">
        <f t="shared" si="72"/>
        <v>0</v>
      </c>
      <c r="W533" s="109">
        <f t="shared" si="73"/>
        <v>0</v>
      </c>
      <c r="X533" s="109">
        <f t="shared" si="74"/>
        <v>0</v>
      </c>
      <c r="Y533" s="109">
        <f t="shared" si="75"/>
        <v>0</v>
      </c>
      <c r="Z533" s="109">
        <f t="shared" si="76"/>
        <v>0</v>
      </c>
      <c r="AA533" s="109">
        <f t="shared" si="77"/>
        <v>0</v>
      </c>
      <c r="AB533" s="109">
        <f t="shared" si="78"/>
        <v>0</v>
      </c>
      <c r="AC533" s="109">
        <f t="shared" si="79"/>
        <v>0</v>
      </c>
      <c r="AD533" s="109" t="str">
        <f t="shared" si="80"/>
        <v/>
      </c>
      <c r="AE533" s="109" t="str">
        <f t="shared" si="81"/>
        <v/>
      </c>
      <c r="AF533" s="109" t="str">
        <f t="shared" si="82"/>
        <v/>
      </c>
      <c r="AG533" s="109" t="str">
        <f t="shared" si="83"/>
        <v/>
      </c>
    </row>
    <row r="534" spans="3:33" ht="30">
      <c r="C534" s="108" t="s">
        <v>2894</v>
      </c>
      <c r="D534" s="108" t="s">
        <v>4743</v>
      </c>
      <c r="E534" s="108" t="s">
        <v>454</v>
      </c>
      <c r="F534" s="108" t="s">
        <v>46</v>
      </c>
      <c r="G534" s="108" t="s">
        <v>3917</v>
      </c>
      <c r="H534" s="108">
        <v>7</v>
      </c>
      <c r="I534" s="108">
        <v>2</v>
      </c>
      <c r="J534" s="108">
        <v>0</v>
      </c>
      <c r="K534" s="108" t="s">
        <v>463</v>
      </c>
      <c r="L534" s="108"/>
      <c r="M534" s="108" t="s">
        <v>4744</v>
      </c>
      <c r="N534" s="108"/>
      <c r="O534" s="108" t="s">
        <v>463</v>
      </c>
      <c r="P534" s="108"/>
      <c r="Q534" s="108"/>
      <c r="R534" s="108"/>
      <c r="S534" s="108"/>
      <c r="T534" s="109">
        <f t="shared" si="70"/>
        <v>0</v>
      </c>
      <c r="U534" s="109">
        <f t="shared" si="71"/>
        <v>0</v>
      </c>
      <c r="V534" s="109">
        <f t="shared" si="72"/>
        <v>0</v>
      </c>
      <c r="W534" s="109">
        <f t="shared" si="73"/>
        <v>0</v>
      </c>
      <c r="X534" s="109">
        <f t="shared" si="74"/>
        <v>0</v>
      </c>
      <c r="Y534" s="109">
        <f t="shared" si="75"/>
        <v>0</v>
      </c>
      <c r="Z534" s="109">
        <f t="shared" si="76"/>
        <v>0</v>
      </c>
      <c r="AA534" s="109">
        <f t="shared" si="77"/>
        <v>0</v>
      </c>
      <c r="AB534" s="109">
        <f t="shared" si="78"/>
        <v>0</v>
      </c>
      <c r="AC534" s="109">
        <f t="shared" si="79"/>
        <v>0</v>
      </c>
      <c r="AD534" s="109" t="str">
        <f t="shared" si="80"/>
        <v/>
      </c>
      <c r="AE534" s="109" t="str">
        <f t="shared" si="81"/>
        <v/>
      </c>
      <c r="AF534" s="109" t="str">
        <f t="shared" si="82"/>
        <v/>
      </c>
      <c r="AG534" s="109" t="str">
        <f t="shared" si="83"/>
        <v/>
      </c>
    </row>
    <row r="535" spans="3:33" ht="30">
      <c r="C535" s="108" t="s">
        <v>2894</v>
      </c>
      <c r="D535" s="108" t="s">
        <v>4745</v>
      </c>
      <c r="E535" s="108" t="s">
        <v>454</v>
      </c>
      <c r="F535" s="108" t="s">
        <v>46</v>
      </c>
      <c r="G535" s="108" t="s">
        <v>3917</v>
      </c>
      <c r="H535" s="108">
        <v>8</v>
      </c>
      <c r="I535" s="108">
        <v>1</v>
      </c>
      <c r="J535" s="108">
        <v>0</v>
      </c>
      <c r="K535" s="108" t="s">
        <v>3922</v>
      </c>
      <c r="L535" s="108"/>
      <c r="M535" s="108" t="s">
        <v>4746</v>
      </c>
      <c r="N535" s="108"/>
      <c r="O535" s="108" t="s">
        <v>3922</v>
      </c>
      <c r="P535" s="108" t="s">
        <v>3921</v>
      </c>
      <c r="Q535" s="108" t="s">
        <v>4122</v>
      </c>
      <c r="R535" s="108" t="s">
        <v>44</v>
      </c>
      <c r="S535" s="108"/>
      <c r="T535" s="109">
        <f t="shared" si="70"/>
        <v>0</v>
      </c>
      <c r="U535" s="109">
        <f t="shared" si="71"/>
        <v>0</v>
      </c>
      <c r="V535" s="109">
        <f t="shared" si="72"/>
        <v>0</v>
      </c>
      <c r="W535" s="109">
        <f t="shared" si="73"/>
        <v>0</v>
      </c>
      <c r="X535" s="109">
        <f t="shared" si="74"/>
        <v>0</v>
      </c>
      <c r="Y535" s="109">
        <f t="shared" si="75"/>
        <v>0</v>
      </c>
      <c r="Z535" s="109">
        <f t="shared" si="76"/>
        <v>0</v>
      </c>
      <c r="AA535" s="109">
        <f t="shared" si="77"/>
        <v>0</v>
      </c>
      <c r="AB535" s="109">
        <f t="shared" si="78"/>
        <v>0</v>
      </c>
      <c r="AC535" s="109">
        <f t="shared" si="79"/>
        <v>0</v>
      </c>
      <c r="AD535" s="109" t="str">
        <f t="shared" si="80"/>
        <v/>
      </c>
      <c r="AE535" s="109" t="str">
        <f t="shared" si="81"/>
        <v/>
      </c>
      <c r="AF535" s="109" t="str">
        <f t="shared" si="82"/>
        <v/>
      </c>
      <c r="AG535" s="109" t="str">
        <f t="shared" si="83"/>
        <v/>
      </c>
    </row>
    <row r="536" spans="3:33" ht="30">
      <c r="C536" s="108" t="s">
        <v>2894</v>
      </c>
      <c r="D536" s="108" t="s">
        <v>4747</v>
      </c>
      <c r="E536" s="108" t="s">
        <v>454</v>
      </c>
      <c r="F536" s="108" t="s">
        <v>46</v>
      </c>
      <c r="G536" s="108" t="s">
        <v>3917</v>
      </c>
      <c r="H536" s="108">
        <v>9</v>
      </c>
      <c r="I536" s="108">
        <v>1</v>
      </c>
      <c r="J536" s="108">
        <v>0</v>
      </c>
      <c r="K536" s="108" t="s">
        <v>465</v>
      </c>
      <c r="L536" s="108"/>
      <c r="M536" s="108" t="s">
        <v>4748</v>
      </c>
      <c r="N536" s="108"/>
      <c r="O536" s="108" t="s">
        <v>465</v>
      </c>
      <c r="P536" s="108"/>
      <c r="Q536" s="108"/>
      <c r="R536" s="108"/>
      <c r="S536" s="108"/>
      <c r="T536" s="109">
        <f t="shared" si="70"/>
        <v>0</v>
      </c>
      <c r="U536" s="109">
        <f t="shared" si="71"/>
        <v>0</v>
      </c>
      <c r="V536" s="109">
        <f t="shared" si="72"/>
        <v>0</v>
      </c>
      <c r="W536" s="109">
        <f t="shared" si="73"/>
        <v>0</v>
      </c>
      <c r="X536" s="109">
        <f t="shared" si="74"/>
        <v>0</v>
      </c>
      <c r="Y536" s="109">
        <f t="shared" si="75"/>
        <v>0</v>
      </c>
      <c r="Z536" s="109">
        <f t="shared" si="76"/>
        <v>0</v>
      </c>
      <c r="AA536" s="109">
        <f t="shared" si="77"/>
        <v>0</v>
      </c>
      <c r="AB536" s="109">
        <f t="shared" si="78"/>
        <v>0</v>
      </c>
      <c r="AC536" s="109">
        <f t="shared" si="79"/>
        <v>0</v>
      </c>
      <c r="AD536" s="109" t="str">
        <f t="shared" si="80"/>
        <v/>
      </c>
      <c r="AE536" s="109" t="str">
        <f t="shared" si="81"/>
        <v/>
      </c>
      <c r="AF536" s="109" t="str">
        <f t="shared" si="82"/>
        <v/>
      </c>
      <c r="AG536" s="109" t="str">
        <f t="shared" si="83"/>
        <v/>
      </c>
    </row>
    <row r="537" spans="3:33" ht="30">
      <c r="C537" s="108" t="s">
        <v>2894</v>
      </c>
      <c r="D537" s="108" t="s">
        <v>4749</v>
      </c>
      <c r="E537" s="108" t="s">
        <v>454</v>
      </c>
      <c r="F537" s="108" t="s">
        <v>46</v>
      </c>
      <c r="G537" s="108" t="s">
        <v>3917</v>
      </c>
      <c r="H537" s="108">
        <v>10</v>
      </c>
      <c r="I537" s="108">
        <v>1</v>
      </c>
      <c r="J537" s="108">
        <v>0</v>
      </c>
      <c r="K537" s="108" t="s">
        <v>466</v>
      </c>
      <c r="L537" s="108"/>
      <c r="M537" s="108" t="s">
        <v>4750</v>
      </c>
      <c r="N537" s="108"/>
      <c r="O537" s="108" t="s">
        <v>466</v>
      </c>
      <c r="P537" s="108"/>
      <c r="Q537" s="108"/>
      <c r="R537" s="108"/>
      <c r="S537" s="108"/>
      <c r="T537" s="109">
        <f t="shared" si="70"/>
        <v>0</v>
      </c>
      <c r="U537" s="109">
        <f t="shared" si="71"/>
        <v>0</v>
      </c>
      <c r="V537" s="109">
        <f t="shared" si="72"/>
        <v>0</v>
      </c>
      <c r="W537" s="109">
        <f t="shared" si="73"/>
        <v>0</v>
      </c>
      <c r="X537" s="109">
        <f t="shared" si="74"/>
        <v>0</v>
      </c>
      <c r="Y537" s="109">
        <f t="shared" si="75"/>
        <v>0</v>
      </c>
      <c r="Z537" s="109">
        <f t="shared" si="76"/>
        <v>0</v>
      </c>
      <c r="AA537" s="109">
        <f t="shared" si="77"/>
        <v>0</v>
      </c>
      <c r="AB537" s="109">
        <f t="shared" si="78"/>
        <v>0</v>
      </c>
      <c r="AC537" s="109">
        <f t="shared" si="79"/>
        <v>0</v>
      </c>
      <c r="AD537" s="109" t="str">
        <f t="shared" si="80"/>
        <v/>
      </c>
      <c r="AE537" s="109" t="str">
        <f t="shared" si="81"/>
        <v/>
      </c>
      <c r="AF537" s="109" t="str">
        <f t="shared" si="82"/>
        <v/>
      </c>
      <c r="AG537" s="109" t="str">
        <f t="shared" si="83"/>
        <v/>
      </c>
    </row>
    <row r="538" spans="3:33" ht="135">
      <c r="C538" s="108" t="s">
        <v>2894</v>
      </c>
      <c r="D538" s="108" t="s">
        <v>4751</v>
      </c>
      <c r="E538" s="108" t="s">
        <v>454</v>
      </c>
      <c r="F538" s="108" t="s">
        <v>0</v>
      </c>
      <c r="G538" s="108" t="s">
        <v>3917</v>
      </c>
      <c r="H538" s="108">
        <v>1</v>
      </c>
      <c r="I538" s="108">
        <v>0</v>
      </c>
      <c r="J538" s="108">
        <v>3</v>
      </c>
      <c r="K538" s="108"/>
      <c r="L538" s="108" t="s">
        <v>458</v>
      </c>
      <c r="M538" s="108"/>
      <c r="N538" s="108" t="s">
        <v>4752</v>
      </c>
      <c r="O538" s="108" t="s">
        <v>458</v>
      </c>
      <c r="P538" s="108"/>
      <c r="Q538" s="108"/>
      <c r="R538" s="108"/>
      <c r="S538" s="108"/>
      <c r="T538" s="109">
        <f t="shared" si="70"/>
        <v>0</v>
      </c>
      <c r="U538" s="109">
        <f t="shared" si="71"/>
        <v>0</v>
      </c>
      <c r="V538" s="109">
        <f t="shared" si="72"/>
        <v>0</v>
      </c>
      <c r="W538" s="109">
        <f t="shared" si="73"/>
        <v>0</v>
      </c>
      <c r="X538" s="109">
        <f t="shared" si="74"/>
        <v>0</v>
      </c>
      <c r="Y538" s="109">
        <f t="shared" si="75"/>
        <v>0</v>
      </c>
      <c r="Z538" s="109">
        <f t="shared" si="76"/>
        <v>0</v>
      </c>
      <c r="AA538" s="109">
        <f t="shared" si="77"/>
        <v>0</v>
      </c>
      <c r="AB538" s="109">
        <f t="shared" si="78"/>
        <v>0</v>
      </c>
      <c r="AC538" s="109">
        <f t="shared" si="79"/>
        <v>0</v>
      </c>
      <c r="AD538" s="109" t="str">
        <f t="shared" si="80"/>
        <v/>
      </c>
      <c r="AE538" s="109" t="str">
        <f t="shared" si="81"/>
        <v/>
      </c>
      <c r="AF538" s="109" t="str">
        <f t="shared" si="82"/>
        <v/>
      </c>
      <c r="AG538" s="109" t="str">
        <f t="shared" si="83"/>
        <v/>
      </c>
    </row>
    <row r="539" spans="3:33" ht="135">
      <c r="C539" s="108" t="s">
        <v>2894</v>
      </c>
      <c r="D539" s="108" t="s">
        <v>4753</v>
      </c>
      <c r="E539" s="108" t="s">
        <v>454</v>
      </c>
      <c r="F539" s="108" t="s">
        <v>0</v>
      </c>
      <c r="G539" s="108" t="s">
        <v>3917</v>
      </c>
      <c r="H539" s="108">
        <v>2</v>
      </c>
      <c r="I539" s="108">
        <v>0</v>
      </c>
      <c r="J539" s="108">
        <v>3</v>
      </c>
      <c r="K539" s="108"/>
      <c r="L539" s="108" t="s">
        <v>459</v>
      </c>
      <c r="M539" s="108"/>
      <c r="N539" s="108" t="s">
        <v>4754</v>
      </c>
      <c r="O539" s="108" t="s">
        <v>459</v>
      </c>
      <c r="P539" s="108"/>
      <c r="Q539" s="108"/>
      <c r="R539" s="108"/>
      <c r="S539" s="108"/>
      <c r="T539" s="109">
        <f t="shared" si="70"/>
        <v>0</v>
      </c>
      <c r="U539" s="109">
        <f t="shared" si="71"/>
        <v>0</v>
      </c>
      <c r="V539" s="109">
        <f t="shared" si="72"/>
        <v>0</v>
      </c>
      <c r="W539" s="109">
        <f t="shared" si="73"/>
        <v>0</v>
      </c>
      <c r="X539" s="109">
        <f t="shared" si="74"/>
        <v>0</v>
      </c>
      <c r="Y539" s="109">
        <f t="shared" si="75"/>
        <v>0</v>
      </c>
      <c r="Z539" s="109">
        <f t="shared" si="76"/>
        <v>0</v>
      </c>
      <c r="AA539" s="109">
        <f t="shared" si="77"/>
        <v>0</v>
      </c>
      <c r="AB539" s="109">
        <f t="shared" si="78"/>
        <v>0</v>
      </c>
      <c r="AC539" s="109">
        <f t="shared" si="79"/>
        <v>0</v>
      </c>
      <c r="AD539" s="109" t="str">
        <f t="shared" si="80"/>
        <v/>
      </c>
      <c r="AE539" s="109" t="str">
        <f t="shared" si="81"/>
        <v/>
      </c>
      <c r="AF539" s="109" t="str">
        <f t="shared" si="82"/>
        <v/>
      </c>
      <c r="AG539" s="109" t="str">
        <f t="shared" si="83"/>
        <v/>
      </c>
    </row>
    <row r="540" spans="3:33" ht="135">
      <c r="C540" s="108" t="s">
        <v>2894</v>
      </c>
      <c r="D540" s="108" t="s">
        <v>4755</v>
      </c>
      <c r="E540" s="108" t="s">
        <v>454</v>
      </c>
      <c r="F540" s="108" t="s">
        <v>0</v>
      </c>
      <c r="G540" s="108" t="s">
        <v>3917</v>
      </c>
      <c r="H540" s="108">
        <v>3</v>
      </c>
      <c r="I540" s="108">
        <v>0</v>
      </c>
      <c r="J540" s="108">
        <v>3</v>
      </c>
      <c r="K540" s="108"/>
      <c r="L540" s="108" t="s">
        <v>460</v>
      </c>
      <c r="M540" s="108"/>
      <c r="N540" s="108" t="s">
        <v>4756</v>
      </c>
      <c r="O540" s="108" t="s">
        <v>460</v>
      </c>
      <c r="P540" s="108"/>
      <c r="Q540" s="108"/>
      <c r="R540" s="108"/>
      <c r="S540" s="108"/>
      <c r="T540" s="109">
        <f t="shared" si="70"/>
        <v>0</v>
      </c>
      <c r="U540" s="109">
        <f t="shared" si="71"/>
        <v>0</v>
      </c>
      <c r="V540" s="109">
        <f t="shared" si="72"/>
        <v>0</v>
      </c>
      <c r="W540" s="109">
        <f t="shared" si="73"/>
        <v>0</v>
      </c>
      <c r="X540" s="109">
        <f t="shared" si="74"/>
        <v>0</v>
      </c>
      <c r="Y540" s="109">
        <f t="shared" si="75"/>
        <v>0</v>
      </c>
      <c r="Z540" s="109">
        <f t="shared" si="76"/>
        <v>0</v>
      </c>
      <c r="AA540" s="109">
        <f t="shared" si="77"/>
        <v>0</v>
      </c>
      <c r="AB540" s="109">
        <f t="shared" si="78"/>
        <v>0</v>
      </c>
      <c r="AC540" s="109">
        <f t="shared" si="79"/>
        <v>0</v>
      </c>
      <c r="AD540" s="109" t="str">
        <f t="shared" si="80"/>
        <v/>
      </c>
      <c r="AE540" s="109" t="str">
        <f t="shared" si="81"/>
        <v/>
      </c>
      <c r="AF540" s="109" t="str">
        <f t="shared" si="82"/>
        <v/>
      </c>
      <c r="AG540" s="109" t="str">
        <f t="shared" si="83"/>
        <v/>
      </c>
    </row>
    <row r="541" spans="3:33" ht="135">
      <c r="C541" s="108" t="s">
        <v>2894</v>
      </c>
      <c r="D541" s="108" t="s">
        <v>4757</v>
      </c>
      <c r="E541" s="108" t="s">
        <v>454</v>
      </c>
      <c r="F541" s="108" t="s">
        <v>0</v>
      </c>
      <c r="G541" s="108" t="s">
        <v>3917</v>
      </c>
      <c r="H541" s="108">
        <v>4</v>
      </c>
      <c r="I541" s="108">
        <v>0</v>
      </c>
      <c r="J541" s="108">
        <v>2</v>
      </c>
      <c r="K541" s="108"/>
      <c r="L541" s="108" t="s">
        <v>373</v>
      </c>
      <c r="M541" s="108"/>
      <c r="N541" s="108" t="s">
        <v>4509</v>
      </c>
      <c r="O541" s="108" t="s">
        <v>373</v>
      </c>
      <c r="P541" s="108"/>
      <c r="Q541" s="108"/>
      <c r="R541" s="108"/>
      <c r="S541" s="108"/>
      <c r="T541" s="109">
        <f t="shared" si="70"/>
        <v>0</v>
      </c>
      <c r="U541" s="109">
        <f t="shared" si="71"/>
        <v>0</v>
      </c>
      <c r="V541" s="109">
        <f t="shared" si="72"/>
        <v>0</v>
      </c>
      <c r="W541" s="109">
        <f t="shared" si="73"/>
        <v>0</v>
      </c>
      <c r="X541" s="109">
        <f t="shared" si="74"/>
        <v>0</v>
      </c>
      <c r="Y541" s="109">
        <f t="shared" si="75"/>
        <v>0</v>
      </c>
      <c r="Z541" s="109">
        <f t="shared" si="76"/>
        <v>0</v>
      </c>
      <c r="AA541" s="109">
        <f t="shared" si="77"/>
        <v>0</v>
      </c>
      <c r="AB541" s="109">
        <f t="shared" si="78"/>
        <v>0</v>
      </c>
      <c r="AC541" s="109">
        <f t="shared" si="79"/>
        <v>0</v>
      </c>
      <c r="AD541" s="109" t="str">
        <f t="shared" si="80"/>
        <v/>
      </c>
      <c r="AE541" s="109" t="str">
        <f t="shared" si="81"/>
        <v/>
      </c>
      <c r="AF541" s="109" t="str">
        <f t="shared" si="82"/>
        <v/>
      </c>
      <c r="AG541" s="109" t="str">
        <f t="shared" si="83"/>
        <v/>
      </c>
    </row>
    <row r="542" spans="3:33" ht="120">
      <c r="C542" s="108" t="s">
        <v>2894</v>
      </c>
      <c r="D542" s="108" t="s">
        <v>4758</v>
      </c>
      <c r="E542" s="108" t="s">
        <v>454</v>
      </c>
      <c r="F542" s="108" t="s">
        <v>0</v>
      </c>
      <c r="G542" s="108" t="s">
        <v>3917</v>
      </c>
      <c r="H542" s="108">
        <v>5</v>
      </c>
      <c r="I542" s="108">
        <v>0</v>
      </c>
      <c r="J542" s="108">
        <v>2</v>
      </c>
      <c r="K542" s="108"/>
      <c r="L542" s="108" t="s">
        <v>461</v>
      </c>
      <c r="M542" s="108"/>
      <c r="N542" s="108" t="s">
        <v>4759</v>
      </c>
      <c r="O542" s="108" t="s">
        <v>461</v>
      </c>
      <c r="P542" s="108"/>
      <c r="Q542" s="108"/>
      <c r="R542" s="108"/>
      <c r="S542" s="108"/>
      <c r="T542" s="109">
        <f t="shared" si="70"/>
        <v>0</v>
      </c>
      <c r="U542" s="109">
        <f t="shared" si="71"/>
        <v>0</v>
      </c>
      <c r="V542" s="109">
        <f t="shared" si="72"/>
        <v>0</v>
      </c>
      <c r="W542" s="109">
        <f t="shared" si="73"/>
        <v>0</v>
      </c>
      <c r="X542" s="109">
        <f t="shared" si="74"/>
        <v>0</v>
      </c>
      <c r="Y542" s="109">
        <f t="shared" si="75"/>
        <v>0</v>
      </c>
      <c r="Z542" s="109">
        <f t="shared" si="76"/>
        <v>0</v>
      </c>
      <c r="AA542" s="109">
        <f t="shared" si="77"/>
        <v>0</v>
      </c>
      <c r="AB542" s="109">
        <f t="shared" si="78"/>
        <v>0</v>
      </c>
      <c r="AC542" s="109">
        <f t="shared" si="79"/>
        <v>0</v>
      </c>
      <c r="AD542" s="109" t="str">
        <f t="shared" si="80"/>
        <v/>
      </c>
      <c r="AE542" s="109" t="str">
        <f t="shared" si="81"/>
        <v/>
      </c>
      <c r="AF542" s="109" t="str">
        <f t="shared" si="82"/>
        <v/>
      </c>
      <c r="AG542" s="109" t="str">
        <f t="shared" si="83"/>
        <v/>
      </c>
    </row>
    <row r="543" spans="3:33" ht="135">
      <c r="C543" s="108" t="s">
        <v>2894</v>
      </c>
      <c r="D543" s="108" t="s">
        <v>4760</v>
      </c>
      <c r="E543" s="108" t="s">
        <v>454</v>
      </c>
      <c r="F543" s="108" t="s">
        <v>0</v>
      </c>
      <c r="G543" s="108" t="s">
        <v>3917</v>
      </c>
      <c r="H543" s="108">
        <v>6</v>
      </c>
      <c r="I543" s="108">
        <v>0</v>
      </c>
      <c r="J543" s="108">
        <v>2</v>
      </c>
      <c r="K543" s="108"/>
      <c r="L543" s="108" t="s">
        <v>462</v>
      </c>
      <c r="M543" s="108"/>
      <c r="N543" s="108" t="s">
        <v>4761</v>
      </c>
      <c r="O543" s="108" t="s">
        <v>462</v>
      </c>
      <c r="P543" s="108"/>
      <c r="Q543" s="108"/>
      <c r="R543" s="108"/>
      <c r="S543" s="108"/>
      <c r="T543" s="109">
        <f t="shared" si="70"/>
        <v>0</v>
      </c>
      <c r="U543" s="109">
        <f t="shared" si="71"/>
        <v>0</v>
      </c>
      <c r="V543" s="109">
        <f t="shared" si="72"/>
        <v>0</v>
      </c>
      <c r="W543" s="109">
        <f t="shared" si="73"/>
        <v>0</v>
      </c>
      <c r="X543" s="109">
        <f t="shared" si="74"/>
        <v>0</v>
      </c>
      <c r="Y543" s="109">
        <f t="shared" si="75"/>
        <v>0</v>
      </c>
      <c r="Z543" s="109">
        <f t="shared" si="76"/>
        <v>0</v>
      </c>
      <c r="AA543" s="109">
        <f t="shared" si="77"/>
        <v>0</v>
      </c>
      <c r="AB543" s="109">
        <f t="shared" si="78"/>
        <v>0</v>
      </c>
      <c r="AC543" s="109">
        <f t="shared" si="79"/>
        <v>0</v>
      </c>
      <c r="AD543" s="109" t="str">
        <f t="shared" si="80"/>
        <v/>
      </c>
      <c r="AE543" s="109" t="str">
        <f t="shared" si="81"/>
        <v/>
      </c>
      <c r="AF543" s="109" t="str">
        <f t="shared" si="82"/>
        <v/>
      </c>
      <c r="AG543" s="109" t="str">
        <f t="shared" si="83"/>
        <v/>
      </c>
    </row>
    <row r="544" spans="3:33" ht="135">
      <c r="C544" s="108" t="s">
        <v>2894</v>
      </c>
      <c r="D544" s="108" t="s">
        <v>4762</v>
      </c>
      <c r="E544" s="108" t="s">
        <v>454</v>
      </c>
      <c r="F544" s="108" t="s">
        <v>0</v>
      </c>
      <c r="G544" s="108" t="s">
        <v>3917</v>
      </c>
      <c r="H544" s="108">
        <v>7</v>
      </c>
      <c r="I544" s="108">
        <v>0</v>
      </c>
      <c r="J544" s="108">
        <v>2</v>
      </c>
      <c r="K544" s="108"/>
      <c r="L544" s="108" t="s">
        <v>463</v>
      </c>
      <c r="M544" s="108"/>
      <c r="N544" s="108" t="s">
        <v>4763</v>
      </c>
      <c r="O544" s="108" t="s">
        <v>463</v>
      </c>
      <c r="P544" s="108"/>
      <c r="Q544" s="108"/>
      <c r="R544" s="108"/>
      <c r="S544" s="108"/>
      <c r="T544" s="109">
        <f t="shared" si="70"/>
        <v>0</v>
      </c>
      <c r="U544" s="109">
        <f t="shared" si="71"/>
        <v>0</v>
      </c>
      <c r="V544" s="109">
        <f t="shared" si="72"/>
        <v>0</v>
      </c>
      <c r="W544" s="109">
        <f t="shared" si="73"/>
        <v>0</v>
      </c>
      <c r="X544" s="109">
        <f t="shared" si="74"/>
        <v>0</v>
      </c>
      <c r="Y544" s="109">
        <f t="shared" si="75"/>
        <v>0</v>
      </c>
      <c r="Z544" s="109">
        <f t="shared" si="76"/>
        <v>0</v>
      </c>
      <c r="AA544" s="109">
        <f t="shared" si="77"/>
        <v>0</v>
      </c>
      <c r="AB544" s="109">
        <f t="shared" si="78"/>
        <v>0</v>
      </c>
      <c r="AC544" s="109">
        <f t="shared" si="79"/>
        <v>0</v>
      </c>
      <c r="AD544" s="109" t="str">
        <f t="shared" si="80"/>
        <v/>
      </c>
      <c r="AE544" s="109" t="str">
        <f t="shared" si="81"/>
        <v/>
      </c>
      <c r="AF544" s="109" t="str">
        <f t="shared" si="82"/>
        <v/>
      </c>
      <c r="AG544" s="109" t="str">
        <f t="shared" si="83"/>
        <v/>
      </c>
    </row>
    <row r="545" spans="3:33" ht="135">
      <c r="C545" s="108" t="s">
        <v>2894</v>
      </c>
      <c r="D545" s="108" t="s">
        <v>4764</v>
      </c>
      <c r="E545" s="108" t="s">
        <v>454</v>
      </c>
      <c r="F545" s="108" t="s">
        <v>0</v>
      </c>
      <c r="G545" s="108" t="s">
        <v>3917</v>
      </c>
      <c r="H545" s="108">
        <v>8</v>
      </c>
      <c r="I545" s="108">
        <v>0</v>
      </c>
      <c r="J545" s="108">
        <v>1</v>
      </c>
      <c r="K545" s="108"/>
      <c r="L545" s="108" t="s">
        <v>3922</v>
      </c>
      <c r="M545" s="108"/>
      <c r="N545" s="108" t="s">
        <v>4765</v>
      </c>
      <c r="O545" s="108" t="s">
        <v>3922</v>
      </c>
      <c r="P545" s="108" t="s">
        <v>3921</v>
      </c>
      <c r="Q545" s="108" t="s">
        <v>4122</v>
      </c>
      <c r="R545" s="108" t="s">
        <v>44</v>
      </c>
      <c r="S545" s="108"/>
      <c r="T545" s="109">
        <f t="shared" si="70"/>
        <v>0</v>
      </c>
      <c r="U545" s="109">
        <f t="shared" si="71"/>
        <v>0</v>
      </c>
      <c r="V545" s="109">
        <f t="shared" si="72"/>
        <v>0</v>
      </c>
      <c r="W545" s="109">
        <f t="shared" si="73"/>
        <v>0</v>
      </c>
      <c r="X545" s="109">
        <f t="shared" si="74"/>
        <v>0</v>
      </c>
      <c r="Y545" s="109">
        <f t="shared" si="75"/>
        <v>0</v>
      </c>
      <c r="Z545" s="109">
        <f t="shared" si="76"/>
        <v>0</v>
      </c>
      <c r="AA545" s="109">
        <f t="shared" si="77"/>
        <v>0</v>
      </c>
      <c r="AB545" s="109">
        <f t="shared" si="78"/>
        <v>0</v>
      </c>
      <c r="AC545" s="109">
        <f t="shared" si="79"/>
        <v>0</v>
      </c>
      <c r="AD545" s="109" t="str">
        <f t="shared" si="80"/>
        <v/>
      </c>
      <c r="AE545" s="109" t="str">
        <f t="shared" si="81"/>
        <v/>
      </c>
      <c r="AF545" s="109" t="str">
        <f t="shared" si="82"/>
        <v/>
      </c>
      <c r="AG545" s="109" t="str">
        <f t="shared" si="83"/>
        <v/>
      </c>
    </row>
    <row r="546" spans="3:33" ht="150">
      <c r="C546" s="108" t="s">
        <v>2894</v>
      </c>
      <c r="D546" s="108" t="s">
        <v>4766</v>
      </c>
      <c r="E546" s="108" t="s">
        <v>454</v>
      </c>
      <c r="F546" s="108" t="s">
        <v>0</v>
      </c>
      <c r="G546" s="108" t="s">
        <v>3917</v>
      </c>
      <c r="H546" s="108">
        <v>9</v>
      </c>
      <c r="I546" s="108">
        <v>0</v>
      </c>
      <c r="J546" s="108">
        <v>1</v>
      </c>
      <c r="K546" s="108"/>
      <c r="L546" s="108" t="s">
        <v>465</v>
      </c>
      <c r="M546" s="108"/>
      <c r="N546" s="108" t="s">
        <v>4767</v>
      </c>
      <c r="O546" s="108" t="s">
        <v>465</v>
      </c>
      <c r="P546" s="108"/>
      <c r="Q546" s="108"/>
      <c r="R546" s="108"/>
      <c r="S546" s="108"/>
      <c r="T546" s="109">
        <f t="shared" si="70"/>
        <v>0</v>
      </c>
      <c r="U546" s="109">
        <f t="shared" si="71"/>
        <v>0</v>
      </c>
      <c r="V546" s="109">
        <f t="shared" si="72"/>
        <v>0</v>
      </c>
      <c r="W546" s="109">
        <f t="shared" si="73"/>
        <v>0</v>
      </c>
      <c r="X546" s="109">
        <f t="shared" si="74"/>
        <v>0</v>
      </c>
      <c r="Y546" s="109">
        <f t="shared" si="75"/>
        <v>0</v>
      </c>
      <c r="Z546" s="109">
        <f t="shared" si="76"/>
        <v>0</v>
      </c>
      <c r="AA546" s="109">
        <f t="shared" si="77"/>
        <v>0</v>
      </c>
      <c r="AB546" s="109">
        <f t="shared" si="78"/>
        <v>0</v>
      </c>
      <c r="AC546" s="109">
        <f t="shared" si="79"/>
        <v>0</v>
      </c>
      <c r="AD546" s="109" t="str">
        <f t="shared" si="80"/>
        <v/>
      </c>
      <c r="AE546" s="109" t="str">
        <f t="shared" si="81"/>
        <v/>
      </c>
      <c r="AF546" s="109" t="str">
        <f t="shared" si="82"/>
        <v/>
      </c>
      <c r="AG546" s="109" t="str">
        <f t="shared" si="83"/>
        <v/>
      </c>
    </row>
    <row r="547" spans="3:33" ht="150">
      <c r="C547" s="108" t="s">
        <v>2894</v>
      </c>
      <c r="D547" s="108" t="s">
        <v>4768</v>
      </c>
      <c r="E547" s="108" t="s">
        <v>454</v>
      </c>
      <c r="F547" s="108" t="s">
        <v>0</v>
      </c>
      <c r="G547" s="108" t="s">
        <v>3917</v>
      </c>
      <c r="H547" s="108">
        <v>10</v>
      </c>
      <c r="I547" s="108">
        <v>0</v>
      </c>
      <c r="J547" s="108">
        <v>1</v>
      </c>
      <c r="K547" s="108"/>
      <c r="L547" s="108" t="s">
        <v>466</v>
      </c>
      <c r="M547" s="108"/>
      <c r="N547" s="108" t="s">
        <v>4769</v>
      </c>
      <c r="O547" s="108" t="s">
        <v>466</v>
      </c>
      <c r="P547" s="108"/>
      <c r="Q547" s="108"/>
      <c r="R547" s="108"/>
      <c r="S547" s="108"/>
      <c r="T547" s="109">
        <f t="shared" si="70"/>
        <v>0</v>
      </c>
      <c r="U547" s="109">
        <f t="shared" si="71"/>
        <v>0</v>
      </c>
      <c r="V547" s="109">
        <f t="shared" si="72"/>
        <v>0</v>
      </c>
      <c r="W547" s="109">
        <f t="shared" si="73"/>
        <v>0</v>
      </c>
      <c r="X547" s="109">
        <f t="shared" si="74"/>
        <v>0</v>
      </c>
      <c r="Y547" s="109">
        <f t="shared" si="75"/>
        <v>0</v>
      </c>
      <c r="Z547" s="109">
        <f t="shared" si="76"/>
        <v>0</v>
      </c>
      <c r="AA547" s="109">
        <f t="shared" si="77"/>
        <v>0</v>
      </c>
      <c r="AB547" s="109">
        <f t="shared" si="78"/>
        <v>0</v>
      </c>
      <c r="AC547" s="109">
        <f t="shared" si="79"/>
        <v>0</v>
      </c>
      <c r="AD547" s="109" t="str">
        <f t="shared" si="80"/>
        <v/>
      </c>
      <c r="AE547" s="109" t="str">
        <f t="shared" si="81"/>
        <v/>
      </c>
      <c r="AF547" s="109" t="str">
        <f t="shared" si="82"/>
        <v/>
      </c>
      <c r="AG547" s="109" t="str">
        <f t="shared" si="83"/>
        <v/>
      </c>
    </row>
    <row r="548" spans="3:33" ht="30">
      <c r="C548" s="108" t="s">
        <v>2902</v>
      </c>
      <c r="D548" s="108" t="s">
        <v>4770</v>
      </c>
      <c r="E548" s="108" t="s">
        <v>124</v>
      </c>
      <c r="F548" s="108" t="s">
        <v>46</v>
      </c>
      <c r="G548" s="108" t="s">
        <v>3917</v>
      </c>
      <c r="H548" s="108">
        <v>1</v>
      </c>
      <c r="I548" s="108">
        <v>3</v>
      </c>
      <c r="J548" s="108">
        <v>0</v>
      </c>
      <c r="K548" s="108" t="s">
        <v>125</v>
      </c>
      <c r="L548" s="108"/>
      <c r="M548" s="108" t="s">
        <v>4771</v>
      </c>
      <c r="N548" s="108"/>
      <c r="O548" s="108" t="s">
        <v>125</v>
      </c>
      <c r="P548" s="108"/>
      <c r="Q548" s="108"/>
      <c r="R548" s="108"/>
      <c r="S548" s="108"/>
      <c r="T548" s="109">
        <f t="shared" si="70"/>
        <v>0</v>
      </c>
      <c r="U548" s="109">
        <f t="shared" si="71"/>
        <v>0</v>
      </c>
      <c r="V548" s="109">
        <f t="shared" si="72"/>
        <v>0</v>
      </c>
      <c r="W548" s="109">
        <f t="shared" si="73"/>
        <v>0</v>
      </c>
      <c r="X548" s="109">
        <f t="shared" si="74"/>
        <v>0</v>
      </c>
      <c r="Y548" s="109">
        <f t="shared" si="75"/>
        <v>0</v>
      </c>
      <c r="Z548" s="109">
        <f t="shared" si="76"/>
        <v>0</v>
      </c>
      <c r="AA548" s="109">
        <f t="shared" si="77"/>
        <v>0</v>
      </c>
      <c r="AB548" s="109">
        <f t="shared" si="78"/>
        <v>0</v>
      </c>
      <c r="AC548" s="109">
        <f t="shared" si="79"/>
        <v>0</v>
      </c>
      <c r="AD548" s="109" t="str">
        <f t="shared" si="80"/>
        <v/>
      </c>
      <c r="AE548" s="109" t="str">
        <f t="shared" si="81"/>
        <v/>
      </c>
      <c r="AF548" s="109" t="str">
        <f t="shared" si="82"/>
        <v/>
      </c>
      <c r="AG548" s="109" t="str">
        <f t="shared" si="83"/>
        <v/>
      </c>
    </row>
    <row r="549" spans="3:33" ht="30">
      <c r="C549" s="108" t="s">
        <v>2902</v>
      </c>
      <c r="D549" s="108" t="s">
        <v>4772</v>
      </c>
      <c r="E549" s="108" t="s">
        <v>124</v>
      </c>
      <c r="F549" s="108" t="s">
        <v>46</v>
      </c>
      <c r="G549" s="108" t="s">
        <v>3917</v>
      </c>
      <c r="H549" s="108">
        <v>2</v>
      </c>
      <c r="I549" s="108">
        <v>3</v>
      </c>
      <c r="J549" s="108">
        <v>0</v>
      </c>
      <c r="K549" s="108" t="s">
        <v>4773</v>
      </c>
      <c r="L549" s="108"/>
      <c r="M549" s="108" t="s">
        <v>4774</v>
      </c>
      <c r="N549" s="108"/>
      <c r="O549" s="108" t="s">
        <v>4773</v>
      </c>
      <c r="P549" s="108" t="s">
        <v>4775</v>
      </c>
      <c r="Q549" s="108"/>
      <c r="R549" s="108"/>
      <c r="S549" s="108"/>
      <c r="T549" s="109">
        <f t="shared" si="70"/>
        <v>0</v>
      </c>
      <c r="U549" s="109">
        <f t="shared" si="71"/>
        <v>0</v>
      </c>
      <c r="V549" s="109">
        <f t="shared" si="72"/>
        <v>0</v>
      </c>
      <c r="W549" s="109">
        <f t="shared" si="73"/>
        <v>0</v>
      </c>
      <c r="X549" s="109">
        <f t="shared" si="74"/>
        <v>0</v>
      </c>
      <c r="Y549" s="109">
        <f t="shared" si="75"/>
        <v>0</v>
      </c>
      <c r="Z549" s="109">
        <f t="shared" si="76"/>
        <v>0</v>
      </c>
      <c r="AA549" s="109">
        <f t="shared" si="77"/>
        <v>0</v>
      </c>
      <c r="AB549" s="109">
        <f t="shared" si="78"/>
        <v>0</v>
      </c>
      <c r="AC549" s="109">
        <f t="shared" si="79"/>
        <v>0</v>
      </c>
      <c r="AD549" s="109" t="str">
        <f t="shared" si="80"/>
        <v/>
      </c>
      <c r="AE549" s="109" t="str">
        <f t="shared" si="81"/>
        <v/>
      </c>
      <c r="AF549" s="109" t="str">
        <f t="shared" si="82"/>
        <v/>
      </c>
      <c r="AG549" s="109" t="str">
        <f t="shared" si="83"/>
        <v/>
      </c>
    </row>
    <row r="550" spans="3:33" ht="30">
      <c r="C550" s="108" t="s">
        <v>2902</v>
      </c>
      <c r="D550" s="108" t="s">
        <v>4776</v>
      </c>
      <c r="E550" s="108" t="s">
        <v>124</v>
      </c>
      <c r="F550" s="108" t="s">
        <v>46</v>
      </c>
      <c r="G550" s="108" t="s">
        <v>3917</v>
      </c>
      <c r="H550" s="108">
        <v>3</v>
      </c>
      <c r="I550" s="108">
        <v>3</v>
      </c>
      <c r="J550" s="108">
        <v>0</v>
      </c>
      <c r="K550" s="108" t="s">
        <v>474</v>
      </c>
      <c r="L550" s="108"/>
      <c r="M550" s="108" t="s">
        <v>4777</v>
      </c>
      <c r="N550" s="108"/>
      <c r="O550" s="108" t="s">
        <v>474</v>
      </c>
      <c r="P550" s="108"/>
      <c r="Q550" s="108"/>
      <c r="R550" s="108"/>
      <c r="S550" s="108"/>
      <c r="T550" s="109">
        <f t="shared" si="70"/>
        <v>0</v>
      </c>
      <c r="U550" s="109">
        <f t="shared" si="71"/>
        <v>0</v>
      </c>
      <c r="V550" s="109">
        <f t="shared" si="72"/>
        <v>0</v>
      </c>
      <c r="W550" s="109">
        <f t="shared" si="73"/>
        <v>0</v>
      </c>
      <c r="X550" s="109">
        <f t="shared" si="74"/>
        <v>0</v>
      </c>
      <c r="Y550" s="109">
        <f t="shared" si="75"/>
        <v>0</v>
      </c>
      <c r="Z550" s="109">
        <f t="shared" si="76"/>
        <v>0</v>
      </c>
      <c r="AA550" s="109">
        <f t="shared" si="77"/>
        <v>0</v>
      </c>
      <c r="AB550" s="109">
        <f t="shared" si="78"/>
        <v>0</v>
      </c>
      <c r="AC550" s="109">
        <f t="shared" si="79"/>
        <v>0</v>
      </c>
      <c r="AD550" s="109" t="str">
        <f t="shared" si="80"/>
        <v/>
      </c>
      <c r="AE550" s="109" t="str">
        <f t="shared" si="81"/>
        <v/>
      </c>
      <c r="AF550" s="109" t="str">
        <f t="shared" si="82"/>
        <v/>
      </c>
      <c r="AG550" s="109" t="str">
        <f t="shared" si="83"/>
        <v/>
      </c>
    </row>
    <row r="551" spans="3:33" ht="30">
      <c r="C551" s="108" t="s">
        <v>2902</v>
      </c>
      <c r="D551" s="108" t="s">
        <v>4778</v>
      </c>
      <c r="E551" s="108" t="s">
        <v>124</v>
      </c>
      <c r="F551" s="108" t="s">
        <v>46</v>
      </c>
      <c r="G551" s="108" t="s">
        <v>3917</v>
      </c>
      <c r="H551" s="108">
        <v>4</v>
      </c>
      <c r="I551" s="108">
        <v>2</v>
      </c>
      <c r="J551" s="108">
        <v>0</v>
      </c>
      <c r="K551" s="108" t="s">
        <v>126</v>
      </c>
      <c r="L551" s="108"/>
      <c r="M551" s="108" t="s">
        <v>4779</v>
      </c>
      <c r="N551" s="108"/>
      <c r="O551" s="108" t="s">
        <v>126</v>
      </c>
      <c r="P551" s="108"/>
      <c r="Q551" s="108"/>
      <c r="R551" s="108"/>
      <c r="S551" s="108"/>
      <c r="T551" s="109">
        <f t="shared" si="70"/>
        <v>0</v>
      </c>
      <c r="U551" s="109">
        <f t="shared" si="71"/>
        <v>0</v>
      </c>
      <c r="V551" s="109">
        <f t="shared" si="72"/>
        <v>0</v>
      </c>
      <c r="W551" s="109">
        <f t="shared" si="73"/>
        <v>0</v>
      </c>
      <c r="X551" s="109">
        <f t="shared" si="74"/>
        <v>0</v>
      </c>
      <c r="Y551" s="109">
        <f t="shared" si="75"/>
        <v>0</v>
      </c>
      <c r="Z551" s="109">
        <f t="shared" si="76"/>
        <v>0</v>
      </c>
      <c r="AA551" s="109">
        <f t="shared" si="77"/>
        <v>0</v>
      </c>
      <c r="AB551" s="109">
        <f t="shared" si="78"/>
        <v>0</v>
      </c>
      <c r="AC551" s="109">
        <f t="shared" si="79"/>
        <v>0</v>
      </c>
      <c r="AD551" s="109" t="str">
        <f t="shared" si="80"/>
        <v/>
      </c>
      <c r="AE551" s="109" t="str">
        <f t="shared" si="81"/>
        <v/>
      </c>
      <c r="AF551" s="109" t="str">
        <f t="shared" si="82"/>
        <v/>
      </c>
      <c r="AG551" s="109" t="str">
        <f t="shared" si="83"/>
        <v/>
      </c>
    </row>
    <row r="552" spans="3:33" ht="30">
      <c r="C552" s="108" t="s">
        <v>2902</v>
      </c>
      <c r="D552" s="108" t="s">
        <v>4780</v>
      </c>
      <c r="E552" s="108" t="s">
        <v>124</v>
      </c>
      <c r="F552" s="108" t="s">
        <v>46</v>
      </c>
      <c r="G552" s="108" t="s">
        <v>3917</v>
      </c>
      <c r="H552" s="108">
        <v>5</v>
      </c>
      <c r="I552" s="108">
        <v>2</v>
      </c>
      <c r="J552" s="108">
        <v>0</v>
      </c>
      <c r="K552" s="108" t="s">
        <v>3918</v>
      </c>
      <c r="L552" s="108"/>
      <c r="M552" s="108" t="s">
        <v>3919</v>
      </c>
      <c r="N552" s="108"/>
      <c r="O552" s="108" t="s">
        <v>3918</v>
      </c>
      <c r="P552" s="108" t="s">
        <v>3920</v>
      </c>
      <c r="Q552" s="108" t="s">
        <v>4122</v>
      </c>
      <c r="R552" s="108" t="s">
        <v>3922</v>
      </c>
      <c r="S552" s="108" t="s">
        <v>44</v>
      </c>
      <c r="T552" s="109">
        <f t="shared" si="70"/>
        <v>0</v>
      </c>
      <c r="U552" s="109">
        <f t="shared" si="71"/>
        <v>0</v>
      </c>
      <c r="V552" s="109">
        <f t="shared" si="72"/>
        <v>0</v>
      </c>
      <c r="W552" s="109">
        <f t="shared" si="73"/>
        <v>0</v>
      </c>
      <c r="X552" s="109">
        <f t="shared" si="74"/>
        <v>0</v>
      </c>
      <c r="Y552" s="109">
        <f t="shared" si="75"/>
        <v>0</v>
      </c>
      <c r="Z552" s="109">
        <f t="shared" si="76"/>
        <v>0</v>
      </c>
      <c r="AA552" s="109">
        <f t="shared" si="77"/>
        <v>0</v>
      </c>
      <c r="AB552" s="109">
        <f t="shared" si="78"/>
        <v>0</v>
      </c>
      <c r="AC552" s="109">
        <f t="shared" si="79"/>
        <v>0</v>
      </c>
      <c r="AD552" s="109" t="str">
        <f t="shared" si="80"/>
        <v/>
      </c>
      <c r="AE552" s="109" t="str">
        <f t="shared" si="81"/>
        <v/>
      </c>
      <c r="AF552" s="109" t="str">
        <f t="shared" si="82"/>
        <v/>
      </c>
      <c r="AG552" s="109" t="str">
        <f t="shared" si="83"/>
        <v/>
      </c>
    </row>
    <row r="553" spans="3:33" ht="30">
      <c r="C553" s="108" t="s">
        <v>2902</v>
      </c>
      <c r="D553" s="108" t="s">
        <v>4781</v>
      </c>
      <c r="E553" s="108" t="s">
        <v>124</v>
      </c>
      <c r="F553" s="108" t="s">
        <v>46</v>
      </c>
      <c r="G553" s="108" t="s">
        <v>3917</v>
      </c>
      <c r="H553" s="108">
        <v>6</v>
      </c>
      <c r="I553" s="108">
        <v>2</v>
      </c>
      <c r="J553" s="108">
        <v>0</v>
      </c>
      <c r="K553" s="108" t="s">
        <v>475</v>
      </c>
      <c r="L553" s="108"/>
      <c r="M553" s="108" t="s">
        <v>4782</v>
      </c>
      <c r="N553" s="108"/>
      <c r="O553" s="108" t="s">
        <v>475</v>
      </c>
      <c r="P553" s="108"/>
      <c r="Q553" s="108"/>
      <c r="R553" s="108"/>
      <c r="S553" s="108"/>
      <c r="T553" s="109">
        <f t="shared" si="70"/>
        <v>0</v>
      </c>
      <c r="U553" s="109">
        <f t="shared" si="71"/>
        <v>0</v>
      </c>
      <c r="V553" s="109">
        <f t="shared" si="72"/>
        <v>0</v>
      </c>
      <c r="W553" s="109">
        <f t="shared" si="73"/>
        <v>0</v>
      </c>
      <c r="X553" s="109">
        <f t="shared" si="74"/>
        <v>0</v>
      </c>
      <c r="Y553" s="109">
        <f t="shared" si="75"/>
        <v>0</v>
      </c>
      <c r="Z553" s="109">
        <f t="shared" si="76"/>
        <v>0</v>
      </c>
      <c r="AA553" s="109">
        <f t="shared" si="77"/>
        <v>0</v>
      </c>
      <c r="AB553" s="109">
        <f t="shared" si="78"/>
        <v>0</v>
      </c>
      <c r="AC553" s="109">
        <f t="shared" si="79"/>
        <v>0</v>
      </c>
      <c r="AD553" s="109" t="str">
        <f t="shared" si="80"/>
        <v/>
      </c>
      <c r="AE553" s="109" t="str">
        <f t="shared" si="81"/>
        <v/>
      </c>
      <c r="AF553" s="109" t="str">
        <f t="shared" si="82"/>
        <v/>
      </c>
      <c r="AG553" s="109" t="str">
        <f t="shared" si="83"/>
        <v/>
      </c>
    </row>
    <row r="554" spans="3:33" ht="30">
      <c r="C554" s="108" t="s">
        <v>2902</v>
      </c>
      <c r="D554" s="108" t="s">
        <v>4783</v>
      </c>
      <c r="E554" s="108" t="s">
        <v>124</v>
      </c>
      <c r="F554" s="108" t="s">
        <v>46</v>
      </c>
      <c r="G554" s="108" t="s">
        <v>3917</v>
      </c>
      <c r="H554" s="108">
        <v>7</v>
      </c>
      <c r="I554" s="108">
        <v>2</v>
      </c>
      <c r="J554" s="108">
        <v>0</v>
      </c>
      <c r="K554" s="108" t="s">
        <v>476</v>
      </c>
      <c r="L554" s="108"/>
      <c r="M554" s="108" t="s">
        <v>4784</v>
      </c>
      <c r="N554" s="108"/>
      <c r="O554" s="108" t="s">
        <v>476</v>
      </c>
      <c r="P554" s="108"/>
      <c r="Q554" s="108"/>
      <c r="R554" s="108"/>
      <c r="S554" s="108"/>
      <c r="T554" s="109">
        <f t="shared" si="70"/>
        <v>0</v>
      </c>
      <c r="U554" s="109">
        <f t="shared" si="71"/>
        <v>0</v>
      </c>
      <c r="V554" s="109">
        <f t="shared" si="72"/>
        <v>0</v>
      </c>
      <c r="W554" s="109">
        <f t="shared" si="73"/>
        <v>0</v>
      </c>
      <c r="X554" s="109">
        <f t="shared" si="74"/>
        <v>0</v>
      </c>
      <c r="Y554" s="109">
        <f t="shared" si="75"/>
        <v>0</v>
      </c>
      <c r="Z554" s="109">
        <f t="shared" si="76"/>
        <v>0</v>
      </c>
      <c r="AA554" s="109">
        <f t="shared" si="77"/>
        <v>0</v>
      </c>
      <c r="AB554" s="109">
        <f t="shared" si="78"/>
        <v>0</v>
      </c>
      <c r="AC554" s="109">
        <f t="shared" si="79"/>
        <v>0</v>
      </c>
      <c r="AD554" s="109" t="str">
        <f t="shared" si="80"/>
        <v/>
      </c>
      <c r="AE554" s="109" t="str">
        <f t="shared" si="81"/>
        <v/>
      </c>
      <c r="AF554" s="109" t="str">
        <f t="shared" si="82"/>
        <v/>
      </c>
      <c r="AG554" s="109" t="str">
        <f t="shared" si="83"/>
        <v/>
      </c>
    </row>
    <row r="555" spans="3:33" ht="30">
      <c r="C555" s="108" t="s">
        <v>2902</v>
      </c>
      <c r="D555" s="108" t="s">
        <v>4785</v>
      </c>
      <c r="E555" s="108" t="s">
        <v>124</v>
      </c>
      <c r="F555" s="108" t="s">
        <v>46</v>
      </c>
      <c r="G555" s="108" t="s">
        <v>3917</v>
      </c>
      <c r="H555" s="108">
        <v>8</v>
      </c>
      <c r="I555" s="108">
        <v>1</v>
      </c>
      <c r="J555" s="108">
        <v>0</v>
      </c>
      <c r="K555" s="108" t="s">
        <v>477</v>
      </c>
      <c r="L555" s="108"/>
      <c r="M555" s="108" t="s">
        <v>4786</v>
      </c>
      <c r="N555" s="108"/>
      <c r="O555" s="108" t="s">
        <v>477</v>
      </c>
      <c r="P555" s="108"/>
      <c r="Q555" s="108"/>
      <c r="R555" s="108"/>
      <c r="S555" s="108"/>
      <c r="T555" s="109">
        <f t="shared" si="70"/>
        <v>0</v>
      </c>
      <c r="U555" s="109">
        <f t="shared" si="71"/>
        <v>0</v>
      </c>
      <c r="V555" s="109">
        <f t="shared" si="72"/>
        <v>0</v>
      </c>
      <c r="W555" s="109">
        <f t="shared" si="73"/>
        <v>0</v>
      </c>
      <c r="X555" s="109">
        <f t="shared" si="74"/>
        <v>0</v>
      </c>
      <c r="Y555" s="109">
        <f t="shared" si="75"/>
        <v>0</v>
      </c>
      <c r="Z555" s="109">
        <f t="shared" si="76"/>
        <v>0</v>
      </c>
      <c r="AA555" s="109">
        <f t="shared" si="77"/>
        <v>0</v>
      </c>
      <c r="AB555" s="109">
        <f t="shared" si="78"/>
        <v>0</v>
      </c>
      <c r="AC555" s="109">
        <f t="shared" si="79"/>
        <v>0</v>
      </c>
      <c r="AD555" s="109" t="str">
        <f t="shared" si="80"/>
        <v/>
      </c>
      <c r="AE555" s="109" t="str">
        <f t="shared" si="81"/>
        <v/>
      </c>
      <c r="AF555" s="109" t="str">
        <f t="shared" si="82"/>
        <v/>
      </c>
      <c r="AG555" s="109" t="str">
        <f t="shared" si="83"/>
        <v/>
      </c>
    </row>
    <row r="556" spans="3:33" ht="30">
      <c r="C556" s="108" t="s">
        <v>2902</v>
      </c>
      <c r="D556" s="108" t="s">
        <v>4787</v>
      </c>
      <c r="E556" s="108" t="s">
        <v>124</v>
      </c>
      <c r="F556" s="108" t="s">
        <v>46</v>
      </c>
      <c r="G556" s="108" t="s">
        <v>3917</v>
      </c>
      <c r="H556" s="108">
        <v>9</v>
      </c>
      <c r="I556" s="108">
        <v>1</v>
      </c>
      <c r="J556" s="108">
        <v>0</v>
      </c>
      <c r="K556" s="108" t="s">
        <v>478</v>
      </c>
      <c r="L556" s="108"/>
      <c r="M556" s="108" t="s">
        <v>4788</v>
      </c>
      <c r="N556" s="108"/>
      <c r="O556" s="108" t="s">
        <v>478</v>
      </c>
      <c r="P556" s="108"/>
      <c r="Q556" s="108"/>
      <c r="R556" s="108"/>
      <c r="S556" s="108"/>
      <c r="T556" s="109">
        <f t="shared" si="70"/>
        <v>0</v>
      </c>
      <c r="U556" s="109">
        <f t="shared" si="71"/>
        <v>0</v>
      </c>
      <c r="V556" s="109">
        <f t="shared" si="72"/>
        <v>0</v>
      </c>
      <c r="W556" s="109">
        <f t="shared" si="73"/>
        <v>0</v>
      </c>
      <c r="X556" s="109">
        <f t="shared" si="74"/>
        <v>0</v>
      </c>
      <c r="Y556" s="109">
        <f t="shared" si="75"/>
        <v>0</v>
      </c>
      <c r="Z556" s="109">
        <f t="shared" si="76"/>
        <v>0</v>
      </c>
      <c r="AA556" s="109">
        <f t="shared" si="77"/>
        <v>0</v>
      </c>
      <c r="AB556" s="109">
        <f t="shared" si="78"/>
        <v>0</v>
      </c>
      <c r="AC556" s="109">
        <f t="shared" si="79"/>
        <v>0</v>
      </c>
      <c r="AD556" s="109" t="str">
        <f t="shared" si="80"/>
        <v/>
      </c>
      <c r="AE556" s="109" t="str">
        <f t="shared" si="81"/>
        <v/>
      </c>
      <c r="AF556" s="109" t="str">
        <f t="shared" si="82"/>
        <v/>
      </c>
      <c r="AG556" s="109" t="str">
        <f t="shared" si="83"/>
        <v/>
      </c>
    </row>
    <row r="557" spans="3:33" ht="30">
      <c r="C557" s="108" t="s">
        <v>2902</v>
      </c>
      <c r="D557" s="108" t="s">
        <v>4789</v>
      </c>
      <c r="E557" s="108" t="s">
        <v>124</v>
      </c>
      <c r="F557" s="108" t="s">
        <v>46</v>
      </c>
      <c r="G557" s="108" t="s">
        <v>3917</v>
      </c>
      <c r="H557" s="108">
        <v>10</v>
      </c>
      <c r="I557" s="108">
        <v>1</v>
      </c>
      <c r="J557" s="108">
        <v>0</v>
      </c>
      <c r="K557" s="108" t="s">
        <v>479</v>
      </c>
      <c r="L557" s="108"/>
      <c r="M557" s="108" t="s">
        <v>4790</v>
      </c>
      <c r="N557" s="108"/>
      <c r="O557" s="108" t="s">
        <v>479</v>
      </c>
      <c r="P557" s="108"/>
      <c r="Q557" s="108"/>
      <c r="R557" s="108"/>
      <c r="S557" s="108"/>
      <c r="T557" s="109">
        <f t="shared" si="70"/>
        <v>0</v>
      </c>
      <c r="U557" s="109">
        <f t="shared" si="71"/>
        <v>0</v>
      </c>
      <c r="V557" s="109">
        <f t="shared" si="72"/>
        <v>0</v>
      </c>
      <c r="W557" s="109">
        <f t="shared" si="73"/>
        <v>0</v>
      </c>
      <c r="X557" s="109">
        <f t="shared" si="74"/>
        <v>0</v>
      </c>
      <c r="Y557" s="109">
        <f t="shared" si="75"/>
        <v>0</v>
      </c>
      <c r="Z557" s="109">
        <f t="shared" si="76"/>
        <v>0</v>
      </c>
      <c r="AA557" s="109">
        <f t="shared" si="77"/>
        <v>0</v>
      </c>
      <c r="AB557" s="109">
        <f t="shared" si="78"/>
        <v>0</v>
      </c>
      <c r="AC557" s="109">
        <f t="shared" si="79"/>
        <v>0</v>
      </c>
      <c r="AD557" s="109" t="str">
        <f t="shared" si="80"/>
        <v/>
      </c>
      <c r="AE557" s="109" t="str">
        <f t="shared" si="81"/>
        <v/>
      </c>
      <c r="AF557" s="109" t="str">
        <f t="shared" si="82"/>
        <v/>
      </c>
      <c r="AG557" s="109" t="str">
        <f t="shared" si="83"/>
        <v/>
      </c>
    </row>
    <row r="558" spans="3:33" ht="135">
      <c r="C558" s="108" t="s">
        <v>2902</v>
      </c>
      <c r="D558" s="108" t="s">
        <v>4791</v>
      </c>
      <c r="E558" s="108" t="s">
        <v>124</v>
      </c>
      <c r="F558" s="108" t="s">
        <v>0</v>
      </c>
      <c r="G558" s="108" t="s">
        <v>3917</v>
      </c>
      <c r="H558" s="108">
        <v>1</v>
      </c>
      <c r="I558" s="108">
        <v>0</v>
      </c>
      <c r="J558" s="108">
        <v>3</v>
      </c>
      <c r="K558" s="108"/>
      <c r="L558" s="108" t="s">
        <v>125</v>
      </c>
      <c r="M558" s="108"/>
      <c r="N558" s="108" t="s">
        <v>4792</v>
      </c>
      <c r="O558" s="108" t="s">
        <v>125</v>
      </c>
      <c r="P558" s="108"/>
      <c r="Q558" s="108"/>
      <c r="R558" s="108"/>
      <c r="S558" s="108"/>
      <c r="T558" s="109">
        <f t="shared" si="70"/>
        <v>0</v>
      </c>
      <c r="U558" s="109">
        <f t="shared" si="71"/>
        <v>0</v>
      </c>
      <c r="V558" s="109">
        <f t="shared" si="72"/>
        <v>0</v>
      </c>
      <c r="W558" s="109">
        <f t="shared" si="73"/>
        <v>0</v>
      </c>
      <c r="X558" s="109">
        <f t="shared" si="74"/>
        <v>0</v>
      </c>
      <c r="Y558" s="109">
        <f t="shared" si="75"/>
        <v>0</v>
      </c>
      <c r="Z558" s="109">
        <f t="shared" si="76"/>
        <v>0</v>
      </c>
      <c r="AA558" s="109">
        <f t="shared" si="77"/>
        <v>0</v>
      </c>
      <c r="AB558" s="109">
        <f t="shared" si="78"/>
        <v>0</v>
      </c>
      <c r="AC558" s="109">
        <f t="shared" si="79"/>
        <v>0</v>
      </c>
      <c r="AD558" s="109" t="str">
        <f t="shared" si="80"/>
        <v/>
      </c>
      <c r="AE558" s="109" t="str">
        <f t="shared" si="81"/>
        <v/>
      </c>
      <c r="AF558" s="109" t="str">
        <f t="shared" si="82"/>
        <v/>
      </c>
      <c r="AG558" s="109" t="str">
        <f t="shared" si="83"/>
        <v/>
      </c>
    </row>
    <row r="559" spans="3:33" ht="120">
      <c r="C559" s="108" t="s">
        <v>2902</v>
      </c>
      <c r="D559" s="108" t="s">
        <v>4793</v>
      </c>
      <c r="E559" s="108" t="s">
        <v>124</v>
      </c>
      <c r="F559" s="108" t="s">
        <v>0</v>
      </c>
      <c r="G559" s="108" t="s">
        <v>3917</v>
      </c>
      <c r="H559" s="108">
        <v>2</v>
      </c>
      <c r="I559" s="108">
        <v>0</v>
      </c>
      <c r="J559" s="108">
        <v>3</v>
      </c>
      <c r="K559" s="108"/>
      <c r="L559" s="108" t="s">
        <v>4773</v>
      </c>
      <c r="M559" s="108"/>
      <c r="N559" s="108" t="s">
        <v>4794</v>
      </c>
      <c r="O559" s="108" t="s">
        <v>4773</v>
      </c>
      <c r="P559" s="108" t="s">
        <v>4775</v>
      </c>
      <c r="Q559" s="108"/>
      <c r="R559" s="108"/>
      <c r="S559" s="108"/>
      <c r="T559" s="109">
        <f t="shared" si="70"/>
        <v>0</v>
      </c>
      <c r="U559" s="109">
        <f t="shared" si="71"/>
        <v>0</v>
      </c>
      <c r="V559" s="109">
        <f t="shared" si="72"/>
        <v>0</v>
      </c>
      <c r="W559" s="109">
        <f t="shared" si="73"/>
        <v>0</v>
      </c>
      <c r="X559" s="109">
        <f t="shared" si="74"/>
        <v>0</v>
      </c>
      <c r="Y559" s="109">
        <f t="shared" si="75"/>
        <v>0</v>
      </c>
      <c r="Z559" s="109">
        <f t="shared" si="76"/>
        <v>0</v>
      </c>
      <c r="AA559" s="109">
        <f t="shared" si="77"/>
        <v>0</v>
      </c>
      <c r="AB559" s="109">
        <f t="shared" si="78"/>
        <v>0</v>
      </c>
      <c r="AC559" s="109">
        <f t="shared" si="79"/>
        <v>0</v>
      </c>
      <c r="AD559" s="109" t="str">
        <f t="shared" si="80"/>
        <v/>
      </c>
      <c r="AE559" s="109" t="str">
        <f t="shared" si="81"/>
        <v/>
      </c>
      <c r="AF559" s="109" t="str">
        <f t="shared" si="82"/>
        <v/>
      </c>
      <c r="AG559" s="109" t="str">
        <f t="shared" si="83"/>
        <v/>
      </c>
    </row>
    <row r="560" spans="3:33" ht="120">
      <c r="C560" s="108" t="s">
        <v>2902</v>
      </c>
      <c r="D560" s="108" t="s">
        <v>4795</v>
      </c>
      <c r="E560" s="108" t="s">
        <v>124</v>
      </c>
      <c r="F560" s="108" t="s">
        <v>0</v>
      </c>
      <c r="G560" s="108" t="s">
        <v>3917</v>
      </c>
      <c r="H560" s="108">
        <v>3</v>
      </c>
      <c r="I560" s="108">
        <v>0</v>
      </c>
      <c r="J560" s="108">
        <v>3</v>
      </c>
      <c r="K560" s="108"/>
      <c r="L560" s="108" t="s">
        <v>474</v>
      </c>
      <c r="M560" s="108"/>
      <c r="N560" s="108" t="s">
        <v>4796</v>
      </c>
      <c r="O560" s="108" t="s">
        <v>474</v>
      </c>
      <c r="P560" s="108"/>
      <c r="Q560" s="108"/>
      <c r="R560" s="108"/>
      <c r="S560" s="108"/>
      <c r="T560" s="109">
        <f t="shared" si="70"/>
        <v>0</v>
      </c>
      <c r="U560" s="109">
        <f t="shared" si="71"/>
        <v>0</v>
      </c>
      <c r="V560" s="109">
        <f t="shared" si="72"/>
        <v>0</v>
      </c>
      <c r="W560" s="109">
        <f t="shared" si="73"/>
        <v>0</v>
      </c>
      <c r="X560" s="109">
        <f t="shared" si="74"/>
        <v>0</v>
      </c>
      <c r="Y560" s="109">
        <f t="shared" si="75"/>
        <v>0</v>
      </c>
      <c r="Z560" s="109">
        <f t="shared" si="76"/>
        <v>0</v>
      </c>
      <c r="AA560" s="109">
        <f t="shared" si="77"/>
        <v>0</v>
      </c>
      <c r="AB560" s="109">
        <f t="shared" si="78"/>
        <v>0</v>
      </c>
      <c r="AC560" s="109">
        <f t="shared" si="79"/>
        <v>0</v>
      </c>
      <c r="AD560" s="109" t="str">
        <f t="shared" si="80"/>
        <v/>
      </c>
      <c r="AE560" s="109" t="str">
        <f t="shared" si="81"/>
        <v/>
      </c>
      <c r="AF560" s="109" t="str">
        <f t="shared" si="82"/>
        <v/>
      </c>
      <c r="AG560" s="109" t="str">
        <f t="shared" si="83"/>
        <v/>
      </c>
    </row>
    <row r="561" spans="3:33" ht="150">
      <c r="C561" s="108" t="s">
        <v>2902</v>
      </c>
      <c r="D561" s="108" t="s">
        <v>4797</v>
      </c>
      <c r="E561" s="108" t="s">
        <v>124</v>
      </c>
      <c r="F561" s="108" t="s">
        <v>0</v>
      </c>
      <c r="G561" s="108" t="s">
        <v>3917</v>
      </c>
      <c r="H561" s="108">
        <v>4</v>
      </c>
      <c r="I561" s="108">
        <v>0</v>
      </c>
      <c r="J561" s="108">
        <v>2</v>
      </c>
      <c r="K561" s="108"/>
      <c r="L561" s="108" t="s">
        <v>126</v>
      </c>
      <c r="M561" s="108"/>
      <c r="N561" s="108" t="s">
        <v>4798</v>
      </c>
      <c r="O561" s="108" t="s">
        <v>126</v>
      </c>
      <c r="P561" s="108"/>
      <c r="Q561" s="108"/>
      <c r="R561" s="108"/>
      <c r="S561" s="108"/>
      <c r="T561" s="109">
        <f t="shared" si="70"/>
        <v>0</v>
      </c>
      <c r="U561" s="109">
        <f t="shared" si="71"/>
        <v>0</v>
      </c>
      <c r="V561" s="109">
        <f t="shared" si="72"/>
        <v>0</v>
      </c>
      <c r="W561" s="109">
        <f t="shared" si="73"/>
        <v>0</v>
      </c>
      <c r="X561" s="109">
        <f t="shared" si="74"/>
        <v>0</v>
      </c>
      <c r="Y561" s="109">
        <f t="shared" si="75"/>
        <v>0</v>
      </c>
      <c r="Z561" s="109">
        <f t="shared" si="76"/>
        <v>0</v>
      </c>
      <c r="AA561" s="109">
        <f t="shared" si="77"/>
        <v>0</v>
      </c>
      <c r="AB561" s="109">
        <f t="shared" si="78"/>
        <v>0</v>
      </c>
      <c r="AC561" s="109">
        <f t="shared" si="79"/>
        <v>0</v>
      </c>
      <c r="AD561" s="109" t="str">
        <f t="shared" si="80"/>
        <v/>
      </c>
      <c r="AE561" s="109" t="str">
        <f t="shared" si="81"/>
        <v/>
      </c>
      <c r="AF561" s="109" t="str">
        <f t="shared" si="82"/>
        <v/>
      </c>
      <c r="AG561" s="109" t="str">
        <f t="shared" si="83"/>
        <v/>
      </c>
    </row>
    <row r="562" spans="3:33" ht="135">
      <c r="C562" s="108" t="s">
        <v>2902</v>
      </c>
      <c r="D562" s="108" t="s">
        <v>4799</v>
      </c>
      <c r="E562" s="108" t="s">
        <v>124</v>
      </c>
      <c r="F562" s="108" t="s">
        <v>0</v>
      </c>
      <c r="G562" s="108" t="s">
        <v>3917</v>
      </c>
      <c r="H562" s="108">
        <v>5</v>
      </c>
      <c r="I562" s="108">
        <v>0</v>
      </c>
      <c r="J562" s="108">
        <v>2</v>
      </c>
      <c r="K562" s="108"/>
      <c r="L562" s="108" t="s">
        <v>3918</v>
      </c>
      <c r="M562" s="108"/>
      <c r="N562" s="108" t="s">
        <v>3976</v>
      </c>
      <c r="O562" s="108" t="s">
        <v>3918</v>
      </c>
      <c r="P562" s="108" t="s">
        <v>3920</v>
      </c>
      <c r="Q562" s="108" t="s">
        <v>4122</v>
      </c>
      <c r="R562" s="108" t="s">
        <v>3922</v>
      </c>
      <c r="S562" s="108" t="s">
        <v>44</v>
      </c>
      <c r="T562" s="109">
        <f t="shared" si="70"/>
        <v>0</v>
      </c>
      <c r="U562" s="109">
        <f t="shared" si="71"/>
        <v>0</v>
      </c>
      <c r="V562" s="109">
        <f t="shared" si="72"/>
        <v>0</v>
      </c>
      <c r="W562" s="109">
        <f t="shared" si="73"/>
        <v>0</v>
      </c>
      <c r="X562" s="109">
        <f t="shared" si="74"/>
        <v>0</v>
      </c>
      <c r="Y562" s="109">
        <f t="shared" si="75"/>
        <v>0</v>
      </c>
      <c r="Z562" s="109">
        <f t="shared" si="76"/>
        <v>0</v>
      </c>
      <c r="AA562" s="109">
        <f t="shared" si="77"/>
        <v>0</v>
      </c>
      <c r="AB562" s="109">
        <f t="shared" si="78"/>
        <v>0</v>
      </c>
      <c r="AC562" s="109">
        <f t="shared" si="79"/>
        <v>0</v>
      </c>
      <c r="AD562" s="109" t="str">
        <f t="shared" si="80"/>
        <v/>
      </c>
      <c r="AE562" s="109" t="str">
        <f t="shared" si="81"/>
        <v/>
      </c>
      <c r="AF562" s="109" t="str">
        <f t="shared" si="82"/>
        <v/>
      </c>
      <c r="AG562" s="109" t="str">
        <f t="shared" si="83"/>
        <v/>
      </c>
    </row>
    <row r="563" spans="3:33" ht="150">
      <c r="C563" s="108" t="s">
        <v>2902</v>
      </c>
      <c r="D563" s="108" t="s">
        <v>4800</v>
      </c>
      <c r="E563" s="108" t="s">
        <v>124</v>
      </c>
      <c r="F563" s="108" t="s">
        <v>0</v>
      </c>
      <c r="G563" s="108" t="s">
        <v>3917</v>
      </c>
      <c r="H563" s="108">
        <v>6</v>
      </c>
      <c r="I563" s="108">
        <v>0</v>
      </c>
      <c r="J563" s="108">
        <v>2</v>
      </c>
      <c r="K563" s="108"/>
      <c r="L563" s="108" t="s">
        <v>475</v>
      </c>
      <c r="M563" s="108"/>
      <c r="N563" s="108" t="s">
        <v>4801</v>
      </c>
      <c r="O563" s="108" t="s">
        <v>475</v>
      </c>
      <c r="P563" s="108"/>
      <c r="Q563" s="108"/>
      <c r="R563" s="108"/>
      <c r="S563" s="108"/>
      <c r="T563" s="109">
        <f t="shared" si="70"/>
        <v>0</v>
      </c>
      <c r="U563" s="109">
        <f t="shared" si="71"/>
        <v>0</v>
      </c>
      <c r="V563" s="109">
        <f t="shared" si="72"/>
        <v>0</v>
      </c>
      <c r="W563" s="109">
        <f t="shared" si="73"/>
        <v>0</v>
      </c>
      <c r="X563" s="109">
        <f t="shared" si="74"/>
        <v>0</v>
      </c>
      <c r="Y563" s="109">
        <f t="shared" si="75"/>
        <v>0</v>
      </c>
      <c r="Z563" s="109">
        <f t="shared" si="76"/>
        <v>0</v>
      </c>
      <c r="AA563" s="109">
        <f t="shared" si="77"/>
        <v>0</v>
      </c>
      <c r="AB563" s="109">
        <f t="shared" si="78"/>
        <v>0</v>
      </c>
      <c r="AC563" s="109">
        <f t="shared" si="79"/>
        <v>0</v>
      </c>
      <c r="AD563" s="109" t="str">
        <f t="shared" si="80"/>
        <v/>
      </c>
      <c r="AE563" s="109" t="str">
        <f t="shared" si="81"/>
        <v/>
      </c>
      <c r="AF563" s="109" t="str">
        <f t="shared" si="82"/>
        <v/>
      </c>
      <c r="AG563" s="109" t="str">
        <f t="shared" si="83"/>
        <v/>
      </c>
    </row>
    <row r="564" spans="3:33" ht="135">
      <c r="C564" s="108" t="s">
        <v>2902</v>
      </c>
      <c r="D564" s="108" t="s">
        <v>4802</v>
      </c>
      <c r="E564" s="108" t="s">
        <v>124</v>
      </c>
      <c r="F564" s="108" t="s">
        <v>0</v>
      </c>
      <c r="G564" s="108" t="s">
        <v>3917</v>
      </c>
      <c r="H564" s="108">
        <v>7</v>
      </c>
      <c r="I564" s="108">
        <v>0</v>
      </c>
      <c r="J564" s="108">
        <v>2</v>
      </c>
      <c r="K564" s="108"/>
      <c r="L564" s="108" t="s">
        <v>476</v>
      </c>
      <c r="M564" s="108"/>
      <c r="N564" s="108" t="s">
        <v>4803</v>
      </c>
      <c r="O564" s="108" t="s">
        <v>476</v>
      </c>
      <c r="P564" s="108"/>
      <c r="Q564" s="108"/>
      <c r="R564" s="108"/>
      <c r="S564" s="108"/>
      <c r="T564" s="109">
        <f t="shared" si="70"/>
        <v>0</v>
      </c>
      <c r="U564" s="109">
        <f t="shared" si="71"/>
        <v>0</v>
      </c>
      <c r="V564" s="109">
        <f t="shared" si="72"/>
        <v>0</v>
      </c>
      <c r="W564" s="109">
        <f t="shared" si="73"/>
        <v>0</v>
      </c>
      <c r="X564" s="109">
        <f t="shared" si="74"/>
        <v>0</v>
      </c>
      <c r="Y564" s="109">
        <f t="shared" si="75"/>
        <v>0</v>
      </c>
      <c r="Z564" s="109">
        <f t="shared" si="76"/>
        <v>0</v>
      </c>
      <c r="AA564" s="109">
        <f t="shared" si="77"/>
        <v>0</v>
      </c>
      <c r="AB564" s="109">
        <f t="shared" si="78"/>
        <v>0</v>
      </c>
      <c r="AC564" s="109">
        <f t="shared" si="79"/>
        <v>0</v>
      </c>
      <c r="AD564" s="109" t="str">
        <f t="shared" si="80"/>
        <v/>
      </c>
      <c r="AE564" s="109" t="str">
        <f t="shared" si="81"/>
        <v/>
      </c>
      <c r="AF564" s="109" t="str">
        <f t="shared" si="82"/>
        <v/>
      </c>
      <c r="AG564" s="109" t="str">
        <f t="shared" si="83"/>
        <v/>
      </c>
    </row>
    <row r="565" spans="3:33" ht="135">
      <c r="C565" s="108" t="s">
        <v>2902</v>
      </c>
      <c r="D565" s="108" t="s">
        <v>4804</v>
      </c>
      <c r="E565" s="108" t="s">
        <v>124</v>
      </c>
      <c r="F565" s="108" t="s">
        <v>0</v>
      </c>
      <c r="G565" s="108" t="s">
        <v>3917</v>
      </c>
      <c r="H565" s="108">
        <v>8</v>
      </c>
      <c r="I565" s="108">
        <v>0</v>
      </c>
      <c r="J565" s="108">
        <v>1</v>
      </c>
      <c r="K565" s="108"/>
      <c r="L565" s="108" t="s">
        <v>477</v>
      </c>
      <c r="M565" s="108"/>
      <c r="N565" s="108" t="s">
        <v>4805</v>
      </c>
      <c r="O565" s="108" t="s">
        <v>477</v>
      </c>
      <c r="P565" s="108"/>
      <c r="Q565" s="108"/>
      <c r="R565" s="108"/>
      <c r="S565" s="108"/>
      <c r="T565" s="109">
        <f t="shared" si="70"/>
        <v>0</v>
      </c>
      <c r="U565" s="109">
        <f t="shared" si="71"/>
        <v>0</v>
      </c>
      <c r="V565" s="109">
        <f t="shared" si="72"/>
        <v>0</v>
      </c>
      <c r="W565" s="109">
        <f t="shared" si="73"/>
        <v>0</v>
      </c>
      <c r="X565" s="109">
        <f t="shared" si="74"/>
        <v>0</v>
      </c>
      <c r="Y565" s="109">
        <f t="shared" si="75"/>
        <v>0</v>
      </c>
      <c r="Z565" s="109">
        <f t="shared" si="76"/>
        <v>0</v>
      </c>
      <c r="AA565" s="109">
        <f t="shared" si="77"/>
        <v>0</v>
      </c>
      <c r="AB565" s="109">
        <f t="shared" si="78"/>
        <v>0</v>
      </c>
      <c r="AC565" s="109">
        <f t="shared" si="79"/>
        <v>0</v>
      </c>
      <c r="AD565" s="109" t="str">
        <f t="shared" si="80"/>
        <v/>
      </c>
      <c r="AE565" s="109" t="str">
        <f t="shared" si="81"/>
        <v/>
      </c>
      <c r="AF565" s="109" t="str">
        <f t="shared" si="82"/>
        <v/>
      </c>
      <c r="AG565" s="109" t="str">
        <f t="shared" si="83"/>
        <v/>
      </c>
    </row>
    <row r="566" spans="3:33" ht="135">
      <c r="C566" s="108" t="s">
        <v>2902</v>
      </c>
      <c r="D566" s="108" t="s">
        <v>4806</v>
      </c>
      <c r="E566" s="108" t="s">
        <v>124</v>
      </c>
      <c r="F566" s="108" t="s">
        <v>0</v>
      </c>
      <c r="G566" s="108" t="s">
        <v>3917</v>
      </c>
      <c r="H566" s="108">
        <v>9</v>
      </c>
      <c r="I566" s="108">
        <v>0</v>
      </c>
      <c r="J566" s="108">
        <v>1</v>
      </c>
      <c r="K566" s="108"/>
      <c r="L566" s="108" t="s">
        <v>478</v>
      </c>
      <c r="M566" s="108"/>
      <c r="N566" s="108" t="s">
        <v>4807</v>
      </c>
      <c r="O566" s="108" t="s">
        <v>478</v>
      </c>
      <c r="P566" s="108"/>
      <c r="Q566" s="108"/>
      <c r="R566" s="108"/>
      <c r="S566" s="108"/>
      <c r="T566" s="109">
        <f t="shared" si="70"/>
        <v>0</v>
      </c>
      <c r="U566" s="109">
        <f t="shared" si="71"/>
        <v>0</v>
      </c>
      <c r="V566" s="109">
        <f t="shared" si="72"/>
        <v>0</v>
      </c>
      <c r="W566" s="109">
        <f t="shared" si="73"/>
        <v>0</v>
      </c>
      <c r="X566" s="109">
        <f t="shared" si="74"/>
        <v>0</v>
      </c>
      <c r="Y566" s="109">
        <f t="shared" si="75"/>
        <v>0</v>
      </c>
      <c r="Z566" s="109">
        <f t="shared" si="76"/>
        <v>0</v>
      </c>
      <c r="AA566" s="109">
        <f t="shared" si="77"/>
        <v>0</v>
      </c>
      <c r="AB566" s="109">
        <f t="shared" si="78"/>
        <v>0</v>
      </c>
      <c r="AC566" s="109">
        <f t="shared" si="79"/>
        <v>0</v>
      </c>
      <c r="AD566" s="109" t="str">
        <f t="shared" si="80"/>
        <v/>
      </c>
      <c r="AE566" s="109" t="str">
        <f t="shared" si="81"/>
        <v/>
      </c>
      <c r="AF566" s="109" t="str">
        <f t="shared" si="82"/>
        <v/>
      </c>
      <c r="AG566" s="109" t="str">
        <f t="shared" si="83"/>
        <v/>
      </c>
    </row>
    <row r="567" spans="3:33" ht="150">
      <c r="C567" s="108" t="s">
        <v>2902</v>
      </c>
      <c r="D567" s="108" t="s">
        <v>4808</v>
      </c>
      <c r="E567" s="108" t="s">
        <v>124</v>
      </c>
      <c r="F567" s="108" t="s">
        <v>0</v>
      </c>
      <c r="G567" s="108" t="s">
        <v>3917</v>
      </c>
      <c r="H567" s="108">
        <v>10</v>
      </c>
      <c r="I567" s="108">
        <v>0</v>
      </c>
      <c r="J567" s="108">
        <v>1</v>
      </c>
      <c r="K567" s="108"/>
      <c r="L567" s="108" t="s">
        <v>479</v>
      </c>
      <c r="M567" s="108"/>
      <c r="N567" s="108" t="s">
        <v>4809</v>
      </c>
      <c r="O567" s="108" t="s">
        <v>479</v>
      </c>
      <c r="P567" s="108"/>
      <c r="Q567" s="108"/>
      <c r="R567" s="108"/>
      <c r="S567" s="108"/>
      <c r="T567" s="109">
        <f t="shared" si="70"/>
        <v>0</v>
      </c>
      <c r="U567" s="109">
        <f t="shared" si="71"/>
        <v>0</v>
      </c>
      <c r="V567" s="109">
        <f t="shared" si="72"/>
        <v>0</v>
      </c>
      <c r="W567" s="109">
        <f t="shared" si="73"/>
        <v>0</v>
      </c>
      <c r="X567" s="109">
        <f t="shared" si="74"/>
        <v>0</v>
      </c>
      <c r="Y567" s="109">
        <f t="shared" si="75"/>
        <v>0</v>
      </c>
      <c r="Z567" s="109">
        <f t="shared" si="76"/>
        <v>0</v>
      </c>
      <c r="AA567" s="109">
        <f t="shared" si="77"/>
        <v>0</v>
      </c>
      <c r="AB567" s="109">
        <f t="shared" si="78"/>
        <v>0</v>
      </c>
      <c r="AC567" s="109">
        <f t="shared" si="79"/>
        <v>0</v>
      </c>
      <c r="AD567" s="109" t="str">
        <f t="shared" si="80"/>
        <v/>
      </c>
      <c r="AE567" s="109" t="str">
        <f t="shared" si="81"/>
        <v/>
      </c>
      <c r="AF567" s="109" t="str">
        <f t="shared" si="82"/>
        <v/>
      </c>
      <c r="AG567" s="109" t="str">
        <f t="shared" si="83"/>
        <v/>
      </c>
    </row>
    <row r="568" spans="3:33" ht="30">
      <c r="C568" s="108" t="s">
        <v>2909</v>
      </c>
      <c r="D568" s="108" t="s">
        <v>4810</v>
      </c>
      <c r="E568" s="108" t="s">
        <v>484</v>
      </c>
      <c r="F568" s="108" t="s">
        <v>46</v>
      </c>
      <c r="G568" s="108" t="s">
        <v>3917</v>
      </c>
      <c r="H568" s="108">
        <v>1</v>
      </c>
      <c r="I568" s="108">
        <v>3</v>
      </c>
      <c r="J568" s="108">
        <v>0</v>
      </c>
      <c r="K568" s="108" t="s">
        <v>488</v>
      </c>
      <c r="L568" s="108"/>
      <c r="M568" s="108" t="s">
        <v>4811</v>
      </c>
      <c r="N568" s="108"/>
      <c r="O568" s="108" t="s">
        <v>488</v>
      </c>
      <c r="P568" s="108"/>
      <c r="Q568" s="108"/>
      <c r="R568" s="108"/>
      <c r="S568" s="108"/>
      <c r="T568" s="109">
        <f t="shared" si="70"/>
        <v>0</v>
      </c>
      <c r="U568" s="109">
        <f t="shared" si="71"/>
        <v>0</v>
      </c>
      <c r="V568" s="109">
        <f t="shared" si="72"/>
        <v>0</v>
      </c>
      <c r="W568" s="109">
        <f t="shared" si="73"/>
        <v>0</v>
      </c>
      <c r="X568" s="109">
        <f t="shared" si="74"/>
        <v>0</v>
      </c>
      <c r="Y568" s="109">
        <f t="shared" si="75"/>
        <v>0</v>
      </c>
      <c r="Z568" s="109">
        <f t="shared" si="76"/>
        <v>0</v>
      </c>
      <c r="AA568" s="109">
        <f t="shared" si="77"/>
        <v>0</v>
      </c>
      <c r="AB568" s="109">
        <f t="shared" si="78"/>
        <v>0</v>
      </c>
      <c r="AC568" s="109">
        <f t="shared" si="79"/>
        <v>0</v>
      </c>
      <c r="AD568" s="109" t="str">
        <f t="shared" si="80"/>
        <v/>
      </c>
      <c r="AE568" s="109" t="str">
        <f t="shared" si="81"/>
        <v/>
      </c>
      <c r="AF568" s="109" t="str">
        <f t="shared" si="82"/>
        <v/>
      </c>
      <c r="AG568" s="109" t="str">
        <f t="shared" si="83"/>
        <v/>
      </c>
    </row>
    <row r="569" spans="3:33" ht="45">
      <c r="C569" s="108" t="s">
        <v>2909</v>
      </c>
      <c r="D569" s="108" t="s">
        <v>4812</v>
      </c>
      <c r="E569" s="108" t="s">
        <v>484</v>
      </c>
      <c r="F569" s="108" t="s">
        <v>46</v>
      </c>
      <c r="G569" s="108" t="s">
        <v>3917</v>
      </c>
      <c r="H569" s="108">
        <v>2</v>
      </c>
      <c r="I569" s="108">
        <v>3</v>
      </c>
      <c r="J569" s="108">
        <v>0</v>
      </c>
      <c r="K569" s="108" t="s">
        <v>489</v>
      </c>
      <c r="L569" s="108"/>
      <c r="M569" s="108" t="s">
        <v>4813</v>
      </c>
      <c r="N569" s="108"/>
      <c r="O569" s="108" t="s">
        <v>489</v>
      </c>
      <c r="P569" s="108"/>
      <c r="Q569" s="108"/>
      <c r="R569" s="108"/>
      <c r="S569" s="108"/>
      <c r="T569" s="109">
        <f t="shared" si="70"/>
        <v>0</v>
      </c>
      <c r="U569" s="109">
        <f t="shared" si="71"/>
        <v>0</v>
      </c>
      <c r="V569" s="109">
        <f t="shared" si="72"/>
        <v>0</v>
      </c>
      <c r="W569" s="109">
        <f t="shared" si="73"/>
        <v>0</v>
      </c>
      <c r="X569" s="109">
        <f t="shared" si="74"/>
        <v>0</v>
      </c>
      <c r="Y569" s="109">
        <f t="shared" si="75"/>
        <v>0</v>
      </c>
      <c r="Z569" s="109">
        <f t="shared" si="76"/>
        <v>0</v>
      </c>
      <c r="AA569" s="109">
        <f t="shared" si="77"/>
        <v>0</v>
      </c>
      <c r="AB569" s="109">
        <f t="shared" si="78"/>
        <v>0</v>
      </c>
      <c r="AC569" s="109">
        <f t="shared" si="79"/>
        <v>0</v>
      </c>
      <c r="AD569" s="109" t="str">
        <f t="shared" si="80"/>
        <v/>
      </c>
      <c r="AE569" s="109" t="str">
        <f t="shared" si="81"/>
        <v/>
      </c>
      <c r="AF569" s="109" t="str">
        <f t="shared" si="82"/>
        <v/>
      </c>
      <c r="AG569" s="109" t="str">
        <f t="shared" si="83"/>
        <v/>
      </c>
    </row>
    <row r="570" spans="3:33" ht="30">
      <c r="C570" s="108" t="s">
        <v>2909</v>
      </c>
      <c r="D570" s="108" t="s">
        <v>4814</v>
      </c>
      <c r="E570" s="108" t="s">
        <v>484</v>
      </c>
      <c r="F570" s="108" t="s">
        <v>46</v>
      </c>
      <c r="G570" s="108" t="s">
        <v>3917</v>
      </c>
      <c r="H570" s="108">
        <v>3</v>
      </c>
      <c r="I570" s="108">
        <v>3</v>
      </c>
      <c r="J570" s="108">
        <v>0</v>
      </c>
      <c r="K570" s="108" t="s">
        <v>83</v>
      </c>
      <c r="L570" s="108"/>
      <c r="M570" s="108" t="s">
        <v>4815</v>
      </c>
      <c r="N570" s="108"/>
      <c r="O570" s="108" t="s">
        <v>83</v>
      </c>
      <c r="P570" s="108"/>
      <c r="Q570" s="108"/>
      <c r="R570" s="108"/>
      <c r="S570" s="108"/>
      <c r="T570" s="109">
        <f t="shared" si="70"/>
        <v>0</v>
      </c>
      <c r="U570" s="109">
        <f t="shared" si="71"/>
        <v>0</v>
      </c>
      <c r="V570" s="109">
        <f t="shared" si="72"/>
        <v>0</v>
      </c>
      <c r="W570" s="109">
        <f t="shared" si="73"/>
        <v>0</v>
      </c>
      <c r="X570" s="109">
        <f t="shared" si="74"/>
        <v>0</v>
      </c>
      <c r="Y570" s="109">
        <f t="shared" si="75"/>
        <v>0</v>
      </c>
      <c r="Z570" s="109">
        <f t="shared" si="76"/>
        <v>0</v>
      </c>
      <c r="AA570" s="109">
        <f t="shared" si="77"/>
        <v>0</v>
      </c>
      <c r="AB570" s="109">
        <f t="shared" si="78"/>
        <v>0</v>
      </c>
      <c r="AC570" s="109">
        <f t="shared" si="79"/>
        <v>0</v>
      </c>
      <c r="AD570" s="109" t="str">
        <f t="shared" si="80"/>
        <v/>
      </c>
      <c r="AE570" s="109" t="str">
        <f t="shared" si="81"/>
        <v/>
      </c>
      <c r="AF570" s="109" t="str">
        <f t="shared" si="82"/>
        <v/>
      </c>
      <c r="AG570" s="109" t="str">
        <f t="shared" si="83"/>
        <v/>
      </c>
    </row>
    <row r="571" spans="3:33" ht="30">
      <c r="C571" s="108" t="s">
        <v>2909</v>
      </c>
      <c r="D571" s="108" t="s">
        <v>4816</v>
      </c>
      <c r="E571" s="108" t="s">
        <v>484</v>
      </c>
      <c r="F571" s="108" t="s">
        <v>46</v>
      </c>
      <c r="G571" s="108" t="s">
        <v>3917</v>
      </c>
      <c r="H571" s="108">
        <v>4</v>
      </c>
      <c r="I571" s="108">
        <v>2</v>
      </c>
      <c r="J571" s="108">
        <v>0</v>
      </c>
      <c r="K571" s="108" t="s">
        <v>4817</v>
      </c>
      <c r="L571" s="108"/>
      <c r="M571" s="108" t="s">
        <v>4818</v>
      </c>
      <c r="N571" s="108"/>
      <c r="O571" s="108" t="s">
        <v>4817</v>
      </c>
      <c r="P571" s="108" t="s">
        <v>490</v>
      </c>
      <c r="Q571" s="108"/>
      <c r="R571" s="108"/>
      <c r="S571" s="108"/>
      <c r="T571" s="109">
        <f t="shared" si="70"/>
        <v>0</v>
      </c>
      <c r="U571" s="109">
        <f t="shared" si="71"/>
        <v>0</v>
      </c>
      <c r="V571" s="109">
        <f t="shared" si="72"/>
        <v>0</v>
      </c>
      <c r="W571" s="109">
        <f t="shared" si="73"/>
        <v>0</v>
      </c>
      <c r="X571" s="109">
        <f t="shared" si="74"/>
        <v>0</v>
      </c>
      <c r="Y571" s="109">
        <f t="shared" si="75"/>
        <v>0</v>
      </c>
      <c r="Z571" s="109">
        <f t="shared" si="76"/>
        <v>0</v>
      </c>
      <c r="AA571" s="109">
        <f t="shared" si="77"/>
        <v>0</v>
      </c>
      <c r="AB571" s="109">
        <f t="shared" si="78"/>
        <v>0</v>
      </c>
      <c r="AC571" s="109">
        <f t="shared" si="79"/>
        <v>0</v>
      </c>
      <c r="AD571" s="109" t="str">
        <f t="shared" si="80"/>
        <v/>
      </c>
      <c r="AE571" s="109" t="str">
        <f t="shared" si="81"/>
        <v/>
      </c>
      <c r="AF571" s="109" t="str">
        <f t="shared" si="82"/>
        <v/>
      </c>
      <c r="AG571" s="109" t="str">
        <f t="shared" si="83"/>
        <v/>
      </c>
    </row>
    <row r="572" spans="3:33" ht="30">
      <c r="C572" s="108" t="s">
        <v>2909</v>
      </c>
      <c r="D572" s="108" t="s">
        <v>4819</v>
      </c>
      <c r="E572" s="108" t="s">
        <v>484</v>
      </c>
      <c r="F572" s="108" t="s">
        <v>46</v>
      </c>
      <c r="G572" s="108" t="s">
        <v>3917</v>
      </c>
      <c r="H572" s="108">
        <v>5</v>
      </c>
      <c r="I572" s="108">
        <v>2</v>
      </c>
      <c r="J572" s="108">
        <v>0</v>
      </c>
      <c r="K572" s="108" t="s">
        <v>491</v>
      </c>
      <c r="L572" s="108"/>
      <c r="M572" s="108" t="s">
        <v>4820</v>
      </c>
      <c r="N572" s="108"/>
      <c r="O572" s="108" t="s">
        <v>491</v>
      </c>
      <c r="P572" s="108"/>
      <c r="Q572" s="108"/>
      <c r="R572" s="108"/>
      <c r="S572" s="108"/>
      <c r="T572" s="109">
        <f t="shared" ref="T572:T635" si="84">IF(AND($C572=$D$20,$F572="PRO",$G572="POS"),1,0)</f>
        <v>0</v>
      </c>
      <c r="U572" s="109">
        <f t="shared" ref="U572:U635" si="85">IF(AND($C572=$D$20,$F572="CFA",$G572="POS"),1,0)</f>
        <v>0</v>
      </c>
      <c r="V572" s="109">
        <f t="shared" ref="V572:V635" si="86">IF($T572=0,0,IF(SUMPRODUCT(--($O572:$S572&lt;&gt;""),--ISNUMBER(SEARCH($O572:$S572,$D$5)))&gt;0,1,0))</f>
        <v>0</v>
      </c>
      <c r="W572" s="109">
        <f t="shared" ref="W572:W635" si="87">IF($T572=0,0,IF(SUMPRODUCT(--($O572:$S572&lt;&gt;""),--ISNUMBER(SEARCH($O572:$S572,$D$5&amp;" "&amp;$D$10)))&gt;0,1,0))</f>
        <v>0</v>
      </c>
      <c r="X572" s="109">
        <f t="shared" ref="X572:X635" si="88">IF($U572=0,0,IF(SUMPRODUCT(--($O572:$S572&lt;&gt;""),--ISNUMBER(SEARCH($O572:$S572,$F$5)))&gt;0,1,0))</f>
        <v>0</v>
      </c>
      <c r="Y572" s="109">
        <f t="shared" ref="Y572:Y635" si="89">IF($U572=0,0,IF(SUMPRODUCT(--($O572:$S572&lt;&gt;""),--ISNUMBER(SEARCH($O572:$S572,$F$5&amp;" "&amp;$F$10)))&gt;0,1,0))</f>
        <v>0</v>
      </c>
      <c r="Z572" s="109">
        <f t="shared" ref="Z572:Z635" si="90">IF($V572=1,$I572,0)</f>
        <v>0</v>
      </c>
      <c r="AA572" s="109">
        <f t="shared" ref="AA572:AA635" si="91">IF($W572=1,$I572,0)</f>
        <v>0</v>
      </c>
      <c r="AB572" s="109">
        <f t="shared" ref="AB572:AB635" si="92">IF($X572=1,$J572,0)</f>
        <v>0</v>
      </c>
      <c r="AC572" s="109">
        <f t="shared" ref="AC572:AC635" si="93">IF($Y572=1,$J572,0)</f>
        <v>0</v>
      </c>
      <c r="AD572" s="109" t="str">
        <f t="shared" ref="AD572:AD635" si="94">IF(AND($T572=1,$V572=0),$H572+ROW()/100000,"")</f>
        <v/>
      </c>
      <c r="AE572" s="109" t="str">
        <f t="shared" ref="AE572:AE635" si="95">IF(AND($T572=1,$W572=0),$H572+ROW()/100000,"")</f>
        <v/>
      </c>
      <c r="AF572" s="109" t="str">
        <f t="shared" ref="AF572:AF635" si="96">IF(AND($U572=1,$X572=0),$H572+ROW()/100000,"")</f>
        <v/>
      </c>
      <c r="AG572" s="109" t="str">
        <f t="shared" ref="AG572:AG635" si="97">IF(AND($U572=1,$Y572=0),$H572+ROW()/100000,"")</f>
        <v/>
      </c>
    </row>
    <row r="573" spans="3:33" ht="30">
      <c r="C573" s="108" t="s">
        <v>2909</v>
      </c>
      <c r="D573" s="108" t="s">
        <v>4821</v>
      </c>
      <c r="E573" s="108" t="s">
        <v>484</v>
      </c>
      <c r="F573" s="108" t="s">
        <v>46</v>
      </c>
      <c r="G573" s="108" t="s">
        <v>3917</v>
      </c>
      <c r="H573" s="108">
        <v>6</v>
      </c>
      <c r="I573" s="108">
        <v>2</v>
      </c>
      <c r="J573" s="108">
        <v>0</v>
      </c>
      <c r="K573" s="108" t="s">
        <v>4668</v>
      </c>
      <c r="L573" s="108"/>
      <c r="M573" s="108" t="s">
        <v>4822</v>
      </c>
      <c r="N573" s="108"/>
      <c r="O573" s="108" t="s">
        <v>4668</v>
      </c>
      <c r="P573" s="108" t="s">
        <v>433</v>
      </c>
      <c r="Q573" s="108"/>
      <c r="R573" s="108"/>
      <c r="S573" s="108"/>
      <c r="T573" s="109">
        <f t="shared" si="84"/>
        <v>0</v>
      </c>
      <c r="U573" s="109">
        <f t="shared" si="85"/>
        <v>0</v>
      </c>
      <c r="V573" s="109">
        <f t="shared" si="86"/>
        <v>0</v>
      </c>
      <c r="W573" s="109">
        <f t="shared" si="87"/>
        <v>0</v>
      </c>
      <c r="X573" s="109">
        <f t="shared" si="88"/>
        <v>0</v>
      </c>
      <c r="Y573" s="109">
        <f t="shared" si="89"/>
        <v>0</v>
      </c>
      <c r="Z573" s="109">
        <f t="shared" si="90"/>
        <v>0</v>
      </c>
      <c r="AA573" s="109">
        <f t="shared" si="91"/>
        <v>0</v>
      </c>
      <c r="AB573" s="109">
        <f t="shared" si="92"/>
        <v>0</v>
      </c>
      <c r="AC573" s="109">
        <f t="shared" si="93"/>
        <v>0</v>
      </c>
      <c r="AD573" s="109" t="str">
        <f t="shared" si="94"/>
        <v/>
      </c>
      <c r="AE573" s="109" t="str">
        <f t="shared" si="95"/>
        <v/>
      </c>
      <c r="AF573" s="109" t="str">
        <f t="shared" si="96"/>
        <v/>
      </c>
      <c r="AG573" s="109" t="str">
        <f t="shared" si="97"/>
        <v/>
      </c>
    </row>
    <row r="574" spans="3:33" ht="30">
      <c r="C574" s="108" t="s">
        <v>2909</v>
      </c>
      <c r="D574" s="108" t="s">
        <v>4823</v>
      </c>
      <c r="E574" s="108" t="s">
        <v>484</v>
      </c>
      <c r="F574" s="108" t="s">
        <v>46</v>
      </c>
      <c r="G574" s="108" t="s">
        <v>3917</v>
      </c>
      <c r="H574" s="108">
        <v>7</v>
      </c>
      <c r="I574" s="108">
        <v>2</v>
      </c>
      <c r="J574" s="108">
        <v>0</v>
      </c>
      <c r="K574" s="108" t="s">
        <v>4824</v>
      </c>
      <c r="L574" s="108"/>
      <c r="M574" s="108" t="s">
        <v>4825</v>
      </c>
      <c r="N574" s="108"/>
      <c r="O574" s="108" t="s">
        <v>4824</v>
      </c>
      <c r="P574" s="108" t="s">
        <v>492</v>
      </c>
      <c r="Q574" s="108"/>
      <c r="R574" s="108"/>
      <c r="S574" s="108"/>
      <c r="T574" s="109">
        <f t="shared" si="84"/>
        <v>0</v>
      </c>
      <c r="U574" s="109">
        <f t="shared" si="85"/>
        <v>0</v>
      </c>
      <c r="V574" s="109">
        <f t="shared" si="86"/>
        <v>0</v>
      </c>
      <c r="W574" s="109">
        <f t="shared" si="87"/>
        <v>0</v>
      </c>
      <c r="X574" s="109">
        <f t="shared" si="88"/>
        <v>0</v>
      </c>
      <c r="Y574" s="109">
        <f t="shared" si="89"/>
        <v>0</v>
      </c>
      <c r="Z574" s="109">
        <f t="shared" si="90"/>
        <v>0</v>
      </c>
      <c r="AA574" s="109">
        <f t="shared" si="91"/>
        <v>0</v>
      </c>
      <c r="AB574" s="109">
        <f t="shared" si="92"/>
        <v>0</v>
      </c>
      <c r="AC574" s="109">
        <f t="shared" si="93"/>
        <v>0</v>
      </c>
      <c r="AD574" s="109" t="str">
        <f t="shared" si="94"/>
        <v/>
      </c>
      <c r="AE574" s="109" t="str">
        <f t="shared" si="95"/>
        <v/>
      </c>
      <c r="AF574" s="109" t="str">
        <f t="shared" si="96"/>
        <v/>
      </c>
      <c r="AG574" s="109" t="str">
        <f t="shared" si="97"/>
        <v/>
      </c>
    </row>
    <row r="575" spans="3:33" ht="30">
      <c r="C575" s="108" t="s">
        <v>2909</v>
      </c>
      <c r="D575" s="108" t="s">
        <v>4826</v>
      </c>
      <c r="E575" s="108" t="s">
        <v>484</v>
      </c>
      <c r="F575" s="108" t="s">
        <v>46</v>
      </c>
      <c r="G575" s="108" t="s">
        <v>3917</v>
      </c>
      <c r="H575" s="108">
        <v>8</v>
      </c>
      <c r="I575" s="108">
        <v>1</v>
      </c>
      <c r="J575" s="108">
        <v>0</v>
      </c>
      <c r="K575" s="108" t="s">
        <v>493</v>
      </c>
      <c r="L575" s="108"/>
      <c r="M575" s="108" t="s">
        <v>4827</v>
      </c>
      <c r="N575" s="108"/>
      <c r="O575" s="108" t="s">
        <v>493</v>
      </c>
      <c r="P575" s="108"/>
      <c r="Q575" s="108"/>
      <c r="R575" s="108"/>
      <c r="S575" s="108"/>
      <c r="T575" s="109">
        <f t="shared" si="84"/>
        <v>0</v>
      </c>
      <c r="U575" s="109">
        <f t="shared" si="85"/>
        <v>0</v>
      </c>
      <c r="V575" s="109">
        <f t="shared" si="86"/>
        <v>0</v>
      </c>
      <c r="W575" s="109">
        <f t="shared" si="87"/>
        <v>0</v>
      </c>
      <c r="X575" s="109">
        <f t="shared" si="88"/>
        <v>0</v>
      </c>
      <c r="Y575" s="109">
        <f t="shared" si="89"/>
        <v>0</v>
      </c>
      <c r="Z575" s="109">
        <f t="shared" si="90"/>
        <v>0</v>
      </c>
      <c r="AA575" s="109">
        <f t="shared" si="91"/>
        <v>0</v>
      </c>
      <c r="AB575" s="109">
        <f t="shared" si="92"/>
        <v>0</v>
      </c>
      <c r="AC575" s="109">
        <f t="shared" si="93"/>
        <v>0</v>
      </c>
      <c r="AD575" s="109" t="str">
        <f t="shared" si="94"/>
        <v/>
      </c>
      <c r="AE575" s="109" t="str">
        <f t="shared" si="95"/>
        <v/>
      </c>
      <c r="AF575" s="109" t="str">
        <f t="shared" si="96"/>
        <v/>
      </c>
      <c r="AG575" s="109" t="str">
        <f t="shared" si="97"/>
        <v/>
      </c>
    </row>
    <row r="576" spans="3:33" ht="45">
      <c r="C576" s="108" t="s">
        <v>2909</v>
      </c>
      <c r="D576" s="108" t="s">
        <v>4828</v>
      </c>
      <c r="E576" s="108" t="s">
        <v>484</v>
      </c>
      <c r="F576" s="108" t="s">
        <v>46</v>
      </c>
      <c r="G576" s="108" t="s">
        <v>3917</v>
      </c>
      <c r="H576" s="108">
        <v>9</v>
      </c>
      <c r="I576" s="108">
        <v>1</v>
      </c>
      <c r="J576" s="108">
        <v>0</v>
      </c>
      <c r="K576" s="108" t="s">
        <v>494</v>
      </c>
      <c r="L576" s="108"/>
      <c r="M576" s="108" t="s">
        <v>4829</v>
      </c>
      <c r="N576" s="108"/>
      <c r="O576" s="108" t="s">
        <v>494</v>
      </c>
      <c r="P576" s="108"/>
      <c r="Q576" s="108"/>
      <c r="R576" s="108"/>
      <c r="S576" s="108"/>
      <c r="T576" s="109">
        <f t="shared" si="84"/>
        <v>0</v>
      </c>
      <c r="U576" s="109">
        <f t="shared" si="85"/>
        <v>0</v>
      </c>
      <c r="V576" s="109">
        <f t="shared" si="86"/>
        <v>0</v>
      </c>
      <c r="W576" s="109">
        <f t="shared" si="87"/>
        <v>0</v>
      </c>
      <c r="X576" s="109">
        <f t="shared" si="88"/>
        <v>0</v>
      </c>
      <c r="Y576" s="109">
        <f t="shared" si="89"/>
        <v>0</v>
      </c>
      <c r="Z576" s="109">
        <f t="shared" si="90"/>
        <v>0</v>
      </c>
      <c r="AA576" s="109">
        <f t="shared" si="91"/>
        <v>0</v>
      </c>
      <c r="AB576" s="109">
        <f t="shared" si="92"/>
        <v>0</v>
      </c>
      <c r="AC576" s="109">
        <f t="shared" si="93"/>
        <v>0</v>
      </c>
      <c r="AD576" s="109" t="str">
        <f t="shared" si="94"/>
        <v/>
      </c>
      <c r="AE576" s="109" t="str">
        <f t="shared" si="95"/>
        <v/>
      </c>
      <c r="AF576" s="109" t="str">
        <f t="shared" si="96"/>
        <v/>
      </c>
      <c r="AG576" s="109" t="str">
        <f t="shared" si="97"/>
        <v/>
      </c>
    </row>
    <row r="577" spans="3:33" ht="30">
      <c r="C577" s="108" t="s">
        <v>2909</v>
      </c>
      <c r="D577" s="108" t="s">
        <v>4830</v>
      </c>
      <c r="E577" s="108" t="s">
        <v>484</v>
      </c>
      <c r="F577" s="108" t="s">
        <v>46</v>
      </c>
      <c r="G577" s="108" t="s">
        <v>3917</v>
      </c>
      <c r="H577" s="108">
        <v>10</v>
      </c>
      <c r="I577" s="108">
        <v>1</v>
      </c>
      <c r="J577" s="108">
        <v>0</v>
      </c>
      <c r="K577" s="108" t="s">
        <v>3970</v>
      </c>
      <c r="L577" s="108"/>
      <c r="M577" s="108" t="s">
        <v>3971</v>
      </c>
      <c r="N577" s="108"/>
      <c r="O577" s="108" t="s">
        <v>3970</v>
      </c>
      <c r="P577" s="108" t="s">
        <v>3974</v>
      </c>
      <c r="Q577" s="108" t="s">
        <v>111</v>
      </c>
      <c r="R577" s="108" t="s">
        <v>4142</v>
      </c>
      <c r="S577" s="108"/>
      <c r="T577" s="109">
        <f t="shared" si="84"/>
        <v>0</v>
      </c>
      <c r="U577" s="109">
        <f t="shared" si="85"/>
        <v>0</v>
      </c>
      <c r="V577" s="109">
        <f t="shared" si="86"/>
        <v>0</v>
      </c>
      <c r="W577" s="109">
        <f t="shared" si="87"/>
        <v>0</v>
      </c>
      <c r="X577" s="109">
        <f t="shared" si="88"/>
        <v>0</v>
      </c>
      <c r="Y577" s="109">
        <f t="shared" si="89"/>
        <v>0</v>
      </c>
      <c r="Z577" s="109">
        <f t="shared" si="90"/>
        <v>0</v>
      </c>
      <c r="AA577" s="109">
        <f t="shared" si="91"/>
        <v>0</v>
      </c>
      <c r="AB577" s="109">
        <f t="shared" si="92"/>
        <v>0</v>
      </c>
      <c r="AC577" s="109">
        <f t="shared" si="93"/>
        <v>0</v>
      </c>
      <c r="AD577" s="109" t="str">
        <f t="shared" si="94"/>
        <v/>
      </c>
      <c r="AE577" s="109" t="str">
        <f t="shared" si="95"/>
        <v/>
      </c>
      <c r="AF577" s="109" t="str">
        <f t="shared" si="96"/>
        <v/>
      </c>
      <c r="AG577" s="109" t="str">
        <f t="shared" si="97"/>
        <v/>
      </c>
    </row>
    <row r="578" spans="3:33" ht="135">
      <c r="C578" s="108" t="s">
        <v>2909</v>
      </c>
      <c r="D578" s="108" t="s">
        <v>4831</v>
      </c>
      <c r="E578" s="108" t="s">
        <v>484</v>
      </c>
      <c r="F578" s="108" t="s">
        <v>0</v>
      </c>
      <c r="G578" s="108" t="s">
        <v>3917</v>
      </c>
      <c r="H578" s="108">
        <v>1</v>
      </c>
      <c r="I578" s="108">
        <v>0</v>
      </c>
      <c r="J578" s="108">
        <v>3</v>
      </c>
      <c r="K578" s="108"/>
      <c r="L578" s="108" t="s">
        <v>488</v>
      </c>
      <c r="M578" s="108"/>
      <c r="N578" s="108" t="s">
        <v>4832</v>
      </c>
      <c r="O578" s="108" t="s">
        <v>488</v>
      </c>
      <c r="P578" s="108"/>
      <c r="Q578" s="108"/>
      <c r="R578" s="108"/>
      <c r="S578" s="108"/>
      <c r="T578" s="109">
        <f t="shared" si="84"/>
        <v>0</v>
      </c>
      <c r="U578" s="109">
        <f t="shared" si="85"/>
        <v>0</v>
      </c>
      <c r="V578" s="109">
        <f t="shared" si="86"/>
        <v>0</v>
      </c>
      <c r="W578" s="109">
        <f t="shared" si="87"/>
        <v>0</v>
      </c>
      <c r="X578" s="109">
        <f t="shared" si="88"/>
        <v>0</v>
      </c>
      <c r="Y578" s="109">
        <f t="shared" si="89"/>
        <v>0</v>
      </c>
      <c r="Z578" s="109">
        <f t="shared" si="90"/>
        <v>0</v>
      </c>
      <c r="AA578" s="109">
        <f t="shared" si="91"/>
        <v>0</v>
      </c>
      <c r="AB578" s="109">
        <f t="shared" si="92"/>
        <v>0</v>
      </c>
      <c r="AC578" s="109">
        <f t="shared" si="93"/>
        <v>0</v>
      </c>
      <c r="AD578" s="109" t="str">
        <f t="shared" si="94"/>
        <v/>
      </c>
      <c r="AE578" s="109" t="str">
        <f t="shared" si="95"/>
        <v/>
      </c>
      <c r="AF578" s="109" t="str">
        <f t="shared" si="96"/>
        <v/>
      </c>
      <c r="AG578" s="109" t="str">
        <f t="shared" si="97"/>
        <v/>
      </c>
    </row>
    <row r="579" spans="3:33" ht="165">
      <c r="C579" s="108" t="s">
        <v>2909</v>
      </c>
      <c r="D579" s="108" t="s">
        <v>4833</v>
      </c>
      <c r="E579" s="108" t="s">
        <v>484</v>
      </c>
      <c r="F579" s="108" t="s">
        <v>0</v>
      </c>
      <c r="G579" s="108" t="s">
        <v>3917</v>
      </c>
      <c r="H579" s="108">
        <v>2</v>
      </c>
      <c r="I579" s="108">
        <v>0</v>
      </c>
      <c r="J579" s="108">
        <v>3</v>
      </c>
      <c r="K579" s="108"/>
      <c r="L579" s="108" t="s">
        <v>489</v>
      </c>
      <c r="M579" s="108"/>
      <c r="N579" s="108" t="s">
        <v>4834</v>
      </c>
      <c r="O579" s="108" t="s">
        <v>489</v>
      </c>
      <c r="P579" s="108"/>
      <c r="Q579" s="108"/>
      <c r="R579" s="108"/>
      <c r="S579" s="108"/>
      <c r="T579" s="109">
        <f t="shared" si="84"/>
        <v>0</v>
      </c>
      <c r="U579" s="109">
        <f t="shared" si="85"/>
        <v>0</v>
      </c>
      <c r="V579" s="109">
        <f t="shared" si="86"/>
        <v>0</v>
      </c>
      <c r="W579" s="109">
        <f t="shared" si="87"/>
        <v>0</v>
      </c>
      <c r="X579" s="109">
        <f t="shared" si="88"/>
        <v>0</v>
      </c>
      <c r="Y579" s="109">
        <f t="shared" si="89"/>
        <v>0</v>
      </c>
      <c r="Z579" s="109">
        <f t="shared" si="90"/>
        <v>0</v>
      </c>
      <c r="AA579" s="109">
        <f t="shared" si="91"/>
        <v>0</v>
      </c>
      <c r="AB579" s="109">
        <f t="shared" si="92"/>
        <v>0</v>
      </c>
      <c r="AC579" s="109">
        <f t="shared" si="93"/>
        <v>0</v>
      </c>
      <c r="AD579" s="109" t="str">
        <f t="shared" si="94"/>
        <v/>
      </c>
      <c r="AE579" s="109" t="str">
        <f t="shared" si="95"/>
        <v/>
      </c>
      <c r="AF579" s="109" t="str">
        <f t="shared" si="96"/>
        <v/>
      </c>
      <c r="AG579" s="109" t="str">
        <f t="shared" si="97"/>
        <v/>
      </c>
    </row>
    <row r="580" spans="3:33" ht="150">
      <c r="C580" s="108" t="s">
        <v>2909</v>
      </c>
      <c r="D580" s="108" t="s">
        <v>4835</v>
      </c>
      <c r="E580" s="108" t="s">
        <v>484</v>
      </c>
      <c r="F580" s="108" t="s">
        <v>0</v>
      </c>
      <c r="G580" s="108" t="s">
        <v>3917</v>
      </c>
      <c r="H580" s="108">
        <v>3</v>
      </c>
      <c r="I580" s="108">
        <v>0</v>
      </c>
      <c r="J580" s="108">
        <v>3</v>
      </c>
      <c r="K580" s="108"/>
      <c r="L580" s="108" t="s">
        <v>83</v>
      </c>
      <c r="M580" s="108"/>
      <c r="N580" s="108" t="s">
        <v>4836</v>
      </c>
      <c r="O580" s="108" t="s">
        <v>83</v>
      </c>
      <c r="P580" s="108"/>
      <c r="Q580" s="108"/>
      <c r="R580" s="108"/>
      <c r="S580" s="108"/>
      <c r="T580" s="109">
        <f t="shared" si="84"/>
        <v>0</v>
      </c>
      <c r="U580" s="109">
        <f t="shared" si="85"/>
        <v>0</v>
      </c>
      <c r="V580" s="109">
        <f t="shared" si="86"/>
        <v>0</v>
      </c>
      <c r="W580" s="109">
        <f t="shared" si="87"/>
        <v>0</v>
      </c>
      <c r="X580" s="109">
        <f t="shared" si="88"/>
        <v>0</v>
      </c>
      <c r="Y580" s="109">
        <f t="shared" si="89"/>
        <v>0</v>
      </c>
      <c r="Z580" s="109">
        <f t="shared" si="90"/>
        <v>0</v>
      </c>
      <c r="AA580" s="109">
        <f t="shared" si="91"/>
        <v>0</v>
      </c>
      <c r="AB580" s="109">
        <f t="shared" si="92"/>
        <v>0</v>
      </c>
      <c r="AC580" s="109">
        <f t="shared" si="93"/>
        <v>0</v>
      </c>
      <c r="AD580" s="109" t="str">
        <f t="shared" si="94"/>
        <v/>
      </c>
      <c r="AE580" s="109" t="str">
        <f t="shared" si="95"/>
        <v/>
      </c>
      <c r="AF580" s="109" t="str">
        <f t="shared" si="96"/>
        <v/>
      </c>
      <c r="AG580" s="109" t="str">
        <f t="shared" si="97"/>
        <v/>
      </c>
    </row>
    <row r="581" spans="3:33" ht="150">
      <c r="C581" s="108" t="s">
        <v>2909</v>
      </c>
      <c r="D581" s="108" t="s">
        <v>4837</v>
      </c>
      <c r="E581" s="108" t="s">
        <v>484</v>
      </c>
      <c r="F581" s="108" t="s">
        <v>0</v>
      </c>
      <c r="G581" s="108" t="s">
        <v>3917</v>
      </c>
      <c r="H581" s="108">
        <v>4</v>
      </c>
      <c r="I581" s="108">
        <v>0</v>
      </c>
      <c r="J581" s="108">
        <v>2</v>
      </c>
      <c r="K581" s="108"/>
      <c r="L581" s="108" t="s">
        <v>4817</v>
      </c>
      <c r="M581" s="108"/>
      <c r="N581" s="108" t="s">
        <v>4838</v>
      </c>
      <c r="O581" s="108" t="s">
        <v>4817</v>
      </c>
      <c r="P581" s="108" t="s">
        <v>490</v>
      </c>
      <c r="Q581" s="108"/>
      <c r="R581" s="108"/>
      <c r="S581" s="108"/>
      <c r="T581" s="109">
        <f t="shared" si="84"/>
        <v>0</v>
      </c>
      <c r="U581" s="109">
        <f t="shared" si="85"/>
        <v>0</v>
      </c>
      <c r="V581" s="109">
        <f t="shared" si="86"/>
        <v>0</v>
      </c>
      <c r="W581" s="109">
        <f t="shared" si="87"/>
        <v>0</v>
      </c>
      <c r="X581" s="109">
        <f t="shared" si="88"/>
        <v>0</v>
      </c>
      <c r="Y581" s="109">
        <f t="shared" si="89"/>
        <v>0</v>
      </c>
      <c r="Z581" s="109">
        <f t="shared" si="90"/>
        <v>0</v>
      </c>
      <c r="AA581" s="109">
        <f t="shared" si="91"/>
        <v>0</v>
      </c>
      <c r="AB581" s="109">
        <f t="shared" si="92"/>
        <v>0</v>
      </c>
      <c r="AC581" s="109">
        <f t="shared" si="93"/>
        <v>0</v>
      </c>
      <c r="AD581" s="109" t="str">
        <f t="shared" si="94"/>
        <v/>
      </c>
      <c r="AE581" s="109" t="str">
        <f t="shared" si="95"/>
        <v/>
      </c>
      <c r="AF581" s="109" t="str">
        <f t="shared" si="96"/>
        <v/>
      </c>
      <c r="AG581" s="109" t="str">
        <f t="shared" si="97"/>
        <v/>
      </c>
    </row>
    <row r="582" spans="3:33" ht="135">
      <c r="C582" s="108" t="s">
        <v>2909</v>
      </c>
      <c r="D582" s="108" t="s">
        <v>4839</v>
      </c>
      <c r="E582" s="108" t="s">
        <v>484</v>
      </c>
      <c r="F582" s="108" t="s">
        <v>0</v>
      </c>
      <c r="G582" s="108" t="s">
        <v>3917</v>
      </c>
      <c r="H582" s="108">
        <v>5</v>
      </c>
      <c r="I582" s="108">
        <v>0</v>
      </c>
      <c r="J582" s="108">
        <v>2</v>
      </c>
      <c r="K582" s="108"/>
      <c r="L582" s="108" t="s">
        <v>491</v>
      </c>
      <c r="M582" s="108"/>
      <c r="N582" s="108" t="s">
        <v>4840</v>
      </c>
      <c r="O582" s="108" t="s">
        <v>491</v>
      </c>
      <c r="P582" s="108"/>
      <c r="Q582" s="108"/>
      <c r="R582" s="108"/>
      <c r="S582" s="108"/>
      <c r="T582" s="109">
        <f t="shared" si="84"/>
        <v>0</v>
      </c>
      <c r="U582" s="109">
        <f t="shared" si="85"/>
        <v>0</v>
      </c>
      <c r="V582" s="109">
        <f t="shared" si="86"/>
        <v>0</v>
      </c>
      <c r="W582" s="109">
        <f t="shared" si="87"/>
        <v>0</v>
      </c>
      <c r="X582" s="109">
        <f t="shared" si="88"/>
        <v>0</v>
      </c>
      <c r="Y582" s="109">
        <f t="shared" si="89"/>
        <v>0</v>
      </c>
      <c r="Z582" s="109">
        <f t="shared" si="90"/>
        <v>0</v>
      </c>
      <c r="AA582" s="109">
        <f t="shared" si="91"/>
        <v>0</v>
      </c>
      <c r="AB582" s="109">
        <f t="shared" si="92"/>
        <v>0</v>
      </c>
      <c r="AC582" s="109">
        <f t="shared" si="93"/>
        <v>0</v>
      </c>
      <c r="AD582" s="109" t="str">
        <f t="shared" si="94"/>
        <v/>
      </c>
      <c r="AE582" s="109" t="str">
        <f t="shared" si="95"/>
        <v/>
      </c>
      <c r="AF582" s="109" t="str">
        <f t="shared" si="96"/>
        <v/>
      </c>
      <c r="AG582" s="109" t="str">
        <f t="shared" si="97"/>
        <v/>
      </c>
    </row>
    <row r="583" spans="3:33" ht="135">
      <c r="C583" s="108" t="s">
        <v>2909</v>
      </c>
      <c r="D583" s="108" t="s">
        <v>4841</v>
      </c>
      <c r="E583" s="108" t="s">
        <v>484</v>
      </c>
      <c r="F583" s="108" t="s">
        <v>0</v>
      </c>
      <c r="G583" s="108" t="s">
        <v>3917</v>
      </c>
      <c r="H583" s="108">
        <v>6</v>
      </c>
      <c r="I583" s="108">
        <v>0</v>
      </c>
      <c r="J583" s="108">
        <v>2</v>
      </c>
      <c r="K583" s="108"/>
      <c r="L583" s="108" t="s">
        <v>4668</v>
      </c>
      <c r="M583" s="108"/>
      <c r="N583" s="108" t="s">
        <v>4689</v>
      </c>
      <c r="O583" s="108" t="s">
        <v>4668</v>
      </c>
      <c r="P583" s="108" t="s">
        <v>433</v>
      </c>
      <c r="Q583" s="108"/>
      <c r="R583" s="108"/>
      <c r="S583" s="108"/>
      <c r="T583" s="109">
        <f t="shared" si="84"/>
        <v>0</v>
      </c>
      <c r="U583" s="109">
        <f t="shared" si="85"/>
        <v>0</v>
      </c>
      <c r="V583" s="109">
        <f t="shared" si="86"/>
        <v>0</v>
      </c>
      <c r="W583" s="109">
        <f t="shared" si="87"/>
        <v>0</v>
      </c>
      <c r="X583" s="109">
        <f t="shared" si="88"/>
        <v>0</v>
      </c>
      <c r="Y583" s="109">
        <f t="shared" si="89"/>
        <v>0</v>
      </c>
      <c r="Z583" s="109">
        <f t="shared" si="90"/>
        <v>0</v>
      </c>
      <c r="AA583" s="109">
        <f t="shared" si="91"/>
        <v>0</v>
      </c>
      <c r="AB583" s="109">
        <f t="shared" si="92"/>
        <v>0</v>
      </c>
      <c r="AC583" s="109">
        <f t="shared" si="93"/>
        <v>0</v>
      </c>
      <c r="AD583" s="109" t="str">
        <f t="shared" si="94"/>
        <v/>
      </c>
      <c r="AE583" s="109" t="str">
        <f t="shared" si="95"/>
        <v/>
      </c>
      <c r="AF583" s="109" t="str">
        <f t="shared" si="96"/>
        <v/>
      </c>
      <c r="AG583" s="109" t="str">
        <f t="shared" si="97"/>
        <v/>
      </c>
    </row>
    <row r="584" spans="3:33" ht="135">
      <c r="C584" s="108" t="s">
        <v>2909</v>
      </c>
      <c r="D584" s="108" t="s">
        <v>4842</v>
      </c>
      <c r="E584" s="108" t="s">
        <v>484</v>
      </c>
      <c r="F584" s="108" t="s">
        <v>0</v>
      </c>
      <c r="G584" s="108" t="s">
        <v>3917</v>
      </c>
      <c r="H584" s="108">
        <v>7</v>
      </c>
      <c r="I584" s="108">
        <v>0</v>
      </c>
      <c r="J584" s="108">
        <v>2</v>
      </c>
      <c r="K584" s="108"/>
      <c r="L584" s="108" t="s">
        <v>4824</v>
      </c>
      <c r="M584" s="108"/>
      <c r="N584" s="108" t="s">
        <v>4843</v>
      </c>
      <c r="O584" s="108" t="s">
        <v>4824</v>
      </c>
      <c r="P584" s="108" t="s">
        <v>492</v>
      </c>
      <c r="Q584" s="108"/>
      <c r="R584" s="108"/>
      <c r="S584" s="108"/>
      <c r="T584" s="109">
        <f t="shared" si="84"/>
        <v>0</v>
      </c>
      <c r="U584" s="109">
        <f t="shared" si="85"/>
        <v>0</v>
      </c>
      <c r="V584" s="109">
        <f t="shared" si="86"/>
        <v>0</v>
      </c>
      <c r="W584" s="109">
        <f t="shared" si="87"/>
        <v>0</v>
      </c>
      <c r="X584" s="109">
        <f t="shared" si="88"/>
        <v>0</v>
      </c>
      <c r="Y584" s="109">
        <f t="shared" si="89"/>
        <v>0</v>
      </c>
      <c r="Z584" s="109">
        <f t="shared" si="90"/>
        <v>0</v>
      </c>
      <c r="AA584" s="109">
        <f t="shared" si="91"/>
        <v>0</v>
      </c>
      <c r="AB584" s="109">
        <f t="shared" si="92"/>
        <v>0</v>
      </c>
      <c r="AC584" s="109">
        <f t="shared" si="93"/>
        <v>0</v>
      </c>
      <c r="AD584" s="109" t="str">
        <f t="shared" si="94"/>
        <v/>
      </c>
      <c r="AE584" s="109" t="str">
        <f t="shared" si="95"/>
        <v/>
      </c>
      <c r="AF584" s="109" t="str">
        <f t="shared" si="96"/>
        <v/>
      </c>
      <c r="AG584" s="109" t="str">
        <f t="shared" si="97"/>
        <v/>
      </c>
    </row>
    <row r="585" spans="3:33" ht="150">
      <c r="C585" s="108" t="s">
        <v>2909</v>
      </c>
      <c r="D585" s="108" t="s">
        <v>4844</v>
      </c>
      <c r="E585" s="108" t="s">
        <v>484</v>
      </c>
      <c r="F585" s="108" t="s">
        <v>0</v>
      </c>
      <c r="G585" s="108" t="s">
        <v>3917</v>
      </c>
      <c r="H585" s="108">
        <v>8</v>
      </c>
      <c r="I585" s="108">
        <v>0</v>
      </c>
      <c r="J585" s="108">
        <v>1</v>
      </c>
      <c r="K585" s="108"/>
      <c r="L585" s="108" t="s">
        <v>493</v>
      </c>
      <c r="M585" s="108"/>
      <c r="N585" s="108" t="s">
        <v>4845</v>
      </c>
      <c r="O585" s="108" t="s">
        <v>493</v>
      </c>
      <c r="P585" s="108"/>
      <c r="Q585" s="108"/>
      <c r="R585" s="108"/>
      <c r="S585" s="108"/>
      <c r="T585" s="109">
        <f t="shared" si="84"/>
        <v>0</v>
      </c>
      <c r="U585" s="109">
        <f t="shared" si="85"/>
        <v>0</v>
      </c>
      <c r="V585" s="109">
        <f t="shared" si="86"/>
        <v>0</v>
      </c>
      <c r="W585" s="109">
        <f t="shared" si="87"/>
        <v>0</v>
      </c>
      <c r="X585" s="109">
        <f t="shared" si="88"/>
        <v>0</v>
      </c>
      <c r="Y585" s="109">
        <f t="shared" si="89"/>
        <v>0</v>
      </c>
      <c r="Z585" s="109">
        <f t="shared" si="90"/>
        <v>0</v>
      </c>
      <c r="AA585" s="109">
        <f t="shared" si="91"/>
        <v>0</v>
      </c>
      <c r="AB585" s="109">
        <f t="shared" si="92"/>
        <v>0</v>
      </c>
      <c r="AC585" s="109">
        <f t="shared" si="93"/>
        <v>0</v>
      </c>
      <c r="AD585" s="109" t="str">
        <f t="shared" si="94"/>
        <v/>
      </c>
      <c r="AE585" s="109" t="str">
        <f t="shared" si="95"/>
        <v/>
      </c>
      <c r="AF585" s="109" t="str">
        <f t="shared" si="96"/>
        <v/>
      </c>
      <c r="AG585" s="109" t="str">
        <f t="shared" si="97"/>
        <v/>
      </c>
    </row>
    <row r="586" spans="3:33" ht="135">
      <c r="C586" s="108" t="s">
        <v>2909</v>
      </c>
      <c r="D586" s="108" t="s">
        <v>4846</v>
      </c>
      <c r="E586" s="108" t="s">
        <v>484</v>
      </c>
      <c r="F586" s="108" t="s">
        <v>0</v>
      </c>
      <c r="G586" s="108" t="s">
        <v>3917</v>
      </c>
      <c r="H586" s="108">
        <v>9</v>
      </c>
      <c r="I586" s="108">
        <v>0</v>
      </c>
      <c r="J586" s="108">
        <v>1</v>
      </c>
      <c r="K586" s="108"/>
      <c r="L586" s="108" t="s">
        <v>494</v>
      </c>
      <c r="M586" s="108"/>
      <c r="N586" s="108" t="s">
        <v>4847</v>
      </c>
      <c r="O586" s="108" t="s">
        <v>494</v>
      </c>
      <c r="P586" s="108"/>
      <c r="Q586" s="108"/>
      <c r="R586" s="108"/>
      <c r="S586" s="108"/>
      <c r="T586" s="109">
        <f t="shared" si="84"/>
        <v>0</v>
      </c>
      <c r="U586" s="109">
        <f t="shared" si="85"/>
        <v>0</v>
      </c>
      <c r="V586" s="109">
        <f t="shared" si="86"/>
        <v>0</v>
      </c>
      <c r="W586" s="109">
        <f t="shared" si="87"/>
        <v>0</v>
      </c>
      <c r="X586" s="109">
        <f t="shared" si="88"/>
        <v>0</v>
      </c>
      <c r="Y586" s="109">
        <f t="shared" si="89"/>
        <v>0</v>
      </c>
      <c r="Z586" s="109">
        <f t="shared" si="90"/>
        <v>0</v>
      </c>
      <c r="AA586" s="109">
        <f t="shared" si="91"/>
        <v>0</v>
      </c>
      <c r="AB586" s="109">
        <f t="shared" si="92"/>
        <v>0</v>
      </c>
      <c r="AC586" s="109">
        <f t="shared" si="93"/>
        <v>0</v>
      </c>
      <c r="AD586" s="109" t="str">
        <f t="shared" si="94"/>
        <v/>
      </c>
      <c r="AE586" s="109" t="str">
        <f t="shared" si="95"/>
        <v/>
      </c>
      <c r="AF586" s="109" t="str">
        <f t="shared" si="96"/>
        <v/>
      </c>
      <c r="AG586" s="109" t="str">
        <f t="shared" si="97"/>
        <v/>
      </c>
    </row>
    <row r="587" spans="3:33" ht="150">
      <c r="C587" s="108" t="s">
        <v>2909</v>
      </c>
      <c r="D587" s="108" t="s">
        <v>4848</v>
      </c>
      <c r="E587" s="108" t="s">
        <v>484</v>
      </c>
      <c r="F587" s="108" t="s">
        <v>0</v>
      </c>
      <c r="G587" s="108" t="s">
        <v>3917</v>
      </c>
      <c r="H587" s="108">
        <v>10</v>
      </c>
      <c r="I587" s="108">
        <v>0</v>
      </c>
      <c r="J587" s="108">
        <v>1</v>
      </c>
      <c r="K587" s="108"/>
      <c r="L587" s="108" t="s">
        <v>3970</v>
      </c>
      <c r="M587" s="108"/>
      <c r="N587" s="108" t="s">
        <v>3994</v>
      </c>
      <c r="O587" s="108" t="s">
        <v>3970</v>
      </c>
      <c r="P587" s="108" t="s">
        <v>3974</v>
      </c>
      <c r="Q587" s="108" t="s">
        <v>111</v>
      </c>
      <c r="R587" s="108" t="s">
        <v>4142</v>
      </c>
      <c r="S587" s="108"/>
      <c r="T587" s="109">
        <f t="shared" si="84"/>
        <v>0</v>
      </c>
      <c r="U587" s="109">
        <f t="shared" si="85"/>
        <v>0</v>
      </c>
      <c r="V587" s="109">
        <f t="shared" si="86"/>
        <v>0</v>
      </c>
      <c r="W587" s="109">
        <f t="shared" si="87"/>
        <v>0</v>
      </c>
      <c r="X587" s="109">
        <f t="shared" si="88"/>
        <v>0</v>
      </c>
      <c r="Y587" s="109">
        <f t="shared" si="89"/>
        <v>0</v>
      </c>
      <c r="Z587" s="109">
        <f t="shared" si="90"/>
        <v>0</v>
      </c>
      <c r="AA587" s="109">
        <f t="shared" si="91"/>
        <v>0</v>
      </c>
      <c r="AB587" s="109">
        <f t="shared" si="92"/>
        <v>0</v>
      </c>
      <c r="AC587" s="109">
        <f t="shared" si="93"/>
        <v>0</v>
      </c>
      <c r="AD587" s="109" t="str">
        <f t="shared" si="94"/>
        <v/>
      </c>
      <c r="AE587" s="109" t="str">
        <f t="shared" si="95"/>
        <v/>
      </c>
      <c r="AF587" s="109" t="str">
        <f t="shared" si="96"/>
        <v/>
      </c>
      <c r="AG587" s="109" t="str">
        <f t="shared" si="97"/>
        <v/>
      </c>
    </row>
    <row r="588" spans="3:33" ht="30">
      <c r="C588" s="108" t="s">
        <v>2917</v>
      </c>
      <c r="D588" s="108" t="s">
        <v>4849</v>
      </c>
      <c r="E588" s="108" t="s">
        <v>500</v>
      </c>
      <c r="F588" s="108" t="s">
        <v>46</v>
      </c>
      <c r="G588" s="108" t="s">
        <v>3917</v>
      </c>
      <c r="H588" s="108">
        <v>1</v>
      </c>
      <c r="I588" s="108">
        <v>3</v>
      </c>
      <c r="J588" s="108">
        <v>0</v>
      </c>
      <c r="K588" s="108" t="s">
        <v>4850</v>
      </c>
      <c r="L588" s="108"/>
      <c r="M588" s="108" t="s">
        <v>4851</v>
      </c>
      <c r="N588" s="108"/>
      <c r="O588" s="108" t="s">
        <v>4850</v>
      </c>
      <c r="P588" s="108" t="s">
        <v>69</v>
      </c>
      <c r="Q588" s="108" t="s">
        <v>4852</v>
      </c>
      <c r="R588" s="108"/>
      <c r="S588" s="108"/>
      <c r="T588" s="109">
        <f t="shared" si="84"/>
        <v>0</v>
      </c>
      <c r="U588" s="109">
        <f t="shared" si="85"/>
        <v>0</v>
      </c>
      <c r="V588" s="109">
        <f t="shared" si="86"/>
        <v>0</v>
      </c>
      <c r="W588" s="109">
        <f t="shared" si="87"/>
        <v>0</v>
      </c>
      <c r="X588" s="109">
        <f t="shared" si="88"/>
        <v>0</v>
      </c>
      <c r="Y588" s="109">
        <f t="shared" si="89"/>
        <v>0</v>
      </c>
      <c r="Z588" s="109">
        <f t="shared" si="90"/>
        <v>0</v>
      </c>
      <c r="AA588" s="109">
        <f t="shared" si="91"/>
        <v>0</v>
      </c>
      <c r="AB588" s="109">
        <f t="shared" si="92"/>
        <v>0</v>
      </c>
      <c r="AC588" s="109">
        <f t="shared" si="93"/>
        <v>0</v>
      </c>
      <c r="AD588" s="109" t="str">
        <f t="shared" si="94"/>
        <v/>
      </c>
      <c r="AE588" s="109" t="str">
        <f t="shared" si="95"/>
        <v/>
      </c>
      <c r="AF588" s="109" t="str">
        <f t="shared" si="96"/>
        <v/>
      </c>
      <c r="AG588" s="109" t="str">
        <f t="shared" si="97"/>
        <v/>
      </c>
    </row>
    <row r="589" spans="3:33" ht="30">
      <c r="C589" s="108" t="s">
        <v>2917</v>
      </c>
      <c r="D589" s="108" t="s">
        <v>4853</v>
      </c>
      <c r="E589" s="108" t="s">
        <v>500</v>
      </c>
      <c r="F589" s="108" t="s">
        <v>46</v>
      </c>
      <c r="G589" s="108" t="s">
        <v>3917</v>
      </c>
      <c r="H589" s="108">
        <v>2</v>
      </c>
      <c r="I589" s="108">
        <v>3</v>
      </c>
      <c r="J589" s="108">
        <v>0</v>
      </c>
      <c r="K589" s="108" t="s">
        <v>4854</v>
      </c>
      <c r="L589" s="108"/>
      <c r="M589" s="108" t="s">
        <v>4855</v>
      </c>
      <c r="N589" s="108"/>
      <c r="O589" s="108" t="s">
        <v>4854</v>
      </c>
      <c r="P589" s="108" t="s">
        <v>4856</v>
      </c>
      <c r="Q589" s="108" t="s">
        <v>4857</v>
      </c>
      <c r="R589" s="108" t="s">
        <v>4858</v>
      </c>
      <c r="S589" s="108" t="s">
        <v>4859</v>
      </c>
      <c r="T589" s="109">
        <f t="shared" si="84"/>
        <v>0</v>
      </c>
      <c r="U589" s="109">
        <f t="shared" si="85"/>
        <v>0</v>
      </c>
      <c r="V589" s="109">
        <f t="shared" si="86"/>
        <v>0</v>
      </c>
      <c r="W589" s="109">
        <f t="shared" si="87"/>
        <v>0</v>
      </c>
      <c r="X589" s="109">
        <f t="shared" si="88"/>
        <v>0</v>
      </c>
      <c r="Y589" s="109">
        <f t="shared" si="89"/>
        <v>0</v>
      </c>
      <c r="Z589" s="109">
        <f t="shared" si="90"/>
        <v>0</v>
      </c>
      <c r="AA589" s="109">
        <f t="shared" si="91"/>
        <v>0</v>
      </c>
      <c r="AB589" s="109">
        <f t="shared" si="92"/>
        <v>0</v>
      </c>
      <c r="AC589" s="109">
        <f t="shared" si="93"/>
        <v>0</v>
      </c>
      <c r="AD589" s="109" t="str">
        <f t="shared" si="94"/>
        <v/>
      </c>
      <c r="AE589" s="109" t="str">
        <f t="shared" si="95"/>
        <v/>
      </c>
      <c r="AF589" s="109" t="str">
        <f t="shared" si="96"/>
        <v/>
      </c>
      <c r="AG589" s="109" t="str">
        <f t="shared" si="97"/>
        <v/>
      </c>
    </row>
    <row r="590" spans="3:33" ht="30">
      <c r="C590" s="108" t="s">
        <v>2917</v>
      </c>
      <c r="D590" s="108" t="s">
        <v>4860</v>
      </c>
      <c r="E590" s="108" t="s">
        <v>500</v>
      </c>
      <c r="F590" s="108" t="s">
        <v>46</v>
      </c>
      <c r="G590" s="108" t="s">
        <v>3917</v>
      </c>
      <c r="H590" s="108">
        <v>3</v>
      </c>
      <c r="I590" s="108">
        <v>3</v>
      </c>
      <c r="J590" s="108">
        <v>0</v>
      </c>
      <c r="K590" s="108" t="s">
        <v>72</v>
      </c>
      <c r="L590" s="108"/>
      <c r="M590" s="108" t="s">
        <v>4861</v>
      </c>
      <c r="N590" s="108"/>
      <c r="O590" s="108" t="s">
        <v>72</v>
      </c>
      <c r="P590" s="108"/>
      <c r="Q590" s="108"/>
      <c r="R590" s="108"/>
      <c r="S590" s="108"/>
      <c r="T590" s="109">
        <f t="shared" si="84"/>
        <v>0</v>
      </c>
      <c r="U590" s="109">
        <f t="shared" si="85"/>
        <v>0</v>
      </c>
      <c r="V590" s="109">
        <f t="shared" si="86"/>
        <v>0</v>
      </c>
      <c r="W590" s="109">
        <f t="shared" si="87"/>
        <v>0</v>
      </c>
      <c r="X590" s="109">
        <f t="shared" si="88"/>
        <v>0</v>
      </c>
      <c r="Y590" s="109">
        <f t="shared" si="89"/>
        <v>0</v>
      </c>
      <c r="Z590" s="109">
        <f t="shared" si="90"/>
        <v>0</v>
      </c>
      <c r="AA590" s="109">
        <f t="shared" si="91"/>
        <v>0</v>
      </c>
      <c r="AB590" s="109">
        <f t="shared" si="92"/>
        <v>0</v>
      </c>
      <c r="AC590" s="109">
        <f t="shared" si="93"/>
        <v>0</v>
      </c>
      <c r="AD590" s="109" t="str">
        <f t="shared" si="94"/>
        <v/>
      </c>
      <c r="AE590" s="109" t="str">
        <f t="shared" si="95"/>
        <v/>
      </c>
      <c r="AF590" s="109" t="str">
        <f t="shared" si="96"/>
        <v/>
      </c>
      <c r="AG590" s="109" t="str">
        <f t="shared" si="97"/>
        <v/>
      </c>
    </row>
    <row r="591" spans="3:33" ht="30">
      <c r="C591" s="108" t="s">
        <v>2917</v>
      </c>
      <c r="D591" s="108" t="s">
        <v>4862</v>
      </c>
      <c r="E591" s="108" t="s">
        <v>500</v>
      </c>
      <c r="F591" s="108" t="s">
        <v>46</v>
      </c>
      <c r="G591" s="108" t="s">
        <v>3917</v>
      </c>
      <c r="H591" s="108">
        <v>4</v>
      </c>
      <c r="I591" s="108">
        <v>2</v>
      </c>
      <c r="J591" s="108">
        <v>0</v>
      </c>
      <c r="K591" s="108" t="s">
        <v>23</v>
      </c>
      <c r="L591" s="108"/>
      <c r="M591" s="108" t="s">
        <v>4863</v>
      </c>
      <c r="N591" s="108"/>
      <c r="O591" s="108" t="s">
        <v>23</v>
      </c>
      <c r="P591" s="108"/>
      <c r="Q591" s="108"/>
      <c r="R591" s="108"/>
      <c r="S591" s="108"/>
      <c r="T591" s="109">
        <f t="shared" si="84"/>
        <v>0</v>
      </c>
      <c r="U591" s="109">
        <f t="shared" si="85"/>
        <v>0</v>
      </c>
      <c r="V591" s="109">
        <f t="shared" si="86"/>
        <v>0</v>
      </c>
      <c r="W591" s="109">
        <f t="shared" si="87"/>
        <v>0</v>
      </c>
      <c r="X591" s="109">
        <f t="shared" si="88"/>
        <v>0</v>
      </c>
      <c r="Y591" s="109">
        <f t="shared" si="89"/>
        <v>0</v>
      </c>
      <c r="Z591" s="109">
        <f t="shared" si="90"/>
        <v>0</v>
      </c>
      <c r="AA591" s="109">
        <f t="shared" si="91"/>
        <v>0</v>
      </c>
      <c r="AB591" s="109">
        <f t="shared" si="92"/>
        <v>0</v>
      </c>
      <c r="AC591" s="109">
        <f t="shared" si="93"/>
        <v>0</v>
      </c>
      <c r="AD591" s="109" t="str">
        <f t="shared" si="94"/>
        <v/>
      </c>
      <c r="AE591" s="109" t="str">
        <f t="shared" si="95"/>
        <v/>
      </c>
      <c r="AF591" s="109" t="str">
        <f t="shared" si="96"/>
        <v/>
      </c>
      <c r="AG591" s="109" t="str">
        <f t="shared" si="97"/>
        <v/>
      </c>
    </row>
    <row r="592" spans="3:33" ht="30">
      <c r="C592" s="108" t="s">
        <v>2917</v>
      </c>
      <c r="D592" s="108" t="s">
        <v>4864</v>
      </c>
      <c r="E592" s="108" t="s">
        <v>500</v>
      </c>
      <c r="F592" s="108" t="s">
        <v>46</v>
      </c>
      <c r="G592" s="108" t="s">
        <v>3917</v>
      </c>
      <c r="H592" s="108">
        <v>5</v>
      </c>
      <c r="I592" s="108">
        <v>2</v>
      </c>
      <c r="J592" s="108">
        <v>0</v>
      </c>
      <c r="K592" s="108" t="s">
        <v>4865</v>
      </c>
      <c r="L592" s="108"/>
      <c r="M592" s="108" t="s">
        <v>4866</v>
      </c>
      <c r="N592" s="108"/>
      <c r="O592" s="108" t="s">
        <v>4865</v>
      </c>
      <c r="P592" s="108" t="s">
        <v>20</v>
      </c>
      <c r="Q592" s="108"/>
      <c r="R592" s="108"/>
      <c r="S592" s="108"/>
      <c r="T592" s="109">
        <f t="shared" si="84"/>
        <v>0</v>
      </c>
      <c r="U592" s="109">
        <f t="shared" si="85"/>
        <v>0</v>
      </c>
      <c r="V592" s="109">
        <f t="shared" si="86"/>
        <v>0</v>
      </c>
      <c r="W592" s="109">
        <f t="shared" si="87"/>
        <v>0</v>
      </c>
      <c r="X592" s="109">
        <f t="shared" si="88"/>
        <v>0</v>
      </c>
      <c r="Y592" s="109">
        <f t="shared" si="89"/>
        <v>0</v>
      </c>
      <c r="Z592" s="109">
        <f t="shared" si="90"/>
        <v>0</v>
      </c>
      <c r="AA592" s="109">
        <f t="shared" si="91"/>
        <v>0</v>
      </c>
      <c r="AB592" s="109">
        <f t="shared" si="92"/>
        <v>0</v>
      </c>
      <c r="AC592" s="109">
        <f t="shared" si="93"/>
        <v>0</v>
      </c>
      <c r="AD592" s="109" t="str">
        <f t="shared" si="94"/>
        <v/>
      </c>
      <c r="AE592" s="109" t="str">
        <f t="shared" si="95"/>
        <v/>
      </c>
      <c r="AF592" s="109" t="str">
        <f t="shared" si="96"/>
        <v/>
      </c>
      <c r="AG592" s="109" t="str">
        <f t="shared" si="97"/>
        <v/>
      </c>
    </row>
    <row r="593" spans="3:33" ht="30">
      <c r="C593" s="108" t="s">
        <v>2917</v>
      </c>
      <c r="D593" s="108" t="s">
        <v>4867</v>
      </c>
      <c r="E593" s="108" t="s">
        <v>500</v>
      </c>
      <c r="F593" s="108" t="s">
        <v>46</v>
      </c>
      <c r="G593" s="108" t="s">
        <v>3917</v>
      </c>
      <c r="H593" s="108">
        <v>6</v>
      </c>
      <c r="I593" s="108">
        <v>2</v>
      </c>
      <c r="J593" s="108">
        <v>0</v>
      </c>
      <c r="K593" s="108" t="s">
        <v>21</v>
      </c>
      <c r="L593" s="108"/>
      <c r="M593" s="108" t="s">
        <v>4868</v>
      </c>
      <c r="N593" s="108"/>
      <c r="O593" s="108" t="s">
        <v>21</v>
      </c>
      <c r="P593" s="108"/>
      <c r="Q593" s="108"/>
      <c r="R593" s="108"/>
      <c r="S593" s="108"/>
      <c r="T593" s="109">
        <f t="shared" si="84"/>
        <v>0</v>
      </c>
      <c r="U593" s="109">
        <f t="shared" si="85"/>
        <v>0</v>
      </c>
      <c r="V593" s="109">
        <f t="shared" si="86"/>
        <v>0</v>
      </c>
      <c r="W593" s="109">
        <f t="shared" si="87"/>
        <v>0</v>
      </c>
      <c r="X593" s="109">
        <f t="shared" si="88"/>
        <v>0</v>
      </c>
      <c r="Y593" s="109">
        <f t="shared" si="89"/>
        <v>0</v>
      </c>
      <c r="Z593" s="109">
        <f t="shared" si="90"/>
        <v>0</v>
      </c>
      <c r="AA593" s="109">
        <f t="shared" si="91"/>
        <v>0</v>
      </c>
      <c r="AB593" s="109">
        <f t="shared" si="92"/>
        <v>0</v>
      </c>
      <c r="AC593" s="109">
        <f t="shared" si="93"/>
        <v>0</v>
      </c>
      <c r="AD593" s="109" t="str">
        <f t="shared" si="94"/>
        <v/>
      </c>
      <c r="AE593" s="109" t="str">
        <f t="shared" si="95"/>
        <v/>
      </c>
      <c r="AF593" s="109" t="str">
        <f t="shared" si="96"/>
        <v/>
      </c>
      <c r="AG593" s="109" t="str">
        <f t="shared" si="97"/>
        <v/>
      </c>
    </row>
    <row r="594" spans="3:33" ht="30">
      <c r="C594" s="108" t="s">
        <v>2917</v>
      </c>
      <c r="D594" s="108" t="s">
        <v>4869</v>
      </c>
      <c r="E594" s="108" t="s">
        <v>500</v>
      </c>
      <c r="F594" s="108" t="s">
        <v>46</v>
      </c>
      <c r="G594" s="108" t="s">
        <v>3917</v>
      </c>
      <c r="H594" s="108">
        <v>7</v>
      </c>
      <c r="I594" s="108">
        <v>2</v>
      </c>
      <c r="J594" s="108">
        <v>0</v>
      </c>
      <c r="K594" s="108" t="s">
        <v>70</v>
      </c>
      <c r="L594" s="108"/>
      <c r="M594" s="108" t="s">
        <v>4870</v>
      </c>
      <c r="N594" s="108"/>
      <c r="O594" s="108" t="s">
        <v>70</v>
      </c>
      <c r="P594" s="108"/>
      <c r="Q594" s="108"/>
      <c r="R594" s="108"/>
      <c r="S594" s="108"/>
      <c r="T594" s="109">
        <f t="shared" si="84"/>
        <v>0</v>
      </c>
      <c r="U594" s="109">
        <f t="shared" si="85"/>
        <v>0</v>
      </c>
      <c r="V594" s="109">
        <f t="shared" si="86"/>
        <v>0</v>
      </c>
      <c r="W594" s="109">
        <f t="shared" si="87"/>
        <v>0</v>
      </c>
      <c r="X594" s="109">
        <f t="shared" si="88"/>
        <v>0</v>
      </c>
      <c r="Y594" s="109">
        <f t="shared" si="89"/>
        <v>0</v>
      </c>
      <c r="Z594" s="109">
        <f t="shared" si="90"/>
        <v>0</v>
      </c>
      <c r="AA594" s="109">
        <f t="shared" si="91"/>
        <v>0</v>
      </c>
      <c r="AB594" s="109">
        <f t="shared" si="92"/>
        <v>0</v>
      </c>
      <c r="AC594" s="109">
        <f t="shared" si="93"/>
        <v>0</v>
      </c>
      <c r="AD594" s="109" t="str">
        <f t="shared" si="94"/>
        <v/>
      </c>
      <c r="AE594" s="109" t="str">
        <f t="shared" si="95"/>
        <v/>
      </c>
      <c r="AF594" s="109" t="str">
        <f t="shared" si="96"/>
        <v/>
      </c>
      <c r="AG594" s="109" t="str">
        <f t="shared" si="97"/>
        <v/>
      </c>
    </row>
    <row r="595" spans="3:33" ht="30">
      <c r="C595" s="108" t="s">
        <v>2917</v>
      </c>
      <c r="D595" s="108" t="s">
        <v>4871</v>
      </c>
      <c r="E595" s="108" t="s">
        <v>500</v>
      </c>
      <c r="F595" s="108" t="s">
        <v>46</v>
      </c>
      <c r="G595" s="108" t="s">
        <v>3917</v>
      </c>
      <c r="H595" s="108">
        <v>8</v>
      </c>
      <c r="I595" s="108">
        <v>1</v>
      </c>
      <c r="J595" s="108">
        <v>0</v>
      </c>
      <c r="K595" s="108" t="s">
        <v>506</v>
      </c>
      <c r="L595" s="108"/>
      <c r="M595" s="108" t="s">
        <v>4872</v>
      </c>
      <c r="N595" s="108"/>
      <c r="O595" s="108" t="s">
        <v>506</v>
      </c>
      <c r="P595" s="108"/>
      <c r="Q595" s="108"/>
      <c r="R595" s="108"/>
      <c r="S595" s="108"/>
      <c r="T595" s="109">
        <f t="shared" si="84"/>
        <v>0</v>
      </c>
      <c r="U595" s="109">
        <f t="shared" si="85"/>
        <v>0</v>
      </c>
      <c r="V595" s="109">
        <f t="shared" si="86"/>
        <v>0</v>
      </c>
      <c r="W595" s="109">
        <f t="shared" si="87"/>
        <v>0</v>
      </c>
      <c r="X595" s="109">
        <f t="shared" si="88"/>
        <v>0</v>
      </c>
      <c r="Y595" s="109">
        <f t="shared" si="89"/>
        <v>0</v>
      </c>
      <c r="Z595" s="109">
        <f t="shared" si="90"/>
        <v>0</v>
      </c>
      <c r="AA595" s="109">
        <f t="shared" si="91"/>
        <v>0</v>
      </c>
      <c r="AB595" s="109">
        <f t="shared" si="92"/>
        <v>0</v>
      </c>
      <c r="AC595" s="109">
        <f t="shared" si="93"/>
        <v>0</v>
      </c>
      <c r="AD595" s="109" t="str">
        <f t="shared" si="94"/>
        <v/>
      </c>
      <c r="AE595" s="109" t="str">
        <f t="shared" si="95"/>
        <v/>
      </c>
      <c r="AF595" s="109" t="str">
        <f t="shared" si="96"/>
        <v/>
      </c>
      <c r="AG595" s="109" t="str">
        <f t="shared" si="97"/>
        <v/>
      </c>
    </row>
    <row r="596" spans="3:33" ht="30">
      <c r="C596" s="108" t="s">
        <v>2917</v>
      </c>
      <c r="D596" s="108" t="s">
        <v>4873</v>
      </c>
      <c r="E596" s="108" t="s">
        <v>500</v>
      </c>
      <c r="F596" s="108" t="s">
        <v>46</v>
      </c>
      <c r="G596" s="108" t="s">
        <v>3917</v>
      </c>
      <c r="H596" s="108">
        <v>9</v>
      </c>
      <c r="I596" s="108">
        <v>1</v>
      </c>
      <c r="J596" s="108">
        <v>0</v>
      </c>
      <c r="K596" s="108" t="s">
        <v>37</v>
      </c>
      <c r="L596" s="108"/>
      <c r="M596" s="108" t="s">
        <v>4874</v>
      </c>
      <c r="N596" s="108"/>
      <c r="O596" s="108" t="s">
        <v>37</v>
      </c>
      <c r="P596" s="108"/>
      <c r="Q596" s="108"/>
      <c r="R596" s="108"/>
      <c r="S596" s="108"/>
      <c r="T596" s="109">
        <f t="shared" si="84"/>
        <v>0</v>
      </c>
      <c r="U596" s="109">
        <f t="shared" si="85"/>
        <v>0</v>
      </c>
      <c r="V596" s="109">
        <f t="shared" si="86"/>
        <v>0</v>
      </c>
      <c r="W596" s="109">
        <f t="shared" si="87"/>
        <v>0</v>
      </c>
      <c r="X596" s="109">
        <f t="shared" si="88"/>
        <v>0</v>
      </c>
      <c r="Y596" s="109">
        <f t="shared" si="89"/>
        <v>0</v>
      </c>
      <c r="Z596" s="109">
        <f t="shared" si="90"/>
        <v>0</v>
      </c>
      <c r="AA596" s="109">
        <f t="shared" si="91"/>
        <v>0</v>
      </c>
      <c r="AB596" s="109">
        <f t="shared" si="92"/>
        <v>0</v>
      </c>
      <c r="AC596" s="109">
        <f t="shared" si="93"/>
        <v>0</v>
      </c>
      <c r="AD596" s="109" t="str">
        <f t="shared" si="94"/>
        <v/>
      </c>
      <c r="AE596" s="109" t="str">
        <f t="shared" si="95"/>
        <v/>
      </c>
      <c r="AF596" s="109" t="str">
        <f t="shared" si="96"/>
        <v/>
      </c>
      <c r="AG596" s="109" t="str">
        <f t="shared" si="97"/>
        <v/>
      </c>
    </row>
    <row r="597" spans="3:33" ht="30">
      <c r="C597" s="108" t="s">
        <v>2917</v>
      </c>
      <c r="D597" s="108" t="s">
        <v>4875</v>
      </c>
      <c r="E597" s="108" t="s">
        <v>500</v>
      </c>
      <c r="F597" s="108" t="s">
        <v>46</v>
      </c>
      <c r="G597" s="108" t="s">
        <v>3917</v>
      </c>
      <c r="H597" s="108">
        <v>10</v>
      </c>
      <c r="I597" s="108">
        <v>1</v>
      </c>
      <c r="J597" s="108">
        <v>0</v>
      </c>
      <c r="K597" s="108" t="s">
        <v>3970</v>
      </c>
      <c r="L597" s="108"/>
      <c r="M597" s="108" t="s">
        <v>3971</v>
      </c>
      <c r="N597" s="108"/>
      <c r="O597" s="108" t="s">
        <v>3970</v>
      </c>
      <c r="P597" s="108" t="s">
        <v>3974</v>
      </c>
      <c r="Q597" s="108" t="s">
        <v>111</v>
      </c>
      <c r="R597" s="108" t="s">
        <v>4142</v>
      </c>
      <c r="S597" s="108"/>
      <c r="T597" s="109">
        <f t="shared" si="84"/>
        <v>0</v>
      </c>
      <c r="U597" s="109">
        <f t="shared" si="85"/>
        <v>0</v>
      </c>
      <c r="V597" s="109">
        <f t="shared" si="86"/>
        <v>0</v>
      </c>
      <c r="W597" s="109">
        <f t="shared" si="87"/>
        <v>0</v>
      </c>
      <c r="X597" s="109">
        <f t="shared" si="88"/>
        <v>0</v>
      </c>
      <c r="Y597" s="109">
        <f t="shared" si="89"/>
        <v>0</v>
      </c>
      <c r="Z597" s="109">
        <f t="shared" si="90"/>
        <v>0</v>
      </c>
      <c r="AA597" s="109">
        <f t="shared" si="91"/>
        <v>0</v>
      </c>
      <c r="AB597" s="109">
        <f t="shared" si="92"/>
        <v>0</v>
      </c>
      <c r="AC597" s="109">
        <f t="shared" si="93"/>
        <v>0</v>
      </c>
      <c r="AD597" s="109" t="str">
        <f t="shared" si="94"/>
        <v/>
      </c>
      <c r="AE597" s="109" t="str">
        <f t="shared" si="95"/>
        <v/>
      </c>
      <c r="AF597" s="109" t="str">
        <f t="shared" si="96"/>
        <v/>
      </c>
      <c r="AG597" s="109" t="str">
        <f t="shared" si="97"/>
        <v/>
      </c>
    </row>
    <row r="598" spans="3:33" ht="135">
      <c r="C598" s="108" t="s">
        <v>2917</v>
      </c>
      <c r="D598" s="108" t="s">
        <v>4876</v>
      </c>
      <c r="E598" s="108" t="s">
        <v>500</v>
      </c>
      <c r="F598" s="108" t="s">
        <v>0</v>
      </c>
      <c r="G598" s="108" t="s">
        <v>3917</v>
      </c>
      <c r="H598" s="108">
        <v>1</v>
      </c>
      <c r="I598" s="108">
        <v>0</v>
      </c>
      <c r="J598" s="108">
        <v>3</v>
      </c>
      <c r="K598" s="108"/>
      <c r="L598" s="108" t="s">
        <v>4850</v>
      </c>
      <c r="M598" s="108"/>
      <c r="N598" s="108" t="s">
        <v>4877</v>
      </c>
      <c r="O598" s="108" t="s">
        <v>4850</v>
      </c>
      <c r="P598" s="108" t="s">
        <v>69</v>
      </c>
      <c r="Q598" s="108" t="s">
        <v>4852</v>
      </c>
      <c r="R598" s="108"/>
      <c r="S598" s="108"/>
      <c r="T598" s="109">
        <f t="shared" si="84"/>
        <v>0</v>
      </c>
      <c r="U598" s="109">
        <f t="shared" si="85"/>
        <v>0</v>
      </c>
      <c r="V598" s="109">
        <f t="shared" si="86"/>
        <v>0</v>
      </c>
      <c r="W598" s="109">
        <f t="shared" si="87"/>
        <v>0</v>
      </c>
      <c r="X598" s="109">
        <f t="shared" si="88"/>
        <v>0</v>
      </c>
      <c r="Y598" s="109">
        <f t="shared" si="89"/>
        <v>0</v>
      </c>
      <c r="Z598" s="109">
        <f t="shared" si="90"/>
        <v>0</v>
      </c>
      <c r="AA598" s="109">
        <f t="shared" si="91"/>
        <v>0</v>
      </c>
      <c r="AB598" s="109">
        <f t="shared" si="92"/>
        <v>0</v>
      </c>
      <c r="AC598" s="109">
        <f t="shared" si="93"/>
        <v>0</v>
      </c>
      <c r="AD598" s="109" t="str">
        <f t="shared" si="94"/>
        <v/>
      </c>
      <c r="AE598" s="109" t="str">
        <f t="shared" si="95"/>
        <v/>
      </c>
      <c r="AF598" s="109" t="str">
        <f t="shared" si="96"/>
        <v/>
      </c>
      <c r="AG598" s="109" t="str">
        <f t="shared" si="97"/>
        <v/>
      </c>
    </row>
    <row r="599" spans="3:33" ht="150">
      <c r="C599" s="108" t="s">
        <v>2917</v>
      </c>
      <c r="D599" s="108" t="s">
        <v>4878</v>
      </c>
      <c r="E599" s="108" t="s">
        <v>500</v>
      </c>
      <c r="F599" s="108" t="s">
        <v>0</v>
      </c>
      <c r="G599" s="108" t="s">
        <v>3917</v>
      </c>
      <c r="H599" s="108">
        <v>2</v>
      </c>
      <c r="I599" s="108">
        <v>0</v>
      </c>
      <c r="J599" s="108">
        <v>3</v>
      </c>
      <c r="K599" s="108"/>
      <c r="L599" s="108" t="s">
        <v>4854</v>
      </c>
      <c r="M599" s="108"/>
      <c r="N599" s="108" t="s">
        <v>4879</v>
      </c>
      <c r="O599" s="108" t="s">
        <v>4854</v>
      </c>
      <c r="P599" s="108" t="s">
        <v>4856</v>
      </c>
      <c r="Q599" s="108" t="s">
        <v>4857</v>
      </c>
      <c r="R599" s="108" t="s">
        <v>4858</v>
      </c>
      <c r="S599" s="108" t="s">
        <v>4859</v>
      </c>
      <c r="T599" s="109">
        <f t="shared" si="84"/>
        <v>0</v>
      </c>
      <c r="U599" s="109">
        <f t="shared" si="85"/>
        <v>0</v>
      </c>
      <c r="V599" s="109">
        <f t="shared" si="86"/>
        <v>0</v>
      </c>
      <c r="W599" s="109">
        <f t="shared" si="87"/>
        <v>0</v>
      </c>
      <c r="X599" s="109">
        <f t="shared" si="88"/>
        <v>0</v>
      </c>
      <c r="Y599" s="109">
        <f t="shared" si="89"/>
        <v>0</v>
      </c>
      <c r="Z599" s="109">
        <f t="shared" si="90"/>
        <v>0</v>
      </c>
      <c r="AA599" s="109">
        <f t="shared" si="91"/>
        <v>0</v>
      </c>
      <c r="AB599" s="109">
        <f t="shared" si="92"/>
        <v>0</v>
      </c>
      <c r="AC599" s="109">
        <f t="shared" si="93"/>
        <v>0</v>
      </c>
      <c r="AD599" s="109" t="str">
        <f t="shared" si="94"/>
        <v/>
      </c>
      <c r="AE599" s="109" t="str">
        <f t="shared" si="95"/>
        <v/>
      </c>
      <c r="AF599" s="109" t="str">
        <f t="shared" si="96"/>
        <v/>
      </c>
      <c r="AG599" s="109" t="str">
        <f t="shared" si="97"/>
        <v/>
      </c>
    </row>
    <row r="600" spans="3:33" ht="150">
      <c r="C600" s="108" t="s">
        <v>2917</v>
      </c>
      <c r="D600" s="108" t="s">
        <v>4880</v>
      </c>
      <c r="E600" s="108" t="s">
        <v>500</v>
      </c>
      <c r="F600" s="108" t="s">
        <v>0</v>
      </c>
      <c r="G600" s="108" t="s">
        <v>3917</v>
      </c>
      <c r="H600" s="108">
        <v>3</v>
      </c>
      <c r="I600" s="108">
        <v>0</v>
      </c>
      <c r="J600" s="108">
        <v>3</v>
      </c>
      <c r="K600" s="108"/>
      <c r="L600" s="108" t="s">
        <v>72</v>
      </c>
      <c r="M600" s="108"/>
      <c r="N600" s="108" t="s">
        <v>4881</v>
      </c>
      <c r="O600" s="108" t="s">
        <v>72</v>
      </c>
      <c r="P600" s="108"/>
      <c r="Q600" s="108"/>
      <c r="R600" s="108"/>
      <c r="S600" s="108"/>
      <c r="T600" s="109">
        <f t="shared" si="84"/>
        <v>0</v>
      </c>
      <c r="U600" s="109">
        <f t="shared" si="85"/>
        <v>0</v>
      </c>
      <c r="V600" s="109">
        <f t="shared" si="86"/>
        <v>0</v>
      </c>
      <c r="W600" s="109">
        <f t="shared" si="87"/>
        <v>0</v>
      </c>
      <c r="X600" s="109">
        <f t="shared" si="88"/>
        <v>0</v>
      </c>
      <c r="Y600" s="109">
        <f t="shared" si="89"/>
        <v>0</v>
      </c>
      <c r="Z600" s="109">
        <f t="shared" si="90"/>
        <v>0</v>
      </c>
      <c r="AA600" s="109">
        <f t="shared" si="91"/>
        <v>0</v>
      </c>
      <c r="AB600" s="109">
        <f t="shared" si="92"/>
        <v>0</v>
      </c>
      <c r="AC600" s="109">
        <f t="shared" si="93"/>
        <v>0</v>
      </c>
      <c r="AD600" s="109" t="str">
        <f t="shared" si="94"/>
        <v/>
      </c>
      <c r="AE600" s="109" t="str">
        <f t="shared" si="95"/>
        <v/>
      </c>
      <c r="AF600" s="109" t="str">
        <f t="shared" si="96"/>
        <v/>
      </c>
      <c r="AG600" s="109" t="str">
        <f t="shared" si="97"/>
        <v/>
      </c>
    </row>
    <row r="601" spans="3:33" ht="135">
      <c r="C601" s="108" t="s">
        <v>2917</v>
      </c>
      <c r="D601" s="108" t="s">
        <v>4882</v>
      </c>
      <c r="E601" s="108" t="s">
        <v>500</v>
      </c>
      <c r="F601" s="108" t="s">
        <v>0</v>
      </c>
      <c r="G601" s="108" t="s">
        <v>3917</v>
      </c>
      <c r="H601" s="108">
        <v>4</v>
      </c>
      <c r="I601" s="108">
        <v>0</v>
      </c>
      <c r="J601" s="108">
        <v>2</v>
      </c>
      <c r="K601" s="108"/>
      <c r="L601" s="108" t="s">
        <v>23</v>
      </c>
      <c r="M601" s="108"/>
      <c r="N601" s="108" t="s">
        <v>4883</v>
      </c>
      <c r="O601" s="108" t="s">
        <v>23</v>
      </c>
      <c r="P601" s="108"/>
      <c r="Q601" s="108"/>
      <c r="R601" s="108"/>
      <c r="S601" s="108"/>
      <c r="T601" s="109">
        <f t="shared" si="84"/>
        <v>0</v>
      </c>
      <c r="U601" s="109">
        <f t="shared" si="85"/>
        <v>0</v>
      </c>
      <c r="V601" s="109">
        <f t="shared" si="86"/>
        <v>0</v>
      </c>
      <c r="W601" s="109">
        <f t="shared" si="87"/>
        <v>0</v>
      </c>
      <c r="X601" s="109">
        <f t="shared" si="88"/>
        <v>0</v>
      </c>
      <c r="Y601" s="109">
        <f t="shared" si="89"/>
        <v>0</v>
      </c>
      <c r="Z601" s="109">
        <f t="shared" si="90"/>
        <v>0</v>
      </c>
      <c r="AA601" s="109">
        <f t="shared" si="91"/>
        <v>0</v>
      </c>
      <c r="AB601" s="109">
        <f t="shared" si="92"/>
        <v>0</v>
      </c>
      <c r="AC601" s="109">
        <f t="shared" si="93"/>
        <v>0</v>
      </c>
      <c r="AD601" s="109" t="str">
        <f t="shared" si="94"/>
        <v/>
      </c>
      <c r="AE601" s="109" t="str">
        <f t="shared" si="95"/>
        <v/>
      </c>
      <c r="AF601" s="109" t="str">
        <f t="shared" si="96"/>
        <v/>
      </c>
      <c r="AG601" s="109" t="str">
        <f t="shared" si="97"/>
        <v/>
      </c>
    </row>
    <row r="602" spans="3:33" ht="120">
      <c r="C602" s="108" t="s">
        <v>2917</v>
      </c>
      <c r="D602" s="108" t="s">
        <v>4884</v>
      </c>
      <c r="E602" s="108" t="s">
        <v>500</v>
      </c>
      <c r="F602" s="108" t="s">
        <v>0</v>
      </c>
      <c r="G602" s="108" t="s">
        <v>3917</v>
      </c>
      <c r="H602" s="108">
        <v>5</v>
      </c>
      <c r="I602" s="108">
        <v>0</v>
      </c>
      <c r="J602" s="108">
        <v>2</v>
      </c>
      <c r="K602" s="108"/>
      <c r="L602" s="108" t="s">
        <v>4865</v>
      </c>
      <c r="M602" s="108"/>
      <c r="N602" s="108" t="s">
        <v>4885</v>
      </c>
      <c r="O602" s="108" t="s">
        <v>4865</v>
      </c>
      <c r="P602" s="108" t="s">
        <v>20</v>
      </c>
      <c r="Q602" s="108"/>
      <c r="R602" s="108"/>
      <c r="S602" s="108"/>
      <c r="T602" s="109">
        <f t="shared" si="84"/>
        <v>0</v>
      </c>
      <c r="U602" s="109">
        <f t="shared" si="85"/>
        <v>0</v>
      </c>
      <c r="V602" s="109">
        <f t="shared" si="86"/>
        <v>0</v>
      </c>
      <c r="W602" s="109">
        <f t="shared" si="87"/>
        <v>0</v>
      </c>
      <c r="X602" s="109">
        <f t="shared" si="88"/>
        <v>0</v>
      </c>
      <c r="Y602" s="109">
        <f t="shared" si="89"/>
        <v>0</v>
      </c>
      <c r="Z602" s="109">
        <f t="shared" si="90"/>
        <v>0</v>
      </c>
      <c r="AA602" s="109">
        <f t="shared" si="91"/>
        <v>0</v>
      </c>
      <c r="AB602" s="109">
        <f t="shared" si="92"/>
        <v>0</v>
      </c>
      <c r="AC602" s="109">
        <f t="shared" si="93"/>
        <v>0</v>
      </c>
      <c r="AD602" s="109" t="str">
        <f t="shared" si="94"/>
        <v/>
      </c>
      <c r="AE602" s="109" t="str">
        <f t="shared" si="95"/>
        <v/>
      </c>
      <c r="AF602" s="109" t="str">
        <f t="shared" si="96"/>
        <v/>
      </c>
      <c r="AG602" s="109" t="str">
        <f t="shared" si="97"/>
        <v/>
      </c>
    </row>
    <row r="603" spans="3:33" ht="120">
      <c r="C603" s="108" t="s">
        <v>2917</v>
      </c>
      <c r="D603" s="108" t="s">
        <v>4886</v>
      </c>
      <c r="E603" s="108" t="s">
        <v>500</v>
      </c>
      <c r="F603" s="108" t="s">
        <v>0</v>
      </c>
      <c r="G603" s="108" t="s">
        <v>3917</v>
      </c>
      <c r="H603" s="108">
        <v>6</v>
      </c>
      <c r="I603" s="108">
        <v>0</v>
      </c>
      <c r="J603" s="108">
        <v>2</v>
      </c>
      <c r="K603" s="108"/>
      <c r="L603" s="108" t="s">
        <v>21</v>
      </c>
      <c r="M603" s="108"/>
      <c r="N603" s="108" t="s">
        <v>4887</v>
      </c>
      <c r="O603" s="108" t="s">
        <v>21</v>
      </c>
      <c r="P603" s="108"/>
      <c r="Q603" s="108"/>
      <c r="R603" s="108"/>
      <c r="S603" s="108"/>
      <c r="T603" s="109">
        <f t="shared" si="84"/>
        <v>0</v>
      </c>
      <c r="U603" s="109">
        <f t="shared" si="85"/>
        <v>0</v>
      </c>
      <c r="V603" s="109">
        <f t="shared" si="86"/>
        <v>0</v>
      </c>
      <c r="W603" s="109">
        <f t="shared" si="87"/>
        <v>0</v>
      </c>
      <c r="X603" s="109">
        <f t="shared" si="88"/>
        <v>0</v>
      </c>
      <c r="Y603" s="109">
        <f t="shared" si="89"/>
        <v>0</v>
      </c>
      <c r="Z603" s="109">
        <f t="shared" si="90"/>
        <v>0</v>
      </c>
      <c r="AA603" s="109">
        <f t="shared" si="91"/>
        <v>0</v>
      </c>
      <c r="AB603" s="109">
        <f t="shared" si="92"/>
        <v>0</v>
      </c>
      <c r="AC603" s="109">
        <f t="shared" si="93"/>
        <v>0</v>
      </c>
      <c r="AD603" s="109" t="str">
        <f t="shared" si="94"/>
        <v/>
      </c>
      <c r="AE603" s="109" t="str">
        <f t="shared" si="95"/>
        <v/>
      </c>
      <c r="AF603" s="109" t="str">
        <f t="shared" si="96"/>
        <v/>
      </c>
      <c r="AG603" s="109" t="str">
        <f t="shared" si="97"/>
        <v/>
      </c>
    </row>
    <row r="604" spans="3:33" ht="135">
      <c r="C604" s="108" t="s">
        <v>2917</v>
      </c>
      <c r="D604" s="108" t="s">
        <v>4888</v>
      </c>
      <c r="E604" s="108" t="s">
        <v>500</v>
      </c>
      <c r="F604" s="108" t="s">
        <v>0</v>
      </c>
      <c r="G604" s="108" t="s">
        <v>3917</v>
      </c>
      <c r="H604" s="108">
        <v>7</v>
      </c>
      <c r="I604" s="108">
        <v>0</v>
      </c>
      <c r="J604" s="108">
        <v>2</v>
      </c>
      <c r="K604" s="108"/>
      <c r="L604" s="108" t="s">
        <v>70</v>
      </c>
      <c r="M604" s="108"/>
      <c r="N604" s="108" t="s">
        <v>4889</v>
      </c>
      <c r="O604" s="108" t="s">
        <v>70</v>
      </c>
      <c r="P604" s="108"/>
      <c r="Q604" s="108"/>
      <c r="R604" s="108"/>
      <c r="S604" s="108"/>
      <c r="T604" s="109">
        <f t="shared" si="84"/>
        <v>0</v>
      </c>
      <c r="U604" s="109">
        <f t="shared" si="85"/>
        <v>0</v>
      </c>
      <c r="V604" s="109">
        <f t="shared" si="86"/>
        <v>0</v>
      </c>
      <c r="W604" s="109">
        <f t="shared" si="87"/>
        <v>0</v>
      </c>
      <c r="X604" s="109">
        <f t="shared" si="88"/>
        <v>0</v>
      </c>
      <c r="Y604" s="109">
        <f t="shared" si="89"/>
        <v>0</v>
      </c>
      <c r="Z604" s="109">
        <f t="shared" si="90"/>
        <v>0</v>
      </c>
      <c r="AA604" s="109">
        <f t="shared" si="91"/>
        <v>0</v>
      </c>
      <c r="AB604" s="109">
        <f t="shared" si="92"/>
        <v>0</v>
      </c>
      <c r="AC604" s="109">
        <f t="shared" si="93"/>
        <v>0</v>
      </c>
      <c r="AD604" s="109" t="str">
        <f t="shared" si="94"/>
        <v/>
      </c>
      <c r="AE604" s="109" t="str">
        <f t="shared" si="95"/>
        <v/>
      </c>
      <c r="AF604" s="109" t="str">
        <f t="shared" si="96"/>
        <v/>
      </c>
      <c r="AG604" s="109" t="str">
        <f t="shared" si="97"/>
        <v/>
      </c>
    </row>
    <row r="605" spans="3:33" ht="150">
      <c r="C605" s="108" t="s">
        <v>2917</v>
      </c>
      <c r="D605" s="108" t="s">
        <v>4890</v>
      </c>
      <c r="E605" s="108" t="s">
        <v>500</v>
      </c>
      <c r="F605" s="108" t="s">
        <v>0</v>
      </c>
      <c r="G605" s="108" t="s">
        <v>3917</v>
      </c>
      <c r="H605" s="108">
        <v>8</v>
      </c>
      <c r="I605" s="108">
        <v>0</v>
      </c>
      <c r="J605" s="108">
        <v>1</v>
      </c>
      <c r="K605" s="108"/>
      <c r="L605" s="108" t="s">
        <v>506</v>
      </c>
      <c r="M605" s="108"/>
      <c r="N605" s="108" t="s">
        <v>4891</v>
      </c>
      <c r="O605" s="108" t="s">
        <v>506</v>
      </c>
      <c r="P605" s="108"/>
      <c r="Q605" s="108"/>
      <c r="R605" s="108"/>
      <c r="S605" s="108"/>
      <c r="T605" s="109">
        <f t="shared" si="84"/>
        <v>0</v>
      </c>
      <c r="U605" s="109">
        <f t="shared" si="85"/>
        <v>0</v>
      </c>
      <c r="V605" s="109">
        <f t="shared" si="86"/>
        <v>0</v>
      </c>
      <c r="W605" s="109">
        <f t="shared" si="87"/>
        <v>0</v>
      </c>
      <c r="X605" s="109">
        <f t="shared" si="88"/>
        <v>0</v>
      </c>
      <c r="Y605" s="109">
        <f t="shared" si="89"/>
        <v>0</v>
      </c>
      <c r="Z605" s="109">
        <f t="shared" si="90"/>
        <v>0</v>
      </c>
      <c r="AA605" s="109">
        <f t="shared" si="91"/>
        <v>0</v>
      </c>
      <c r="AB605" s="109">
        <f t="shared" si="92"/>
        <v>0</v>
      </c>
      <c r="AC605" s="109">
        <f t="shared" si="93"/>
        <v>0</v>
      </c>
      <c r="AD605" s="109" t="str">
        <f t="shared" si="94"/>
        <v/>
      </c>
      <c r="AE605" s="109" t="str">
        <f t="shared" si="95"/>
        <v/>
      </c>
      <c r="AF605" s="109" t="str">
        <f t="shared" si="96"/>
        <v/>
      </c>
      <c r="AG605" s="109" t="str">
        <f t="shared" si="97"/>
        <v/>
      </c>
    </row>
    <row r="606" spans="3:33" ht="135">
      <c r="C606" s="108" t="s">
        <v>2917</v>
      </c>
      <c r="D606" s="108" t="s">
        <v>4892</v>
      </c>
      <c r="E606" s="108" t="s">
        <v>500</v>
      </c>
      <c r="F606" s="108" t="s">
        <v>0</v>
      </c>
      <c r="G606" s="108" t="s">
        <v>3917</v>
      </c>
      <c r="H606" s="108">
        <v>9</v>
      </c>
      <c r="I606" s="108">
        <v>0</v>
      </c>
      <c r="J606" s="108">
        <v>1</v>
      </c>
      <c r="K606" s="108"/>
      <c r="L606" s="108" t="s">
        <v>37</v>
      </c>
      <c r="M606" s="108"/>
      <c r="N606" s="108" t="s">
        <v>4893</v>
      </c>
      <c r="O606" s="108" t="s">
        <v>37</v>
      </c>
      <c r="P606" s="108"/>
      <c r="Q606" s="108"/>
      <c r="R606" s="108"/>
      <c r="S606" s="108"/>
      <c r="T606" s="109">
        <f t="shared" si="84"/>
        <v>0</v>
      </c>
      <c r="U606" s="109">
        <f t="shared" si="85"/>
        <v>0</v>
      </c>
      <c r="V606" s="109">
        <f t="shared" si="86"/>
        <v>0</v>
      </c>
      <c r="W606" s="109">
        <f t="shared" si="87"/>
        <v>0</v>
      </c>
      <c r="X606" s="109">
        <f t="shared" si="88"/>
        <v>0</v>
      </c>
      <c r="Y606" s="109">
        <f t="shared" si="89"/>
        <v>0</v>
      </c>
      <c r="Z606" s="109">
        <f t="shared" si="90"/>
        <v>0</v>
      </c>
      <c r="AA606" s="109">
        <f t="shared" si="91"/>
        <v>0</v>
      </c>
      <c r="AB606" s="109">
        <f t="shared" si="92"/>
        <v>0</v>
      </c>
      <c r="AC606" s="109">
        <f t="shared" si="93"/>
        <v>0</v>
      </c>
      <c r="AD606" s="109" t="str">
        <f t="shared" si="94"/>
        <v/>
      </c>
      <c r="AE606" s="109" t="str">
        <f t="shared" si="95"/>
        <v/>
      </c>
      <c r="AF606" s="109" t="str">
        <f t="shared" si="96"/>
        <v/>
      </c>
      <c r="AG606" s="109" t="str">
        <f t="shared" si="97"/>
        <v/>
      </c>
    </row>
    <row r="607" spans="3:33" ht="150">
      <c r="C607" s="108" t="s">
        <v>2917</v>
      </c>
      <c r="D607" s="108" t="s">
        <v>4894</v>
      </c>
      <c r="E607" s="108" t="s">
        <v>500</v>
      </c>
      <c r="F607" s="108" t="s">
        <v>0</v>
      </c>
      <c r="G607" s="108" t="s">
        <v>3917</v>
      </c>
      <c r="H607" s="108">
        <v>10</v>
      </c>
      <c r="I607" s="108">
        <v>0</v>
      </c>
      <c r="J607" s="108">
        <v>1</v>
      </c>
      <c r="K607" s="108"/>
      <c r="L607" s="108" t="s">
        <v>3970</v>
      </c>
      <c r="M607" s="108"/>
      <c r="N607" s="108" t="s">
        <v>3994</v>
      </c>
      <c r="O607" s="108" t="s">
        <v>3970</v>
      </c>
      <c r="P607" s="108" t="s">
        <v>3974</v>
      </c>
      <c r="Q607" s="108" t="s">
        <v>111</v>
      </c>
      <c r="R607" s="108" t="s">
        <v>4142</v>
      </c>
      <c r="S607" s="108"/>
      <c r="T607" s="109">
        <f t="shared" si="84"/>
        <v>0</v>
      </c>
      <c r="U607" s="109">
        <f t="shared" si="85"/>
        <v>0</v>
      </c>
      <c r="V607" s="109">
        <f t="shared" si="86"/>
        <v>0</v>
      </c>
      <c r="W607" s="109">
        <f t="shared" si="87"/>
        <v>0</v>
      </c>
      <c r="X607" s="109">
        <f t="shared" si="88"/>
        <v>0</v>
      </c>
      <c r="Y607" s="109">
        <f t="shared" si="89"/>
        <v>0</v>
      </c>
      <c r="Z607" s="109">
        <f t="shared" si="90"/>
        <v>0</v>
      </c>
      <c r="AA607" s="109">
        <f t="shared" si="91"/>
        <v>0</v>
      </c>
      <c r="AB607" s="109">
        <f t="shared" si="92"/>
        <v>0</v>
      </c>
      <c r="AC607" s="109">
        <f t="shared" si="93"/>
        <v>0</v>
      </c>
      <c r="AD607" s="109" t="str">
        <f t="shared" si="94"/>
        <v/>
      </c>
      <c r="AE607" s="109" t="str">
        <f t="shared" si="95"/>
        <v/>
      </c>
      <c r="AF607" s="109" t="str">
        <f t="shared" si="96"/>
        <v/>
      </c>
      <c r="AG607" s="109" t="str">
        <f t="shared" si="97"/>
        <v/>
      </c>
    </row>
    <row r="608" spans="3:33" ht="30">
      <c r="C608" s="108" t="s">
        <v>2925</v>
      </c>
      <c r="D608" s="108" t="s">
        <v>4895</v>
      </c>
      <c r="E608" s="108" t="s">
        <v>511</v>
      </c>
      <c r="F608" s="108" t="s">
        <v>46</v>
      </c>
      <c r="G608" s="108" t="s">
        <v>3917</v>
      </c>
      <c r="H608" s="108">
        <v>1</v>
      </c>
      <c r="I608" s="108">
        <v>3</v>
      </c>
      <c r="J608" s="108">
        <v>0</v>
      </c>
      <c r="K608" s="108" t="s">
        <v>4865</v>
      </c>
      <c r="L608" s="108"/>
      <c r="M608" s="108" t="s">
        <v>4866</v>
      </c>
      <c r="N608" s="108"/>
      <c r="O608" s="108" t="s">
        <v>4865</v>
      </c>
      <c r="P608" s="108"/>
      <c r="Q608" s="108"/>
      <c r="R608" s="108"/>
      <c r="S608" s="108"/>
      <c r="T608" s="109">
        <f t="shared" si="84"/>
        <v>0</v>
      </c>
      <c r="U608" s="109">
        <f t="shared" si="85"/>
        <v>0</v>
      </c>
      <c r="V608" s="109">
        <f t="shared" si="86"/>
        <v>0</v>
      </c>
      <c r="W608" s="109">
        <f t="shared" si="87"/>
        <v>0</v>
      </c>
      <c r="X608" s="109">
        <f t="shared" si="88"/>
        <v>0</v>
      </c>
      <c r="Y608" s="109">
        <f t="shared" si="89"/>
        <v>0</v>
      </c>
      <c r="Z608" s="109">
        <f t="shared" si="90"/>
        <v>0</v>
      </c>
      <c r="AA608" s="109">
        <f t="shared" si="91"/>
        <v>0</v>
      </c>
      <c r="AB608" s="109">
        <f t="shared" si="92"/>
        <v>0</v>
      </c>
      <c r="AC608" s="109">
        <f t="shared" si="93"/>
        <v>0</v>
      </c>
      <c r="AD608" s="109" t="str">
        <f t="shared" si="94"/>
        <v/>
      </c>
      <c r="AE608" s="109" t="str">
        <f t="shared" si="95"/>
        <v/>
      </c>
      <c r="AF608" s="109" t="str">
        <f t="shared" si="96"/>
        <v/>
      </c>
      <c r="AG608" s="109" t="str">
        <f t="shared" si="97"/>
        <v/>
      </c>
    </row>
    <row r="609" spans="3:33" ht="30">
      <c r="C609" s="108" t="s">
        <v>2925</v>
      </c>
      <c r="D609" s="108" t="s">
        <v>4896</v>
      </c>
      <c r="E609" s="108" t="s">
        <v>511</v>
      </c>
      <c r="F609" s="108" t="s">
        <v>46</v>
      </c>
      <c r="G609" s="108" t="s">
        <v>3917</v>
      </c>
      <c r="H609" s="108">
        <v>2</v>
      </c>
      <c r="I609" s="108">
        <v>3</v>
      </c>
      <c r="J609" s="108">
        <v>0</v>
      </c>
      <c r="K609" s="108" t="s">
        <v>4897</v>
      </c>
      <c r="L609" s="108"/>
      <c r="M609" s="108" t="s">
        <v>4898</v>
      </c>
      <c r="N609" s="108"/>
      <c r="O609" s="108" t="s">
        <v>4897</v>
      </c>
      <c r="P609" s="108"/>
      <c r="Q609" s="108"/>
      <c r="R609" s="108"/>
      <c r="S609" s="108"/>
      <c r="T609" s="109">
        <f t="shared" si="84"/>
        <v>0</v>
      </c>
      <c r="U609" s="109">
        <f t="shared" si="85"/>
        <v>0</v>
      </c>
      <c r="V609" s="109">
        <f t="shared" si="86"/>
        <v>0</v>
      </c>
      <c r="W609" s="109">
        <f t="shared" si="87"/>
        <v>0</v>
      </c>
      <c r="X609" s="109">
        <f t="shared" si="88"/>
        <v>0</v>
      </c>
      <c r="Y609" s="109">
        <f t="shared" si="89"/>
        <v>0</v>
      </c>
      <c r="Z609" s="109">
        <f t="shared" si="90"/>
        <v>0</v>
      </c>
      <c r="AA609" s="109">
        <f t="shared" si="91"/>
        <v>0</v>
      </c>
      <c r="AB609" s="109">
        <f t="shared" si="92"/>
        <v>0</v>
      </c>
      <c r="AC609" s="109">
        <f t="shared" si="93"/>
        <v>0</v>
      </c>
      <c r="AD609" s="109" t="str">
        <f t="shared" si="94"/>
        <v/>
      </c>
      <c r="AE609" s="109" t="str">
        <f t="shared" si="95"/>
        <v/>
      </c>
      <c r="AF609" s="109" t="str">
        <f t="shared" si="96"/>
        <v/>
      </c>
      <c r="AG609" s="109" t="str">
        <f t="shared" si="97"/>
        <v/>
      </c>
    </row>
    <row r="610" spans="3:33" ht="30">
      <c r="C610" s="108" t="s">
        <v>2925</v>
      </c>
      <c r="D610" s="108" t="s">
        <v>4899</v>
      </c>
      <c r="E610" s="108" t="s">
        <v>511</v>
      </c>
      <c r="F610" s="108" t="s">
        <v>46</v>
      </c>
      <c r="G610" s="108" t="s">
        <v>3917</v>
      </c>
      <c r="H610" s="108">
        <v>3</v>
      </c>
      <c r="I610" s="108">
        <v>3</v>
      </c>
      <c r="J610" s="108">
        <v>0</v>
      </c>
      <c r="K610" s="108" t="s">
        <v>4900</v>
      </c>
      <c r="L610" s="108"/>
      <c r="M610" s="108" t="s">
        <v>4901</v>
      </c>
      <c r="N610" s="108"/>
      <c r="O610" s="108" t="s">
        <v>4900</v>
      </c>
      <c r="P610" s="108" t="s">
        <v>21</v>
      </c>
      <c r="Q610" s="108"/>
      <c r="R610" s="108"/>
      <c r="S610" s="108"/>
      <c r="T610" s="109">
        <f t="shared" si="84"/>
        <v>0</v>
      </c>
      <c r="U610" s="109">
        <f t="shared" si="85"/>
        <v>0</v>
      </c>
      <c r="V610" s="109">
        <f t="shared" si="86"/>
        <v>0</v>
      </c>
      <c r="W610" s="109">
        <f t="shared" si="87"/>
        <v>0</v>
      </c>
      <c r="X610" s="109">
        <f t="shared" si="88"/>
        <v>0</v>
      </c>
      <c r="Y610" s="109">
        <f t="shared" si="89"/>
        <v>0</v>
      </c>
      <c r="Z610" s="109">
        <f t="shared" si="90"/>
        <v>0</v>
      </c>
      <c r="AA610" s="109">
        <f t="shared" si="91"/>
        <v>0</v>
      </c>
      <c r="AB610" s="109">
        <f t="shared" si="92"/>
        <v>0</v>
      </c>
      <c r="AC610" s="109">
        <f t="shared" si="93"/>
        <v>0</v>
      </c>
      <c r="AD610" s="109" t="str">
        <f t="shared" si="94"/>
        <v/>
      </c>
      <c r="AE610" s="109" t="str">
        <f t="shared" si="95"/>
        <v/>
      </c>
      <c r="AF610" s="109" t="str">
        <f t="shared" si="96"/>
        <v/>
      </c>
      <c r="AG610" s="109" t="str">
        <f t="shared" si="97"/>
        <v/>
      </c>
    </row>
    <row r="611" spans="3:33" ht="30">
      <c r="C611" s="108" t="s">
        <v>2925</v>
      </c>
      <c r="D611" s="108" t="s">
        <v>4902</v>
      </c>
      <c r="E611" s="108" t="s">
        <v>511</v>
      </c>
      <c r="F611" s="108" t="s">
        <v>46</v>
      </c>
      <c r="G611" s="108" t="s">
        <v>3917</v>
      </c>
      <c r="H611" s="108">
        <v>4</v>
      </c>
      <c r="I611" s="108">
        <v>2</v>
      </c>
      <c r="J611" s="108">
        <v>0</v>
      </c>
      <c r="K611" s="108" t="s">
        <v>4903</v>
      </c>
      <c r="L611" s="108"/>
      <c r="M611" s="108" t="s">
        <v>4904</v>
      </c>
      <c r="N611" s="108"/>
      <c r="O611" s="108" t="s">
        <v>4903</v>
      </c>
      <c r="P611" s="108" t="s">
        <v>4905</v>
      </c>
      <c r="Q611" s="108" t="s">
        <v>4190</v>
      </c>
      <c r="R611" s="108" t="s">
        <v>1343</v>
      </c>
      <c r="S611" s="108" t="s">
        <v>37</v>
      </c>
      <c r="T611" s="109">
        <f t="shared" si="84"/>
        <v>0</v>
      </c>
      <c r="U611" s="109">
        <f t="shared" si="85"/>
        <v>0</v>
      </c>
      <c r="V611" s="109">
        <f t="shared" si="86"/>
        <v>0</v>
      </c>
      <c r="W611" s="109">
        <f t="shared" si="87"/>
        <v>0</v>
      </c>
      <c r="X611" s="109">
        <f t="shared" si="88"/>
        <v>0</v>
      </c>
      <c r="Y611" s="109">
        <f t="shared" si="89"/>
        <v>0</v>
      </c>
      <c r="Z611" s="109">
        <f t="shared" si="90"/>
        <v>0</v>
      </c>
      <c r="AA611" s="109">
        <f t="shared" si="91"/>
        <v>0</v>
      </c>
      <c r="AB611" s="109">
        <f t="shared" si="92"/>
        <v>0</v>
      </c>
      <c r="AC611" s="109">
        <f t="shared" si="93"/>
        <v>0</v>
      </c>
      <c r="AD611" s="109" t="str">
        <f t="shared" si="94"/>
        <v/>
      </c>
      <c r="AE611" s="109" t="str">
        <f t="shared" si="95"/>
        <v/>
      </c>
      <c r="AF611" s="109" t="str">
        <f t="shared" si="96"/>
        <v/>
      </c>
      <c r="AG611" s="109" t="str">
        <f t="shared" si="97"/>
        <v/>
      </c>
    </row>
    <row r="612" spans="3:33" ht="30">
      <c r="C612" s="108" t="s">
        <v>2925</v>
      </c>
      <c r="D612" s="108" t="s">
        <v>4906</v>
      </c>
      <c r="E612" s="108" t="s">
        <v>511</v>
      </c>
      <c r="F612" s="108" t="s">
        <v>46</v>
      </c>
      <c r="G612" s="108" t="s">
        <v>3917</v>
      </c>
      <c r="H612" s="108">
        <v>5</v>
      </c>
      <c r="I612" s="108">
        <v>2</v>
      </c>
      <c r="J612" s="108">
        <v>0</v>
      </c>
      <c r="K612" s="108" t="s">
        <v>516</v>
      </c>
      <c r="L612" s="108"/>
      <c r="M612" s="108" t="s">
        <v>4907</v>
      </c>
      <c r="N612" s="108"/>
      <c r="O612" s="108" t="s">
        <v>516</v>
      </c>
      <c r="P612" s="108"/>
      <c r="Q612" s="108"/>
      <c r="R612" s="108"/>
      <c r="S612" s="108"/>
      <c r="T612" s="109">
        <f t="shared" si="84"/>
        <v>0</v>
      </c>
      <c r="U612" s="109">
        <f t="shared" si="85"/>
        <v>0</v>
      </c>
      <c r="V612" s="109">
        <f t="shared" si="86"/>
        <v>0</v>
      </c>
      <c r="W612" s="109">
        <f t="shared" si="87"/>
        <v>0</v>
      </c>
      <c r="X612" s="109">
        <f t="shared" si="88"/>
        <v>0</v>
      </c>
      <c r="Y612" s="109">
        <f t="shared" si="89"/>
        <v>0</v>
      </c>
      <c r="Z612" s="109">
        <f t="shared" si="90"/>
        <v>0</v>
      </c>
      <c r="AA612" s="109">
        <f t="shared" si="91"/>
        <v>0</v>
      </c>
      <c r="AB612" s="109">
        <f t="shared" si="92"/>
        <v>0</v>
      </c>
      <c r="AC612" s="109">
        <f t="shared" si="93"/>
        <v>0</v>
      </c>
      <c r="AD612" s="109" t="str">
        <f t="shared" si="94"/>
        <v/>
      </c>
      <c r="AE612" s="109" t="str">
        <f t="shared" si="95"/>
        <v/>
      </c>
      <c r="AF612" s="109" t="str">
        <f t="shared" si="96"/>
        <v/>
      </c>
      <c r="AG612" s="109" t="str">
        <f t="shared" si="97"/>
        <v/>
      </c>
    </row>
    <row r="613" spans="3:33" ht="30">
      <c r="C613" s="108" t="s">
        <v>2925</v>
      </c>
      <c r="D613" s="108" t="s">
        <v>4908</v>
      </c>
      <c r="E613" s="108" t="s">
        <v>511</v>
      </c>
      <c r="F613" s="108" t="s">
        <v>46</v>
      </c>
      <c r="G613" s="108" t="s">
        <v>3917</v>
      </c>
      <c r="H613" s="108">
        <v>6</v>
      </c>
      <c r="I613" s="108">
        <v>2</v>
      </c>
      <c r="J613" s="108">
        <v>0</v>
      </c>
      <c r="K613" s="108" t="s">
        <v>517</v>
      </c>
      <c r="L613" s="108"/>
      <c r="M613" s="108" t="s">
        <v>4909</v>
      </c>
      <c r="N613" s="108"/>
      <c r="O613" s="108" t="s">
        <v>517</v>
      </c>
      <c r="P613" s="108"/>
      <c r="Q613" s="108"/>
      <c r="R613" s="108"/>
      <c r="S613" s="108"/>
      <c r="T613" s="109">
        <f t="shared" si="84"/>
        <v>0</v>
      </c>
      <c r="U613" s="109">
        <f t="shared" si="85"/>
        <v>0</v>
      </c>
      <c r="V613" s="109">
        <f t="shared" si="86"/>
        <v>0</v>
      </c>
      <c r="W613" s="109">
        <f t="shared" si="87"/>
        <v>0</v>
      </c>
      <c r="X613" s="109">
        <f t="shared" si="88"/>
        <v>0</v>
      </c>
      <c r="Y613" s="109">
        <f t="shared" si="89"/>
        <v>0</v>
      </c>
      <c r="Z613" s="109">
        <f t="shared" si="90"/>
        <v>0</v>
      </c>
      <c r="AA613" s="109">
        <f t="shared" si="91"/>
        <v>0</v>
      </c>
      <c r="AB613" s="109">
        <f t="shared" si="92"/>
        <v>0</v>
      </c>
      <c r="AC613" s="109">
        <f t="shared" si="93"/>
        <v>0</v>
      </c>
      <c r="AD613" s="109" t="str">
        <f t="shared" si="94"/>
        <v/>
      </c>
      <c r="AE613" s="109" t="str">
        <f t="shared" si="95"/>
        <v/>
      </c>
      <c r="AF613" s="109" t="str">
        <f t="shared" si="96"/>
        <v/>
      </c>
      <c r="AG613" s="109" t="str">
        <f t="shared" si="97"/>
        <v/>
      </c>
    </row>
    <row r="614" spans="3:33" ht="30">
      <c r="C614" s="108" t="s">
        <v>2925</v>
      </c>
      <c r="D614" s="108" t="s">
        <v>4910</v>
      </c>
      <c r="E614" s="108" t="s">
        <v>511</v>
      </c>
      <c r="F614" s="108" t="s">
        <v>46</v>
      </c>
      <c r="G614" s="108" t="s">
        <v>3917</v>
      </c>
      <c r="H614" s="108">
        <v>7</v>
      </c>
      <c r="I614" s="108">
        <v>2</v>
      </c>
      <c r="J614" s="108">
        <v>0</v>
      </c>
      <c r="K614" s="108" t="s">
        <v>518</v>
      </c>
      <c r="L614" s="108"/>
      <c r="M614" s="108" t="s">
        <v>4911</v>
      </c>
      <c r="N614" s="108"/>
      <c r="O614" s="108" t="s">
        <v>518</v>
      </c>
      <c r="P614" s="108"/>
      <c r="Q614" s="108"/>
      <c r="R614" s="108"/>
      <c r="S614" s="108"/>
      <c r="T614" s="109">
        <f t="shared" si="84"/>
        <v>0</v>
      </c>
      <c r="U614" s="109">
        <f t="shared" si="85"/>
        <v>0</v>
      </c>
      <c r="V614" s="109">
        <f t="shared" si="86"/>
        <v>0</v>
      </c>
      <c r="W614" s="109">
        <f t="shared" si="87"/>
        <v>0</v>
      </c>
      <c r="X614" s="109">
        <f t="shared" si="88"/>
        <v>0</v>
      </c>
      <c r="Y614" s="109">
        <f t="shared" si="89"/>
        <v>0</v>
      </c>
      <c r="Z614" s="109">
        <f t="shared" si="90"/>
        <v>0</v>
      </c>
      <c r="AA614" s="109">
        <f t="shared" si="91"/>
        <v>0</v>
      </c>
      <c r="AB614" s="109">
        <f t="shared" si="92"/>
        <v>0</v>
      </c>
      <c r="AC614" s="109">
        <f t="shared" si="93"/>
        <v>0</v>
      </c>
      <c r="AD614" s="109" t="str">
        <f t="shared" si="94"/>
        <v/>
      </c>
      <c r="AE614" s="109" t="str">
        <f t="shared" si="95"/>
        <v/>
      </c>
      <c r="AF614" s="109" t="str">
        <f t="shared" si="96"/>
        <v/>
      </c>
      <c r="AG614" s="109" t="str">
        <f t="shared" si="97"/>
        <v/>
      </c>
    </row>
    <row r="615" spans="3:33" ht="30">
      <c r="C615" s="108" t="s">
        <v>2925</v>
      </c>
      <c r="D615" s="108" t="s">
        <v>4912</v>
      </c>
      <c r="E615" s="108" t="s">
        <v>511</v>
      </c>
      <c r="F615" s="108" t="s">
        <v>46</v>
      </c>
      <c r="G615" s="108" t="s">
        <v>3917</v>
      </c>
      <c r="H615" s="108">
        <v>8</v>
      </c>
      <c r="I615" s="108">
        <v>1</v>
      </c>
      <c r="J615" s="108">
        <v>0</v>
      </c>
      <c r="K615" s="108" t="s">
        <v>4913</v>
      </c>
      <c r="L615" s="108"/>
      <c r="M615" s="108" t="s">
        <v>4914</v>
      </c>
      <c r="N615" s="108"/>
      <c r="O615" s="108" t="s">
        <v>4913</v>
      </c>
      <c r="P615" s="108" t="s">
        <v>81</v>
      </c>
      <c r="Q615" s="108" t="s">
        <v>1928</v>
      </c>
      <c r="R615" s="108"/>
      <c r="S615" s="108"/>
      <c r="T615" s="109">
        <f t="shared" si="84"/>
        <v>0</v>
      </c>
      <c r="U615" s="109">
        <f t="shared" si="85"/>
        <v>0</v>
      </c>
      <c r="V615" s="109">
        <f t="shared" si="86"/>
        <v>0</v>
      </c>
      <c r="W615" s="109">
        <f t="shared" si="87"/>
        <v>0</v>
      </c>
      <c r="X615" s="109">
        <f t="shared" si="88"/>
        <v>0</v>
      </c>
      <c r="Y615" s="109">
        <f t="shared" si="89"/>
        <v>0</v>
      </c>
      <c r="Z615" s="109">
        <f t="shared" si="90"/>
        <v>0</v>
      </c>
      <c r="AA615" s="109">
        <f t="shared" si="91"/>
        <v>0</v>
      </c>
      <c r="AB615" s="109">
        <f t="shared" si="92"/>
        <v>0</v>
      </c>
      <c r="AC615" s="109">
        <f t="shared" si="93"/>
        <v>0</v>
      </c>
      <c r="AD615" s="109" t="str">
        <f t="shared" si="94"/>
        <v/>
      </c>
      <c r="AE615" s="109" t="str">
        <f t="shared" si="95"/>
        <v/>
      </c>
      <c r="AF615" s="109" t="str">
        <f t="shared" si="96"/>
        <v/>
      </c>
      <c r="AG615" s="109" t="str">
        <f t="shared" si="97"/>
        <v/>
      </c>
    </row>
    <row r="616" spans="3:33" ht="30">
      <c r="C616" s="108" t="s">
        <v>2925</v>
      </c>
      <c r="D616" s="108" t="s">
        <v>4915</v>
      </c>
      <c r="E616" s="108" t="s">
        <v>511</v>
      </c>
      <c r="F616" s="108" t="s">
        <v>46</v>
      </c>
      <c r="G616" s="108" t="s">
        <v>3917</v>
      </c>
      <c r="H616" s="108">
        <v>9</v>
      </c>
      <c r="I616" s="108">
        <v>1</v>
      </c>
      <c r="J616" s="108">
        <v>0</v>
      </c>
      <c r="K616" s="108" t="s">
        <v>4916</v>
      </c>
      <c r="L616" s="108"/>
      <c r="M616" s="108" t="s">
        <v>4917</v>
      </c>
      <c r="N616" s="108"/>
      <c r="O616" s="108" t="s">
        <v>4916</v>
      </c>
      <c r="P616" s="108" t="s">
        <v>520</v>
      </c>
      <c r="Q616" s="108"/>
      <c r="R616" s="108"/>
      <c r="S616" s="108"/>
      <c r="T616" s="109">
        <f t="shared" si="84"/>
        <v>0</v>
      </c>
      <c r="U616" s="109">
        <f t="shared" si="85"/>
        <v>0</v>
      </c>
      <c r="V616" s="109">
        <f t="shared" si="86"/>
        <v>0</v>
      </c>
      <c r="W616" s="109">
        <f t="shared" si="87"/>
        <v>0</v>
      </c>
      <c r="X616" s="109">
        <f t="shared" si="88"/>
        <v>0</v>
      </c>
      <c r="Y616" s="109">
        <f t="shared" si="89"/>
        <v>0</v>
      </c>
      <c r="Z616" s="109">
        <f t="shared" si="90"/>
        <v>0</v>
      </c>
      <c r="AA616" s="109">
        <f t="shared" si="91"/>
        <v>0</v>
      </c>
      <c r="AB616" s="109">
        <f t="shared" si="92"/>
        <v>0</v>
      </c>
      <c r="AC616" s="109">
        <f t="shared" si="93"/>
        <v>0</v>
      </c>
      <c r="AD616" s="109" t="str">
        <f t="shared" si="94"/>
        <v/>
      </c>
      <c r="AE616" s="109" t="str">
        <f t="shared" si="95"/>
        <v/>
      </c>
      <c r="AF616" s="109" t="str">
        <f t="shared" si="96"/>
        <v/>
      </c>
      <c r="AG616" s="109" t="str">
        <f t="shared" si="97"/>
        <v/>
      </c>
    </row>
    <row r="617" spans="3:33" ht="30">
      <c r="C617" s="108" t="s">
        <v>2925</v>
      </c>
      <c r="D617" s="108" t="s">
        <v>4918</v>
      </c>
      <c r="E617" s="108" t="s">
        <v>511</v>
      </c>
      <c r="F617" s="108" t="s">
        <v>46</v>
      </c>
      <c r="G617" s="108" t="s">
        <v>3917</v>
      </c>
      <c r="H617" s="108">
        <v>10</v>
      </c>
      <c r="I617" s="108">
        <v>1</v>
      </c>
      <c r="J617" s="108">
        <v>0</v>
      </c>
      <c r="K617" s="108" t="s">
        <v>1316</v>
      </c>
      <c r="L617" s="108"/>
      <c r="M617" s="108" t="s">
        <v>4919</v>
      </c>
      <c r="N617" s="108"/>
      <c r="O617" s="108" t="s">
        <v>1316</v>
      </c>
      <c r="P617" s="108"/>
      <c r="Q617" s="108"/>
      <c r="R617" s="108"/>
      <c r="S617" s="108"/>
      <c r="T617" s="109">
        <f t="shared" si="84"/>
        <v>0</v>
      </c>
      <c r="U617" s="109">
        <f t="shared" si="85"/>
        <v>0</v>
      </c>
      <c r="V617" s="109">
        <f t="shared" si="86"/>
        <v>0</v>
      </c>
      <c r="W617" s="109">
        <f t="shared" si="87"/>
        <v>0</v>
      </c>
      <c r="X617" s="109">
        <f t="shared" si="88"/>
        <v>0</v>
      </c>
      <c r="Y617" s="109">
        <f t="shared" si="89"/>
        <v>0</v>
      </c>
      <c r="Z617" s="109">
        <f t="shared" si="90"/>
        <v>0</v>
      </c>
      <c r="AA617" s="109">
        <f t="shared" si="91"/>
        <v>0</v>
      </c>
      <c r="AB617" s="109">
        <f t="shared" si="92"/>
        <v>0</v>
      </c>
      <c r="AC617" s="109">
        <f t="shared" si="93"/>
        <v>0</v>
      </c>
      <c r="AD617" s="109" t="str">
        <f t="shared" si="94"/>
        <v/>
      </c>
      <c r="AE617" s="109" t="str">
        <f t="shared" si="95"/>
        <v/>
      </c>
      <c r="AF617" s="109" t="str">
        <f t="shared" si="96"/>
        <v/>
      </c>
      <c r="AG617" s="109" t="str">
        <f t="shared" si="97"/>
        <v/>
      </c>
    </row>
    <row r="618" spans="3:33" ht="120">
      <c r="C618" s="108" t="s">
        <v>2925</v>
      </c>
      <c r="D618" s="108" t="s">
        <v>4920</v>
      </c>
      <c r="E618" s="108" t="s">
        <v>511</v>
      </c>
      <c r="F618" s="108" t="s">
        <v>0</v>
      </c>
      <c r="G618" s="108" t="s">
        <v>3917</v>
      </c>
      <c r="H618" s="108">
        <v>1</v>
      </c>
      <c r="I618" s="108">
        <v>0</v>
      </c>
      <c r="J618" s="108">
        <v>3</v>
      </c>
      <c r="K618" s="108"/>
      <c r="L618" s="108" t="s">
        <v>4865</v>
      </c>
      <c r="M618" s="108"/>
      <c r="N618" s="108" t="s">
        <v>4885</v>
      </c>
      <c r="O618" s="108" t="s">
        <v>4865</v>
      </c>
      <c r="P618" s="108"/>
      <c r="Q618" s="108"/>
      <c r="R618" s="108"/>
      <c r="S618" s="108"/>
      <c r="T618" s="109">
        <f t="shared" si="84"/>
        <v>0</v>
      </c>
      <c r="U618" s="109">
        <f t="shared" si="85"/>
        <v>0</v>
      </c>
      <c r="V618" s="109">
        <f t="shared" si="86"/>
        <v>0</v>
      </c>
      <c r="W618" s="109">
        <f t="shared" si="87"/>
        <v>0</v>
      </c>
      <c r="X618" s="109">
        <f t="shared" si="88"/>
        <v>0</v>
      </c>
      <c r="Y618" s="109">
        <f t="shared" si="89"/>
        <v>0</v>
      </c>
      <c r="Z618" s="109">
        <f t="shared" si="90"/>
        <v>0</v>
      </c>
      <c r="AA618" s="109">
        <f t="shared" si="91"/>
        <v>0</v>
      </c>
      <c r="AB618" s="109">
        <f t="shared" si="92"/>
        <v>0</v>
      </c>
      <c r="AC618" s="109">
        <f t="shared" si="93"/>
        <v>0</v>
      </c>
      <c r="AD618" s="109" t="str">
        <f t="shared" si="94"/>
        <v/>
      </c>
      <c r="AE618" s="109" t="str">
        <f t="shared" si="95"/>
        <v/>
      </c>
      <c r="AF618" s="109" t="str">
        <f t="shared" si="96"/>
        <v/>
      </c>
      <c r="AG618" s="109" t="str">
        <f t="shared" si="97"/>
        <v/>
      </c>
    </row>
    <row r="619" spans="3:33" ht="120">
      <c r="C619" s="108" t="s">
        <v>2925</v>
      </c>
      <c r="D619" s="108" t="s">
        <v>4921</v>
      </c>
      <c r="E619" s="108" t="s">
        <v>511</v>
      </c>
      <c r="F619" s="108" t="s">
        <v>0</v>
      </c>
      <c r="G619" s="108" t="s">
        <v>3917</v>
      </c>
      <c r="H619" s="108">
        <v>2</v>
      </c>
      <c r="I619" s="108">
        <v>0</v>
      </c>
      <c r="J619" s="108">
        <v>3</v>
      </c>
      <c r="K619" s="108"/>
      <c r="L619" s="108" t="s">
        <v>4897</v>
      </c>
      <c r="M619" s="108"/>
      <c r="N619" s="108" t="s">
        <v>4922</v>
      </c>
      <c r="O619" s="108" t="s">
        <v>4897</v>
      </c>
      <c r="P619" s="108"/>
      <c r="Q619" s="108"/>
      <c r="R619" s="108"/>
      <c r="S619" s="108"/>
      <c r="T619" s="109">
        <f t="shared" si="84"/>
        <v>0</v>
      </c>
      <c r="U619" s="109">
        <f t="shared" si="85"/>
        <v>0</v>
      </c>
      <c r="V619" s="109">
        <f t="shared" si="86"/>
        <v>0</v>
      </c>
      <c r="W619" s="109">
        <f t="shared" si="87"/>
        <v>0</v>
      </c>
      <c r="X619" s="109">
        <f t="shared" si="88"/>
        <v>0</v>
      </c>
      <c r="Y619" s="109">
        <f t="shared" si="89"/>
        <v>0</v>
      </c>
      <c r="Z619" s="109">
        <f t="shared" si="90"/>
        <v>0</v>
      </c>
      <c r="AA619" s="109">
        <f t="shared" si="91"/>
        <v>0</v>
      </c>
      <c r="AB619" s="109">
        <f t="shared" si="92"/>
        <v>0</v>
      </c>
      <c r="AC619" s="109">
        <f t="shared" si="93"/>
        <v>0</v>
      </c>
      <c r="AD619" s="109" t="str">
        <f t="shared" si="94"/>
        <v/>
      </c>
      <c r="AE619" s="109" t="str">
        <f t="shared" si="95"/>
        <v/>
      </c>
      <c r="AF619" s="109" t="str">
        <f t="shared" si="96"/>
        <v/>
      </c>
      <c r="AG619" s="109" t="str">
        <f t="shared" si="97"/>
        <v/>
      </c>
    </row>
    <row r="620" spans="3:33" ht="135">
      <c r="C620" s="108" t="s">
        <v>2925</v>
      </c>
      <c r="D620" s="108" t="s">
        <v>4923</v>
      </c>
      <c r="E620" s="108" t="s">
        <v>511</v>
      </c>
      <c r="F620" s="108" t="s">
        <v>0</v>
      </c>
      <c r="G620" s="108" t="s">
        <v>3917</v>
      </c>
      <c r="H620" s="108">
        <v>3</v>
      </c>
      <c r="I620" s="108">
        <v>0</v>
      </c>
      <c r="J620" s="108">
        <v>3</v>
      </c>
      <c r="K620" s="108"/>
      <c r="L620" s="108" t="s">
        <v>4900</v>
      </c>
      <c r="M620" s="108"/>
      <c r="N620" s="108" t="s">
        <v>4924</v>
      </c>
      <c r="O620" s="108" t="s">
        <v>4900</v>
      </c>
      <c r="P620" s="108" t="s">
        <v>21</v>
      </c>
      <c r="Q620" s="108"/>
      <c r="R620" s="108"/>
      <c r="S620" s="108"/>
      <c r="T620" s="109">
        <f t="shared" si="84"/>
        <v>0</v>
      </c>
      <c r="U620" s="109">
        <f t="shared" si="85"/>
        <v>0</v>
      </c>
      <c r="V620" s="109">
        <f t="shared" si="86"/>
        <v>0</v>
      </c>
      <c r="W620" s="109">
        <f t="shared" si="87"/>
        <v>0</v>
      </c>
      <c r="X620" s="109">
        <f t="shared" si="88"/>
        <v>0</v>
      </c>
      <c r="Y620" s="109">
        <f t="shared" si="89"/>
        <v>0</v>
      </c>
      <c r="Z620" s="109">
        <f t="shared" si="90"/>
        <v>0</v>
      </c>
      <c r="AA620" s="109">
        <f t="shared" si="91"/>
        <v>0</v>
      </c>
      <c r="AB620" s="109">
        <f t="shared" si="92"/>
        <v>0</v>
      </c>
      <c r="AC620" s="109">
        <f t="shared" si="93"/>
        <v>0</v>
      </c>
      <c r="AD620" s="109" t="str">
        <f t="shared" si="94"/>
        <v/>
      </c>
      <c r="AE620" s="109" t="str">
        <f t="shared" si="95"/>
        <v/>
      </c>
      <c r="AF620" s="109" t="str">
        <f t="shared" si="96"/>
        <v/>
      </c>
      <c r="AG620" s="109" t="str">
        <f t="shared" si="97"/>
        <v/>
      </c>
    </row>
    <row r="621" spans="3:33" ht="135">
      <c r="C621" s="108" t="s">
        <v>2925</v>
      </c>
      <c r="D621" s="108" t="s">
        <v>4925</v>
      </c>
      <c r="E621" s="108" t="s">
        <v>511</v>
      </c>
      <c r="F621" s="108" t="s">
        <v>0</v>
      </c>
      <c r="G621" s="108" t="s">
        <v>3917</v>
      </c>
      <c r="H621" s="108">
        <v>4</v>
      </c>
      <c r="I621" s="108">
        <v>0</v>
      </c>
      <c r="J621" s="108">
        <v>2</v>
      </c>
      <c r="K621" s="108"/>
      <c r="L621" s="108" t="s">
        <v>4903</v>
      </c>
      <c r="M621" s="108"/>
      <c r="N621" s="108" t="s">
        <v>4926</v>
      </c>
      <c r="O621" s="108" t="s">
        <v>4903</v>
      </c>
      <c r="P621" s="108" t="s">
        <v>4905</v>
      </c>
      <c r="Q621" s="108" t="s">
        <v>4190</v>
      </c>
      <c r="R621" s="108" t="s">
        <v>1343</v>
      </c>
      <c r="S621" s="108" t="s">
        <v>37</v>
      </c>
      <c r="T621" s="109">
        <f t="shared" si="84"/>
        <v>0</v>
      </c>
      <c r="U621" s="109">
        <f t="shared" si="85"/>
        <v>0</v>
      </c>
      <c r="V621" s="109">
        <f t="shared" si="86"/>
        <v>0</v>
      </c>
      <c r="W621" s="109">
        <f t="shared" si="87"/>
        <v>0</v>
      </c>
      <c r="X621" s="109">
        <f t="shared" si="88"/>
        <v>0</v>
      </c>
      <c r="Y621" s="109">
        <f t="shared" si="89"/>
        <v>0</v>
      </c>
      <c r="Z621" s="109">
        <f t="shared" si="90"/>
        <v>0</v>
      </c>
      <c r="AA621" s="109">
        <f t="shared" si="91"/>
        <v>0</v>
      </c>
      <c r="AB621" s="109">
        <f t="shared" si="92"/>
        <v>0</v>
      </c>
      <c r="AC621" s="109">
        <f t="shared" si="93"/>
        <v>0</v>
      </c>
      <c r="AD621" s="109" t="str">
        <f t="shared" si="94"/>
        <v/>
      </c>
      <c r="AE621" s="109" t="str">
        <f t="shared" si="95"/>
        <v/>
      </c>
      <c r="AF621" s="109" t="str">
        <f t="shared" si="96"/>
        <v/>
      </c>
      <c r="AG621" s="109" t="str">
        <f t="shared" si="97"/>
        <v/>
      </c>
    </row>
    <row r="622" spans="3:33" ht="135">
      <c r="C622" s="108" t="s">
        <v>2925</v>
      </c>
      <c r="D622" s="108" t="s">
        <v>4927</v>
      </c>
      <c r="E622" s="108" t="s">
        <v>511</v>
      </c>
      <c r="F622" s="108" t="s">
        <v>0</v>
      </c>
      <c r="G622" s="108" t="s">
        <v>3917</v>
      </c>
      <c r="H622" s="108">
        <v>5</v>
      </c>
      <c r="I622" s="108">
        <v>0</v>
      </c>
      <c r="J622" s="108">
        <v>2</v>
      </c>
      <c r="K622" s="108"/>
      <c r="L622" s="108" t="s">
        <v>516</v>
      </c>
      <c r="M622" s="108"/>
      <c r="N622" s="108" t="s">
        <v>4928</v>
      </c>
      <c r="O622" s="108" t="s">
        <v>516</v>
      </c>
      <c r="P622" s="108"/>
      <c r="Q622" s="108"/>
      <c r="R622" s="108"/>
      <c r="S622" s="108"/>
      <c r="T622" s="109">
        <f t="shared" si="84"/>
        <v>0</v>
      </c>
      <c r="U622" s="109">
        <f t="shared" si="85"/>
        <v>0</v>
      </c>
      <c r="V622" s="109">
        <f t="shared" si="86"/>
        <v>0</v>
      </c>
      <c r="W622" s="109">
        <f t="shared" si="87"/>
        <v>0</v>
      </c>
      <c r="X622" s="109">
        <f t="shared" si="88"/>
        <v>0</v>
      </c>
      <c r="Y622" s="109">
        <f t="shared" si="89"/>
        <v>0</v>
      </c>
      <c r="Z622" s="109">
        <f t="shared" si="90"/>
        <v>0</v>
      </c>
      <c r="AA622" s="109">
        <f t="shared" si="91"/>
        <v>0</v>
      </c>
      <c r="AB622" s="109">
        <f t="shared" si="92"/>
        <v>0</v>
      </c>
      <c r="AC622" s="109">
        <f t="shared" si="93"/>
        <v>0</v>
      </c>
      <c r="AD622" s="109" t="str">
        <f t="shared" si="94"/>
        <v/>
      </c>
      <c r="AE622" s="109" t="str">
        <f t="shared" si="95"/>
        <v/>
      </c>
      <c r="AF622" s="109" t="str">
        <f t="shared" si="96"/>
        <v/>
      </c>
      <c r="AG622" s="109" t="str">
        <f t="shared" si="97"/>
        <v/>
      </c>
    </row>
    <row r="623" spans="3:33" ht="150">
      <c r="C623" s="108" t="s">
        <v>2925</v>
      </c>
      <c r="D623" s="108" t="s">
        <v>4929</v>
      </c>
      <c r="E623" s="108" t="s">
        <v>511</v>
      </c>
      <c r="F623" s="108" t="s">
        <v>0</v>
      </c>
      <c r="G623" s="108" t="s">
        <v>3917</v>
      </c>
      <c r="H623" s="108">
        <v>6</v>
      </c>
      <c r="I623" s="108">
        <v>0</v>
      </c>
      <c r="J623" s="108">
        <v>2</v>
      </c>
      <c r="K623" s="108"/>
      <c r="L623" s="108" t="s">
        <v>517</v>
      </c>
      <c r="M623" s="108"/>
      <c r="N623" s="108" t="s">
        <v>4930</v>
      </c>
      <c r="O623" s="108" t="s">
        <v>517</v>
      </c>
      <c r="P623" s="108"/>
      <c r="Q623" s="108"/>
      <c r="R623" s="108"/>
      <c r="S623" s="108"/>
      <c r="T623" s="109">
        <f t="shared" si="84"/>
        <v>0</v>
      </c>
      <c r="U623" s="109">
        <f t="shared" si="85"/>
        <v>0</v>
      </c>
      <c r="V623" s="109">
        <f t="shared" si="86"/>
        <v>0</v>
      </c>
      <c r="W623" s="109">
        <f t="shared" si="87"/>
        <v>0</v>
      </c>
      <c r="X623" s="109">
        <f t="shared" si="88"/>
        <v>0</v>
      </c>
      <c r="Y623" s="109">
        <f t="shared" si="89"/>
        <v>0</v>
      </c>
      <c r="Z623" s="109">
        <f t="shared" si="90"/>
        <v>0</v>
      </c>
      <c r="AA623" s="109">
        <f t="shared" si="91"/>
        <v>0</v>
      </c>
      <c r="AB623" s="109">
        <f t="shared" si="92"/>
        <v>0</v>
      </c>
      <c r="AC623" s="109">
        <f t="shared" si="93"/>
        <v>0</v>
      </c>
      <c r="AD623" s="109" t="str">
        <f t="shared" si="94"/>
        <v/>
      </c>
      <c r="AE623" s="109" t="str">
        <f t="shared" si="95"/>
        <v/>
      </c>
      <c r="AF623" s="109" t="str">
        <f t="shared" si="96"/>
        <v/>
      </c>
      <c r="AG623" s="109" t="str">
        <f t="shared" si="97"/>
        <v/>
      </c>
    </row>
    <row r="624" spans="3:33" ht="150">
      <c r="C624" s="108" t="s">
        <v>2925</v>
      </c>
      <c r="D624" s="108" t="s">
        <v>4931</v>
      </c>
      <c r="E624" s="108" t="s">
        <v>511</v>
      </c>
      <c r="F624" s="108" t="s">
        <v>0</v>
      </c>
      <c r="G624" s="108" t="s">
        <v>3917</v>
      </c>
      <c r="H624" s="108">
        <v>7</v>
      </c>
      <c r="I624" s="108">
        <v>0</v>
      </c>
      <c r="J624" s="108">
        <v>2</v>
      </c>
      <c r="K624" s="108"/>
      <c r="L624" s="108" t="s">
        <v>518</v>
      </c>
      <c r="M624" s="108"/>
      <c r="N624" s="108" t="s">
        <v>4932</v>
      </c>
      <c r="O624" s="108" t="s">
        <v>518</v>
      </c>
      <c r="P624" s="108"/>
      <c r="Q624" s="108"/>
      <c r="R624" s="108"/>
      <c r="S624" s="108"/>
      <c r="T624" s="109">
        <f t="shared" si="84"/>
        <v>0</v>
      </c>
      <c r="U624" s="109">
        <f t="shared" si="85"/>
        <v>0</v>
      </c>
      <c r="V624" s="109">
        <f t="shared" si="86"/>
        <v>0</v>
      </c>
      <c r="W624" s="109">
        <f t="shared" si="87"/>
        <v>0</v>
      </c>
      <c r="X624" s="109">
        <f t="shared" si="88"/>
        <v>0</v>
      </c>
      <c r="Y624" s="109">
        <f t="shared" si="89"/>
        <v>0</v>
      </c>
      <c r="Z624" s="109">
        <f t="shared" si="90"/>
        <v>0</v>
      </c>
      <c r="AA624" s="109">
        <f t="shared" si="91"/>
        <v>0</v>
      </c>
      <c r="AB624" s="109">
        <f t="shared" si="92"/>
        <v>0</v>
      </c>
      <c r="AC624" s="109">
        <f t="shared" si="93"/>
        <v>0</v>
      </c>
      <c r="AD624" s="109" t="str">
        <f t="shared" si="94"/>
        <v/>
      </c>
      <c r="AE624" s="109" t="str">
        <f t="shared" si="95"/>
        <v/>
      </c>
      <c r="AF624" s="109" t="str">
        <f t="shared" si="96"/>
        <v/>
      </c>
      <c r="AG624" s="109" t="str">
        <f t="shared" si="97"/>
        <v/>
      </c>
    </row>
    <row r="625" spans="3:33" ht="150">
      <c r="C625" s="108" t="s">
        <v>2925</v>
      </c>
      <c r="D625" s="108" t="s">
        <v>4933</v>
      </c>
      <c r="E625" s="108" t="s">
        <v>511</v>
      </c>
      <c r="F625" s="108" t="s">
        <v>0</v>
      </c>
      <c r="G625" s="108" t="s">
        <v>3917</v>
      </c>
      <c r="H625" s="108">
        <v>8</v>
      </c>
      <c r="I625" s="108">
        <v>0</v>
      </c>
      <c r="J625" s="108">
        <v>1</v>
      </c>
      <c r="K625" s="108"/>
      <c r="L625" s="108" t="s">
        <v>4913</v>
      </c>
      <c r="M625" s="108"/>
      <c r="N625" s="108" t="s">
        <v>4934</v>
      </c>
      <c r="O625" s="108" t="s">
        <v>4913</v>
      </c>
      <c r="P625" s="108" t="s">
        <v>81</v>
      </c>
      <c r="Q625" s="108" t="s">
        <v>1928</v>
      </c>
      <c r="R625" s="108"/>
      <c r="S625" s="108"/>
      <c r="T625" s="109">
        <f t="shared" si="84"/>
        <v>0</v>
      </c>
      <c r="U625" s="109">
        <f t="shared" si="85"/>
        <v>0</v>
      </c>
      <c r="V625" s="109">
        <f t="shared" si="86"/>
        <v>0</v>
      </c>
      <c r="W625" s="109">
        <f t="shared" si="87"/>
        <v>0</v>
      </c>
      <c r="X625" s="109">
        <f t="shared" si="88"/>
        <v>0</v>
      </c>
      <c r="Y625" s="109">
        <f t="shared" si="89"/>
        <v>0</v>
      </c>
      <c r="Z625" s="109">
        <f t="shared" si="90"/>
        <v>0</v>
      </c>
      <c r="AA625" s="109">
        <f t="shared" si="91"/>
        <v>0</v>
      </c>
      <c r="AB625" s="109">
        <f t="shared" si="92"/>
        <v>0</v>
      </c>
      <c r="AC625" s="109">
        <f t="shared" si="93"/>
        <v>0</v>
      </c>
      <c r="AD625" s="109" t="str">
        <f t="shared" si="94"/>
        <v/>
      </c>
      <c r="AE625" s="109" t="str">
        <f t="shared" si="95"/>
        <v/>
      </c>
      <c r="AF625" s="109" t="str">
        <f t="shared" si="96"/>
        <v/>
      </c>
      <c r="AG625" s="109" t="str">
        <f t="shared" si="97"/>
        <v/>
      </c>
    </row>
    <row r="626" spans="3:33" ht="150">
      <c r="C626" s="108" t="s">
        <v>2925</v>
      </c>
      <c r="D626" s="108" t="s">
        <v>4935</v>
      </c>
      <c r="E626" s="108" t="s">
        <v>511</v>
      </c>
      <c r="F626" s="108" t="s">
        <v>0</v>
      </c>
      <c r="G626" s="108" t="s">
        <v>3917</v>
      </c>
      <c r="H626" s="108">
        <v>9</v>
      </c>
      <c r="I626" s="108">
        <v>0</v>
      </c>
      <c r="J626" s="108">
        <v>1</v>
      </c>
      <c r="K626" s="108"/>
      <c r="L626" s="108" t="s">
        <v>4916</v>
      </c>
      <c r="M626" s="108"/>
      <c r="N626" s="108" t="s">
        <v>4936</v>
      </c>
      <c r="O626" s="108" t="s">
        <v>4916</v>
      </c>
      <c r="P626" s="108" t="s">
        <v>520</v>
      </c>
      <c r="Q626" s="108"/>
      <c r="R626" s="108"/>
      <c r="S626" s="108"/>
      <c r="T626" s="109">
        <f t="shared" si="84"/>
        <v>0</v>
      </c>
      <c r="U626" s="109">
        <f t="shared" si="85"/>
        <v>0</v>
      </c>
      <c r="V626" s="109">
        <f t="shared" si="86"/>
        <v>0</v>
      </c>
      <c r="W626" s="109">
        <f t="shared" si="87"/>
        <v>0</v>
      </c>
      <c r="X626" s="109">
        <f t="shared" si="88"/>
        <v>0</v>
      </c>
      <c r="Y626" s="109">
        <f t="shared" si="89"/>
        <v>0</v>
      </c>
      <c r="Z626" s="109">
        <f t="shared" si="90"/>
        <v>0</v>
      </c>
      <c r="AA626" s="109">
        <f t="shared" si="91"/>
        <v>0</v>
      </c>
      <c r="AB626" s="109">
        <f t="shared" si="92"/>
        <v>0</v>
      </c>
      <c r="AC626" s="109">
        <f t="shared" si="93"/>
        <v>0</v>
      </c>
      <c r="AD626" s="109" t="str">
        <f t="shared" si="94"/>
        <v/>
      </c>
      <c r="AE626" s="109" t="str">
        <f t="shared" si="95"/>
        <v/>
      </c>
      <c r="AF626" s="109" t="str">
        <f t="shared" si="96"/>
        <v/>
      </c>
      <c r="AG626" s="109" t="str">
        <f t="shared" si="97"/>
        <v/>
      </c>
    </row>
    <row r="627" spans="3:33" ht="120">
      <c r="C627" s="108" t="s">
        <v>2925</v>
      </c>
      <c r="D627" s="108" t="s">
        <v>4937</v>
      </c>
      <c r="E627" s="108" t="s">
        <v>511</v>
      </c>
      <c r="F627" s="108" t="s">
        <v>0</v>
      </c>
      <c r="G627" s="108" t="s">
        <v>3917</v>
      </c>
      <c r="H627" s="108">
        <v>10</v>
      </c>
      <c r="I627" s="108">
        <v>0</v>
      </c>
      <c r="J627" s="108">
        <v>1</v>
      </c>
      <c r="K627" s="108"/>
      <c r="L627" s="108" t="s">
        <v>1316</v>
      </c>
      <c r="M627" s="108"/>
      <c r="N627" s="108" t="s">
        <v>4938</v>
      </c>
      <c r="O627" s="108" t="s">
        <v>1316</v>
      </c>
      <c r="P627" s="108"/>
      <c r="Q627" s="108"/>
      <c r="R627" s="108"/>
      <c r="S627" s="108"/>
      <c r="T627" s="109">
        <f t="shared" si="84"/>
        <v>0</v>
      </c>
      <c r="U627" s="109">
        <f t="shared" si="85"/>
        <v>0</v>
      </c>
      <c r="V627" s="109">
        <f t="shared" si="86"/>
        <v>0</v>
      </c>
      <c r="W627" s="109">
        <f t="shared" si="87"/>
        <v>0</v>
      </c>
      <c r="X627" s="109">
        <f t="shared" si="88"/>
        <v>0</v>
      </c>
      <c r="Y627" s="109">
        <f t="shared" si="89"/>
        <v>0</v>
      </c>
      <c r="Z627" s="109">
        <f t="shared" si="90"/>
        <v>0</v>
      </c>
      <c r="AA627" s="109">
        <f t="shared" si="91"/>
        <v>0</v>
      </c>
      <c r="AB627" s="109">
        <f t="shared" si="92"/>
        <v>0</v>
      </c>
      <c r="AC627" s="109">
        <f t="shared" si="93"/>
        <v>0</v>
      </c>
      <c r="AD627" s="109" t="str">
        <f t="shared" si="94"/>
        <v/>
      </c>
      <c r="AE627" s="109" t="str">
        <f t="shared" si="95"/>
        <v/>
      </c>
      <c r="AF627" s="109" t="str">
        <f t="shared" si="96"/>
        <v/>
      </c>
      <c r="AG627" s="109" t="str">
        <f t="shared" si="97"/>
        <v/>
      </c>
    </row>
    <row r="628" spans="3:33" ht="30">
      <c r="C628" s="108" t="s">
        <v>2932</v>
      </c>
      <c r="D628" s="108" t="s">
        <v>4939</v>
      </c>
      <c r="E628" s="108" t="s">
        <v>145</v>
      </c>
      <c r="F628" s="108" t="s">
        <v>46</v>
      </c>
      <c r="G628" s="108" t="s">
        <v>3917</v>
      </c>
      <c r="H628" s="108">
        <v>1</v>
      </c>
      <c r="I628" s="108">
        <v>3</v>
      </c>
      <c r="J628" s="108">
        <v>0</v>
      </c>
      <c r="K628" s="108" t="s">
        <v>76</v>
      </c>
      <c r="L628" s="108"/>
      <c r="M628" s="108" t="s">
        <v>4940</v>
      </c>
      <c r="N628" s="108"/>
      <c r="O628" s="108" t="s">
        <v>76</v>
      </c>
      <c r="P628" s="108"/>
      <c r="Q628" s="108"/>
      <c r="R628" s="108"/>
      <c r="S628" s="108"/>
      <c r="T628" s="109">
        <f t="shared" si="84"/>
        <v>0</v>
      </c>
      <c r="U628" s="109">
        <f t="shared" si="85"/>
        <v>0</v>
      </c>
      <c r="V628" s="109">
        <f t="shared" si="86"/>
        <v>0</v>
      </c>
      <c r="W628" s="109">
        <f t="shared" si="87"/>
        <v>0</v>
      </c>
      <c r="X628" s="109">
        <f t="shared" si="88"/>
        <v>0</v>
      </c>
      <c r="Y628" s="109">
        <f t="shared" si="89"/>
        <v>0</v>
      </c>
      <c r="Z628" s="109">
        <f t="shared" si="90"/>
        <v>0</v>
      </c>
      <c r="AA628" s="109">
        <f t="shared" si="91"/>
        <v>0</v>
      </c>
      <c r="AB628" s="109">
        <f t="shared" si="92"/>
        <v>0</v>
      </c>
      <c r="AC628" s="109">
        <f t="shared" si="93"/>
        <v>0</v>
      </c>
      <c r="AD628" s="109" t="str">
        <f t="shared" si="94"/>
        <v/>
      </c>
      <c r="AE628" s="109" t="str">
        <f t="shared" si="95"/>
        <v/>
      </c>
      <c r="AF628" s="109" t="str">
        <f t="shared" si="96"/>
        <v/>
      </c>
      <c r="AG628" s="109" t="str">
        <f t="shared" si="97"/>
        <v/>
      </c>
    </row>
    <row r="629" spans="3:33" ht="30">
      <c r="C629" s="108" t="s">
        <v>2932</v>
      </c>
      <c r="D629" s="108" t="s">
        <v>4941</v>
      </c>
      <c r="E629" s="108" t="s">
        <v>145</v>
      </c>
      <c r="F629" s="108" t="s">
        <v>46</v>
      </c>
      <c r="G629" s="108" t="s">
        <v>3917</v>
      </c>
      <c r="H629" s="108">
        <v>2</v>
      </c>
      <c r="I629" s="108">
        <v>3</v>
      </c>
      <c r="J629" s="108">
        <v>0</v>
      </c>
      <c r="K629" s="108" t="s">
        <v>527</v>
      </c>
      <c r="L629" s="108"/>
      <c r="M629" s="108" t="s">
        <v>4942</v>
      </c>
      <c r="N629" s="108"/>
      <c r="O629" s="108" t="s">
        <v>527</v>
      </c>
      <c r="P629" s="108"/>
      <c r="Q629" s="108"/>
      <c r="R629" s="108"/>
      <c r="S629" s="108"/>
      <c r="T629" s="109">
        <f t="shared" si="84"/>
        <v>0</v>
      </c>
      <c r="U629" s="109">
        <f t="shared" si="85"/>
        <v>0</v>
      </c>
      <c r="V629" s="109">
        <f t="shared" si="86"/>
        <v>0</v>
      </c>
      <c r="W629" s="109">
        <f t="shared" si="87"/>
        <v>0</v>
      </c>
      <c r="X629" s="109">
        <f t="shared" si="88"/>
        <v>0</v>
      </c>
      <c r="Y629" s="109">
        <f t="shared" si="89"/>
        <v>0</v>
      </c>
      <c r="Z629" s="109">
        <f t="shared" si="90"/>
        <v>0</v>
      </c>
      <c r="AA629" s="109">
        <f t="shared" si="91"/>
        <v>0</v>
      </c>
      <c r="AB629" s="109">
        <f t="shared" si="92"/>
        <v>0</v>
      </c>
      <c r="AC629" s="109">
        <f t="shared" si="93"/>
        <v>0</v>
      </c>
      <c r="AD629" s="109" t="str">
        <f t="shared" si="94"/>
        <v/>
      </c>
      <c r="AE629" s="109" t="str">
        <f t="shared" si="95"/>
        <v/>
      </c>
      <c r="AF629" s="109" t="str">
        <f t="shared" si="96"/>
        <v/>
      </c>
      <c r="AG629" s="109" t="str">
        <f t="shared" si="97"/>
        <v/>
      </c>
    </row>
    <row r="630" spans="3:33" ht="30">
      <c r="C630" s="108" t="s">
        <v>2932</v>
      </c>
      <c r="D630" s="108" t="s">
        <v>4943</v>
      </c>
      <c r="E630" s="108" t="s">
        <v>145</v>
      </c>
      <c r="F630" s="108" t="s">
        <v>46</v>
      </c>
      <c r="G630" s="108" t="s">
        <v>3917</v>
      </c>
      <c r="H630" s="108">
        <v>3</v>
      </c>
      <c r="I630" s="108">
        <v>3</v>
      </c>
      <c r="J630" s="108">
        <v>0</v>
      </c>
      <c r="K630" s="108" t="s">
        <v>528</v>
      </c>
      <c r="L630" s="108"/>
      <c r="M630" s="108" t="s">
        <v>4944</v>
      </c>
      <c r="N630" s="108"/>
      <c r="O630" s="108" t="s">
        <v>528</v>
      </c>
      <c r="P630" s="108"/>
      <c r="Q630" s="108"/>
      <c r="R630" s="108"/>
      <c r="S630" s="108"/>
      <c r="T630" s="109">
        <f t="shared" si="84"/>
        <v>0</v>
      </c>
      <c r="U630" s="109">
        <f t="shared" si="85"/>
        <v>0</v>
      </c>
      <c r="V630" s="109">
        <f t="shared" si="86"/>
        <v>0</v>
      </c>
      <c r="W630" s="109">
        <f t="shared" si="87"/>
        <v>0</v>
      </c>
      <c r="X630" s="109">
        <f t="shared" si="88"/>
        <v>0</v>
      </c>
      <c r="Y630" s="109">
        <f t="shared" si="89"/>
        <v>0</v>
      </c>
      <c r="Z630" s="109">
        <f t="shared" si="90"/>
        <v>0</v>
      </c>
      <c r="AA630" s="109">
        <f t="shared" si="91"/>
        <v>0</v>
      </c>
      <c r="AB630" s="109">
        <f t="shared" si="92"/>
        <v>0</v>
      </c>
      <c r="AC630" s="109">
        <f t="shared" si="93"/>
        <v>0</v>
      </c>
      <c r="AD630" s="109" t="str">
        <f t="shared" si="94"/>
        <v/>
      </c>
      <c r="AE630" s="109" t="str">
        <f t="shared" si="95"/>
        <v/>
      </c>
      <c r="AF630" s="109" t="str">
        <f t="shared" si="96"/>
        <v/>
      </c>
      <c r="AG630" s="109" t="str">
        <f t="shared" si="97"/>
        <v/>
      </c>
    </row>
    <row r="631" spans="3:33" ht="30">
      <c r="C631" s="108" t="s">
        <v>2932</v>
      </c>
      <c r="D631" s="108" t="s">
        <v>4945</v>
      </c>
      <c r="E631" s="108" t="s">
        <v>145</v>
      </c>
      <c r="F631" s="108" t="s">
        <v>46</v>
      </c>
      <c r="G631" s="108" t="s">
        <v>3917</v>
      </c>
      <c r="H631" s="108">
        <v>4</v>
      </c>
      <c r="I631" s="108">
        <v>2</v>
      </c>
      <c r="J631" s="108">
        <v>0</v>
      </c>
      <c r="K631" s="108" t="s">
        <v>529</v>
      </c>
      <c r="L631" s="108"/>
      <c r="M631" s="108" t="s">
        <v>4946</v>
      </c>
      <c r="N631" s="108"/>
      <c r="O631" s="108" t="s">
        <v>529</v>
      </c>
      <c r="P631" s="108"/>
      <c r="Q631" s="108"/>
      <c r="R631" s="108"/>
      <c r="S631" s="108"/>
      <c r="T631" s="109">
        <f t="shared" si="84"/>
        <v>0</v>
      </c>
      <c r="U631" s="109">
        <f t="shared" si="85"/>
        <v>0</v>
      </c>
      <c r="V631" s="109">
        <f t="shared" si="86"/>
        <v>0</v>
      </c>
      <c r="W631" s="109">
        <f t="shared" si="87"/>
        <v>0</v>
      </c>
      <c r="X631" s="109">
        <f t="shared" si="88"/>
        <v>0</v>
      </c>
      <c r="Y631" s="109">
        <f t="shared" si="89"/>
        <v>0</v>
      </c>
      <c r="Z631" s="109">
        <f t="shared" si="90"/>
        <v>0</v>
      </c>
      <c r="AA631" s="109">
        <f t="shared" si="91"/>
        <v>0</v>
      </c>
      <c r="AB631" s="109">
        <f t="shared" si="92"/>
        <v>0</v>
      </c>
      <c r="AC631" s="109">
        <f t="shared" si="93"/>
        <v>0</v>
      </c>
      <c r="AD631" s="109" t="str">
        <f t="shared" si="94"/>
        <v/>
      </c>
      <c r="AE631" s="109" t="str">
        <f t="shared" si="95"/>
        <v/>
      </c>
      <c r="AF631" s="109" t="str">
        <f t="shared" si="96"/>
        <v/>
      </c>
      <c r="AG631" s="109" t="str">
        <f t="shared" si="97"/>
        <v/>
      </c>
    </row>
    <row r="632" spans="3:33" ht="30">
      <c r="C632" s="108" t="s">
        <v>2932</v>
      </c>
      <c r="D632" s="108" t="s">
        <v>4947</v>
      </c>
      <c r="E632" s="108" t="s">
        <v>145</v>
      </c>
      <c r="F632" s="108" t="s">
        <v>46</v>
      </c>
      <c r="G632" s="108" t="s">
        <v>3917</v>
      </c>
      <c r="H632" s="108">
        <v>5</v>
      </c>
      <c r="I632" s="108">
        <v>2</v>
      </c>
      <c r="J632" s="108">
        <v>0</v>
      </c>
      <c r="K632" s="108" t="s">
        <v>530</v>
      </c>
      <c r="L632" s="108"/>
      <c r="M632" s="108" t="s">
        <v>4948</v>
      </c>
      <c r="N632" s="108"/>
      <c r="O632" s="108" t="s">
        <v>530</v>
      </c>
      <c r="P632" s="108"/>
      <c r="Q632" s="108"/>
      <c r="R632" s="108"/>
      <c r="S632" s="108"/>
      <c r="T632" s="109">
        <f t="shared" si="84"/>
        <v>0</v>
      </c>
      <c r="U632" s="109">
        <f t="shared" si="85"/>
        <v>0</v>
      </c>
      <c r="V632" s="109">
        <f t="shared" si="86"/>
        <v>0</v>
      </c>
      <c r="W632" s="109">
        <f t="shared" si="87"/>
        <v>0</v>
      </c>
      <c r="X632" s="109">
        <f t="shared" si="88"/>
        <v>0</v>
      </c>
      <c r="Y632" s="109">
        <f t="shared" si="89"/>
        <v>0</v>
      </c>
      <c r="Z632" s="109">
        <f t="shared" si="90"/>
        <v>0</v>
      </c>
      <c r="AA632" s="109">
        <f t="shared" si="91"/>
        <v>0</v>
      </c>
      <c r="AB632" s="109">
        <f t="shared" si="92"/>
        <v>0</v>
      </c>
      <c r="AC632" s="109">
        <f t="shared" si="93"/>
        <v>0</v>
      </c>
      <c r="AD632" s="109" t="str">
        <f t="shared" si="94"/>
        <v/>
      </c>
      <c r="AE632" s="109" t="str">
        <f t="shared" si="95"/>
        <v/>
      </c>
      <c r="AF632" s="109" t="str">
        <f t="shared" si="96"/>
        <v/>
      </c>
      <c r="AG632" s="109" t="str">
        <f t="shared" si="97"/>
        <v/>
      </c>
    </row>
    <row r="633" spans="3:33" ht="30">
      <c r="C633" s="108" t="s">
        <v>2932</v>
      </c>
      <c r="D633" s="108" t="s">
        <v>4949</v>
      </c>
      <c r="E633" s="108" t="s">
        <v>145</v>
      </c>
      <c r="F633" s="108" t="s">
        <v>46</v>
      </c>
      <c r="G633" s="108" t="s">
        <v>3917</v>
      </c>
      <c r="H633" s="108">
        <v>6</v>
      </c>
      <c r="I633" s="108">
        <v>2</v>
      </c>
      <c r="J633" s="108">
        <v>0</v>
      </c>
      <c r="K633" s="108" t="s">
        <v>4950</v>
      </c>
      <c r="L633" s="108"/>
      <c r="M633" s="108" t="s">
        <v>4951</v>
      </c>
      <c r="N633" s="108"/>
      <c r="O633" s="108" t="s">
        <v>4950</v>
      </c>
      <c r="P633" s="108" t="s">
        <v>4952</v>
      </c>
      <c r="Q633" s="108" t="s">
        <v>110</v>
      </c>
      <c r="R633" s="108" t="s">
        <v>4953</v>
      </c>
      <c r="S633" s="108" t="s">
        <v>4954</v>
      </c>
      <c r="T633" s="109">
        <f t="shared" si="84"/>
        <v>0</v>
      </c>
      <c r="U633" s="109">
        <f t="shared" si="85"/>
        <v>0</v>
      </c>
      <c r="V633" s="109">
        <f t="shared" si="86"/>
        <v>0</v>
      </c>
      <c r="W633" s="109">
        <f t="shared" si="87"/>
        <v>0</v>
      </c>
      <c r="X633" s="109">
        <f t="shared" si="88"/>
        <v>0</v>
      </c>
      <c r="Y633" s="109">
        <f t="shared" si="89"/>
        <v>0</v>
      </c>
      <c r="Z633" s="109">
        <f t="shared" si="90"/>
        <v>0</v>
      </c>
      <c r="AA633" s="109">
        <f t="shared" si="91"/>
        <v>0</v>
      </c>
      <c r="AB633" s="109">
        <f t="shared" si="92"/>
        <v>0</v>
      </c>
      <c r="AC633" s="109">
        <f t="shared" si="93"/>
        <v>0</v>
      </c>
      <c r="AD633" s="109" t="str">
        <f t="shared" si="94"/>
        <v/>
      </c>
      <c r="AE633" s="109" t="str">
        <f t="shared" si="95"/>
        <v/>
      </c>
      <c r="AF633" s="109" t="str">
        <f t="shared" si="96"/>
        <v/>
      </c>
      <c r="AG633" s="109" t="str">
        <f t="shared" si="97"/>
        <v/>
      </c>
    </row>
    <row r="634" spans="3:33" ht="30">
      <c r="C634" s="108" t="s">
        <v>2932</v>
      </c>
      <c r="D634" s="108" t="s">
        <v>4955</v>
      </c>
      <c r="E634" s="108" t="s">
        <v>145</v>
      </c>
      <c r="F634" s="108" t="s">
        <v>46</v>
      </c>
      <c r="G634" s="108" t="s">
        <v>3917</v>
      </c>
      <c r="H634" s="108">
        <v>7</v>
      </c>
      <c r="I634" s="108">
        <v>2</v>
      </c>
      <c r="J634" s="108">
        <v>0</v>
      </c>
      <c r="K634" s="108" t="s">
        <v>4083</v>
      </c>
      <c r="L634" s="108"/>
      <c r="M634" s="108" t="s">
        <v>4956</v>
      </c>
      <c r="N634" s="108"/>
      <c r="O634" s="108" t="s">
        <v>4083</v>
      </c>
      <c r="P634" s="108" t="s">
        <v>4085</v>
      </c>
      <c r="Q634" s="108" t="s">
        <v>4086</v>
      </c>
      <c r="R634" s="108" t="s">
        <v>4087</v>
      </c>
      <c r="S634" s="108" t="s">
        <v>4088</v>
      </c>
      <c r="T634" s="109">
        <f t="shared" si="84"/>
        <v>0</v>
      </c>
      <c r="U634" s="109">
        <f t="shared" si="85"/>
        <v>0</v>
      </c>
      <c r="V634" s="109">
        <f t="shared" si="86"/>
        <v>0</v>
      </c>
      <c r="W634" s="109">
        <f t="shared" si="87"/>
        <v>0</v>
      </c>
      <c r="X634" s="109">
        <f t="shared" si="88"/>
        <v>0</v>
      </c>
      <c r="Y634" s="109">
        <f t="shared" si="89"/>
        <v>0</v>
      </c>
      <c r="Z634" s="109">
        <f t="shared" si="90"/>
        <v>0</v>
      </c>
      <c r="AA634" s="109">
        <f t="shared" si="91"/>
        <v>0</v>
      </c>
      <c r="AB634" s="109">
        <f t="shared" si="92"/>
        <v>0</v>
      </c>
      <c r="AC634" s="109">
        <f t="shared" si="93"/>
        <v>0</v>
      </c>
      <c r="AD634" s="109" t="str">
        <f t="shared" si="94"/>
        <v/>
      </c>
      <c r="AE634" s="109" t="str">
        <f t="shared" si="95"/>
        <v/>
      </c>
      <c r="AF634" s="109" t="str">
        <f t="shared" si="96"/>
        <v/>
      </c>
      <c r="AG634" s="109" t="str">
        <f t="shared" si="97"/>
        <v/>
      </c>
    </row>
    <row r="635" spans="3:33" ht="30">
      <c r="C635" s="108" t="s">
        <v>2932</v>
      </c>
      <c r="D635" s="108" t="s">
        <v>4957</v>
      </c>
      <c r="E635" s="108" t="s">
        <v>145</v>
      </c>
      <c r="F635" s="108" t="s">
        <v>46</v>
      </c>
      <c r="G635" s="108" t="s">
        <v>3917</v>
      </c>
      <c r="H635" s="108">
        <v>8</v>
      </c>
      <c r="I635" s="108">
        <v>1</v>
      </c>
      <c r="J635" s="108">
        <v>0</v>
      </c>
      <c r="K635" s="108" t="s">
        <v>4958</v>
      </c>
      <c r="L635" s="108"/>
      <c r="M635" s="108" t="s">
        <v>4959</v>
      </c>
      <c r="N635" s="108"/>
      <c r="O635" s="108" t="s">
        <v>4958</v>
      </c>
      <c r="P635" s="108" t="s">
        <v>1343</v>
      </c>
      <c r="Q635" s="108"/>
      <c r="R635" s="108"/>
      <c r="S635" s="108"/>
      <c r="T635" s="109">
        <f t="shared" si="84"/>
        <v>0</v>
      </c>
      <c r="U635" s="109">
        <f t="shared" si="85"/>
        <v>0</v>
      </c>
      <c r="V635" s="109">
        <f t="shared" si="86"/>
        <v>0</v>
      </c>
      <c r="W635" s="109">
        <f t="shared" si="87"/>
        <v>0</v>
      </c>
      <c r="X635" s="109">
        <f t="shared" si="88"/>
        <v>0</v>
      </c>
      <c r="Y635" s="109">
        <f t="shared" si="89"/>
        <v>0</v>
      </c>
      <c r="Z635" s="109">
        <f t="shared" si="90"/>
        <v>0</v>
      </c>
      <c r="AA635" s="109">
        <f t="shared" si="91"/>
        <v>0</v>
      </c>
      <c r="AB635" s="109">
        <f t="shared" si="92"/>
        <v>0</v>
      </c>
      <c r="AC635" s="109">
        <f t="shared" si="93"/>
        <v>0</v>
      </c>
      <c r="AD635" s="109" t="str">
        <f t="shared" si="94"/>
        <v/>
      </c>
      <c r="AE635" s="109" t="str">
        <f t="shared" si="95"/>
        <v/>
      </c>
      <c r="AF635" s="109" t="str">
        <f t="shared" si="96"/>
        <v/>
      </c>
      <c r="AG635" s="109" t="str">
        <f t="shared" si="97"/>
        <v/>
      </c>
    </row>
    <row r="636" spans="3:33" ht="30">
      <c r="C636" s="108" t="s">
        <v>2932</v>
      </c>
      <c r="D636" s="108" t="s">
        <v>4960</v>
      </c>
      <c r="E636" s="108" t="s">
        <v>145</v>
      </c>
      <c r="F636" s="108" t="s">
        <v>46</v>
      </c>
      <c r="G636" s="108" t="s">
        <v>3917</v>
      </c>
      <c r="H636" s="108">
        <v>9</v>
      </c>
      <c r="I636" s="108">
        <v>1</v>
      </c>
      <c r="J636" s="108">
        <v>0</v>
      </c>
      <c r="K636" s="108" t="s">
        <v>75</v>
      </c>
      <c r="L636" s="108"/>
      <c r="M636" s="108" t="s">
        <v>4961</v>
      </c>
      <c r="N636" s="108"/>
      <c r="O636" s="108" t="s">
        <v>75</v>
      </c>
      <c r="P636" s="108"/>
      <c r="Q636" s="108"/>
      <c r="R636" s="108"/>
      <c r="S636" s="108"/>
      <c r="T636" s="109">
        <f t="shared" ref="T636:T699" si="98">IF(AND($C636=$D$20,$F636="PRO",$G636="POS"),1,0)</f>
        <v>0</v>
      </c>
      <c r="U636" s="109">
        <f t="shared" ref="U636:U699" si="99">IF(AND($C636=$D$20,$F636="CFA",$G636="POS"),1,0)</f>
        <v>0</v>
      </c>
      <c r="V636" s="109">
        <f t="shared" ref="V636:V699" si="100">IF($T636=0,0,IF(SUMPRODUCT(--($O636:$S636&lt;&gt;""),--ISNUMBER(SEARCH($O636:$S636,$D$5)))&gt;0,1,0))</f>
        <v>0</v>
      </c>
      <c r="W636" s="109">
        <f t="shared" ref="W636:W699" si="101">IF($T636=0,0,IF(SUMPRODUCT(--($O636:$S636&lt;&gt;""),--ISNUMBER(SEARCH($O636:$S636,$D$5&amp;" "&amp;$D$10)))&gt;0,1,0))</f>
        <v>0</v>
      </c>
      <c r="X636" s="109">
        <f t="shared" ref="X636:X699" si="102">IF($U636=0,0,IF(SUMPRODUCT(--($O636:$S636&lt;&gt;""),--ISNUMBER(SEARCH($O636:$S636,$F$5)))&gt;0,1,0))</f>
        <v>0</v>
      </c>
      <c r="Y636" s="109">
        <f t="shared" ref="Y636:Y699" si="103">IF($U636=0,0,IF(SUMPRODUCT(--($O636:$S636&lt;&gt;""),--ISNUMBER(SEARCH($O636:$S636,$F$5&amp;" "&amp;$F$10)))&gt;0,1,0))</f>
        <v>0</v>
      </c>
      <c r="Z636" s="109">
        <f t="shared" ref="Z636:Z699" si="104">IF($V636=1,$I636,0)</f>
        <v>0</v>
      </c>
      <c r="AA636" s="109">
        <f t="shared" ref="AA636:AA699" si="105">IF($W636=1,$I636,0)</f>
        <v>0</v>
      </c>
      <c r="AB636" s="109">
        <f t="shared" ref="AB636:AB699" si="106">IF($X636=1,$J636,0)</f>
        <v>0</v>
      </c>
      <c r="AC636" s="109">
        <f t="shared" ref="AC636:AC699" si="107">IF($Y636=1,$J636,0)</f>
        <v>0</v>
      </c>
      <c r="AD636" s="109" t="str">
        <f t="shared" ref="AD636:AD699" si="108">IF(AND($T636=1,$V636=0),$H636+ROW()/100000,"")</f>
        <v/>
      </c>
      <c r="AE636" s="109" t="str">
        <f t="shared" ref="AE636:AE699" si="109">IF(AND($T636=1,$W636=0),$H636+ROW()/100000,"")</f>
        <v/>
      </c>
      <c r="AF636" s="109" t="str">
        <f t="shared" ref="AF636:AF699" si="110">IF(AND($U636=1,$X636=0),$H636+ROW()/100000,"")</f>
        <v/>
      </c>
      <c r="AG636" s="109" t="str">
        <f t="shared" ref="AG636:AG699" si="111">IF(AND($U636=1,$Y636=0),$H636+ROW()/100000,"")</f>
        <v/>
      </c>
    </row>
    <row r="637" spans="3:33" ht="30">
      <c r="C637" s="108" t="s">
        <v>2932</v>
      </c>
      <c r="D637" s="108" t="s">
        <v>4962</v>
      </c>
      <c r="E637" s="108" t="s">
        <v>145</v>
      </c>
      <c r="F637" s="108" t="s">
        <v>46</v>
      </c>
      <c r="G637" s="108" t="s">
        <v>3917</v>
      </c>
      <c r="H637" s="108">
        <v>10</v>
      </c>
      <c r="I637" s="108">
        <v>1</v>
      </c>
      <c r="J637" s="108">
        <v>0</v>
      </c>
      <c r="K637" s="108" t="s">
        <v>37</v>
      </c>
      <c r="L637" s="108"/>
      <c r="M637" s="108" t="s">
        <v>4874</v>
      </c>
      <c r="N637" s="108"/>
      <c r="O637" s="108" t="s">
        <v>37</v>
      </c>
      <c r="P637" s="108"/>
      <c r="Q637" s="108"/>
      <c r="R637" s="108"/>
      <c r="S637" s="108"/>
      <c r="T637" s="109">
        <f t="shared" si="98"/>
        <v>0</v>
      </c>
      <c r="U637" s="109">
        <f t="shared" si="99"/>
        <v>0</v>
      </c>
      <c r="V637" s="109">
        <f t="shared" si="100"/>
        <v>0</v>
      </c>
      <c r="W637" s="109">
        <f t="shared" si="101"/>
        <v>0</v>
      </c>
      <c r="X637" s="109">
        <f t="shared" si="102"/>
        <v>0</v>
      </c>
      <c r="Y637" s="109">
        <f t="shared" si="103"/>
        <v>0</v>
      </c>
      <c r="Z637" s="109">
        <f t="shared" si="104"/>
        <v>0</v>
      </c>
      <c r="AA637" s="109">
        <f t="shared" si="105"/>
        <v>0</v>
      </c>
      <c r="AB637" s="109">
        <f t="shared" si="106"/>
        <v>0</v>
      </c>
      <c r="AC637" s="109">
        <f t="shared" si="107"/>
        <v>0</v>
      </c>
      <c r="AD637" s="109" t="str">
        <f t="shared" si="108"/>
        <v/>
      </c>
      <c r="AE637" s="109" t="str">
        <f t="shared" si="109"/>
        <v/>
      </c>
      <c r="AF637" s="109" t="str">
        <f t="shared" si="110"/>
        <v/>
      </c>
      <c r="AG637" s="109" t="str">
        <f t="shared" si="111"/>
        <v/>
      </c>
    </row>
    <row r="638" spans="3:33" ht="135">
      <c r="C638" s="108" t="s">
        <v>2932</v>
      </c>
      <c r="D638" s="108" t="s">
        <v>4963</v>
      </c>
      <c r="E638" s="108" t="s">
        <v>145</v>
      </c>
      <c r="F638" s="108" t="s">
        <v>0</v>
      </c>
      <c r="G638" s="108" t="s">
        <v>3917</v>
      </c>
      <c r="H638" s="108">
        <v>1</v>
      </c>
      <c r="I638" s="108">
        <v>0</v>
      </c>
      <c r="J638" s="108">
        <v>3</v>
      </c>
      <c r="K638" s="108"/>
      <c r="L638" s="108" t="s">
        <v>76</v>
      </c>
      <c r="M638" s="108"/>
      <c r="N638" s="108" t="s">
        <v>4964</v>
      </c>
      <c r="O638" s="108" t="s">
        <v>76</v>
      </c>
      <c r="P638" s="108"/>
      <c r="Q638" s="108"/>
      <c r="R638" s="108"/>
      <c r="S638" s="108"/>
      <c r="T638" s="109">
        <f t="shared" si="98"/>
        <v>0</v>
      </c>
      <c r="U638" s="109">
        <f t="shared" si="99"/>
        <v>0</v>
      </c>
      <c r="V638" s="109">
        <f t="shared" si="100"/>
        <v>0</v>
      </c>
      <c r="W638" s="109">
        <f t="shared" si="101"/>
        <v>0</v>
      </c>
      <c r="X638" s="109">
        <f t="shared" si="102"/>
        <v>0</v>
      </c>
      <c r="Y638" s="109">
        <f t="shared" si="103"/>
        <v>0</v>
      </c>
      <c r="Z638" s="109">
        <f t="shared" si="104"/>
        <v>0</v>
      </c>
      <c r="AA638" s="109">
        <f t="shared" si="105"/>
        <v>0</v>
      </c>
      <c r="AB638" s="109">
        <f t="shared" si="106"/>
        <v>0</v>
      </c>
      <c r="AC638" s="109">
        <f t="shared" si="107"/>
        <v>0</v>
      </c>
      <c r="AD638" s="109" t="str">
        <f t="shared" si="108"/>
        <v/>
      </c>
      <c r="AE638" s="109" t="str">
        <f t="shared" si="109"/>
        <v/>
      </c>
      <c r="AF638" s="109" t="str">
        <f t="shared" si="110"/>
        <v/>
      </c>
      <c r="AG638" s="109" t="str">
        <f t="shared" si="111"/>
        <v/>
      </c>
    </row>
    <row r="639" spans="3:33" ht="135">
      <c r="C639" s="108" t="s">
        <v>2932</v>
      </c>
      <c r="D639" s="108" t="s">
        <v>4965</v>
      </c>
      <c r="E639" s="108" t="s">
        <v>145</v>
      </c>
      <c r="F639" s="108" t="s">
        <v>0</v>
      </c>
      <c r="G639" s="108" t="s">
        <v>3917</v>
      </c>
      <c r="H639" s="108">
        <v>2</v>
      </c>
      <c r="I639" s="108">
        <v>0</v>
      </c>
      <c r="J639" s="108">
        <v>3</v>
      </c>
      <c r="K639" s="108"/>
      <c r="L639" s="108" t="s">
        <v>527</v>
      </c>
      <c r="M639" s="108"/>
      <c r="N639" s="108" t="s">
        <v>4966</v>
      </c>
      <c r="O639" s="108" t="s">
        <v>527</v>
      </c>
      <c r="P639" s="108"/>
      <c r="Q639" s="108"/>
      <c r="R639" s="108"/>
      <c r="S639" s="108"/>
      <c r="T639" s="109">
        <f t="shared" si="98"/>
        <v>0</v>
      </c>
      <c r="U639" s="109">
        <f t="shared" si="99"/>
        <v>0</v>
      </c>
      <c r="V639" s="109">
        <f t="shared" si="100"/>
        <v>0</v>
      </c>
      <c r="W639" s="109">
        <f t="shared" si="101"/>
        <v>0</v>
      </c>
      <c r="X639" s="109">
        <f t="shared" si="102"/>
        <v>0</v>
      </c>
      <c r="Y639" s="109">
        <f t="shared" si="103"/>
        <v>0</v>
      </c>
      <c r="Z639" s="109">
        <f t="shared" si="104"/>
        <v>0</v>
      </c>
      <c r="AA639" s="109">
        <f t="shared" si="105"/>
        <v>0</v>
      </c>
      <c r="AB639" s="109">
        <f t="shared" si="106"/>
        <v>0</v>
      </c>
      <c r="AC639" s="109">
        <f t="shared" si="107"/>
        <v>0</v>
      </c>
      <c r="AD639" s="109" t="str">
        <f t="shared" si="108"/>
        <v/>
      </c>
      <c r="AE639" s="109" t="str">
        <f t="shared" si="109"/>
        <v/>
      </c>
      <c r="AF639" s="109" t="str">
        <f t="shared" si="110"/>
        <v/>
      </c>
      <c r="AG639" s="109" t="str">
        <f t="shared" si="111"/>
        <v/>
      </c>
    </row>
    <row r="640" spans="3:33" ht="120">
      <c r="C640" s="108" t="s">
        <v>2932</v>
      </c>
      <c r="D640" s="108" t="s">
        <v>4967</v>
      </c>
      <c r="E640" s="108" t="s">
        <v>145</v>
      </c>
      <c r="F640" s="108" t="s">
        <v>0</v>
      </c>
      <c r="G640" s="108" t="s">
        <v>3917</v>
      </c>
      <c r="H640" s="108">
        <v>3</v>
      </c>
      <c r="I640" s="108">
        <v>0</v>
      </c>
      <c r="J640" s="108">
        <v>3</v>
      </c>
      <c r="K640" s="108"/>
      <c r="L640" s="108" t="s">
        <v>528</v>
      </c>
      <c r="M640" s="108"/>
      <c r="N640" s="108" t="s">
        <v>4968</v>
      </c>
      <c r="O640" s="108" t="s">
        <v>528</v>
      </c>
      <c r="P640" s="108"/>
      <c r="Q640" s="108"/>
      <c r="R640" s="108"/>
      <c r="S640" s="108"/>
      <c r="T640" s="109">
        <f t="shared" si="98"/>
        <v>0</v>
      </c>
      <c r="U640" s="109">
        <f t="shared" si="99"/>
        <v>0</v>
      </c>
      <c r="V640" s="109">
        <f t="shared" si="100"/>
        <v>0</v>
      </c>
      <c r="W640" s="109">
        <f t="shared" si="101"/>
        <v>0</v>
      </c>
      <c r="X640" s="109">
        <f t="shared" si="102"/>
        <v>0</v>
      </c>
      <c r="Y640" s="109">
        <f t="shared" si="103"/>
        <v>0</v>
      </c>
      <c r="Z640" s="109">
        <f t="shared" si="104"/>
        <v>0</v>
      </c>
      <c r="AA640" s="109">
        <f t="shared" si="105"/>
        <v>0</v>
      </c>
      <c r="AB640" s="109">
        <f t="shared" si="106"/>
        <v>0</v>
      </c>
      <c r="AC640" s="109">
        <f t="shared" si="107"/>
        <v>0</v>
      </c>
      <c r="AD640" s="109" t="str">
        <f t="shared" si="108"/>
        <v/>
      </c>
      <c r="AE640" s="109" t="str">
        <f t="shared" si="109"/>
        <v/>
      </c>
      <c r="AF640" s="109" t="str">
        <f t="shared" si="110"/>
        <v/>
      </c>
      <c r="AG640" s="109" t="str">
        <f t="shared" si="111"/>
        <v/>
      </c>
    </row>
    <row r="641" spans="3:33" ht="120">
      <c r="C641" s="108" t="s">
        <v>2932</v>
      </c>
      <c r="D641" s="108" t="s">
        <v>4969</v>
      </c>
      <c r="E641" s="108" t="s">
        <v>145</v>
      </c>
      <c r="F641" s="108" t="s">
        <v>0</v>
      </c>
      <c r="G641" s="108" t="s">
        <v>3917</v>
      </c>
      <c r="H641" s="108">
        <v>4</v>
      </c>
      <c r="I641" s="108">
        <v>0</v>
      </c>
      <c r="J641" s="108">
        <v>2</v>
      </c>
      <c r="K641" s="108"/>
      <c r="L641" s="108" t="s">
        <v>529</v>
      </c>
      <c r="M641" s="108"/>
      <c r="N641" s="108" t="s">
        <v>4970</v>
      </c>
      <c r="O641" s="108" t="s">
        <v>529</v>
      </c>
      <c r="P641" s="108"/>
      <c r="Q641" s="108"/>
      <c r="R641" s="108"/>
      <c r="S641" s="108"/>
      <c r="T641" s="109">
        <f t="shared" si="98"/>
        <v>0</v>
      </c>
      <c r="U641" s="109">
        <f t="shared" si="99"/>
        <v>0</v>
      </c>
      <c r="V641" s="109">
        <f t="shared" si="100"/>
        <v>0</v>
      </c>
      <c r="W641" s="109">
        <f t="shared" si="101"/>
        <v>0</v>
      </c>
      <c r="X641" s="109">
        <f t="shared" si="102"/>
        <v>0</v>
      </c>
      <c r="Y641" s="109">
        <f t="shared" si="103"/>
        <v>0</v>
      </c>
      <c r="Z641" s="109">
        <f t="shared" si="104"/>
        <v>0</v>
      </c>
      <c r="AA641" s="109">
        <f t="shared" si="105"/>
        <v>0</v>
      </c>
      <c r="AB641" s="109">
        <f t="shared" si="106"/>
        <v>0</v>
      </c>
      <c r="AC641" s="109">
        <f t="shared" si="107"/>
        <v>0</v>
      </c>
      <c r="AD641" s="109" t="str">
        <f t="shared" si="108"/>
        <v/>
      </c>
      <c r="AE641" s="109" t="str">
        <f t="shared" si="109"/>
        <v/>
      </c>
      <c r="AF641" s="109" t="str">
        <f t="shared" si="110"/>
        <v/>
      </c>
      <c r="AG641" s="109" t="str">
        <f t="shared" si="111"/>
        <v/>
      </c>
    </row>
    <row r="642" spans="3:33" ht="120">
      <c r="C642" s="108" t="s">
        <v>2932</v>
      </c>
      <c r="D642" s="108" t="s">
        <v>4971</v>
      </c>
      <c r="E642" s="108" t="s">
        <v>145</v>
      </c>
      <c r="F642" s="108" t="s">
        <v>0</v>
      </c>
      <c r="G642" s="108" t="s">
        <v>3917</v>
      </c>
      <c r="H642" s="108">
        <v>5</v>
      </c>
      <c r="I642" s="108">
        <v>0</v>
      </c>
      <c r="J642" s="108">
        <v>2</v>
      </c>
      <c r="K642" s="108"/>
      <c r="L642" s="108" t="s">
        <v>530</v>
      </c>
      <c r="M642" s="108"/>
      <c r="N642" s="108" t="s">
        <v>4972</v>
      </c>
      <c r="O642" s="108" t="s">
        <v>530</v>
      </c>
      <c r="P642" s="108"/>
      <c r="Q642" s="108"/>
      <c r="R642" s="108"/>
      <c r="S642" s="108"/>
      <c r="T642" s="109">
        <f t="shared" si="98"/>
        <v>0</v>
      </c>
      <c r="U642" s="109">
        <f t="shared" si="99"/>
        <v>0</v>
      </c>
      <c r="V642" s="109">
        <f t="shared" si="100"/>
        <v>0</v>
      </c>
      <c r="W642" s="109">
        <f t="shared" si="101"/>
        <v>0</v>
      </c>
      <c r="X642" s="109">
        <f t="shared" si="102"/>
        <v>0</v>
      </c>
      <c r="Y642" s="109">
        <f t="shared" si="103"/>
        <v>0</v>
      </c>
      <c r="Z642" s="109">
        <f t="shared" si="104"/>
        <v>0</v>
      </c>
      <c r="AA642" s="109">
        <f t="shared" si="105"/>
        <v>0</v>
      </c>
      <c r="AB642" s="109">
        <f t="shared" si="106"/>
        <v>0</v>
      </c>
      <c r="AC642" s="109">
        <f t="shared" si="107"/>
        <v>0</v>
      </c>
      <c r="AD642" s="109" t="str">
        <f t="shared" si="108"/>
        <v/>
      </c>
      <c r="AE642" s="109" t="str">
        <f t="shared" si="109"/>
        <v/>
      </c>
      <c r="AF642" s="109" t="str">
        <f t="shared" si="110"/>
        <v/>
      </c>
      <c r="AG642" s="109" t="str">
        <f t="shared" si="111"/>
        <v/>
      </c>
    </row>
    <row r="643" spans="3:33" ht="135">
      <c r="C643" s="108" t="s">
        <v>2932</v>
      </c>
      <c r="D643" s="108" t="s">
        <v>4973</v>
      </c>
      <c r="E643" s="108" t="s">
        <v>145</v>
      </c>
      <c r="F643" s="108" t="s">
        <v>0</v>
      </c>
      <c r="G643" s="108" t="s">
        <v>3917</v>
      </c>
      <c r="H643" s="108">
        <v>6</v>
      </c>
      <c r="I643" s="108">
        <v>0</v>
      </c>
      <c r="J643" s="108">
        <v>2</v>
      </c>
      <c r="K643" s="108"/>
      <c r="L643" s="108" t="s">
        <v>4950</v>
      </c>
      <c r="M643" s="108"/>
      <c r="N643" s="108" t="s">
        <v>4974</v>
      </c>
      <c r="O643" s="108" t="s">
        <v>4950</v>
      </c>
      <c r="P643" s="108" t="s">
        <v>4952</v>
      </c>
      <c r="Q643" s="108" t="s">
        <v>110</v>
      </c>
      <c r="R643" s="108" t="s">
        <v>4953</v>
      </c>
      <c r="S643" s="108" t="s">
        <v>4954</v>
      </c>
      <c r="T643" s="109">
        <f t="shared" si="98"/>
        <v>0</v>
      </c>
      <c r="U643" s="109">
        <f t="shared" si="99"/>
        <v>0</v>
      </c>
      <c r="V643" s="109">
        <f t="shared" si="100"/>
        <v>0</v>
      </c>
      <c r="W643" s="109">
        <f t="shared" si="101"/>
        <v>0</v>
      </c>
      <c r="X643" s="109">
        <f t="shared" si="102"/>
        <v>0</v>
      </c>
      <c r="Y643" s="109">
        <f t="shared" si="103"/>
        <v>0</v>
      </c>
      <c r="Z643" s="109">
        <f t="shared" si="104"/>
        <v>0</v>
      </c>
      <c r="AA643" s="109">
        <f t="shared" si="105"/>
        <v>0</v>
      </c>
      <c r="AB643" s="109">
        <f t="shared" si="106"/>
        <v>0</v>
      </c>
      <c r="AC643" s="109">
        <f t="shared" si="107"/>
        <v>0</v>
      </c>
      <c r="AD643" s="109" t="str">
        <f t="shared" si="108"/>
        <v/>
      </c>
      <c r="AE643" s="109" t="str">
        <f t="shared" si="109"/>
        <v/>
      </c>
      <c r="AF643" s="109" t="str">
        <f t="shared" si="110"/>
        <v/>
      </c>
      <c r="AG643" s="109" t="str">
        <f t="shared" si="111"/>
        <v/>
      </c>
    </row>
    <row r="644" spans="3:33" ht="150">
      <c r="C644" s="108" t="s">
        <v>2932</v>
      </c>
      <c r="D644" s="108" t="s">
        <v>4975</v>
      </c>
      <c r="E644" s="108" t="s">
        <v>145</v>
      </c>
      <c r="F644" s="108" t="s">
        <v>0</v>
      </c>
      <c r="G644" s="108" t="s">
        <v>3917</v>
      </c>
      <c r="H644" s="108">
        <v>7</v>
      </c>
      <c r="I644" s="108">
        <v>0</v>
      </c>
      <c r="J644" s="108">
        <v>2</v>
      </c>
      <c r="K644" s="108"/>
      <c r="L644" s="108" t="s">
        <v>4083</v>
      </c>
      <c r="M644" s="108"/>
      <c r="N644" s="108" t="s">
        <v>4109</v>
      </c>
      <c r="O644" s="108" t="s">
        <v>4083</v>
      </c>
      <c r="P644" s="108" t="s">
        <v>4085</v>
      </c>
      <c r="Q644" s="108" t="s">
        <v>4086</v>
      </c>
      <c r="R644" s="108" t="s">
        <v>4087</v>
      </c>
      <c r="S644" s="108" t="s">
        <v>4088</v>
      </c>
      <c r="T644" s="109">
        <f t="shared" si="98"/>
        <v>0</v>
      </c>
      <c r="U644" s="109">
        <f t="shared" si="99"/>
        <v>0</v>
      </c>
      <c r="V644" s="109">
        <f t="shared" si="100"/>
        <v>0</v>
      </c>
      <c r="W644" s="109">
        <f t="shared" si="101"/>
        <v>0</v>
      </c>
      <c r="X644" s="109">
        <f t="shared" si="102"/>
        <v>0</v>
      </c>
      <c r="Y644" s="109">
        <f t="shared" si="103"/>
        <v>0</v>
      </c>
      <c r="Z644" s="109">
        <f t="shared" si="104"/>
        <v>0</v>
      </c>
      <c r="AA644" s="109">
        <f t="shared" si="105"/>
        <v>0</v>
      </c>
      <c r="AB644" s="109">
        <f t="shared" si="106"/>
        <v>0</v>
      </c>
      <c r="AC644" s="109">
        <f t="shared" si="107"/>
        <v>0</v>
      </c>
      <c r="AD644" s="109" t="str">
        <f t="shared" si="108"/>
        <v/>
      </c>
      <c r="AE644" s="109" t="str">
        <f t="shared" si="109"/>
        <v/>
      </c>
      <c r="AF644" s="109" t="str">
        <f t="shared" si="110"/>
        <v/>
      </c>
      <c r="AG644" s="109" t="str">
        <f t="shared" si="111"/>
        <v/>
      </c>
    </row>
    <row r="645" spans="3:33" ht="120">
      <c r="C645" s="108" t="s">
        <v>2932</v>
      </c>
      <c r="D645" s="108" t="s">
        <v>4976</v>
      </c>
      <c r="E645" s="108" t="s">
        <v>145</v>
      </c>
      <c r="F645" s="108" t="s">
        <v>0</v>
      </c>
      <c r="G645" s="108" t="s">
        <v>3917</v>
      </c>
      <c r="H645" s="108">
        <v>8</v>
      </c>
      <c r="I645" s="108">
        <v>0</v>
      </c>
      <c r="J645" s="108">
        <v>1</v>
      </c>
      <c r="K645" s="108"/>
      <c r="L645" s="108" t="s">
        <v>4958</v>
      </c>
      <c r="M645" s="108"/>
      <c r="N645" s="108" t="s">
        <v>4977</v>
      </c>
      <c r="O645" s="108" t="s">
        <v>4958</v>
      </c>
      <c r="P645" s="108" t="s">
        <v>1343</v>
      </c>
      <c r="Q645" s="108"/>
      <c r="R645" s="108"/>
      <c r="S645" s="108"/>
      <c r="T645" s="109">
        <f t="shared" si="98"/>
        <v>0</v>
      </c>
      <c r="U645" s="109">
        <f t="shared" si="99"/>
        <v>0</v>
      </c>
      <c r="V645" s="109">
        <f t="shared" si="100"/>
        <v>0</v>
      </c>
      <c r="W645" s="109">
        <f t="shared" si="101"/>
        <v>0</v>
      </c>
      <c r="X645" s="109">
        <f t="shared" si="102"/>
        <v>0</v>
      </c>
      <c r="Y645" s="109">
        <f t="shared" si="103"/>
        <v>0</v>
      </c>
      <c r="Z645" s="109">
        <f t="shared" si="104"/>
        <v>0</v>
      </c>
      <c r="AA645" s="109">
        <f t="shared" si="105"/>
        <v>0</v>
      </c>
      <c r="AB645" s="109">
        <f t="shared" si="106"/>
        <v>0</v>
      </c>
      <c r="AC645" s="109">
        <f t="shared" si="107"/>
        <v>0</v>
      </c>
      <c r="AD645" s="109" t="str">
        <f t="shared" si="108"/>
        <v/>
      </c>
      <c r="AE645" s="109" t="str">
        <f t="shared" si="109"/>
        <v/>
      </c>
      <c r="AF645" s="109" t="str">
        <f t="shared" si="110"/>
        <v/>
      </c>
      <c r="AG645" s="109" t="str">
        <f t="shared" si="111"/>
        <v/>
      </c>
    </row>
    <row r="646" spans="3:33" ht="150">
      <c r="C646" s="108" t="s">
        <v>2932</v>
      </c>
      <c r="D646" s="108" t="s">
        <v>4978</v>
      </c>
      <c r="E646" s="108" t="s">
        <v>145</v>
      </c>
      <c r="F646" s="108" t="s">
        <v>0</v>
      </c>
      <c r="G646" s="108" t="s">
        <v>3917</v>
      </c>
      <c r="H646" s="108">
        <v>9</v>
      </c>
      <c r="I646" s="108">
        <v>0</v>
      </c>
      <c r="J646" s="108">
        <v>1</v>
      </c>
      <c r="K646" s="108"/>
      <c r="L646" s="108" t="s">
        <v>75</v>
      </c>
      <c r="M646" s="108"/>
      <c r="N646" s="108" t="s">
        <v>4979</v>
      </c>
      <c r="O646" s="108" t="s">
        <v>75</v>
      </c>
      <c r="P646" s="108"/>
      <c r="Q646" s="108"/>
      <c r="R646" s="108"/>
      <c r="S646" s="108"/>
      <c r="T646" s="109">
        <f t="shared" si="98"/>
        <v>0</v>
      </c>
      <c r="U646" s="109">
        <f t="shared" si="99"/>
        <v>0</v>
      </c>
      <c r="V646" s="109">
        <f t="shared" si="100"/>
        <v>0</v>
      </c>
      <c r="W646" s="109">
        <f t="shared" si="101"/>
        <v>0</v>
      </c>
      <c r="X646" s="109">
        <f t="shared" si="102"/>
        <v>0</v>
      </c>
      <c r="Y646" s="109">
        <f t="shared" si="103"/>
        <v>0</v>
      </c>
      <c r="Z646" s="109">
        <f t="shared" si="104"/>
        <v>0</v>
      </c>
      <c r="AA646" s="109">
        <f t="shared" si="105"/>
        <v>0</v>
      </c>
      <c r="AB646" s="109">
        <f t="shared" si="106"/>
        <v>0</v>
      </c>
      <c r="AC646" s="109">
        <f t="shared" si="107"/>
        <v>0</v>
      </c>
      <c r="AD646" s="109" t="str">
        <f t="shared" si="108"/>
        <v/>
      </c>
      <c r="AE646" s="109" t="str">
        <f t="shared" si="109"/>
        <v/>
      </c>
      <c r="AF646" s="109" t="str">
        <f t="shared" si="110"/>
        <v/>
      </c>
      <c r="AG646" s="109" t="str">
        <f t="shared" si="111"/>
        <v/>
      </c>
    </row>
    <row r="647" spans="3:33" ht="135">
      <c r="C647" s="108" t="s">
        <v>2932</v>
      </c>
      <c r="D647" s="108" t="s">
        <v>4980</v>
      </c>
      <c r="E647" s="108" t="s">
        <v>145</v>
      </c>
      <c r="F647" s="108" t="s">
        <v>0</v>
      </c>
      <c r="G647" s="108" t="s">
        <v>3917</v>
      </c>
      <c r="H647" s="108">
        <v>10</v>
      </c>
      <c r="I647" s="108">
        <v>0</v>
      </c>
      <c r="J647" s="108">
        <v>1</v>
      </c>
      <c r="K647" s="108"/>
      <c r="L647" s="108" t="s">
        <v>37</v>
      </c>
      <c r="M647" s="108"/>
      <c r="N647" s="108" t="s">
        <v>4893</v>
      </c>
      <c r="O647" s="108" t="s">
        <v>37</v>
      </c>
      <c r="P647" s="108"/>
      <c r="Q647" s="108"/>
      <c r="R647" s="108"/>
      <c r="S647" s="108"/>
      <c r="T647" s="109">
        <f t="shared" si="98"/>
        <v>0</v>
      </c>
      <c r="U647" s="109">
        <f t="shared" si="99"/>
        <v>0</v>
      </c>
      <c r="V647" s="109">
        <f t="shared" si="100"/>
        <v>0</v>
      </c>
      <c r="W647" s="109">
        <f t="shared" si="101"/>
        <v>0</v>
      </c>
      <c r="X647" s="109">
        <f t="shared" si="102"/>
        <v>0</v>
      </c>
      <c r="Y647" s="109">
        <f t="shared" si="103"/>
        <v>0</v>
      </c>
      <c r="Z647" s="109">
        <f t="shared" si="104"/>
        <v>0</v>
      </c>
      <c r="AA647" s="109">
        <f t="shared" si="105"/>
        <v>0</v>
      </c>
      <c r="AB647" s="109">
        <f t="shared" si="106"/>
        <v>0</v>
      </c>
      <c r="AC647" s="109">
        <f t="shared" si="107"/>
        <v>0</v>
      </c>
      <c r="AD647" s="109" t="str">
        <f t="shared" si="108"/>
        <v/>
      </c>
      <c r="AE647" s="109" t="str">
        <f t="shared" si="109"/>
        <v/>
      </c>
      <c r="AF647" s="109" t="str">
        <f t="shared" si="110"/>
        <v/>
      </c>
      <c r="AG647" s="109" t="str">
        <f t="shared" si="111"/>
        <v/>
      </c>
    </row>
    <row r="648" spans="3:33" ht="30">
      <c r="C648" s="108" t="s">
        <v>2939</v>
      </c>
      <c r="D648" s="108" t="s">
        <v>4981</v>
      </c>
      <c r="E648" s="108" t="s">
        <v>154</v>
      </c>
      <c r="F648" s="108" t="s">
        <v>46</v>
      </c>
      <c r="G648" s="108" t="s">
        <v>3917</v>
      </c>
      <c r="H648" s="108">
        <v>1</v>
      </c>
      <c r="I648" s="108">
        <v>3</v>
      </c>
      <c r="J648" s="108">
        <v>0</v>
      </c>
      <c r="K648" s="108" t="s">
        <v>539</v>
      </c>
      <c r="L648" s="108"/>
      <c r="M648" s="108" t="s">
        <v>4982</v>
      </c>
      <c r="N648" s="108"/>
      <c r="O648" s="108" t="s">
        <v>539</v>
      </c>
      <c r="P648" s="108"/>
      <c r="Q648" s="108"/>
      <c r="R648" s="108"/>
      <c r="S648" s="108"/>
      <c r="T648" s="109">
        <f t="shared" si="98"/>
        <v>0</v>
      </c>
      <c r="U648" s="109">
        <f t="shared" si="99"/>
        <v>0</v>
      </c>
      <c r="V648" s="109">
        <f t="shared" si="100"/>
        <v>0</v>
      </c>
      <c r="W648" s="109">
        <f t="shared" si="101"/>
        <v>0</v>
      </c>
      <c r="X648" s="109">
        <f t="shared" si="102"/>
        <v>0</v>
      </c>
      <c r="Y648" s="109">
        <f t="shared" si="103"/>
        <v>0</v>
      </c>
      <c r="Z648" s="109">
        <f t="shared" si="104"/>
        <v>0</v>
      </c>
      <c r="AA648" s="109">
        <f t="shared" si="105"/>
        <v>0</v>
      </c>
      <c r="AB648" s="109">
        <f t="shared" si="106"/>
        <v>0</v>
      </c>
      <c r="AC648" s="109">
        <f t="shared" si="107"/>
        <v>0</v>
      </c>
      <c r="AD648" s="109" t="str">
        <f t="shared" si="108"/>
        <v/>
      </c>
      <c r="AE648" s="109" t="str">
        <f t="shared" si="109"/>
        <v/>
      </c>
      <c r="AF648" s="109" t="str">
        <f t="shared" si="110"/>
        <v/>
      </c>
      <c r="AG648" s="109" t="str">
        <f t="shared" si="111"/>
        <v/>
      </c>
    </row>
    <row r="649" spans="3:33" ht="30">
      <c r="C649" s="108" t="s">
        <v>2939</v>
      </c>
      <c r="D649" s="108" t="s">
        <v>4983</v>
      </c>
      <c r="E649" s="108" t="s">
        <v>154</v>
      </c>
      <c r="F649" s="108" t="s">
        <v>46</v>
      </c>
      <c r="G649" s="108" t="s">
        <v>3917</v>
      </c>
      <c r="H649" s="108">
        <v>2</v>
      </c>
      <c r="I649" s="108">
        <v>3</v>
      </c>
      <c r="J649" s="108">
        <v>0</v>
      </c>
      <c r="K649" s="108" t="s">
        <v>4984</v>
      </c>
      <c r="L649" s="108"/>
      <c r="M649" s="108" t="s">
        <v>4985</v>
      </c>
      <c r="N649" s="108"/>
      <c r="O649" s="108" t="s">
        <v>4984</v>
      </c>
      <c r="P649" s="108" t="s">
        <v>4986</v>
      </c>
      <c r="Q649" s="108"/>
      <c r="R649" s="108"/>
      <c r="S649" s="108"/>
      <c r="T649" s="109">
        <f t="shared" si="98"/>
        <v>0</v>
      </c>
      <c r="U649" s="109">
        <f t="shared" si="99"/>
        <v>0</v>
      </c>
      <c r="V649" s="109">
        <f t="shared" si="100"/>
        <v>0</v>
      </c>
      <c r="W649" s="109">
        <f t="shared" si="101"/>
        <v>0</v>
      </c>
      <c r="X649" s="109">
        <f t="shared" si="102"/>
        <v>0</v>
      </c>
      <c r="Y649" s="109">
        <f t="shared" si="103"/>
        <v>0</v>
      </c>
      <c r="Z649" s="109">
        <f t="shared" si="104"/>
        <v>0</v>
      </c>
      <c r="AA649" s="109">
        <f t="shared" si="105"/>
        <v>0</v>
      </c>
      <c r="AB649" s="109">
        <f t="shared" si="106"/>
        <v>0</v>
      </c>
      <c r="AC649" s="109">
        <f t="shared" si="107"/>
        <v>0</v>
      </c>
      <c r="AD649" s="109" t="str">
        <f t="shared" si="108"/>
        <v/>
      </c>
      <c r="AE649" s="109" t="str">
        <f t="shared" si="109"/>
        <v/>
      </c>
      <c r="AF649" s="109" t="str">
        <f t="shared" si="110"/>
        <v/>
      </c>
      <c r="AG649" s="109" t="str">
        <f t="shared" si="111"/>
        <v/>
      </c>
    </row>
    <row r="650" spans="3:33" ht="30">
      <c r="C650" s="108" t="s">
        <v>2939</v>
      </c>
      <c r="D650" s="108" t="s">
        <v>4987</v>
      </c>
      <c r="E650" s="108" t="s">
        <v>154</v>
      </c>
      <c r="F650" s="108" t="s">
        <v>46</v>
      </c>
      <c r="G650" s="108" t="s">
        <v>3917</v>
      </c>
      <c r="H650" s="108">
        <v>3</v>
      </c>
      <c r="I650" s="108">
        <v>3</v>
      </c>
      <c r="J650" s="108">
        <v>0</v>
      </c>
      <c r="K650" s="108" t="s">
        <v>541</v>
      </c>
      <c r="L650" s="108"/>
      <c r="M650" s="108" t="s">
        <v>4988</v>
      </c>
      <c r="N650" s="108"/>
      <c r="O650" s="108" t="s">
        <v>541</v>
      </c>
      <c r="P650" s="108"/>
      <c r="Q650" s="108"/>
      <c r="R650" s="108"/>
      <c r="S650" s="108"/>
      <c r="T650" s="109">
        <f t="shared" si="98"/>
        <v>0</v>
      </c>
      <c r="U650" s="109">
        <f t="shared" si="99"/>
        <v>0</v>
      </c>
      <c r="V650" s="109">
        <f t="shared" si="100"/>
        <v>0</v>
      </c>
      <c r="W650" s="109">
        <f t="shared" si="101"/>
        <v>0</v>
      </c>
      <c r="X650" s="109">
        <f t="shared" si="102"/>
        <v>0</v>
      </c>
      <c r="Y650" s="109">
        <f t="shared" si="103"/>
        <v>0</v>
      </c>
      <c r="Z650" s="109">
        <f t="shared" si="104"/>
        <v>0</v>
      </c>
      <c r="AA650" s="109">
        <f t="shared" si="105"/>
        <v>0</v>
      </c>
      <c r="AB650" s="109">
        <f t="shared" si="106"/>
        <v>0</v>
      </c>
      <c r="AC650" s="109">
        <f t="shared" si="107"/>
        <v>0</v>
      </c>
      <c r="AD650" s="109" t="str">
        <f t="shared" si="108"/>
        <v/>
      </c>
      <c r="AE650" s="109" t="str">
        <f t="shared" si="109"/>
        <v/>
      </c>
      <c r="AF650" s="109" t="str">
        <f t="shared" si="110"/>
        <v/>
      </c>
      <c r="AG650" s="109" t="str">
        <f t="shared" si="111"/>
        <v/>
      </c>
    </row>
    <row r="651" spans="3:33" ht="30">
      <c r="C651" s="108" t="s">
        <v>2939</v>
      </c>
      <c r="D651" s="108" t="s">
        <v>4989</v>
      </c>
      <c r="E651" s="108" t="s">
        <v>154</v>
      </c>
      <c r="F651" s="108" t="s">
        <v>46</v>
      </c>
      <c r="G651" s="108" t="s">
        <v>3917</v>
      </c>
      <c r="H651" s="108">
        <v>4</v>
      </c>
      <c r="I651" s="108">
        <v>2</v>
      </c>
      <c r="J651" s="108">
        <v>0</v>
      </c>
      <c r="K651" s="108" t="s">
        <v>542</v>
      </c>
      <c r="L651" s="108"/>
      <c r="M651" s="108" t="s">
        <v>4990</v>
      </c>
      <c r="N651" s="108"/>
      <c r="O651" s="108" t="s">
        <v>542</v>
      </c>
      <c r="P651" s="108"/>
      <c r="Q651" s="108"/>
      <c r="R651" s="108"/>
      <c r="S651" s="108"/>
      <c r="T651" s="109">
        <f t="shared" si="98"/>
        <v>0</v>
      </c>
      <c r="U651" s="109">
        <f t="shared" si="99"/>
        <v>0</v>
      </c>
      <c r="V651" s="109">
        <f t="shared" si="100"/>
        <v>0</v>
      </c>
      <c r="W651" s="109">
        <f t="shared" si="101"/>
        <v>0</v>
      </c>
      <c r="X651" s="109">
        <f t="shared" si="102"/>
        <v>0</v>
      </c>
      <c r="Y651" s="109">
        <f t="shared" si="103"/>
        <v>0</v>
      </c>
      <c r="Z651" s="109">
        <f t="shared" si="104"/>
        <v>0</v>
      </c>
      <c r="AA651" s="109">
        <f t="shared" si="105"/>
        <v>0</v>
      </c>
      <c r="AB651" s="109">
        <f t="shared" si="106"/>
        <v>0</v>
      </c>
      <c r="AC651" s="109">
        <f t="shared" si="107"/>
        <v>0</v>
      </c>
      <c r="AD651" s="109" t="str">
        <f t="shared" si="108"/>
        <v/>
      </c>
      <c r="AE651" s="109" t="str">
        <f t="shared" si="109"/>
        <v/>
      </c>
      <c r="AF651" s="109" t="str">
        <f t="shared" si="110"/>
        <v/>
      </c>
      <c r="AG651" s="109" t="str">
        <f t="shared" si="111"/>
        <v/>
      </c>
    </row>
    <row r="652" spans="3:33" ht="30">
      <c r="C652" s="108" t="s">
        <v>2939</v>
      </c>
      <c r="D652" s="108" t="s">
        <v>4991</v>
      </c>
      <c r="E652" s="108" t="s">
        <v>154</v>
      </c>
      <c r="F652" s="108" t="s">
        <v>46</v>
      </c>
      <c r="G652" s="108" t="s">
        <v>3917</v>
      </c>
      <c r="H652" s="108">
        <v>5</v>
      </c>
      <c r="I652" s="108">
        <v>2</v>
      </c>
      <c r="J652" s="108">
        <v>0</v>
      </c>
      <c r="K652" s="108" t="s">
        <v>543</v>
      </c>
      <c r="L652" s="108"/>
      <c r="M652" s="108" t="s">
        <v>4992</v>
      </c>
      <c r="N652" s="108"/>
      <c r="O652" s="108" t="s">
        <v>543</v>
      </c>
      <c r="P652" s="108"/>
      <c r="Q652" s="108"/>
      <c r="R652" s="108"/>
      <c r="S652" s="108"/>
      <c r="T652" s="109">
        <f t="shared" si="98"/>
        <v>0</v>
      </c>
      <c r="U652" s="109">
        <f t="shared" si="99"/>
        <v>0</v>
      </c>
      <c r="V652" s="109">
        <f t="shared" si="100"/>
        <v>0</v>
      </c>
      <c r="W652" s="109">
        <f t="shared" si="101"/>
        <v>0</v>
      </c>
      <c r="X652" s="109">
        <f t="shared" si="102"/>
        <v>0</v>
      </c>
      <c r="Y652" s="109">
        <f t="shared" si="103"/>
        <v>0</v>
      </c>
      <c r="Z652" s="109">
        <f t="shared" si="104"/>
        <v>0</v>
      </c>
      <c r="AA652" s="109">
        <f t="shared" si="105"/>
        <v>0</v>
      </c>
      <c r="AB652" s="109">
        <f t="shared" si="106"/>
        <v>0</v>
      </c>
      <c r="AC652" s="109">
        <f t="shared" si="107"/>
        <v>0</v>
      </c>
      <c r="AD652" s="109" t="str">
        <f t="shared" si="108"/>
        <v/>
      </c>
      <c r="AE652" s="109" t="str">
        <f t="shared" si="109"/>
        <v/>
      </c>
      <c r="AF652" s="109" t="str">
        <f t="shared" si="110"/>
        <v/>
      </c>
      <c r="AG652" s="109" t="str">
        <f t="shared" si="111"/>
        <v/>
      </c>
    </row>
    <row r="653" spans="3:33" ht="30">
      <c r="C653" s="108" t="s">
        <v>2939</v>
      </c>
      <c r="D653" s="108" t="s">
        <v>4993</v>
      </c>
      <c r="E653" s="108" t="s">
        <v>154</v>
      </c>
      <c r="F653" s="108" t="s">
        <v>46</v>
      </c>
      <c r="G653" s="108" t="s">
        <v>3917</v>
      </c>
      <c r="H653" s="108">
        <v>6</v>
      </c>
      <c r="I653" s="108">
        <v>2</v>
      </c>
      <c r="J653" s="108">
        <v>0</v>
      </c>
      <c r="K653" s="108" t="s">
        <v>4994</v>
      </c>
      <c r="L653" s="108"/>
      <c r="M653" s="108" t="s">
        <v>4995</v>
      </c>
      <c r="N653" s="108"/>
      <c r="O653" s="108" t="s">
        <v>4994</v>
      </c>
      <c r="P653" s="108" t="s">
        <v>56</v>
      </c>
      <c r="Q653" s="108"/>
      <c r="R653" s="108"/>
      <c r="S653" s="108"/>
      <c r="T653" s="109">
        <f t="shared" si="98"/>
        <v>0</v>
      </c>
      <c r="U653" s="109">
        <f t="shared" si="99"/>
        <v>0</v>
      </c>
      <c r="V653" s="109">
        <f t="shared" si="100"/>
        <v>0</v>
      </c>
      <c r="W653" s="109">
        <f t="shared" si="101"/>
        <v>0</v>
      </c>
      <c r="X653" s="109">
        <f t="shared" si="102"/>
        <v>0</v>
      </c>
      <c r="Y653" s="109">
        <f t="shared" si="103"/>
        <v>0</v>
      </c>
      <c r="Z653" s="109">
        <f t="shared" si="104"/>
        <v>0</v>
      </c>
      <c r="AA653" s="109">
        <f t="shared" si="105"/>
        <v>0</v>
      </c>
      <c r="AB653" s="109">
        <f t="shared" si="106"/>
        <v>0</v>
      </c>
      <c r="AC653" s="109">
        <f t="shared" si="107"/>
        <v>0</v>
      </c>
      <c r="AD653" s="109" t="str">
        <f t="shared" si="108"/>
        <v/>
      </c>
      <c r="AE653" s="109" t="str">
        <f t="shared" si="109"/>
        <v/>
      </c>
      <c r="AF653" s="109" t="str">
        <f t="shared" si="110"/>
        <v/>
      </c>
      <c r="AG653" s="109" t="str">
        <f t="shared" si="111"/>
        <v/>
      </c>
    </row>
    <row r="654" spans="3:33" ht="30">
      <c r="C654" s="108" t="s">
        <v>2939</v>
      </c>
      <c r="D654" s="108" t="s">
        <v>4996</v>
      </c>
      <c r="E654" s="108" t="s">
        <v>154</v>
      </c>
      <c r="F654" s="108" t="s">
        <v>46</v>
      </c>
      <c r="G654" s="108" t="s">
        <v>3917</v>
      </c>
      <c r="H654" s="108">
        <v>7</v>
      </c>
      <c r="I654" s="108">
        <v>2</v>
      </c>
      <c r="J654" s="108">
        <v>0</v>
      </c>
      <c r="K654" s="108" t="s">
        <v>4903</v>
      </c>
      <c r="L654" s="108"/>
      <c r="M654" s="108" t="s">
        <v>4997</v>
      </c>
      <c r="N654" s="108"/>
      <c r="O654" s="108" t="s">
        <v>4903</v>
      </c>
      <c r="P654" s="108" t="s">
        <v>4905</v>
      </c>
      <c r="Q654" s="108" t="s">
        <v>4190</v>
      </c>
      <c r="R654" s="108" t="s">
        <v>1343</v>
      </c>
      <c r="S654" s="108" t="s">
        <v>37</v>
      </c>
      <c r="T654" s="109">
        <f t="shared" si="98"/>
        <v>0</v>
      </c>
      <c r="U654" s="109">
        <f t="shared" si="99"/>
        <v>0</v>
      </c>
      <c r="V654" s="109">
        <f t="shared" si="100"/>
        <v>0</v>
      </c>
      <c r="W654" s="109">
        <f t="shared" si="101"/>
        <v>0</v>
      </c>
      <c r="X654" s="109">
        <f t="shared" si="102"/>
        <v>0</v>
      </c>
      <c r="Y654" s="109">
        <f t="shared" si="103"/>
        <v>0</v>
      </c>
      <c r="Z654" s="109">
        <f t="shared" si="104"/>
        <v>0</v>
      </c>
      <c r="AA654" s="109">
        <f t="shared" si="105"/>
        <v>0</v>
      </c>
      <c r="AB654" s="109">
        <f t="shared" si="106"/>
        <v>0</v>
      </c>
      <c r="AC654" s="109">
        <f t="shared" si="107"/>
        <v>0</v>
      </c>
      <c r="AD654" s="109" t="str">
        <f t="shared" si="108"/>
        <v/>
      </c>
      <c r="AE654" s="109" t="str">
        <f t="shared" si="109"/>
        <v/>
      </c>
      <c r="AF654" s="109" t="str">
        <f t="shared" si="110"/>
        <v/>
      </c>
      <c r="AG654" s="109" t="str">
        <f t="shared" si="111"/>
        <v/>
      </c>
    </row>
    <row r="655" spans="3:33" ht="30">
      <c r="C655" s="108" t="s">
        <v>2939</v>
      </c>
      <c r="D655" s="108" t="s">
        <v>4998</v>
      </c>
      <c r="E655" s="108" t="s">
        <v>154</v>
      </c>
      <c r="F655" s="108" t="s">
        <v>46</v>
      </c>
      <c r="G655" s="108" t="s">
        <v>3917</v>
      </c>
      <c r="H655" s="108">
        <v>8</v>
      </c>
      <c r="I655" s="108">
        <v>1</v>
      </c>
      <c r="J655" s="108">
        <v>0</v>
      </c>
      <c r="K655" s="108" t="s">
        <v>22</v>
      </c>
      <c r="L655" s="108"/>
      <c r="M655" s="108" t="s">
        <v>4999</v>
      </c>
      <c r="N655" s="108"/>
      <c r="O655" s="108" t="s">
        <v>22</v>
      </c>
      <c r="P655" s="108"/>
      <c r="Q655" s="108"/>
      <c r="R655" s="108"/>
      <c r="S655" s="108"/>
      <c r="T655" s="109">
        <f t="shared" si="98"/>
        <v>0</v>
      </c>
      <c r="U655" s="109">
        <f t="shared" si="99"/>
        <v>0</v>
      </c>
      <c r="V655" s="109">
        <f t="shared" si="100"/>
        <v>0</v>
      </c>
      <c r="W655" s="109">
        <f t="shared" si="101"/>
        <v>0</v>
      </c>
      <c r="X655" s="109">
        <f t="shared" si="102"/>
        <v>0</v>
      </c>
      <c r="Y655" s="109">
        <f t="shared" si="103"/>
        <v>0</v>
      </c>
      <c r="Z655" s="109">
        <f t="shared" si="104"/>
        <v>0</v>
      </c>
      <c r="AA655" s="109">
        <f t="shared" si="105"/>
        <v>0</v>
      </c>
      <c r="AB655" s="109">
        <f t="shared" si="106"/>
        <v>0</v>
      </c>
      <c r="AC655" s="109">
        <f t="shared" si="107"/>
        <v>0</v>
      </c>
      <c r="AD655" s="109" t="str">
        <f t="shared" si="108"/>
        <v/>
      </c>
      <c r="AE655" s="109" t="str">
        <f t="shared" si="109"/>
        <v/>
      </c>
      <c r="AF655" s="109" t="str">
        <f t="shared" si="110"/>
        <v/>
      </c>
      <c r="AG655" s="109" t="str">
        <f t="shared" si="111"/>
        <v/>
      </c>
    </row>
    <row r="656" spans="3:33" ht="30">
      <c r="C656" s="108" t="s">
        <v>2939</v>
      </c>
      <c r="D656" s="108" t="s">
        <v>5000</v>
      </c>
      <c r="E656" s="108" t="s">
        <v>154</v>
      </c>
      <c r="F656" s="108" t="s">
        <v>46</v>
      </c>
      <c r="G656" s="108" t="s">
        <v>3917</v>
      </c>
      <c r="H656" s="108">
        <v>9</v>
      </c>
      <c r="I656" s="108">
        <v>1</v>
      </c>
      <c r="J656" s="108">
        <v>0</v>
      </c>
      <c r="K656" s="108" t="s">
        <v>544</v>
      </c>
      <c r="L656" s="108"/>
      <c r="M656" s="108" t="s">
        <v>5001</v>
      </c>
      <c r="N656" s="108"/>
      <c r="O656" s="108" t="s">
        <v>544</v>
      </c>
      <c r="P656" s="108"/>
      <c r="Q656" s="108"/>
      <c r="R656" s="108"/>
      <c r="S656" s="108"/>
      <c r="T656" s="109">
        <f t="shared" si="98"/>
        <v>0</v>
      </c>
      <c r="U656" s="109">
        <f t="shared" si="99"/>
        <v>0</v>
      </c>
      <c r="V656" s="109">
        <f t="shared" si="100"/>
        <v>0</v>
      </c>
      <c r="W656" s="109">
        <f t="shared" si="101"/>
        <v>0</v>
      </c>
      <c r="X656" s="109">
        <f t="shared" si="102"/>
        <v>0</v>
      </c>
      <c r="Y656" s="109">
        <f t="shared" si="103"/>
        <v>0</v>
      </c>
      <c r="Z656" s="109">
        <f t="shared" si="104"/>
        <v>0</v>
      </c>
      <c r="AA656" s="109">
        <f t="shared" si="105"/>
        <v>0</v>
      </c>
      <c r="AB656" s="109">
        <f t="shared" si="106"/>
        <v>0</v>
      </c>
      <c r="AC656" s="109">
        <f t="shared" si="107"/>
        <v>0</v>
      </c>
      <c r="AD656" s="109" t="str">
        <f t="shared" si="108"/>
        <v/>
      </c>
      <c r="AE656" s="109" t="str">
        <f t="shared" si="109"/>
        <v/>
      </c>
      <c r="AF656" s="109" t="str">
        <f t="shared" si="110"/>
        <v/>
      </c>
      <c r="AG656" s="109" t="str">
        <f t="shared" si="111"/>
        <v/>
      </c>
    </row>
    <row r="657" spans="3:33" ht="30">
      <c r="C657" s="108" t="s">
        <v>2939</v>
      </c>
      <c r="D657" s="108" t="s">
        <v>5002</v>
      </c>
      <c r="E657" s="108" t="s">
        <v>154</v>
      </c>
      <c r="F657" s="108" t="s">
        <v>46</v>
      </c>
      <c r="G657" s="108" t="s">
        <v>3917</v>
      </c>
      <c r="H657" s="108">
        <v>10</v>
      </c>
      <c r="I657" s="108">
        <v>1</v>
      </c>
      <c r="J657" s="108">
        <v>0</v>
      </c>
      <c r="K657" s="108" t="s">
        <v>545</v>
      </c>
      <c r="L657" s="108"/>
      <c r="M657" s="108" t="s">
        <v>5003</v>
      </c>
      <c r="N657" s="108"/>
      <c r="O657" s="108" t="s">
        <v>545</v>
      </c>
      <c r="P657" s="108"/>
      <c r="Q657" s="108"/>
      <c r="R657" s="108"/>
      <c r="S657" s="108"/>
      <c r="T657" s="109">
        <f t="shared" si="98"/>
        <v>0</v>
      </c>
      <c r="U657" s="109">
        <f t="shared" si="99"/>
        <v>0</v>
      </c>
      <c r="V657" s="109">
        <f t="shared" si="100"/>
        <v>0</v>
      </c>
      <c r="W657" s="109">
        <f t="shared" si="101"/>
        <v>0</v>
      </c>
      <c r="X657" s="109">
        <f t="shared" si="102"/>
        <v>0</v>
      </c>
      <c r="Y657" s="109">
        <f t="shared" si="103"/>
        <v>0</v>
      </c>
      <c r="Z657" s="109">
        <f t="shared" si="104"/>
        <v>0</v>
      </c>
      <c r="AA657" s="109">
        <f t="shared" si="105"/>
        <v>0</v>
      </c>
      <c r="AB657" s="109">
        <f t="shared" si="106"/>
        <v>0</v>
      </c>
      <c r="AC657" s="109">
        <f t="shared" si="107"/>
        <v>0</v>
      </c>
      <c r="AD657" s="109" t="str">
        <f t="shared" si="108"/>
        <v/>
      </c>
      <c r="AE657" s="109" t="str">
        <f t="shared" si="109"/>
        <v/>
      </c>
      <c r="AF657" s="109" t="str">
        <f t="shared" si="110"/>
        <v/>
      </c>
      <c r="AG657" s="109" t="str">
        <f t="shared" si="111"/>
        <v/>
      </c>
    </row>
    <row r="658" spans="3:33" ht="150">
      <c r="C658" s="108" t="s">
        <v>2939</v>
      </c>
      <c r="D658" s="108" t="s">
        <v>5004</v>
      </c>
      <c r="E658" s="108" t="s">
        <v>154</v>
      </c>
      <c r="F658" s="108" t="s">
        <v>0</v>
      </c>
      <c r="G658" s="108" t="s">
        <v>3917</v>
      </c>
      <c r="H658" s="108">
        <v>1</v>
      </c>
      <c r="I658" s="108">
        <v>0</v>
      </c>
      <c r="J658" s="108">
        <v>3</v>
      </c>
      <c r="K658" s="108"/>
      <c r="L658" s="108" t="s">
        <v>539</v>
      </c>
      <c r="M658" s="108"/>
      <c r="N658" s="108" t="s">
        <v>5005</v>
      </c>
      <c r="O658" s="108" t="s">
        <v>539</v>
      </c>
      <c r="P658" s="108"/>
      <c r="Q658" s="108"/>
      <c r="R658" s="108"/>
      <c r="S658" s="108"/>
      <c r="T658" s="109">
        <f t="shared" si="98"/>
        <v>0</v>
      </c>
      <c r="U658" s="109">
        <f t="shared" si="99"/>
        <v>0</v>
      </c>
      <c r="V658" s="109">
        <f t="shared" si="100"/>
        <v>0</v>
      </c>
      <c r="W658" s="109">
        <f t="shared" si="101"/>
        <v>0</v>
      </c>
      <c r="X658" s="109">
        <f t="shared" si="102"/>
        <v>0</v>
      </c>
      <c r="Y658" s="109">
        <f t="shared" si="103"/>
        <v>0</v>
      </c>
      <c r="Z658" s="109">
        <f t="shared" si="104"/>
        <v>0</v>
      </c>
      <c r="AA658" s="109">
        <f t="shared" si="105"/>
        <v>0</v>
      </c>
      <c r="AB658" s="109">
        <f t="shared" si="106"/>
        <v>0</v>
      </c>
      <c r="AC658" s="109">
        <f t="shared" si="107"/>
        <v>0</v>
      </c>
      <c r="AD658" s="109" t="str">
        <f t="shared" si="108"/>
        <v/>
      </c>
      <c r="AE658" s="109" t="str">
        <f t="shared" si="109"/>
        <v/>
      </c>
      <c r="AF658" s="109" t="str">
        <f t="shared" si="110"/>
        <v/>
      </c>
      <c r="AG658" s="109" t="str">
        <f t="shared" si="111"/>
        <v/>
      </c>
    </row>
    <row r="659" spans="3:33" ht="150">
      <c r="C659" s="108" t="s">
        <v>2939</v>
      </c>
      <c r="D659" s="108" t="s">
        <v>5006</v>
      </c>
      <c r="E659" s="108" t="s">
        <v>154</v>
      </c>
      <c r="F659" s="108" t="s">
        <v>0</v>
      </c>
      <c r="G659" s="108" t="s">
        <v>3917</v>
      </c>
      <c r="H659" s="108">
        <v>2</v>
      </c>
      <c r="I659" s="108">
        <v>0</v>
      </c>
      <c r="J659" s="108">
        <v>3</v>
      </c>
      <c r="K659" s="108"/>
      <c r="L659" s="108" t="s">
        <v>4984</v>
      </c>
      <c r="M659" s="108"/>
      <c r="N659" s="108" t="s">
        <v>5007</v>
      </c>
      <c r="O659" s="108" t="s">
        <v>4984</v>
      </c>
      <c r="P659" s="108" t="s">
        <v>4986</v>
      </c>
      <c r="Q659" s="108"/>
      <c r="R659" s="108"/>
      <c r="S659" s="108"/>
      <c r="T659" s="109">
        <f t="shared" si="98"/>
        <v>0</v>
      </c>
      <c r="U659" s="109">
        <f t="shared" si="99"/>
        <v>0</v>
      </c>
      <c r="V659" s="109">
        <f t="shared" si="100"/>
        <v>0</v>
      </c>
      <c r="W659" s="109">
        <f t="shared" si="101"/>
        <v>0</v>
      </c>
      <c r="X659" s="109">
        <f t="shared" si="102"/>
        <v>0</v>
      </c>
      <c r="Y659" s="109">
        <f t="shared" si="103"/>
        <v>0</v>
      </c>
      <c r="Z659" s="109">
        <f t="shared" si="104"/>
        <v>0</v>
      </c>
      <c r="AA659" s="109">
        <f t="shared" si="105"/>
        <v>0</v>
      </c>
      <c r="AB659" s="109">
        <f t="shared" si="106"/>
        <v>0</v>
      </c>
      <c r="AC659" s="109">
        <f t="shared" si="107"/>
        <v>0</v>
      </c>
      <c r="AD659" s="109" t="str">
        <f t="shared" si="108"/>
        <v/>
      </c>
      <c r="AE659" s="109" t="str">
        <f t="shared" si="109"/>
        <v/>
      </c>
      <c r="AF659" s="109" t="str">
        <f t="shared" si="110"/>
        <v/>
      </c>
      <c r="AG659" s="109" t="str">
        <f t="shared" si="111"/>
        <v/>
      </c>
    </row>
    <row r="660" spans="3:33" ht="150">
      <c r="C660" s="108" t="s">
        <v>2939</v>
      </c>
      <c r="D660" s="108" t="s">
        <v>5008</v>
      </c>
      <c r="E660" s="108" t="s">
        <v>154</v>
      </c>
      <c r="F660" s="108" t="s">
        <v>0</v>
      </c>
      <c r="G660" s="108" t="s">
        <v>3917</v>
      </c>
      <c r="H660" s="108">
        <v>3</v>
      </c>
      <c r="I660" s="108">
        <v>0</v>
      </c>
      <c r="J660" s="108">
        <v>3</v>
      </c>
      <c r="K660" s="108"/>
      <c r="L660" s="108" t="s">
        <v>541</v>
      </c>
      <c r="M660" s="108"/>
      <c r="N660" s="108" t="s">
        <v>5009</v>
      </c>
      <c r="O660" s="108" t="s">
        <v>541</v>
      </c>
      <c r="P660" s="108"/>
      <c r="Q660" s="108"/>
      <c r="R660" s="108"/>
      <c r="S660" s="108"/>
      <c r="T660" s="109">
        <f t="shared" si="98"/>
        <v>0</v>
      </c>
      <c r="U660" s="109">
        <f t="shared" si="99"/>
        <v>0</v>
      </c>
      <c r="V660" s="109">
        <f t="shared" si="100"/>
        <v>0</v>
      </c>
      <c r="W660" s="109">
        <f t="shared" si="101"/>
        <v>0</v>
      </c>
      <c r="X660" s="109">
        <f t="shared" si="102"/>
        <v>0</v>
      </c>
      <c r="Y660" s="109">
        <f t="shared" si="103"/>
        <v>0</v>
      </c>
      <c r="Z660" s="109">
        <f t="shared" si="104"/>
        <v>0</v>
      </c>
      <c r="AA660" s="109">
        <f t="shared" si="105"/>
        <v>0</v>
      </c>
      <c r="AB660" s="109">
        <f t="shared" si="106"/>
        <v>0</v>
      </c>
      <c r="AC660" s="109">
        <f t="shared" si="107"/>
        <v>0</v>
      </c>
      <c r="AD660" s="109" t="str">
        <f t="shared" si="108"/>
        <v/>
      </c>
      <c r="AE660" s="109" t="str">
        <f t="shared" si="109"/>
        <v/>
      </c>
      <c r="AF660" s="109" t="str">
        <f t="shared" si="110"/>
        <v/>
      </c>
      <c r="AG660" s="109" t="str">
        <f t="shared" si="111"/>
        <v/>
      </c>
    </row>
    <row r="661" spans="3:33" ht="135">
      <c r="C661" s="108" t="s">
        <v>2939</v>
      </c>
      <c r="D661" s="108" t="s">
        <v>5010</v>
      </c>
      <c r="E661" s="108" t="s">
        <v>154</v>
      </c>
      <c r="F661" s="108" t="s">
        <v>0</v>
      </c>
      <c r="G661" s="108" t="s">
        <v>3917</v>
      </c>
      <c r="H661" s="108">
        <v>4</v>
      </c>
      <c r="I661" s="108">
        <v>0</v>
      </c>
      <c r="J661" s="108">
        <v>2</v>
      </c>
      <c r="K661" s="108"/>
      <c r="L661" s="108" t="s">
        <v>542</v>
      </c>
      <c r="M661" s="108"/>
      <c r="N661" s="108" t="s">
        <v>5011</v>
      </c>
      <c r="O661" s="108" t="s">
        <v>542</v>
      </c>
      <c r="P661" s="108"/>
      <c r="Q661" s="108"/>
      <c r="R661" s="108"/>
      <c r="S661" s="108"/>
      <c r="T661" s="109">
        <f t="shared" si="98"/>
        <v>0</v>
      </c>
      <c r="U661" s="109">
        <f t="shared" si="99"/>
        <v>0</v>
      </c>
      <c r="V661" s="109">
        <f t="shared" si="100"/>
        <v>0</v>
      </c>
      <c r="W661" s="109">
        <f t="shared" si="101"/>
        <v>0</v>
      </c>
      <c r="X661" s="109">
        <f t="shared" si="102"/>
        <v>0</v>
      </c>
      <c r="Y661" s="109">
        <f t="shared" si="103"/>
        <v>0</v>
      </c>
      <c r="Z661" s="109">
        <f t="shared" si="104"/>
        <v>0</v>
      </c>
      <c r="AA661" s="109">
        <f t="shared" si="105"/>
        <v>0</v>
      </c>
      <c r="AB661" s="109">
        <f t="shared" si="106"/>
        <v>0</v>
      </c>
      <c r="AC661" s="109">
        <f t="shared" si="107"/>
        <v>0</v>
      </c>
      <c r="AD661" s="109" t="str">
        <f t="shared" si="108"/>
        <v/>
      </c>
      <c r="AE661" s="109" t="str">
        <f t="shared" si="109"/>
        <v/>
      </c>
      <c r="AF661" s="109" t="str">
        <f t="shared" si="110"/>
        <v/>
      </c>
      <c r="AG661" s="109" t="str">
        <f t="shared" si="111"/>
        <v/>
      </c>
    </row>
    <row r="662" spans="3:33" ht="150">
      <c r="C662" s="108" t="s">
        <v>2939</v>
      </c>
      <c r="D662" s="108" t="s">
        <v>5012</v>
      </c>
      <c r="E662" s="108" t="s">
        <v>154</v>
      </c>
      <c r="F662" s="108" t="s">
        <v>0</v>
      </c>
      <c r="G662" s="108" t="s">
        <v>3917</v>
      </c>
      <c r="H662" s="108">
        <v>5</v>
      </c>
      <c r="I662" s="108">
        <v>0</v>
      </c>
      <c r="J662" s="108">
        <v>2</v>
      </c>
      <c r="K662" s="108"/>
      <c r="L662" s="108" t="s">
        <v>543</v>
      </c>
      <c r="M662" s="108"/>
      <c r="N662" s="108" t="s">
        <v>5013</v>
      </c>
      <c r="O662" s="108" t="s">
        <v>543</v>
      </c>
      <c r="P662" s="108"/>
      <c r="Q662" s="108"/>
      <c r="R662" s="108"/>
      <c r="S662" s="108"/>
      <c r="T662" s="109">
        <f t="shared" si="98"/>
        <v>0</v>
      </c>
      <c r="U662" s="109">
        <f t="shared" si="99"/>
        <v>0</v>
      </c>
      <c r="V662" s="109">
        <f t="shared" si="100"/>
        <v>0</v>
      </c>
      <c r="W662" s="109">
        <f t="shared" si="101"/>
        <v>0</v>
      </c>
      <c r="X662" s="109">
        <f t="shared" si="102"/>
        <v>0</v>
      </c>
      <c r="Y662" s="109">
        <f t="shared" si="103"/>
        <v>0</v>
      </c>
      <c r="Z662" s="109">
        <f t="shared" si="104"/>
        <v>0</v>
      </c>
      <c r="AA662" s="109">
        <f t="shared" si="105"/>
        <v>0</v>
      </c>
      <c r="AB662" s="109">
        <f t="shared" si="106"/>
        <v>0</v>
      </c>
      <c r="AC662" s="109">
        <f t="shared" si="107"/>
        <v>0</v>
      </c>
      <c r="AD662" s="109" t="str">
        <f t="shared" si="108"/>
        <v/>
      </c>
      <c r="AE662" s="109" t="str">
        <f t="shared" si="109"/>
        <v/>
      </c>
      <c r="AF662" s="109" t="str">
        <f t="shared" si="110"/>
        <v/>
      </c>
      <c r="AG662" s="109" t="str">
        <f t="shared" si="111"/>
        <v/>
      </c>
    </row>
    <row r="663" spans="3:33" ht="135">
      <c r="C663" s="108" t="s">
        <v>2939</v>
      </c>
      <c r="D663" s="108" t="s">
        <v>5014</v>
      </c>
      <c r="E663" s="108" t="s">
        <v>154</v>
      </c>
      <c r="F663" s="108" t="s">
        <v>0</v>
      </c>
      <c r="G663" s="108" t="s">
        <v>3917</v>
      </c>
      <c r="H663" s="108">
        <v>6</v>
      </c>
      <c r="I663" s="108">
        <v>0</v>
      </c>
      <c r="J663" s="108">
        <v>2</v>
      </c>
      <c r="K663" s="108"/>
      <c r="L663" s="108" t="s">
        <v>4994</v>
      </c>
      <c r="M663" s="108"/>
      <c r="N663" s="108" t="s">
        <v>5015</v>
      </c>
      <c r="O663" s="108" t="s">
        <v>4994</v>
      </c>
      <c r="P663" s="108" t="s">
        <v>56</v>
      </c>
      <c r="Q663" s="108"/>
      <c r="R663" s="108"/>
      <c r="S663" s="108"/>
      <c r="T663" s="109">
        <f t="shared" si="98"/>
        <v>0</v>
      </c>
      <c r="U663" s="109">
        <f t="shared" si="99"/>
        <v>0</v>
      </c>
      <c r="V663" s="109">
        <f t="shared" si="100"/>
        <v>0</v>
      </c>
      <c r="W663" s="109">
        <f t="shared" si="101"/>
        <v>0</v>
      </c>
      <c r="X663" s="109">
        <f t="shared" si="102"/>
        <v>0</v>
      </c>
      <c r="Y663" s="109">
        <f t="shared" si="103"/>
        <v>0</v>
      </c>
      <c r="Z663" s="109">
        <f t="shared" si="104"/>
        <v>0</v>
      </c>
      <c r="AA663" s="109">
        <f t="shared" si="105"/>
        <v>0</v>
      </c>
      <c r="AB663" s="109">
        <f t="shared" si="106"/>
        <v>0</v>
      </c>
      <c r="AC663" s="109">
        <f t="shared" si="107"/>
        <v>0</v>
      </c>
      <c r="AD663" s="109" t="str">
        <f t="shared" si="108"/>
        <v/>
      </c>
      <c r="AE663" s="109" t="str">
        <f t="shared" si="109"/>
        <v/>
      </c>
      <c r="AF663" s="109" t="str">
        <f t="shared" si="110"/>
        <v/>
      </c>
      <c r="AG663" s="109" t="str">
        <f t="shared" si="111"/>
        <v/>
      </c>
    </row>
    <row r="664" spans="3:33" ht="135">
      <c r="C664" s="108" t="s">
        <v>2939</v>
      </c>
      <c r="D664" s="108" t="s">
        <v>5016</v>
      </c>
      <c r="E664" s="108" t="s">
        <v>154</v>
      </c>
      <c r="F664" s="108" t="s">
        <v>0</v>
      </c>
      <c r="G664" s="108" t="s">
        <v>3917</v>
      </c>
      <c r="H664" s="108">
        <v>7</v>
      </c>
      <c r="I664" s="108">
        <v>0</v>
      </c>
      <c r="J664" s="108">
        <v>2</v>
      </c>
      <c r="K664" s="108"/>
      <c r="L664" s="108" t="s">
        <v>4903</v>
      </c>
      <c r="M664" s="108"/>
      <c r="N664" s="108" t="s">
        <v>4926</v>
      </c>
      <c r="O664" s="108" t="s">
        <v>4903</v>
      </c>
      <c r="P664" s="108" t="s">
        <v>4905</v>
      </c>
      <c r="Q664" s="108" t="s">
        <v>4190</v>
      </c>
      <c r="R664" s="108" t="s">
        <v>1343</v>
      </c>
      <c r="S664" s="108" t="s">
        <v>37</v>
      </c>
      <c r="T664" s="109">
        <f t="shared" si="98"/>
        <v>0</v>
      </c>
      <c r="U664" s="109">
        <f t="shared" si="99"/>
        <v>0</v>
      </c>
      <c r="V664" s="109">
        <f t="shared" si="100"/>
        <v>0</v>
      </c>
      <c r="W664" s="109">
        <f t="shared" si="101"/>
        <v>0</v>
      </c>
      <c r="X664" s="109">
        <f t="shared" si="102"/>
        <v>0</v>
      </c>
      <c r="Y664" s="109">
        <f t="shared" si="103"/>
        <v>0</v>
      </c>
      <c r="Z664" s="109">
        <f t="shared" si="104"/>
        <v>0</v>
      </c>
      <c r="AA664" s="109">
        <f t="shared" si="105"/>
        <v>0</v>
      </c>
      <c r="AB664" s="109">
        <f t="shared" si="106"/>
        <v>0</v>
      </c>
      <c r="AC664" s="109">
        <f t="shared" si="107"/>
        <v>0</v>
      </c>
      <c r="AD664" s="109" t="str">
        <f t="shared" si="108"/>
        <v/>
      </c>
      <c r="AE664" s="109" t="str">
        <f t="shared" si="109"/>
        <v/>
      </c>
      <c r="AF664" s="109" t="str">
        <f t="shared" si="110"/>
        <v/>
      </c>
      <c r="AG664" s="109" t="str">
        <f t="shared" si="111"/>
        <v/>
      </c>
    </row>
    <row r="665" spans="3:33" ht="135">
      <c r="C665" s="108" t="s">
        <v>2939</v>
      </c>
      <c r="D665" s="108" t="s">
        <v>5017</v>
      </c>
      <c r="E665" s="108" t="s">
        <v>154</v>
      </c>
      <c r="F665" s="108" t="s">
        <v>0</v>
      </c>
      <c r="G665" s="108" t="s">
        <v>3917</v>
      </c>
      <c r="H665" s="108">
        <v>8</v>
      </c>
      <c r="I665" s="108">
        <v>0</v>
      </c>
      <c r="J665" s="108">
        <v>1</v>
      </c>
      <c r="K665" s="108"/>
      <c r="L665" s="108" t="s">
        <v>22</v>
      </c>
      <c r="M665" s="108"/>
      <c r="N665" s="108" t="s">
        <v>5018</v>
      </c>
      <c r="O665" s="108" t="s">
        <v>22</v>
      </c>
      <c r="P665" s="108"/>
      <c r="Q665" s="108"/>
      <c r="R665" s="108"/>
      <c r="S665" s="108"/>
      <c r="T665" s="109">
        <f t="shared" si="98"/>
        <v>0</v>
      </c>
      <c r="U665" s="109">
        <f t="shared" si="99"/>
        <v>0</v>
      </c>
      <c r="V665" s="109">
        <f t="shared" si="100"/>
        <v>0</v>
      </c>
      <c r="W665" s="109">
        <f t="shared" si="101"/>
        <v>0</v>
      </c>
      <c r="X665" s="109">
        <f t="shared" si="102"/>
        <v>0</v>
      </c>
      <c r="Y665" s="109">
        <f t="shared" si="103"/>
        <v>0</v>
      </c>
      <c r="Z665" s="109">
        <f t="shared" si="104"/>
        <v>0</v>
      </c>
      <c r="AA665" s="109">
        <f t="shared" si="105"/>
        <v>0</v>
      </c>
      <c r="AB665" s="109">
        <f t="shared" si="106"/>
        <v>0</v>
      </c>
      <c r="AC665" s="109">
        <f t="shared" si="107"/>
        <v>0</v>
      </c>
      <c r="AD665" s="109" t="str">
        <f t="shared" si="108"/>
        <v/>
      </c>
      <c r="AE665" s="109" t="str">
        <f t="shared" si="109"/>
        <v/>
      </c>
      <c r="AF665" s="109" t="str">
        <f t="shared" si="110"/>
        <v/>
      </c>
      <c r="AG665" s="109" t="str">
        <f t="shared" si="111"/>
        <v/>
      </c>
    </row>
    <row r="666" spans="3:33" ht="150">
      <c r="C666" s="108" t="s">
        <v>2939</v>
      </c>
      <c r="D666" s="108" t="s">
        <v>5019</v>
      </c>
      <c r="E666" s="108" t="s">
        <v>154</v>
      </c>
      <c r="F666" s="108" t="s">
        <v>0</v>
      </c>
      <c r="G666" s="108" t="s">
        <v>3917</v>
      </c>
      <c r="H666" s="108">
        <v>9</v>
      </c>
      <c r="I666" s="108">
        <v>0</v>
      </c>
      <c r="J666" s="108">
        <v>1</v>
      </c>
      <c r="K666" s="108"/>
      <c r="L666" s="108" t="s">
        <v>544</v>
      </c>
      <c r="M666" s="108"/>
      <c r="N666" s="108" t="s">
        <v>5020</v>
      </c>
      <c r="O666" s="108" t="s">
        <v>544</v>
      </c>
      <c r="P666" s="108"/>
      <c r="Q666" s="108"/>
      <c r="R666" s="108"/>
      <c r="S666" s="108"/>
      <c r="T666" s="109">
        <f t="shared" si="98"/>
        <v>0</v>
      </c>
      <c r="U666" s="109">
        <f t="shared" si="99"/>
        <v>0</v>
      </c>
      <c r="V666" s="109">
        <f t="shared" si="100"/>
        <v>0</v>
      </c>
      <c r="W666" s="109">
        <f t="shared" si="101"/>
        <v>0</v>
      </c>
      <c r="X666" s="109">
        <f t="shared" si="102"/>
        <v>0</v>
      </c>
      <c r="Y666" s="109">
        <f t="shared" si="103"/>
        <v>0</v>
      </c>
      <c r="Z666" s="109">
        <f t="shared" si="104"/>
        <v>0</v>
      </c>
      <c r="AA666" s="109">
        <f t="shared" si="105"/>
        <v>0</v>
      </c>
      <c r="AB666" s="109">
        <f t="shared" si="106"/>
        <v>0</v>
      </c>
      <c r="AC666" s="109">
        <f t="shared" si="107"/>
        <v>0</v>
      </c>
      <c r="AD666" s="109" t="str">
        <f t="shared" si="108"/>
        <v/>
      </c>
      <c r="AE666" s="109" t="str">
        <f t="shared" si="109"/>
        <v/>
      </c>
      <c r="AF666" s="109" t="str">
        <f t="shared" si="110"/>
        <v/>
      </c>
      <c r="AG666" s="109" t="str">
        <f t="shared" si="111"/>
        <v/>
      </c>
    </row>
    <row r="667" spans="3:33" ht="135">
      <c r="C667" s="108" t="s">
        <v>2939</v>
      </c>
      <c r="D667" s="108" t="s">
        <v>5021</v>
      </c>
      <c r="E667" s="108" t="s">
        <v>154</v>
      </c>
      <c r="F667" s="108" t="s">
        <v>0</v>
      </c>
      <c r="G667" s="108" t="s">
        <v>3917</v>
      </c>
      <c r="H667" s="108">
        <v>10</v>
      </c>
      <c r="I667" s="108">
        <v>0</v>
      </c>
      <c r="J667" s="108">
        <v>1</v>
      </c>
      <c r="K667" s="108"/>
      <c r="L667" s="108" t="s">
        <v>545</v>
      </c>
      <c r="M667" s="108"/>
      <c r="N667" s="108" t="s">
        <v>5022</v>
      </c>
      <c r="O667" s="108" t="s">
        <v>545</v>
      </c>
      <c r="P667" s="108"/>
      <c r="Q667" s="108"/>
      <c r="R667" s="108"/>
      <c r="S667" s="108"/>
      <c r="T667" s="109">
        <f t="shared" si="98"/>
        <v>0</v>
      </c>
      <c r="U667" s="109">
        <f t="shared" si="99"/>
        <v>0</v>
      </c>
      <c r="V667" s="109">
        <f t="shared" si="100"/>
        <v>0</v>
      </c>
      <c r="W667" s="109">
        <f t="shared" si="101"/>
        <v>0</v>
      </c>
      <c r="X667" s="109">
        <f t="shared" si="102"/>
        <v>0</v>
      </c>
      <c r="Y667" s="109">
        <f t="shared" si="103"/>
        <v>0</v>
      </c>
      <c r="Z667" s="109">
        <f t="shared" si="104"/>
        <v>0</v>
      </c>
      <c r="AA667" s="109">
        <f t="shared" si="105"/>
        <v>0</v>
      </c>
      <c r="AB667" s="109">
        <f t="shared" si="106"/>
        <v>0</v>
      </c>
      <c r="AC667" s="109">
        <f t="shared" si="107"/>
        <v>0</v>
      </c>
      <c r="AD667" s="109" t="str">
        <f t="shared" si="108"/>
        <v/>
      </c>
      <c r="AE667" s="109" t="str">
        <f t="shared" si="109"/>
        <v/>
      </c>
      <c r="AF667" s="109" t="str">
        <f t="shared" si="110"/>
        <v/>
      </c>
      <c r="AG667" s="109" t="str">
        <f t="shared" si="111"/>
        <v/>
      </c>
    </row>
    <row r="668" spans="3:33" ht="30">
      <c r="C668" s="108" t="s">
        <v>2947</v>
      </c>
      <c r="D668" s="108" t="s">
        <v>5023</v>
      </c>
      <c r="E668" s="108" t="s">
        <v>550</v>
      </c>
      <c r="F668" s="108" t="s">
        <v>46</v>
      </c>
      <c r="G668" s="108" t="s">
        <v>3917</v>
      </c>
      <c r="H668" s="108">
        <v>1</v>
      </c>
      <c r="I668" s="108">
        <v>3</v>
      </c>
      <c r="J668" s="108">
        <v>0</v>
      </c>
      <c r="K668" s="108" t="s">
        <v>117</v>
      </c>
      <c r="L668" s="108"/>
      <c r="M668" s="108" t="s">
        <v>5024</v>
      </c>
      <c r="N668" s="108"/>
      <c r="O668" s="108" t="s">
        <v>117</v>
      </c>
      <c r="P668" s="108"/>
      <c r="Q668" s="108"/>
      <c r="R668" s="108"/>
      <c r="S668" s="108"/>
      <c r="T668" s="109">
        <f t="shared" si="98"/>
        <v>0</v>
      </c>
      <c r="U668" s="109">
        <f t="shared" si="99"/>
        <v>0</v>
      </c>
      <c r="V668" s="109">
        <f t="shared" si="100"/>
        <v>0</v>
      </c>
      <c r="W668" s="109">
        <f t="shared" si="101"/>
        <v>0</v>
      </c>
      <c r="X668" s="109">
        <f t="shared" si="102"/>
        <v>0</v>
      </c>
      <c r="Y668" s="109">
        <f t="shared" si="103"/>
        <v>0</v>
      </c>
      <c r="Z668" s="109">
        <f t="shared" si="104"/>
        <v>0</v>
      </c>
      <c r="AA668" s="109">
        <f t="shared" si="105"/>
        <v>0</v>
      </c>
      <c r="AB668" s="109">
        <f t="shared" si="106"/>
        <v>0</v>
      </c>
      <c r="AC668" s="109">
        <f t="shared" si="107"/>
        <v>0</v>
      </c>
      <c r="AD668" s="109" t="str">
        <f t="shared" si="108"/>
        <v/>
      </c>
      <c r="AE668" s="109" t="str">
        <f t="shared" si="109"/>
        <v/>
      </c>
      <c r="AF668" s="109" t="str">
        <f t="shared" si="110"/>
        <v/>
      </c>
      <c r="AG668" s="109" t="str">
        <f t="shared" si="111"/>
        <v/>
      </c>
    </row>
    <row r="669" spans="3:33" ht="30">
      <c r="C669" s="108" t="s">
        <v>2947</v>
      </c>
      <c r="D669" s="108" t="s">
        <v>5025</v>
      </c>
      <c r="E669" s="108" t="s">
        <v>550</v>
      </c>
      <c r="F669" s="108" t="s">
        <v>46</v>
      </c>
      <c r="G669" s="108" t="s">
        <v>3917</v>
      </c>
      <c r="H669" s="108">
        <v>2</v>
      </c>
      <c r="I669" s="108">
        <v>3</v>
      </c>
      <c r="J669" s="108">
        <v>0</v>
      </c>
      <c r="K669" s="108" t="s">
        <v>553</v>
      </c>
      <c r="L669" s="108"/>
      <c r="M669" s="108" t="s">
        <v>5026</v>
      </c>
      <c r="N669" s="108"/>
      <c r="O669" s="108" t="s">
        <v>553</v>
      </c>
      <c r="P669" s="108"/>
      <c r="Q669" s="108"/>
      <c r="R669" s="108"/>
      <c r="S669" s="108"/>
      <c r="T669" s="109">
        <f t="shared" si="98"/>
        <v>0</v>
      </c>
      <c r="U669" s="109">
        <f t="shared" si="99"/>
        <v>0</v>
      </c>
      <c r="V669" s="109">
        <f t="shared" si="100"/>
        <v>0</v>
      </c>
      <c r="W669" s="109">
        <f t="shared" si="101"/>
        <v>0</v>
      </c>
      <c r="X669" s="109">
        <f t="shared" si="102"/>
        <v>0</v>
      </c>
      <c r="Y669" s="109">
        <f t="shared" si="103"/>
        <v>0</v>
      </c>
      <c r="Z669" s="109">
        <f t="shared" si="104"/>
        <v>0</v>
      </c>
      <c r="AA669" s="109">
        <f t="shared" si="105"/>
        <v>0</v>
      </c>
      <c r="AB669" s="109">
        <f t="shared" si="106"/>
        <v>0</v>
      </c>
      <c r="AC669" s="109">
        <f t="shared" si="107"/>
        <v>0</v>
      </c>
      <c r="AD669" s="109" t="str">
        <f t="shared" si="108"/>
        <v/>
      </c>
      <c r="AE669" s="109" t="str">
        <f t="shared" si="109"/>
        <v/>
      </c>
      <c r="AF669" s="109" t="str">
        <f t="shared" si="110"/>
        <v/>
      </c>
      <c r="AG669" s="109" t="str">
        <f t="shared" si="111"/>
        <v/>
      </c>
    </row>
    <row r="670" spans="3:33" ht="30">
      <c r="C670" s="108" t="s">
        <v>2947</v>
      </c>
      <c r="D670" s="108" t="s">
        <v>5027</v>
      </c>
      <c r="E670" s="108" t="s">
        <v>550</v>
      </c>
      <c r="F670" s="108" t="s">
        <v>46</v>
      </c>
      <c r="G670" s="108" t="s">
        <v>3917</v>
      </c>
      <c r="H670" s="108">
        <v>3</v>
      </c>
      <c r="I670" s="108">
        <v>3</v>
      </c>
      <c r="J670" s="108">
        <v>0</v>
      </c>
      <c r="K670" s="108" t="s">
        <v>612</v>
      </c>
      <c r="L670" s="108"/>
      <c r="M670" s="108" t="s">
        <v>5028</v>
      </c>
      <c r="N670" s="108"/>
      <c r="O670" s="108" t="s">
        <v>612</v>
      </c>
      <c r="P670" s="108" t="s">
        <v>5029</v>
      </c>
      <c r="Q670" s="108" t="s">
        <v>20</v>
      </c>
      <c r="R670" s="108"/>
      <c r="S670" s="108"/>
      <c r="T670" s="109">
        <f t="shared" si="98"/>
        <v>0</v>
      </c>
      <c r="U670" s="109">
        <f t="shared" si="99"/>
        <v>0</v>
      </c>
      <c r="V670" s="109">
        <f t="shared" si="100"/>
        <v>0</v>
      </c>
      <c r="W670" s="109">
        <f t="shared" si="101"/>
        <v>0</v>
      </c>
      <c r="X670" s="109">
        <f t="shared" si="102"/>
        <v>0</v>
      </c>
      <c r="Y670" s="109">
        <f t="shared" si="103"/>
        <v>0</v>
      </c>
      <c r="Z670" s="109">
        <f t="shared" si="104"/>
        <v>0</v>
      </c>
      <c r="AA670" s="109">
        <f t="shared" si="105"/>
        <v>0</v>
      </c>
      <c r="AB670" s="109">
        <f t="shared" si="106"/>
        <v>0</v>
      </c>
      <c r="AC670" s="109">
        <f t="shared" si="107"/>
        <v>0</v>
      </c>
      <c r="AD670" s="109" t="str">
        <f t="shared" si="108"/>
        <v/>
      </c>
      <c r="AE670" s="109" t="str">
        <f t="shared" si="109"/>
        <v/>
      </c>
      <c r="AF670" s="109" t="str">
        <f t="shared" si="110"/>
        <v/>
      </c>
      <c r="AG670" s="109" t="str">
        <f t="shared" si="111"/>
        <v/>
      </c>
    </row>
    <row r="671" spans="3:33" ht="30">
      <c r="C671" s="108" t="s">
        <v>2947</v>
      </c>
      <c r="D671" s="108" t="s">
        <v>5030</v>
      </c>
      <c r="E671" s="108" t="s">
        <v>550</v>
      </c>
      <c r="F671" s="108" t="s">
        <v>46</v>
      </c>
      <c r="G671" s="108" t="s">
        <v>3917</v>
      </c>
      <c r="H671" s="108">
        <v>4</v>
      </c>
      <c r="I671" s="108">
        <v>2</v>
      </c>
      <c r="J671" s="108">
        <v>0</v>
      </c>
      <c r="K671" s="108" t="s">
        <v>21</v>
      </c>
      <c r="L671" s="108"/>
      <c r="M671" s="108" t="s">
        <v>4868</v>
      </c>
      <c r="N671" s="108"/>
      <c r="O671" s="108" t="s">
        <v>21</v>
      </c>
      <c r="P671" s="108"/>
      <c r="Q671" s="108"/>
      <c r="R671" s="108"/>
      <c r="S671" s="108"/>
      <c r="T671" s="109">
        <f t="shared" si="98"/>
        <v>0</v>
      </c>
      <c r="U671" s="109">
        <f t="shared" si="99"/>
        <v>0</v>
      </c>
      <c r="V671" s="109">
        <f t="shared" si="100"/>
        <v>0</v>
      </c>
      <c r="W671" s="109">
        <f t="shared" si="101"/>
        <v>0</v>
      </c>
      <c r="X671" s="109">
        <f t="shared" si="102"/>
        <v>0</v>
      </c>
      <c r="Y671" s="109">
        <f t="shared" si="103"/>
        <v>0</v>
      </c>
      <c r="Z671" s="109">
        <f t="shared" si="104"/>
        <v>0</v>
      </c>
      <c r="AA671" s="109">
        <f t="shared" si="105"/>
        <v>0</v>
      </c>
      <c r="AB671" s="109">
        <f t="shared" si="106"/>
        <v>0</v>
      </c>
      <c r="AC671" s="109">
        <f t="shared" si="107"/>
        <v>0</v>
      </c>
      <c r="AD671" s="109" t="str">
        <f t="shared" si="108"/>
        <v/>
      </c>
      <c r="AE671" s="109" t="str">
        <f t="shared" si="109"/>
        <v/>
      </c>
      <c r="AF671" s="109" t="str">
        <f t="shared" si="110"/>
        <v/>
      </c>
      <c r="AG671" s="109" t="str">
        <f t="shared" si="111"/>
        <v/>
      </c>
    </row>
    <row r="672" spans="3:33" ht="45">
      <c r="C672" s="108" t="s">
        <v>2947</v>
      </c>
      <c r="D672" s="108" t="s">
        <v>5031</v>
      </c>
      <c r="E672" s="108" t="s">
        <v>550</v>
      </c>
      <c r="F672" s="108" t="s">
        <v>46</v>
      </c>
      <c r="G672" s="108" t="s">
        <v>3917</v>
      </c>
      <c r="H672" s="108">
        <v>5</v>
      </c>
      <c r="I672" s="108">
        <v>2</v>
      </c>
      <c r="J672" s="108">
        <v>0</v>
      </c>
      <c r="K672" s="108" t="s">
        <v>5032</v>
      </c>
      <c r="L672" s="108"/>
      <c r="M672" s="108" t="s">
        <v>5033</v>
      </c>
      <c r="N672" s="108"/>
      <c r="O672" s="108" t="s">
        <v>5032</v>
      </c>
      <c r="P672" s="108" t="s">
        <v>555</v>
      </c>
      <c r="Q672" s="108"/>
      <c r="R672" s="108"/>
      <c r="S672" s="108"/>
      <c r="T672" s="109">
        <f t="shared" si="98"/>
        <v>0</v>
      </c>
      <c r="U672" s="109">
        <f t="shared" si="99"/>
        <v>0</v>
      </c>
      <c r="V672" s="109">
        <f t="shared" si="100"/>
        <v>0</v>
      </c>
      <c r="W672" s="109">
        <f t="shared" si="101"/>
        <v>0</v>
      </c>
      <c r="X672" s="109">
        <f t="shared" si="102"/>
        <v>0</v>
      </c>
      <c r="Y672" s="109">
        <f t="shared" si="103"/>
        <v>0</v>
      </c>
      <c r="Z672" s="109">
        <f t="shared" si="104"/>
        <v>0</v>
      </c>
      <c r="AA672" s="109">
        <f t="shared" si="105"/>
        <v>0</v>
      </c>
      <c r="AB672" s="109">
        <f t="shared" si="106"/>
        <v>0</v>
      </c>
      <c r="AC672" s="109">
        <f t="shared" si="107"/>
        <v>0</v>
      </c>
      <c r="AD672" s="109" t="str">
        <f t="shared" si="108"/>
        <v/>
      </c>
      <c r="AE672" s="109" t="str">
        <f t="shared" si="109"/>
        <v/>
      </c>
      <c r="AF672" s="109" t="str">
        <f t="shared" si="110"/>
        <v/>
      </c>
      <c r="AG672" s="109" t="str">
        <f t="shared" si="111"/>
        <v/>
      </c>
    </row>
    <row r="673" spans="3:33" ht="30">
      <c r="C673" s="108" t="s">
        <v>2947</v>
      </c>
      <c r="D673" s="108" t="s">
        <v>5034</v>
      </c>
      <c r="E673" s="108" t="s">
        <v>550</v>
      </c>
      <c r="F673" s="108" t="s">
        <v>46</v>
      </c>
      <c r="G673" s="108" t="s">
        <v>3917</v>
      </c>
      <c r="H673" s="108">
        <v>6</v>
      </c>
      <c r="I673" s="108">
        <v>2</v>
      </c>
      <c r="J673" s="108">
        <v>0</v>
      </c>
      <c r="K673" s="108" t="s">
        <v>556</v>
      </c>
      <c r="L673" s="108"/>
      <c r="M673" s="108" t="s">
        <v>5035</v>
      </c>
      <c r="N673" s="108"/>
      <c r="O673" s="108" t="s">
        <v>556</v>
      </c>
      <c r="P673" s="108"/>
      <c r="Q673" s="108"/>
      <c r="R673" s="108"/>
      <c r="S673" s="108"/>
      <c r="T673" s="109">
        <f t="shared" si="98"/>
        <v>0</v>
      </c>
      <c r="U673" s="109">
        <f t="shared" si="99"/>
        <v>0</v>
      </c>
      <c r="V673" s="109">
        <f t="shared" si="100"/>
        <v>0</v>
      </c>
      <c r="W673" s="109">
        <f t="shared" si="101"/>
        <v>0</v>
      </c>
      <c r="X673" s="109">
        <f t="shared" si="102"/>
        <v>0</v>
      </c>
      <c r="Y673" s="109">
        <f t="shared" si="103"/>
        <v>0</v>
      </c>
      <c r="Z673" s="109">
        <f t="shared" si="104"/>
        <v>0</v>
      </c>
      <c r="AA673" s="109">
        <f t="shared" si="105"/>
        <v>0</v>
      </c>
      <c r="AB673" s="109">
        <f t="shared" si="106"/>
        <v>0</v>
      </c>
      <c r="AC673" s="109">
        <f t="shared" si="107"/>
        <v>0</v>
      </c>
      <c r="AD673" s="109" t="str">
        <f t="shared" si="108"/>
        <v/>
      </c>
      <c r="AE673" s="109" t="str">
        <f t="shared" si="109"/>
        <v/>
      </c>
      <c r="AF673" s="109" t="str">
        <f t="shared" si="110"/>
        <v/>
      </c>
      <c r="AG673" s="109" t="str">
        <f t="shared" si="111"/>
        <v/>
      </c>
    </row>
    <row r="674" spans="3:33" ht="30">
      <c r="C674" s="108" t="s">
        <v>2947</v>
      </c>
      <c r="D674" s="108" t="s">
        <v>5036</v>
      </c>
      <c r="E674" s="108" t="s">
        <v>550</v>
      </c>
      <c r="F674" s="108" t="s">
        <v>46</v>
      </c>
      <c r="G674" s="108" t="s">
        <v>3917</v>
      </c>
      <c r="H674" s="108">
        <v>7</v>
      </c>
      <c r="I674" s="108">
        <v>2</v>
      </c>
      <c r="J674" s="108">
        <v>0</v>
      </c>
      <c r="K674" s="108" t="s">
        <v>488</v>
      </c>
      <c r="L674" s="108"/>
      <c r="M674" s="108" t="s">
        <v>4811</v>
      </c>
      <c r="N674" s="108"/>
      <c r="O674" s="108" t="s">
        <v>488</v>
      </c>
      <c r="P674" s="108"/>
      <c r="Q674" s="108"/>
      <c r="R674" s="108"/>
      <c r="S674" s="108"/>
      <c r="T674" s="109">
        <f t="shared" si="98"/>
        <v>0</v>
      </c>
      <c r="U674" s="109">
        <f t="shared" si="99"/>
        <v>0</v>
      </c>
      <c r="V674" s="109">
        <f t="shared" si="100"/>
        <v>0</v>
      </c>
      <c r="W674" s="109">
        <f t="shared" si="101"/>
        <v>0</v>
      </c>
      <c r="X674" s="109">
        <f t="shared" si="102"/>
        <v>0</v>
      </c>
      <c r="Y674" s="109">
        <f t="shared" si="103"/>
        <v>0</v>
      </c>
      <c r="Z674" s="109">
        <f t="shared" si="104"/>
        <v>0</v>
      </c>
      <c r="AA674" s="109">
        <f t="shared" si="105"/>
        <v>0</v>
      </c>
      <c r="AB674" s="109">
        <f t="shared" si="106"/>
        <v>0</v>
      </c>
      <c r="AC674" s="109">
        <f t="shared" si="107"/>
        <v>0</v>
      </c>
      <c r="AD674" s="109" t="str">
        <f t="shared" si="108"/>
        <v/>
      </c>
      <c r="AE674" s="109" t="str">
        <f t="shared" si="109"/>
        <v/>
      </c>
      <c r="AF674" s="109" t="str">
        <f t="shared" si="110"/>
        <v/>
      </c>
      <c r="AG674" s="109" t="str">
        <f t="shared" si="111"/>
        <v/>
      </c>
    </row>
    <row r="675" spans="3:33" ht="30">
      <c r="C675" s="108" t="s">
        <v>2947</v>
      </c>
      <c r="D675" s="108" t="s">
        <v>5037</v>
      </c>
      <c r="E675" s="108" t="s">
        <v>550</v>
      </c>
      <c r="F675" s="108" t="s">
        <v>46</v>
      </c>
      <c r="G675" s="108" t="s">
        <v>3917</v>
      </c>
      <c r="H675" s="108">
        <v>8</v>
      </c>
      <c r="I675" s="108">
        <v>1</v>
      </c>
      <c r="J675" s="108">
        <v>0</v>
      </c>
      <c r="K675" s="108" t="s">
        <v>4903</v>
      </c>
      <c r="L675" s="108"/>
      <c r="M675" s="108" t="s">
        <v>4904</v>
      </c>
      <c r="N675" s="108"/>
      <c r="O675" s="108" t="s">
        <v>4903</v>
      </c>
      <c r="P675" s="108" t="s">
        <v>4905</v>
      </c>
      <c r="Q675" s="108" t="s">
        <v>4190</v>
      </c>
      <c r="R675" s="108" t="s">
        <v>1343</v>
      </c>
      <c r="S675" s="108" t="s">
        <v>37</v>
      </c>
      <c r="T675" s="109">
        <f t="shared" si="98"/>
        <v>0</v>
      </c>
      <c r="U675" s="109">
        <f t="shared" si="99"/>
        <v>0</v>
      </c>
      <c r="V675" s="109">
        <f t="shared" si="100"/>
        <v>0</v>
      </c>
      <c r="W675" s="109">
        <f t="shared" si="101"/>
        <v>0</v>
      </c>
      <c r="X675" s="109">
        <f t="shared" si="102"/>
        <v>0</v>
      </c>
      <c r="Y675" s="109">
        <f t="shared" si="103"/>
        <v>0</v>
      </c>
      <c r="Z675" s="109">
        <f t="shared" si="104"/>
        <v>0</v>
      </c>
      <c r="AA675" s="109">
        <f t="shared" si="105"/>
        <v>0</v>
      </c>
      <c r="AB675" s="109">
        <f t="shared" si="106"/>
        <v>0</v>
      </c>
      <c r="AC675" s="109">
        <f t="shared" si="107"/>
        <v>0</v>
      </c>
      <c r="AD675" s="109" t="str">
        <f t="shared" si="108"/>
        <v/>
      </c>
      <c r="AE675" s="109" t="str">
        <f t="shared" si="109"/>
        <v/>
      </c>
      <c r="AF675" s="109" t="str">
        <f t="shared" si="110"/>
        <v/>
      </c>
      <c r="AG675" s="109" t="str">
        <f t="shared" si="111"/>
        <v/>
      </c>
    </row>
    <row r="676" spans="3:33" ht="30">
      <c r="C676" s="108" t="s">
        <v>2947</v>
      </c>
      <c r="D676" s="108" t="s">
        <v>5038</v>
      </c>
      <c r="E676" s="108" t="s">
        <v>550</v>
      </c>
      <c r="F676" s="108" t="s">
        <v>46</v>
      </c>
      <c r="G676" s="108" t="s">
        <v>3917</v>
      </c>
      <c r="H676" s="108">
        <v>9</v>
      </c>
      <c r="I676" s="108">
        <v>1</v>
      </c>
      <c r="J676" s="108">
        <v>0</v>
      </c>
      <c r="K676" s="108" t="s">
        <v>557</v>
      </c>
      <c r="L676" s="108"/>
      <c r="M676" s="108" t="s">
        <v>5039</v>
      </c>
      <c r="N676" s="108"/>
      <c r="O676" s="108" t="s">
        <v>557</v>
      </c>
      <c r="P676" s="108"/>
      <c r="Q676" s="108"/>
      <c r="R676" s="108"/>
      <c r="S676" s="108"/>
      <c r="T676" s="109">
        <f t="shared" si="98"/>
        <v>0</v>
      </c>
      <c r="U676" s="109">
        <f t="shared" si="99"/>
        <v>0</v>
      </c>
      <c r="V676" s="109">
        <f t="shared" si="100"/>
        <v>0</v>
      </c>
      <c r="W676" s="109">
        <f t="shared" si="101"/>
        <v>0</v>
      </c>
      <c r="X676" s="109">
        <f t="shared" si="102"/>
        <v>0</v>
      </c>
      <c r="Y676" s="109">
        <f t="shared" si="103"/>
        <v>0</v>
      </c>
      <c r="Z676" s="109">
        <f t="shared" si="104"/>
        <v>0</v>
      </c>
      <c r="AA676" s="109">
        <f t="shared" si="105"/>
        <v>0</v>
      </c>
      <c r="AB676" s="109">
        <f t="shared" si="106"/>
        <v>0</v>
      </c>
      <c r="AC676" s="109">
        <f t="shared" si="107"/>
        <v>0</v>
      </c>
      <c r="AD676" s="109" t="str">
        <f t="shared" si="108"/>
        <v/>
      </c>
      <c r="AE676" s="109" t="str">
        <f t="shared" si="109"/>
        <v/>
      </c>
      <c r="AF676" s="109" t="str">
        <f t="shared" si="110"/>
        <v/>
      </c>
      <c r="AG676" s="109" t="str">
        <f t="shared" si="111"/>
        <v/>
      </c>
    </row>
    <row r="677" spans="3:33" ht="30">
      <c r="C677" s="108" t="s">
        <v>2947</v>
      </c>
      <c r="D677" s="108" t="s">
        <v>5040</v>
      </c>
      <c r="E677" s="108" t="s">
        <v>550</v>
      </c>
      <c r="F677" s="108" t="s">
        <v>46</v>
      </c>
      <c r="G677" s="108" t="s">
        <v>3917</v>
      </c>
      <c r="H677" s="108">
        <v>10</v>
      </c>
      <c r="I677" s="108">
        <v>1</v>
      </c>
      <c r="J677" s="108">
        <v>0</v>
      </c>
      <c r="K677" s="108" t="s">
        <v>558</v>
      </c>
      <c r="L677" s="108"/>
      <c r="M677" s="108" t="s">
        <v>5041</v>
      </c>
      <c r="N677" s="108"/>
      <c r="O677" s="108" t="s">
        <v>558</v>
      </c>
      <c r="P677" s="108"/>
      <c r="Q677" s="108"/>
      <c r="R677" s="108"/>
      <c r="S677" s="108"/>
      <c r="T677" s="109">
        <f t="shared" si="98"/>
        <v>0</v>
      </c>
      <c r="U677" s="109">
        <f t="shared" si="99"/>
        <v>0</v>
      </c>
      <c r="V677" s="109">
        <f t="shared" si="100"/>
        <v>0</v>
      </c>
      <c r="W677" s="109">
        <f t="shared" si="101"/>
        <v>0</v>
      </c>
      <c r="X677" s="109">
        <f t="shared" si="102"/>
        <v>0</v>
      </c>
      <c r="Y677" s="109">
        <f t="shared" si="103"/>
        <v>0</v>
      </c>
      <c r="Z677" s="109">
        <f t="shared" si="104"/>
        <v>0</v>
      </c>
      <c r="AA677" s="109">
        <f t="shared" si="105"/>
        <v>0</v>
      </c>
      <c r="AB677" s="109">
        <f t="shared" si="106"/>
        <v>0</v>
      </c>
      <c r="AC677" s="109">
        <f t="shared" si="107"/>
        <v>0</v>
      </c>
      <c r="AD677" s="109" t="str">
        <f t="shared" si="108"/>
        <v/>
      </c>
      <c r="AE677" s="109" t="str">
        <f t="shared" si="109"/>
        <v/>
      </c>
      <c r="AF677" s="109" t="str">
        <f t="shared" si="110"/>
        <v/>
      </c>
      <c r="AG677" s="109" t="str">
        <f t="shared" si="111"/>
        <v/>
      </c>
    </row>
    <row r="678" spans="3:33" ht="150">
      <c r="C678" s="108" t="s">
        <v>2947</v>
      </c>
      <c r="D678" s="108" t="s">
        <v>5042</v>
      </c>
      <c r="E678" s="108" t="s">
        <v>550</v>
      </c>
      <c r="F678" s="108" t="s">
        <v>0</v>
      </c>
      <c r="G678" s="108" t="s">
        <v>3917</v>
      </c>
      <c r="H678" s="108">
        <v>1</v>
      </c>
      <c r="I678" s="108">
        <v>0</v>
      </c>
      <c r="J678" s="108">
        <v>3</v>
      </c>
      <c r="K678" s="108"/>
      <c r="L678" s="108" t="s">
        <v>117</v>
      </c>
      <c r="M678" s="108"/>
      <c r="N678" s="108" t="s">
        <v>5043</v>
      </c>
      <c r="O678" s="108" t="s">
        <v>117</v>
      </c>
      <c r="P678" s="108"/>
      <c r="Q678" s="108"/>
      <c r="R678" s="108"/>
      <c r="S678" s="108"/>
      <c r="T678" s="109">
        <f t="shared" si="98"/>
        <v>0</v>
      </c>
      <c r="U678" s="109">
        <f t="shared" si="99"/>
        <v>0</v>
      </c>
      <c r="V678" s="109">
        <f t="shared" si="100"/>
        <v>0</v>
      </c>
      <c r="W678" s="109">
        <f t="shared" si="101"/>
        <v>0</v>
      </c>
      <c r="X678" s="109">
        <f t="shared" si="102"/>
        <v>0</v>
      </c>
      <c r="Y678" s="109">
        <f t="shared" si="103"/>
        <v>0</v>
      </c>
      <c r="Z678" s="109">
        <f t="shared" si="104"/>
        <v>0</v>
      </c>
      <c r="AA678" s="109">
        <f t="shared" si="105"/>
        <v>0</v>
      </c>
      <c r="AB678" s="109">
        <f t="shared" si="106"/>
        <v>0</v>
      </c>
      <c r="AC678" s="109">
        <f t="shared" si="107"/>
        <v>0</v>
      </c>
      <c r="AD678" s="109" t="str">
        <f t="shared" si="108"/>
        <v/>
      </c>
      <c r="AE678" s="109" t="str">
        <f t="shared" si="109"/>
        <v/>
      </c>
      <c r="AF678" s="109" t="str">
        <f t="shared" si="110"/>
        <v/>
      </c>
      <c r="AG678" s="109" t="str">
        <f t="shared" si="111"/>
        <v/>
      </c>
    </row>
    <row r="679" spans="3:33" ht="135">
      <c r="C679" s="108" t="s">
        <v>2947</v>
      </c>
      <c r="D679" s="108" t="s">
        <v>5044</v>
      </c>
      <c r="E679" s="108" t="s">
        <v>550</v>
      </c>
      <c r="F679" s="108" t="s">
        <v>0</v>
      </c>
      <c r="G679" s="108" t="s">
        <v>3917</v>
      </c>
      <c r="H679" s="108">
        <v>2</v>
      </c>
      <c r="I679" s="108">
        <v>0</v>
      </c>
      <c r="J679" s="108">
        <v>3</v>
      </c>
      <c r="K679" s="108"/>
      <c r="L679" s="108" t="s">
        <v>553</v>
      </c>
      <c r="M679" s="108"/>
      <c r="N679" s="108" t="s">
        <v>5045</v>
      </c>
      <c r="O679" s="108" t="s">
        <v>553</v>
      </c>
      <c r="P679" s="108"/>
      <c r="Q679" s="108"/>
      <c r="R679" s="108"/>
      <c r="S679" s="108"/>
      <c r="T679" s="109">
        <f t="shared" si="98"/>
        <v>0</v>
      </c>
      <c r="U679" s="109">
        <f t="shared" si="99"/>
        <v>0</v>
      </c>
      <c r="V679" s="109">
        <f t="shared" si="100"/>
        <v>0</v>
      </c>
      <c r="W679" s="109">
        <f t="shared" si="101"/>
        <v>0</v>
      </c>
      <c r="X679" s="109">
        <f t="shared" si="102"/>
        <v>0</v>
      </c>
      <c r="Y679" s="109">
        <f t="shared" si="103"/>
        <v>0</v>
      </c>
      <c r="Z679" s="109">
        <f t="shared" si="104"/>
        <v>0</v>
      </c>
      <c r="AA679" s="109">
        <f t="shared" si="105"/>
        <v>0</v>
      </c>
      <c r="AB679" s="109">
        <f t="shared" si="106"/>
        <v>0</v>
      </c>
      <c r="AC679" s="109">
        <f t="shared" si="107"/>
        <v>0</v>
      </c>
      <c r="AD679" s="109" t="str">
        <f t="shared" si="108"/>
        <v/>
      </c>
      <c r="AE679" s="109" t="str">
        <f t="shared" si="109"/>
        <v/>
      </c>
      <c r="AF679" s="109" t="str">
        <f t="shared" si="110"/>
        <v/>
      </c>
      <c r="AG679" s="109" t="str">
        <f t="shared" si="111"/>
        <v/>
      </c>
    </row>
    <row r="680" spans="3:33" ht="120">
      <c r="C680" s="108" t="s">
        <v>2947</v>
      </c>
      <c r="D680" s="108" t="s">
        <v>5046</v>
      </c>
      <c r="E680" s="108" t="s">
        <v>550</v>
      </c>
      <c r="F680" s="108" t="s">
        <v>0</v>
      </c>
      <c r="G680" s="108" t="s">
        <v>3917</v>
      </c>
      <c r="H680" s="108">
        <v>3</v>
      </c>
      <c r="I680" s="108">
        <v>0</v>
      </c>
      <c r="J680" s="108">
        <v>3</v>
      </c>
      <c r="K680" s="108"/>
      <c r="L680" s="108" t="s">
        <v>612</v>
      </c>
      <c r="M680" s="108"/>
      <c r="N680" s="108" t="s">
        <v>4598</v>
      </c>
      <c r="O680" s="108" t="s">
        <v>612</v>
      </c>
      <c r="P680" s="108" t="s">
        <v>5029</v>
      </c>
      <c r="Q680" s="108" t="s">
        <v>20</v>
      </c>
      <c r="R680" s="108"/>
      <c r="S680" s="108"/>
      <c r="T680" s="109">
        <f t="shared" si="98"/>
        <v>0</v>
      </c>
      <c r="U680" s="109">
        <f t="shared" si="99"/>
        <v>0</v>
      </c>
      <c r="V680" s="109">
        <f t="shared" si="100"/>
        <v>0</v>
      </c>
      <c r="W680" s="109">
        <f t="shared" si="101"/>
        <v>0</v>
      </c>
      <c r="X680" s="109">
        <f t="shared" si="102"/>
        <v>0</v>
      </c>
      <c r="Y680" s="109">
        <f t="shared" si="103"/>
        <v>0</v>
      </c>
      <c r="Z680" s="109">
        <f t="shared" si="104"/>
        <v>0</v>
      </c>
      <c r="AA680" s="109">
        <f t="shared" si="105"/>
        <v>0</v>
      </c>
      <c r="AB680" s="109">
        <f t="shared" si="106"/>
        <v>0</v>
      </c>
      <c r="AC680" s="109">
        <f t="shared" si="107"/>
        <v>0</v>
      </c>
      <c r="AD680" s="109" t="str">
        <f t="shared" si="108"/>
        <v/>
      </c>
      <c r="AE680" s="109" t="str">
        <f t="shared" si="109"/>
        <v/>
      </c>
      <c r="AF680" s="109" t="str">
        <f t="shared" si="110"/>
        <v/>
      </c>
      <c r="AG680" s="109" t="str">
        <f t="shared" si="111"/>
        <v/>
      </c>
    </row>
    <row r="681" spans="3:33" ht="120">
      <c r="C681" s="108" t="s">
        <v>2947</v>
      </c>
      <c r="D681" s="108" t="s">
        <v>5047</v>
      </c>
      <c r="E681" s="108" t="s">
        <v>550</v>
      </c>
      <c r="F681" s="108" t="s">
        <v>0</v>
      </c>
      <c r="G681" s="108" t="s">
        <v>3917</v>
      </c>
      <c r="H681" s="108">
        <v>4</v>
      </c>
      <c r="I681" s="108">
        <v>0</v>
      </c>
      <c r="J681" s="108">
        <v>2</v>
      </c>
      <c r="K681" s="108"/>
      <c r="L681" s="108" t="s">
        <v>21</v>
      </c>
      <c r="M681" s="108"/>
      <c r="N681" s="108" t="s">
        <v>4887</v>
      </c>
      <c r="O681" s="108" t="s">
        <v>21</v>
      </c>
      <c r="P681" s="108"/>
      <c r="Q681" s="108"/>
      <c r="R681" s="108"/>
      <c r="S681" s="108"/>
      <c r="T681" s="109">
        <f t="shared" si="98"/>
        <v>0</v>
      </c>
      <c r="U681" s="109">
        <f t="shared" si="99"/>
        <v>0</v>
      </c>
      <c r="V681" s="109">
        <f t="shared" si="100"/>
        <v>0</v>
      </c>
      <c r="W681" s="109">
        <f t="shared" si="101"/>
        <v>0</v>
      </c>
      <c r="X681" s="109">
        <f t="shared" si="102"/>
        <v>0</v>
      </c>
      <c r="Y681" s="109">
        <f t="shared" si="103"/>
        <v>0</v>
      </c>
      <c r="Z681" s="109">
        <f t="shared" si="104"/>
        <v>0</v>
      </c>
      <c r="AA681" s="109">
        <f t="shared" si="105"/>
        <v>0</v>
      </c>
      <c r="AB681" s="109">
        <f t="shared" si="106"/>
        <v>0</v>
      </c>
      <c r="AC681" s="109">
        <f t="shared" si="107"/>
        <v>0</v>
      </c>
      <c r="AD681" s="109" t="str">
        <f t="shared" si="108"/>
        <v/>
      </c>
      <c r="AE681" s="109" t="str">
        <f t="shared" si="109"/>
        <v/>
      </c>
      <c r="AF681" s="109" t="str">
        <f t="shared" si="110"/>
        <v/>
      </c>
      <c r="AG681" s="109" t="str">
        <f t="shared" si="111"/>
        <v/>
      </c>
    </row>
    <row r="682" spans="3:33" ht="165">
      <c r="C682" s="108" t="s">
        <v>2947</v>
      </c>
      <c r="D682" s="108" t="s">
        <v>5048</v>
      </c>
      <c r="E682" s="108" t="s">
        <v>550</v>
      </c>
      <c r="F682" s="108" t="s">
        <v>0</v>
      </c>
      <c r="G682" s="108" t="s">
        <v>3917</v>
      </c>
      <c r="H682" s="108">
        <v>5</v>
      </c>
      <c r="I682" s="108">
        <v>0</v>
      </c>
      <c r="J682" s="108">
        <v>2</v>
      </c>
      <c r="K682" s="108"/>
      <c r="L682" s="108" t="s">
        <v>5032</v>
      </c>
      <c r="M682" s="108"/>
      <c r="N682" s="108" t="s">
        <v>5049</v>
      </c>
      <c r="O682" s="108" t="s">
        <v>5032</v>
      </c>
      <c r="P682" s="108" t="s">
        <v>555</v>
      </c>
      <c r="Q682" s="108"/>
      <c r="R682" s="108"/>
      <c r="S682" s="108"/>
      <c r="T682" s="109">
        <f t="shared" si="98"/>
        <v>0</v>
      </c>
      <c r="U682" s="109">
        <f t="shared" si="99"/>
        <v>0</v>
      </c>
      <c r="V682" s="109">
        <f t="shared" si="100"/>
        <v>0</v>
      </c>
      <c r="W682" s="109">
        <f t="shared" si="101"/>
        <v>0</v>
      </c>
      <c r="X682" s="109">
        <f t="shared" si="102"/>
        <v>0</v>
      </c>
      <c r="Y682" s="109">
        <f t="shared" si="103"/>
        <v>0</v>
      </c>
      <c r="Z682" s="109">
        <f t="shared" si="104"/>
        <v>0</v>
      </c>
      <c r="AA682" s="109">
        <f t="shared" si="105"/>
        <v>0</v>
      </c>
      <c r="AB682" s="109">
        <f t="shared" si="106"/>
        <v>0</v>
      </c>
      <c r="AC682" s="109">
        <f t="shared" si="107"/>
        <v>0</v>
      </c>
      <c r="AD682" s="109" t="str">
        <f t="shared" si="108"/>
        <v/>
      </c>
      <c r="AE682" s="109" t="str">
        <f t="shared" si="109"/>
        <v/>
      </c>
      <c r="AF682" s="109" t="str">
        <f t="shared" si="110"/>
        <v/>
      </c>
      <c r="AG682" s="109" t="str">
        <f t="shared" si="111"/>
        <v/>
      </c>
    </row>
    <row r="683" spans="3:33" ht="135">
      <c r="C683" s="108" t="s">
        <v>2947</v>
      </c>
      <c r="D683" s="108" t="s">
        <v>5050</v>
      </c>
      <c r="E683" s="108" t="s">
        <v>550</v>
      </c>
      <c r="F683" s="108" t="s">
        <v>0</v>
      </c>
      <c r="G683" s="108" t="s">
        <v>3917</v>
      </c>
      <c r="H683" s="108">
        <v>6</v>
      </c>
      <c r="I683" s="108">
        <v>0</v>
      </c>
      <c r="J683" s="108">
        <v>2</v>
      </c>
      <c r="K683" s="108"/>
      <c r="L683" s="108" t="s">
        <v>556</v>
      </c>
      <c r="M683" s="108"/>
      <c r="N683" s="108" t="s">
        <v>5051</v>
      </c>
      <c r="O683" s="108" t="s">
        <v>556</v>
      </c>
      <c r="P683" s="108"/>
      <c r="Q683" s="108"/>
      <c r="R683" s="108"/>
      <c r="S683" s="108"/>
      <c r="T683" s="109">
        <f t="shared" si="98"/>
        <v>0</v>
      </c>
      <c r="U683" s="109">
        <f t="shared" si="99"/>
        <v>0</v>
      </c>
      <c r="V683" s="109">
        <f t="shared" si="100"/>
        <v>0</v>
      </c>
      <c r="W683" s="109">
        <f t="shared" si="101"/>
        <v>0</v>
      </c>
      <c r="X683" s="109">
        <f t="shared" si="102"/>
        <v>0</v>
      </c>
      <c r="Y683" s="109">
        <f t="shared" si="103"/>
        <v>0</v>
      </c>
      <c r="Z683" s="109">
        <f t="shared" si="104"/>
        <v>0</v>
      </c>
      <c r="AA683" s="109">
        <f t="shared" si="105"/>
        <v>0</v>
      </c>
      <c r="AB683" s="109">
        <f t="shared" si="106"/>
        <v>0</v>
      </c>
      <c r="AC683" s="109">
        <f t="shared" si="107"/>
        <v>0</v>
      </c>
      <c r="AD683" s="109" t="str">
        <f t="shared" si="108"/>
        <v/>
      </c>
      <c r="AE683" s="109" t="str">
        <f t="shared" si="109"/>
        <v/>
      </c>
      <c r="AF683" s="109" t="str">
        <f t="shared" si="110"/>
        <v/>
      </c>
      <c r="AG683" s="109" t="str">
        <f t="shared" si="111"/>
        <v/>
      </c>
    </row>
    <row r="684" spans="3:33" ht="135">
      <c r="C684" s="108" t="s">
        <v>2947</v>
      </c>
      <c r="D684" s="108" t="s">
        <v>5052</v>
      </c>
      <c r="E684" s="108" t="s">
        <v>550</v>
      </c>
      <c r="F684" s="108" t="s">
        <v>0</v>
      </c>
      <c r="G684" s="108" t="s">
        <v>3917</v>
      </c>
      <c r="H684" s="108">
        <v>7</v>
      </c>
      <c r="I684" s="108">
        <v>0</v>
      </c>
      <c r="J684" s="108">
        <v>2</v>
      </c>
      <c r="K684" s="108"/>
      <c r="L684" s="108" t="s">
        <v>488</v>
      </c>
      <c r="M684" s="108"/>
      <c r="N684" s="108" t="s">
        <v>4832</v>
      </c>
      <c r="O684" s="108" t="s">
        <v>488</v>
      </c>
      <c r="P684" s="108"/>
      <c r="Q684" s="108"/>
      <c r="R684" s="108"/>
      <c r="S684" s="108"/>
      <c r="T684" s="109">
        <f t="shared" si="98"/>
        <v>0</v>
      </c>
      <c r="U684" s="109">
        <f t="shared" si="99"/>
        <v>0</v>
      </c>
      <c r="V684" s="109">
        <f t="shared" si="100"/>
        <v>0</v>
      </c>
      <c r="W684" s="109">
        <f t="shared" si="101"/>
        <v>0</v>
      </c>
      <c r="X684" s="109">
        <f t="shared" si="102"/>
        <v>0</v>
      </c>
      <c r="Y684" s="109">
        <f t="shared" si="103"/>
        <v>0</v>
      </c>
      <c r="Z684" s="109">
        <f t="shared" si="104"/>
        <v>0</v>
      </c>
      <c r="AA684" s="109">
        <f t="shared" si="105"/>
        <v>0</v>
      </c>
      <c r="AB684" s="109">
        <f t="shared" si="106"/>
        <v>0</v>
      </c>
      <c r="AC684" s="109">
        <f t="shared" si="107"/>
        <v>0</v>
      </c>
      <c r="AD684" s="109" t="str">
        <f t="shared" si="108"/>
        <v/>
      </c>
      <c r="AE684" s="109" t="str">
        <f t="shared" si="109"/>
        <v/>
      </c>
      <c r="AF684" s="109" t="str">
        <f t="shared" si="110"/>
        <v/>
      </c>
      <c r="AG684" s="109" t="str">
        <f t="shared" si="111"/>
        <v/>
      </c>
    </row>
    <row r="685" spans="3:33" ht="135">
      <c r="C685" s="108" t="s">
        <v>2947</v>
      </c>
      <c r="D685" s="108" t="s">
        <v>5053</v>
      </c>
      <c r="E685" s="108" t="s">
        <v>550</v>
      </c>
      <c r="F685" s="108" t="s">
        <v>0</v>
      </c>
      <c r="G685" s="108" t="s">
        <v>3917</v>
      </c>
      <c r="H685" s="108">
        <v>8</v>
      </c>
      <c r="I685" s="108">
        <v>0</v>
      </c>
      <c r="J685" s="108">
        <v>1</v>
      </c>
      <c r="K685" s="108"/>
      <c r="L685" s="108" t="s">
        <v>4903</v>
      </c>
      <c r="M685" s="108"/>
      <c r="N685" s="108" t="s">
        <v>4926</v>
      </c>
      <c r="O685" s="108" t="s">
        <v>4903</v>
      </c>
      <c r="P685" s="108" t="s">
        <v>4905</v>
      </c>
      <c r="Q685" s="108" t="s">
        <v>4190</v>
      </c>
      <c r="R685" s="108" t="s">
        <v>1343</v>
      </c>
      <c r="S685" s="108" t="s">
        <v>37</v>
      </c>
      <c r="T685" s="109">
        <f t="shared" si="98"/>
        <v>0</v>
      </c>
      <c r="U685" s="109">
        <f t="shared" si="99"/>
        <v>0</v>
      </c>
      <c r="V685" s="109">
        <f t="shared" si="100"/>
        <v>0</v>
      </c>
      <c r="W685" s="109">
        <f t="shared" si="101"/>
        <v>0</v>
      </c>
      <c r="X685" s="109">
        <f t="shared" si="102"/>
        <v>0</v>
      </c>
      <c r="Y685" s="109">
        <f t="shared" si="103"/>
        <v>0</v>
      </c>
      <c r="Z685" s="109">
        <f t="shared" si="104"/>
        <v>0</v>
      </c>
      <c r="AA685" s="109">
        <f t="shared" si="105"/>
        <v>0</v>
      </c>
      <c r="AB685" s="109">
        <f t="shared" si="106"/>
        <v>0</v>
      </c>
      <c r="AC685" s="109">
        <f t="shared" si="107"/>
        <v>0</v>
      </c>
      <c r="AD685" s="109" t="str">
        <f t="shared" si="108"/>
        <v/>
      </c>
      <c r="AE685" s="109" t="str">
        <f t="shared" si="109"/>
        <v/>
      </c>
      <c r="AF685" s="109" t="str">
        <f t="shared" si="110"/>
        <v/>
      </c>
      <c r="AG685" s="109" t="str">
        <f t="shared" si="111"/>
        <v/>
      </c>
    </row>
    <row r="686" spans="3:33" ht="135">
      <c r="C686" s="108" t="s">
        <v>2947</v>
      </c>
      <c r="D686" s="108" t="s">
        <v>5054</v>
      </c>
      <c r="E686" s="108" t="s">
        <v>550</v>
      </c>
      <c r="F686" s="108" t="s">
        <v>0</v>
      </c>
      <c r="G686" s="108" t="s">
        <v>3917</v>
      </c>
      <c r="H686" s="108">
        <v>9</v>
      </c>
      <c r="I686" s="108">
        <v>0</v>
      </c>
      <c r="J686" s="108">
        <v>1</v>
      </c>
      <c r="K686" s="108"/>
      <c r="L686" s="108" t="s">
        <v>557</v>
      </c>
      <c r="M686" s="108"/>
      <c r="N686" s="108" t="s">
        <v>5055</v>
      </c>
      <c r="O686" s="108" t="s">
        <v>557</v>
      </c>
      <c r="P686" s="108"/>
      <c r="Q686" s="108"/>
      <c r="R686" s="108"/>
      <c r="S686" s="108"/>
      <c r="T686" s="109">
        <f t="shared" si="98"/>
        <v>0</v>
      </c>
      <c r="U686" s="109">
        <f t="shared" si="99"/>
        <v>0</v>
      </c>
      <c r="V686" s="109">
        <f t="shared" si="100"/>
        <v>0</v>
      </c>
      <c r="W686" s="109">
        <f t="shared" si="101"/>
        <v>0</v>
      </c>
      <c r="X686" s="109">
        <f t="shared" si="102"/>
        <v>0</v>
      </c>
      <c r="Y686" s="109">
        <f t="shared" si="103"/>
        <v>0</v>
      </c>
      <c r="Z686" s="109">
        <f t="shared" si="104"/>
        <v>0</v>
      </c>
      <c r="AA686" s="109">
        <f t="shared" si="105"/>
        <v>0</v>
      </c>
      <c r="AB686" s="109">
        <f t="shared" si="106"/>
        <v>0</v>
      </c>
      <c r="AC686" s="109">
        <f t="shared" si="107"/>
        <v>0</v>
      </c>
      <c r="AD686" s="109" t="str">
        <f t="shared" si="108"/>
        <v/>
      </c>
      <c r="AE686" s="109" t="str">
        <f t="shared" si="109"/>
        <v/>
      </c>
      <c r="AF686" s="109" t="str">
        <f t="shared" si="110"/>
        <v/>
      </c>
      <c r="AG686" s="109" t="str">
        <f t="shared" si="111"/>
        <v/>
      </c>
    </row>
    <row r="687" spans="3:33" ht="135">
      <c r="C687" s="108" t="s">
        <v>2947</v>
      </c>
      <c r="D687" s="108" t="s">
        <v>5056</v>
      </c>
      <c r="E687" s="108" t="s">
        <v>550</v>
      </c>
      <c r="F687" s="108" t="s">
        <v>0</v>
      </c>
      <c r="G687" s="108" t="s">
        <v>3917</v>
      </c>
      <c r="H687" s="108">
        <v>10</v>
      </c>
      <c r="I687" s="108">
        <v>0</v>
      </c>
      <c r="J687" s="108">
        <v>1</v>
      </c>
      <c r="K687" s="108"/>
      <c r="L687" s="108" t="s">
        <v>558</v>
      </c>
      <c r="M687" s="108"/>
      <c r="N687" s="108" t="s">
        <v>5057</v>
      </c>
      <c r="O687" s="108" t="s">
        <v>558</v>
      </c>
      <c r="P687" s="108"/>
      <c r="Q687" s="108"/>
      <c r="R687" s="108"/>
      <c r="S687" s="108"/>
      <c r="T687" s="109">
        <f t="shared" si="98"/>
        <v>0</v>
      </c>
      <c r="U687" s="109">
        <f t="shared" si="99"/>
        <v>0</v>
      </c>
      <c r="V687" s="109">
        <f t="shared" si="100"/>
        <v>0</v>
      </c>
      <c r="W687" s="109">
        <f t="shared" si="101"/>
        <v>0</v>
      </c>
      <c r="X687" s="109">
        <f t="shared" si="102"/>
        <v>0</v>
      </c>
      <c r="Y687" s="109">
        <f t="shared" si="103"/>
        <v>0</v>
      </c>
      <c r="Z687" s="109">
        <f t="shared" si="104"/>
        <v>0</v>
      </c>
      <c r="AA687" s="109">
        <f t="shared" si="105"/>
        <v>0</v>
      </c>
      <c r="AB687" s="109">
        <f t="shared" si="106"/>
        <v>0</v>
      </c>
      <c r="AC687" s="109">
        <f t="shared" si="107"/>
        <v>0</v>
      </c>
      <c r="AD687" s="109" t="str">
        <f t="shared" si="108"/>
        <v/>
      </c>
      <c r="AE687" s="109" t="str">
        <f t="shared" si="109"/>
        <v/>
      </c>
      <c r="AF687" s="109" t="str">
        <f t="shared" si="110"/>
        <v/>
      </c>
      <c r="AG687" s="109" t="str">
        <f t="shared" si="111"/>
        <v/>
      </c>
    </row>
    <row r="688" spans="3:33" ht="30">
      <c r="C688" s="108" t="s">
        <v>2954</v>
      </c>
      <c r="D688" s="108" t="s">
        <v>5058</v>
      </c>
      <c r="E688" s="108" t="s">
        <v>560</v>
      </c>
      <c r="F688" s="108" t="s">
        <v>46</v>
      </c>
      <c r="G688" s="108" t="s">
        <v>3917</v>
      </c>
      <c r="H688" s="108">
        <v>1</v>
      </c>
      <c r="I688" s="108">
        <v>3</v>
      </c>
      <c r="J688" s="108">
        <v>0</v>
      </c>
      <c r="K688" s="108" t="s">
        <v>563</v>
      </c>
      <c r="L688" s="108"/>
      <c r="M688" s="108" t="s">
        <v>5059</v>
      </c>
      <c r="N688" s="108"/>
      <c r="O688" s="108" t="s">
        <v>563</v>
      </c>
      <c r="P688" s="108"/>
      <c r="Q688" s="108"/>
      <c r="R688" s="108"/>
      <c r="S688" s="108"/>
      <c r="T688" s="109">
        <f t="shared" si="98"/>
        <v>0</v>
      </c>
      <c r="U688" s="109">
        <f t="shared" si="99"/>
        <v>0</v>
      </c>
      <c r="V688" s="109">
        <f t="shared" si="100"/>
        <v>0</v>
      </c>
      <c r="W688" s="109">
        <f t="shared" si="101"/>
        <v>0</v>
      </c>
      <c r="X688" s="109">
        <f t="shared" si="102"/>
        <v>0</v>
      </c>
      <c r="Y688" s="109">
        <f t="shared" si="103"/>
        <v>0</v>
      </c>
      <c r="Z688" s="109">
        <f t="shared" si="104"/>
        <v>0</v>
      </c>
      <c r="AA688" s="109">
        <f t="shared" si="105"/>
        <v>0</v>
      </c>
      <c r="AB688" s="109">
        <f t="shared" si="106"/>
        <v>0</v>
      </c>
      <c r="AC688" s="109">
        <f t="shared" si="107"/>
        <v>0</v>
      </c>
      <c r="AD688" s="109" t="str">
        <f t="shared" si="108"/>
        <v/>
      </c>
      <c r="AE688" s="109" t="str">
        <f t="shared" si="109"/>
        <v/>
      </c>
      <c r="AF688" s="109" t="str">
        <f t="shared" si="110"/>
        <v/>
      </c>
      <c r="AG688" s="109" t="str">
        <f t="shared" si="111"/>
        <v/>
      </c>
    </row>
    <row r="689" spans="3:33" ht="30">
      <c r="C689" s="108" t="s">
        <v>2954</v>
      </c>
      <c r="D689" s="108" t="s">
        <v>5060</v>
      </c>
      <c r="E689" s="108" t="s">
        <v>560</v>
      </c>
      <c r="F689" s="108" t="s">
        <v>46</v>
      </c>
      <c r="G689" s="108" t="s">
        <v>3917</v>
      </c>
      <c r="H689" s="108">
        <v>2</v>
      </c>
      <c r="I689" s="108">
        <v>3</v>
      </c>
      <c r="J689" s="108">
        <v>0</v>
      </c>
      <c r="K689" s="108" t="s">
        <v>5061</v>
      </c>
      <c r="L689" s="108"/>
      <c r="M689" s="108" t="s">
        <v>5062</v>
      </c>
      <c r="N689" s="108"/>
      <c r="O689" s="108" t="s">
        <v>5061</v>
      </c>
      <c r="P689" s="108" t="s">
        <v>5063</v>
      </c>
      <c r="Q689" s="108"/>
      <c r="R689" s="108"/>
      <c r="S689" s="108"/>
      <c r="T689" s="109">
        <f t="shared" si="98"/>
        <v>0</v>
      </c>
      <c r="U689" s="109">
        <f t="shared" si="99"/>
        <v>0</v>
      </c>
      <c r="V689" s="109">
        <f t="shared" si="100"/>
        <v>0</v>
      </c>
      <c r="W689" s="109">
        <f t="shared" si="101"/>
        <v>0</v>
      </c>
      <c r="X689" s="109">
        <f t="shared" si="102"/>
        <v>0</v>
      </c>
      <c r="Y689" s="109">
        <f t="shared" si="103"/>
        <v>0</v>
      </c>
      <c r="Z689" s="109">
        <f t="shared" si="104"/>
        <v>0</v>
      </c>
      <c r="AA689" s="109">
        <f t="shared" si="105"/>
        <v>0</v>
      </c>
      <c r="AB689" s="109">
        <f t="shared" si="106"/>
        <v>0</v>
      </c>
      <c r="AC689" s="109">
        <f t="shared" si="107"/>
        <v>0</v>
      </c>
      <c r="AD689" s="109" t="str">
        <f t="shared" si="108"/>
        <v/>
      </c>
      <c r="AE689" s="109" t="str">
        <f t="shared" si="109"/>
        <v/>
      </c>
      <c r="AF689" s="109" t="str">
        <f t="shared" si="110"/>
        <v/>
      </c>
      <c r="AG689" s="109" t="str">
        <f t="shared" si="111"/>
        <v/>
      </c>
    </row>
    <row r="690" spans="3:33" ht="30">
      <c r="C690" s="108" t="s">
        <v>2954</v>
      </c>
      <c r="D690" s="108" t="s">
        <v>5064</v>
      </c>
      <c r="E690" s="108" t="s">
        <v>560</v>
      </c>
      <c r="F690" s="108" t="s">
        <v>46</v>
      </c>
      <c r="G690" s="108" t="s">
        <v>3917</v>
      </c>
      <c r="H690" s="108">
        <v>3</v>
      </c>
      <c r="I690" s="108">
        <v>3</v>
      </c>
      <c r="J690" s="108">
        <v>0</v>
      </c>
      <c r="K690" s="108" t="s">
        <v>565</v>
      </c>
      <c r="L690" s="108"/>
      <c r="M690" s="108" t="s">
        <v>5065</v>
      </c>
      <c r="N690" s="108"/>
      <c r="O690" s="108" t="s">
        <v>565</v>
      </c>
      <c r="P690" s="108"/>
      <c r="Q690" s="108"/>
      <c r="R690" s="108"/>
      <c r="S690" s="108"/>
      <c r="T690" s="109">
        <f t="shared" si="98"/>
        <v>0</v>
      </c>
      <c r="U690" s="109">
        <f t="shared" si="99"/>
        <v>0</v>
      </c>
      <c r="V690" s="109">
        <f t="shared" si="100"/>
        <v>0</v>
      </c>
      <c r="W690" s="109">
        <f t="shared" si="101"/>
        <v>0</v>
      </c>
      <c r="X690" s="109">
        <f t="shared" si="102"/>
        <v>0</v>
      </c>
      <c r="Y690" s="109">
        <f t="shared" si="103"/>
        <v>0</v>
      </c>
      <c r="Z690" s="109">
        <f t="shared" si="104"/>
        <v>0</v>
      </c>
      <c r="AA690" s="109">
        <f t="shared" si="105"/>
        <v>0</v>
      </c>
      <c r="AB690" s="109">
        <f t="shared" si="106"/>
        <v>0</v>
      </c>
      <c r="AC690" s="109">
        <f t="shared" si="107"/>
        <v>0</v>
      </c>
      <c r="AD690" s="109" t="str">
        <f t="shared" si="108"/>
        <v/>
      </c>
      <c r="AE690" s="109" t="str">
        <f t="shared" si="109"/>
        <v/>
      </c>
      <c r="AF690" s="109" t="str">
        <f t="shared" si="110"/>
        <v/>
      </c>
      <c r="AG690" s="109" t="str">
        <f t="shared" si="111"/>
        <v/>
      </c>
    </row>
    <row r="691" spans="3:33" ht="30">
      <c r="C691" s="108" t="s">
        <v>2954</v>
      </c>
      <c r="D691" s="108" t="s">
        <v>5066</v>
      </c>
      <c r="E691" s="108" t="s">
        <v>560</v>
      </c>
      <c r="F691" s="108" t="s">
        <v>46</v>
      </c>
      <c r="G691" s="108" t="s">
        <v>3917</v>
      </c>
      <c r="H691" s="108">
        <v>4</v>
      </c>
      <c r="I691" s="108">
        <v>2</v>
      </c>
      <c r="J691" s="108">
        <v>0</v>
      </c>
      <c r="K691" s="108" t="s">
        <v>566</v>
      </c>
      <c r="L691" s="108"/>
      <c r="M691" s="108" t="s">
        <v>5067</v>
      </c>
      <c r="N691" s="108"/>
      <c r="O691" s="108" t="s">
        <v>566</v>
      </c>
      <c r="P691" s="108"/>
      <c r="Q691" s="108"/>
      <c r="R691" s="108"/>
      <c r="S691" s="108"/>
      <c r="T691" s="109">
        <f t="shared" si="98"/>
        <v>0</v>
      </c>
      <c r="U691" s="109">
        <f t="shared" si="99"/>
        <v>0</v>
      </c>
      <c r="V691" s="109">
        <f t="shared" si="100"/>
        <v>0</v>
      </c>
      <c r="W691" s="109">
        <f t="shared" si="101"/>
        <v>0</v>
      </c>
      <c r="X691" s="109">
        <f t="shared" si="102"/>
        <v>0</v>
      </c>
      <c r="Y691" s="109">
        <f t="shared" si="103"/>
        <v>0</v>
      </c>
      <c r="Z691" s="109">
        <f t="shared" si="104"/>
        <v>0</v>
      </c>
      <c r="AA691" s="109">
        <f t="shared" si="105"/>
        <v>0</v>
      </c>
      <c r="AB691" s="109">
        <f t="shared" si="106"/>
        <v>0</v>
      </c>
      <c r="AC691" s="109">
        <f t="shared" si="107"/>
        <v>0</v>
      </c>
      <c r="AD691" s="109" t="str">
        <f t="shared" si="108"/>
        <v/>
      </c>
      <c r="AE691" s="109" t="str">
        <f t="shared" si="109"/>
        <v/>
      </c>
      <c r="AF691" s="109" t="str">
        <f t="shared" si="110"/>
        <v/>
      </c>
      <c r="AG691" s="109" t="str">
        <f t="shared" si="111"/>
        <v/>
      </c>
    </row>
    <row r="692" spans="3:33" ht="30">
      <c r="C692" s="108" t="s">
        <v>2954</v>
      </c>
      <c r="D692" s="108" t="s">
        <v>5068</v>
      </c>
      <c r="E692" s="108" t="s">
        <v>560</v>
      </c>
      <c r="F692" s="108" t="s">
        <v>46</v>
      </c>
      <c r="G692" s="108" t="s">
        <v>3917</v>
      </c>
      <c r="H692" s="108">
        <v>5</v>
      </c>
      <c r="I692" s="108">
        <v>2</v>
      </c>
      <c r="J692" s="108">
        <v>0</v>
      </c>
      <c r="K692" s="108" t="s">
        <v>5069</v>
      </c>
      <c r="L692" s="108"/>
      <c r="M692" s="108" t="s">
        <v>5070</v>
      </c>
      <c r="N692" s="108"/>
      <c r="O692" s="108" t="s">
        <v>5069</v>
      </c>
      <c r="P692" s="108" t="s">
        <v>71</v>
      </c>
      <c r="Q692" s="108"/>
      <c r="R692" s="108"/>
      <c r="S692" s="108"/>
      <c r="T692" s="109">
        <f t="shared" si="98"/>
        <v>0</v>
      </c>
      <c r="U692" s="109">
        <f t="shared" si="99"/>
        <v>0</v>
      </c>
      <c r="V692" s="109">
        <f t="shared" si="100"/>
        <v>0</v>
      </c>
      <c r="W692" s="109">
        <f t="shared" si="101"/>
        <v>0</v>
      </c>
      <c r="X692" s="109">
        <f t="shared" si="102"/>
        <v>0</v>
      </c>
      <c r="Y692" s="109">
        <f t="shared" si="103"/>
        <v>0</v>
      </c>
      <c r="Z692" s="109">
        <f t="shared" si="104"/>
        <v>0</v>
      </c>
      <c r="AA692" s="109">
        <f t="shared" si="105"/>
        <v>0</v>
      </c>
      <c r="AB692" s="109">
        <f t="shared" si="106"/>
        <v>0</v>
      </c>
      <c r="AC692" s="109">
        <f t="shared" si="107"/>
        <v>0</v>
      </c>
      <c r="AD692" s="109" t="str">
        <f t="shared" si="108"/>
        <v/>
      </c>
      <c r="AE692" s="109" t="str">
        <f t="shared" si="109"/>
        <v/>
      </c>
      <c r="AF692" s="109" t="str">
        <f t="shared" si="110"/>
        <v/>
      </c>
      <c r="AG692" s="109" t="str">
        <f t="shared" si="111"/>
        <v/>
      </c>
    </row>
    <row r="693" spans="3:33" ht="30">
      <c r="C693" s="108" t="s">
        <v>2954</v>
      </c>
      <c r="D693" s="108" t="s">
        <v>5071</v>
      </c>
      <c r="E693" s="108" t="s">
        <v>560</v>
      </c>
      <c r="F693" s="108" t="s">
        <v>46</v>
      </c>
      <c r="G693" s="108" t="s">
        <v>3917</v>
      </c>
      <c r="H693" s="108">
        <v>6</v>
      </c>
      <c r="I693" s="108">
        <v>2</v>
      </c>
      <c r="J693" s="108">
        <v>0</v>
      </c>
      <c r="K693" s="108" t="s">
        <v>12</v>
      </c>
      <c r="L693" s="108"/>
      <c r="M693" s="108" t="s">
        <v>5072</v>
      </c>
      <c r="N693" s="108"/>
      <c r="O693" s="108" t="s">
        <v>12</v>
      </c>
      <c r="P693" s="108"/>
      <c r="Q693" s="108"/>
      <c r="R693" s="108"/>
      <c r="S693" s="108"/>
      <c r="T693" s="109">
        <f t="shared" si="98"/>
        <v>0</v>
      </c>
      <c r="U693" s="109">
        <f t="shared" si="99"/>
        <v>0</v>
      </c>
      <c r="V693" s="109">
        <f t="shared" si="100"/>
        <v>0</v>
      </c>
      <c r="W693" s="109">
        <f t="shared" si="101"/>
        <v>0</v>
      </c>
      <c r="X693" s="109">
        <f t="shared" si="102"/>
        <v>0</v>
      </c>
      <c r="Y693" s="109">
        <f t="shared" si="103"/>
        <v>0</v>
      </c>
      <c r="Z693" s="109">
        <f t="shared" si="104"/>
        <v>0</v>
      </c>
      <c r="AA693" s="109">
        <f t="shared" si="105"/>
        <v>0</v>
      </c>
      <c r="AB693" s="109">
        <f t="shared" si="106"/>
        <v>0</v>
      </c>
      <c r="AC693" s="109">
        <f t="shared" si="107"/>
        <v>0</v>
      </c>
      <c r="AD693" s="109" t="str">
        <f t="shared" si="108"/>
        <v/>
      </c>
      <c r="AE693" s="109" t="str">
        <f t="shared" si="109"/>
        <v/>
      </c>
      <c r="AF693" s="109" t="str">
        <f t="shared" si="110"/>
        <v/>
      </c>
      <c r="AG693" s="109" t="str">
        <f t="shared" si="111"/>
        <v/>
      </c>
    </row>
    <row r="694" spans="3:33" ht="30">
      <c r="C694" s="108" t="s">
        <v>2954</v>
      </c>
      <c r="D694" s="108" t="s">
        <v>5073</v>
      </c>
      <c r="E694" s="108" t="s">
        <v>560</v>
      </c>
      <c r="F694" s="108" t="s">
        <v>46</v>
      </c>
      <c r="G694" s="108" t="s">
        <v>3917</v>
      </c>
      <c r="H694" s="108">
        <v>7</v>
      </c>
      <c r="I694" s="108">
        <v>2</v>
      </c>
      <c r="J694" s="108">
        <v>0</v>
      </c>
      <c r="K694" s="108" t="s">
        <v>21</v>
      </c>
      <c r="L694" s="108"/>
      <c r="M694" s="108" t="s">
        <v>4868</v>
      </c>
      <c r="N694" s="108"/>
      <c r="O694" s="108" t="s">
        <v>21</v>
      </c>
      <c r="P694" s="108"/>
      <c r="Q694" s="108"/>
      <c r="R694" s="108"/>
      <c r="S694" s="108"/>
      <c r="T694" s="109">
        <f t="shared" si="98"/>
        <v>0</v>
      </c>
      <c r="U694" s="109">
        <f t="shared" si="99"/>
        <v>0</v>
      </c>
      <c r="V694" s="109">
        <f t="shared" si="100"/>
        <v>0</v>
      </c>
      <c r="W694" s="109">
        <f t="shared" si="101"/>
        <v>0</v>
      </c>
      <c r="X694" s="109">
        <f t="shared" si="102"/>
        <v>0</v>
      </c>
      <c r="Y694" s="109">
        <f t="shared" si="103"/>
        <v>0</v>
      </c>
      <c r="Z694" s="109">
        <f t="shared" si="104"/>
        <v>0</v>
      </c>
      <c r="AA694" s="109">
        <f t="shared" si="105"/>
        <v>0</v>
      </c>
      <c r="AB694" s="109">
        <f t="shared" si="106"/>
        <v>0</v>
      </c>
      <c r="AC694" s="109">
        <f t="shared" si="107"/>
        <v>0</v>
      </c>
      <c r="AD694" s="109" t="str">
        <f t="shared" si="108"/>
        <v/>
      </c>
      <c r="AE694" s="109" t="str">
        <f t="shared" si="109"/>
        <v/>
      </c>
      <c r="AF694" s="109" t="str">
        <f t="shared" si="110"/>
        <v/>
      </c>
      <c r="AG694" s="109" t="str">
        <f t="shared" si="111"/>
        <v/>
      </c>
    </row>
    <row r="695" spans="3:33" ht="30">
      <c r="C695" s="108" t="s">
        <v>2954</v>
      </c>
      <c r="D695" s="108" t="s">
        <v>5074</v>
      </c>
      <c r="E695" s="108" t="s">
        <v>560</v>
      </c>
      <c r="F695" s="108" t="s">
        <v>46</v>
      </c>
      <c r="G695" s="108" t="s">
        <v>3917</v>
      </c>
      <c r="H695" s="108">
        <v>8</v>
      </c>
      <c r="I695" s="108">
        <v>1</v>
      </c>
      <c r="J695" s="108">
        <v>0</v>
      </c>
      <c r="K695" s="108" t="s">
        <v>4865</v>
      </c>
      <c r="L695" s="108"/>
      <c r="M695" s="108" t="s">
        <v>4866</v>
      </c>
      <c r="N695" s="108"/>
      <c r="O695" s="108" t="s">
        <v>4865</v>
      </c>
      <c r="P695" s="108"/>
      <c r="Q695" s="108"/>
      <c r="R695" s="108"/>
      <c r="S695" s="108"/>
      <c r="T695" s="109">
        <f t="shared" si="98"/>
        <v>0</v>
      </c>
      <c r="U695" s="109">
        <f t="shared" si="99"/>
        <v>0</v>
      </c>
      <c r="V695" s="109">
        <f t="shared" si="100"/>
        <v>0</v>
      </c>
      <c r="W695" s="109">
        <f t="shared" si="101"/>
        <v>0</v>
      </c>
      <c r="X695" s="109">
        <f t="shared" si="102"/>
        <v>0</v>
      </c>
      <c r="Y695" s="109">
        <f t="shared" si="103"/>
        <v>0</v>
      </c>
      <c r="Z695" s="109">
        <f t="shared" si="104"/>
        <v>0</v>
      </c>
      <c r="AA695" s="109">
        <f t="shared" si="105"/>
        <v>0</v>
      </c>
      <c r="AB695" s="109">
        <f t="shared" si="106"/>
        <v>0</v>
      </c>
      <c r="AC695" s="109">
        <f t="shared" si="107"/>
        <v>0</v>
      </c>
      <c r="AD695" s="109" t="str">
        <f t="shared" si="108"/>
        <v/>
      </c>
      <c r="AE695" s="109" t="str">
        <f t="shared" si="109"/>
        <v/>
      </c>
      <c r="AF695" s="109" t="str">
        <f t="shared" si="110"/>
        <v/>
      </c>
      <c r="AG695" s="109" t="str">
        <f t="shared" si="111"/>
        <v/>
      </c>
    </row>
    <row r="696" spans="3:33" ht="30">
      <c r="C696" s="108" t="s">
        <v>2954</v>
      </c>
      <c r="D696" s="108" t="s">
        <v>5075</v>
      </c>
      <c r="E696" s="108" t="s">
        <v>560</v>
      </c>
      <c r="F696" s="108" t="s">
        <v>46</v>
      </c>
      <c r="G696" s="108" t="s">
        <v>3917</v>
      </c>
      <c r="H696" s="108">
        <v>9</v>
      </c>
      <c r="I696" s="108">
        <v>1</v>
      </c>
      <c r="J696" s="108">
        <v>0</v>
      </c>
      <c r="K696" s="108" t="s">
        <v>567</v>
      </c>
      <c r="L696" s="108"/>
      <c r="M696" s="108" t="s">
        <v>5076</v>
      </c>
      <c r="N696" s="108"/>
      <c r="O696" s="108" t="s">
        <v>567</v>
      </c>
      <c r="P696" s="108"/>
      <c r="Q696" s="108"/>
      <c r="R696" s="108"/>
      <c r="S696" s="108"/>
      <c r="T696" s="109">
        <f t="shared" si="98"/>
        <v>0</v>
      </c>
      <c r="U696" s="109">
        <f t="shared" si="99"/>
        <v>0</v>
      </c>
      <c r="V696" s="109">
        <f t="shared" si="100"/>
        <v>0</v>
      </c>
      <c r="W696" s="109">
        <f t="shared" si="101"/>
        <v>0</v>
      </c>
      <c r="X696" s="109">
        <f t="shared" si="102"/>
        <v>0</v>
      </c>
      <c r="Y696" s="109">
        <f t="shared" si="103"/>
        <v>0</v>
      </c>
      <c r="Z696" s="109">
        <f t="shared" si="104"/>
        <v>0</v>
      </c>
      <c r="AA696" s="109">
        <f t="shared" si="105"/>
        <v>0</v>
      </c>
      <c r="AB696" s="109">
        <f t="shared" si="106"/>
        <v>0</v>
      </c>
      <c r="AC696" s="109">
        <f t="shared" si="107"/>
        <v>0</v>
      </c>
      <c r="AD696" s="109" t="str">
        <f t="shared" si="108"/>
        <v/>
      </c>
      <c r="AE696" s="109" t="str">
        <f t="shared" si="109"/>
        <v/>
      </c>
      <c r="AF696" s="109" t="str">
        <f t="shared" si="110"/>
        <v/>
      </c>
      <c r="AG696" s="109" t="str">
        <f t="shared" si="111"/>
        <v/>
      </c>
    </row>
    <row r="697" spans="3:33" ht="30">
      <c r="C697" s="108" t="s">
        <v>2954</v>
      </c>
      <c r="D697" s="108" t="s">
        <v>5077</v>
      </c>
      <c r="E697" s="108" t="s">
        <v>560</v>
      </c>
      <c r="F697" s="108" t="s">
        <v>46</v>
      </c>
      <c r="G697" s="108" t="s">
        <v>3917</v>
      </c>
      <c r="H697" s="108">
        <v>10</v>
      </c>
      <c r="I697" s="108">
        <v>1</v>
      </c>
      <c r="J697" s="108">
        <v>0</v>
      </c>
      <c r="K697" s="108" t="s">
        <v>568</v>
      </c>
      <c r="L697" s="108"/>
      <c r="M697" s="108" t="s">
        <v>5078</v>
      </c>
      <c r="N697" s="108"/>
      <c r="O697" s="108" t="s">
        <v>568</v>
      </c>
      <c r="P697" s="108"/>
      <c r="Q697" s="108"/>
      <c r="R697" s="108"/>
      <c r="S697" s="108"/>
      <c r="T697" s="109">
        <f t="shared" si="98"/>
        <v>0</v>
      </c>
      <c r="U697" s="109">
        <f t="shared" si="99"/>
        <v>0</v>
      </c>
      <c r="V697" s="109">
        <f t="shared" si="100"/>
        <v>0</v>
      </c>
      <c r="W697" s="109">
        <f t="shared" si="101"/>
        <v>0</v>
      </c>
      <c r="X697" s="109">
        <f t="shared" si="102"/>
        <v>0</v>
      </c>
      <c r="Y697" s="109">
        <f t="shared" si="103"/>
        <v>0</v>
      </c>
      <c r="Z697" s="109">
        <f t="shared" si="104"/>
        <v>0</v>
      </c>
      <c r="AA697" s="109">
        <f t="shared" si="105"/>
        <v>0</v>
      </c>
      <c r="AB697" s="109">
        <f t="shared" si="106"/>
        <v>0</v>
      </c>
      <c r="AC697" s="109">
        <f t="shared" si="107"/>
        <v>0</v>
      </c>
      <c r="AD697" s="109" t="str">
        <f t="shared" si="108"/>
        <v/>
      </c>
      <c r="AE697" s="109" t="str">
        <f t="shared" si="109"/>
        <v/>
      </c>
      <c r="AF697" s="109" t="str">
        <f t="shared" si="110"/>
        <v/>
      </c>
      <c r="AG697" s="109" t="str">
        <f t="shared" si="111"/>
        <v/>
      </c>
    </row>
    <row r="698" spans="3:33" ht="120">
      <c r="C698" s="108" t="s">
        <v>2954</v>
      </c>
      <c r="D698" s="108" t="s">
        <v>5079</v>
      </c>
      <c r="E698" s="108" t="s">
        <v>560</v>
      </c>
      <c r="F698" s="108" t="s">
        <v>0</v>
      </c>
      <c r="G698" s="108" t="s">
        <v>3917</v>
      </c>
      <c r="H698" s="108">
        <v>1</v>
      </c>
      <c r="I698" s="108">
        <v>0</v>
      </c>
      <c r="J698" s="108">
        <v>3</v>
      </c>
      <c r="K698" s="108"/>
      <c r="L698" s="108" t="s">
        <v>563</v>
      </c>
      <c r="M698" s="108"/>
      <c r="N698" s="108" t="s">
        <v>5080</v>
      </c>
      <c r="O698" s="108" t="s">
        <v>563</v>
      </c>
      <c r="P698" s="108"/>
      <c r="Q698" s="108"/>
      <c r="R698" s="108"/>
      <c r="S698" s="108"/>
      <c r="T698" s="109">
        <f t="shared" si="98"/>
        <v>0</v>
      </c>
      <c r="U698" s="109">
        <f t="shared" si="99"/>
        <v>0</v>
      </c>
      <c r="V698" s="109">
        <f t="shared" si="100"/>
        <v>0</v>
      </c>
      <c r="W698" s="109">
        <f t="shared" si="101"/>
        <v>0</v>
      </c>
      <c r="X698" s="109">
        <f t="shared" si="102"/>
        <v>0</v>
      </c>
      <c r="Y698" s="109">
        <f t="shared" si="103"/>
        <v>0</v>
      </c>
      <c r="Z698" s="109">
        <f t="shared" si="104"/>
        <v>0</v>
      </c>
      <c r="AA698" s="109">
        <f t="shared" si="105"/>
        <v>0</v>
      </c>
      <c r="AB698" s="109">
        <f t="shared" si="106"/>
        <v>0</v>
      </c>
      <c r="AC698" s="109">
        <f t="shared" si="107"/>
        <v>0</v>
      </c>
      <c r="AD698" s="109" t="str">
        <f t="shared" si="108"/>
        <v/>
      </c>
      <c r="AE698" s="109" t="str">
        <f t="shared" si="109"/>
        <v/>
      </c>
      <c r="AF698" s="109" t="str">
        <f t="shared" si="110"/>
        <v/>
      </c>
      <c r="AG698" s="109" t="str">
        <f t="shared" si="111"/>
        <v/>
      </c>
    </row>
    <row r="699" spans="3:33" ht="150">
      <c r="C699" s="108" t="s">
        <v>2954</v>
      </c>
      <c r="D699" s="108" t="s">
        <v>5081</v>
      </c>
      <c r="E699" s="108" t="s">
        <v>560</v>
      </c>
      <c r="F699" s="108" t="s">
        <v>0</v>
      </c>
      <c r="G699" s="108" t="s">
        <v>3917</v>
      </c>
      <c r="H699" s="108">
        <v>2</v>
      </c>
      <c r="I699" s="108">
        <v>0</v>
      </c>
      <c r="J699" s="108">
        <v>3</v>
      </c>
      <c r="K699" s="108"/>
      <c r="L699" s="108" t="s">
        <v>5061</v>
      </c>
      <c r="M699" s="108"/>
      <c r="N699" s="108" t="s">
        <v>5082</v>
      </c>
      <c r="O699" s="108" t="s">
        <v>5061</v>
      </c>
      <c r="P699" s="108" t="s">
        <v>5063</v>
      </c>
      <c r="Q699" s="108"/>
      <c r="R699" s="108"/>
      <c r="S699" s="108"/>
      <c r="T699" s="109">
        <f t="shared" si="98"/>
        <v>0</v>
      </c>
      <c r="U699" s="109">
        <f t="shared" si="99"/>
        <v>0</v>
      </c>
      <c r="V699" s="109">
        <f t="shared" si="100"/>
        <v>0</v>
      </c>
      <c r="W699" s="109">
        <f t="shared" si="101"/>
        <v>0</v>
      </c>
      <c r="X699" s="109">
        <f t="shared" si="102"/>
        <v>0</v>
      </c>
      <c r="Y699" s="109">
        <f t="shared" si="103"/>
        <v>0</v>
      </c>
      <c r="Z699" s="109">
        <f t="shared" si="104"/>
        <v>0</v>
      </c>
      <c r="AA699" s="109">
        <f t="shared" si="105"/>
        <v>0</v>
      </c>
      <c r="AB699" s="109">
        <f t="shared" si="106"/>
        <v>0</v>
      </c>
      <c r="AC699" s="109">
        <f t="shared" si="107"/>
        <v>0</v>
      </c>
      <c r="AD699" s="109" t="str">
        <f t="shared" si="108"/>
        <v/>
      </c>
      <c r="AE699" s="109" t="str">
        <f t="shared" si="109"/>
        <v/>
      </c>
      <c r="AF699" s="109" t="str">
        <f t="shared" si="110"/>
        <v/>
      </c>
      <c r="AG699" s="109" t="str">
        <f t="shared" si="111"/>
        <v/>
      </c>
    </row>
    <row r="700" spans="3:33" ht="120">
      <c r="C700" s="108" t="s">
        <v>2954</v>
      </c>
      <c r="D700" s="108" t="s">
        <v>5083</v>
      </c>
      <c r="E700" s="108" t="s">
        <v>560</v>
      </c>
      <c r="F700" s="108" t="s">
        <v>0</v>
      </c>
      <c r="G700" s="108" t="s">
        <v>3917</v>
      </c>
      <c r="H700" s="108">
        <v>3</v>
      </c>
      <c r="I700" s="108">
        <v>0</v>
      </c>
      <c r="J700" s="108">
        <v>3</v>
      </c>
      <c r="K700" s="108"/>
      <c r="L700" s="108" t="s">
        <v>565</v>
      </c>
      <c r="M700" s="108"/>
      <c r="N700" s="108" t="s">
        <v>5084</v>
      </c>
      <c r="O700" s="108" t="s">
        <v>565</v>
      </c>
      <c r="P700" s="108"/>
      <c r="Q700" s="108"/>
      <c r="R700" s="108"/>
      <c r="S700" s="108"/>
      <c r="T700" s="109">
        <f t="shared" ref="T700:T763" si="112">IF(AND($C700=$D$20,$F700="PRO",$G700="POS"),1,0)</f>
        <v>0</v>
      </c>
      <c r="U700" s="109">
        <f t="shared" ref="U700:U763" si="113">IF(AND($C700=$D$20,$F700="CFA",$G700="POS"),1,0)</f>
        <v>0</v>
      </c>
      <c r="V700" s="109">
        <f t="shared" ref="V700:V763" si="114">IF($T700=0,0,IF(SUMPRODUCT(--($O700:$S700&lt;&gt;""),--ISNUMBER(SEARCH($O700:$S700,$D$5)))&gt;0,1,0))</f>
        <v>0</v>
      </c>
      <c r="W700" s="109">
        <f t="shared" ref="W700:W763" si="115">IF($T700=0,0,IF(SUMPRODUCT(--($O700:$S700&lt;&gt;""),--ISNUMBER(SEARCH($O700:$S700,$D$5&amp;" "&amp;$D$10)))&gt;0,1,0))</f>
        <v>0</v>
      </c>
      <c r="X700" s="109">
        <f t="shared" ref="X700:X763" si="116">IF($U700=0,0,IF(SUMPRODUCT(--($O700:$S700&lt;&gt;""),--ISNUMBER(SEARCH($O700:$S700,$F$5)))&gt;0,1,0))</f>
        <v>0</v>
      </c>
      <c r="Y700" s="109">
        <f t="shared" ref="Y700:Y763" si="117">IF($U700=0,0,IF(SUMPRODUCT(--($O700:$S700&lt;&gt;""),--ISNUMBER(SEARCH($O700:$S700,$F$5&amp;" "&amp;$F$10)))&gt;0,1,0))</f>
        <v>0</v>
      </c>
      <c r="Z700" s="109">
        <f t="shared" ref="Z700:Z763" si="118">IF($V700=1,$I700,0)</f>
        <v>0</v>
      </c>
      <c r="AA700" s="109">
        <f t="shared" ref="AA700:AA763" si="119">IF($W700=1,$I700,0)</f>
        <v>0</v>
      </c>
      <c r="AB700" s="109">
        <f t="shared" ref="AB700:AB763" si="120">IF($X700=1,$J700,0)</f>
        <v>0</v>
      </c>
      <c r="AC700" s="109">
        <f t="shared" ref="AC700:AC763" si="121">IF($Y700=1,$J700,0)</f>
        <v>0</v>
      </c>
      <c r="AD700" s="109" t="str">
        <f t="shared" ref="AD700:AD763" si="122">IF(AND($T700=1,$V700=0),$H700+ROW()/100000,"")</f>
        <v/>
      </c>
      <c r="AE700" s="109" t="str">
        <f t="shared" ref="AE700:AE763" si="123">IF(AND($T700=1,$W700=0),$H700+ROW()/100000,"")</f>
        <v/>
      </c>
      <c r="AF700" s="109" t="str">
        <f t="shared" ref="AF700:AF763" si="124">IF(AND($U700=1,$X700=0),$H700+ROW()/100000,"")</f>
        <v/>
      </c>
      <c r="AG700" s="109" t="str">
        <f t="shared" ref="AG700:AG763" si="125">IF(AND($U700=1,$Y700=0),$H700+ROW()/100000,"")</f>
        <v/>
      </c>
    </row>
    <row r="701" spans="3:33" ht="120">
      <c r="C701" s="108" t="s">
        <v>2954</v>
      </c>
      <c r="D701" s="108" t="s">
        <v>5085</v>
      </c>
      <c r="E701" s="108" t="s">
        <v>560</v>
      </c>
      <c r="F701" s="108" t="s">
        <v>0</v>
      </c>
      <c r="G701" s="108" t="s">
        <v>3917</v>
      </c>
      <c r="H701" s="108">
        <v>4</v>
      </c>
      <c r="I701" s="108">
        <v>0</v>
      </c>
      <c r="J701" s="108">
        <v>2</v>
      </c>
      <c r="K701" s="108"/>
      <c r="L701" s="108" t="s">
        <v>566</v>
      </c>
      <c r="M701" s="108"/>
      <c r="N701" s="108" t="s">
        <v>5086</v>
      </c>
      <c r="O701" s="108" t="s">
        <v>566</v>
      </c>
      <c r="P701" s="108"/>
      <c r="Q701" s="108"/>
      <c r="R701" s="108"/>
      <c r="S701" s="108"/>
      <c r="T701" s="109">
        <f t="shared" si="112"/>
        <v>0</v>
      </c>
      <c r="U701" s="109">
        <f t="shared" si="113"/>
        <v>0</v>
      </c>
      <c r="V701" s="109">
        <f t="shared" si="114"/>
        <v>0</v>
      </c>
      <c r="W701" s="109">
        <f t="shared" si="115"/>
        <v>0</v>
      </c>
      <c r="X701" s="109">
        <f t="shared" si="116"/>
        <v>0</v>
      </c>
      <c r="Y701" s="109">
        <f t="shared" si="117"/>
        <v>0</v>
      </c>
      <c r="Z701" s="109">
        <f t="shared" si="118"/>
        <v>0</v>
      </c>
      <c r="AA701" s="109">
        <f t="shared" si="119"/>
        <v>0</v>
      </c>
      <c r="AB701" s="109">
        <f t="shared" si="120"/>
        <v>0</v>
      </c>
      <c r="AC701" s="109">
        <f t="shared" si="121"/>
        <v>0</v>
      </c>
      <c r="AD701" s="109" t="str">
        <f t="shared" si="122"/>
        <v/>
      </c>
      <c r="AE701" s="109" t="str">
        <f t="shared" si="123"/>
        <v/>
      </c>
      <c r="AF701" s="109" t="str">
        <f t="shared" si="124"/>
        <v/>
      </c>
      <c r="AG701" s="109" t="str">
        <f t="shared" si="125"/>
        <v/>
      </c>
    </row>
    <row r="702" spans="3:33" ht="135">
      <c r="C702" s="108" t="s">
        <v>2954</v>
      </c>
      <c r="D702" s="108" t="s">
        <v>5087</v>
      </c>
      <c r="E702" s="108" t="s">
        <v>560</v>
      </c>
      <c r="F702" s="108" t="s">
        <v>0</v>
      </c>
      <c r="G702" s="108" t="s">
        <v>3917</v>
      </c>
      <c r="H702" s="108">
        <v>5</v>
      </c>
      <c r="I702" s="108">
        <v>0</v>
      </c>
      <c r="J702" s="108">
        <v>2</v>
      </c>
      <c r="K702" s="108"/>
      <c r="L702" s="108" t="s">
        <v>5069</v>
      </c>
      <c r="M702" s="108"/>
      <c r="N702" s="108" t="s">
        <v>5088</v>
      </c>
      <c r="O702" s="108" t="s">
        <v>5069</v>
      </c>
      <c r="P702" s="108" t="s">
        <v>71</v>
      </c>
      <c r="Q702" s="108"/>
      <c r="R702" s="108"/>
      <c r="S702" s="108"/>
      <c r="T702" s="109">
        <f t="shared" si="112"/>
        <v>0</v>
      </c>
      <c r="U702" s="109">
        <f t="shared" si="113"/>
        <v>0</v>
      </c>
      <c r="V702" s="109">
        <f t="shared" si="114"/>
        <v>0</v>
      </c>
      <c r="W702" s="109">
        <f t="shared" si="115"/>
        <v>0</v>
      </c>
      <c r="X702" s="109">
        <f t="shared" si="116"/>
        <v>0</v>
      </c>
      <c r="Y702" s="109">
        <f t="shared" si="117"/>
        <v>0</v>
      </c>
      <c r="Z702" s="109">
        <f t="shared" si="118"/>
        <v>0</v>
      </c>
      <c r="AA702" s="109">
        <f t="shared" si="119"/>
        <v>0</v>
      </c>
      <c r="AB702" s="109">
        <f t="shared" si="120"/>
        <v>0</v>
      </c>
      <c r="AC702" s="109">
        <f t="shared" si="121"/>
        <v>0</v>
      </c>
      <c r="AD702" s="109" t="str">
        <f t="shared" si="122"/>
        <v/>
      </c>
      <c r="AE702" s="109" t="str">
        <f t="shared" si="123"/>
        <v/>
      </c>
      <c r="AF702" s="109" t="str">
        <f t="shared" si="124"/>
        <v/>
      </c>
      <c r="AG702" s="109" t="str">
        <f t="shared" si="125"/>
        <v/>
      </c>
    </row>
    <row r="703" spans="3:33" ht="135">
      <c r="C703" s="108" t="s">
        <v>2954</v>
      </c>
      <c r="D703" s="108" t="s">
        <v>5089</v>
      </c>
      <c r="E703" s="108" t="s">
        <v>560</v>
      </c>
      <c r="F703" s="108" t="s">
        <v>0</v>
      </c>
      <c r="G703" s="108" t="s">
        <v>3917</v>
      </c>
      <c r="H703" s="108">
        <v>6</v>
      </c>
      <c r="I703" s="108">
        <v>0</v>
      </c>
      <c r="J703" s="108">
        <v>2</v>
      </c>
      <c r="K703" s="108"/>
      <c r="L703" s="108" t="s">
        <v>12</v>
      </c>
      <c r="M703" s="108"/>
      <c r="N703" s="108" t="s">
        <v>5090</v>
      </c>
      <c r="O703" s="108" t="s">
        <v>12</v>
      </c>
      <c r="P703" s="108"/>
      <c r="Q703" s="108"/>
      <c r="R703" s="108"/>
      <c r="S703" s="108"/>
      <c r="T703" s="109">
        <f t="shared" si="112"/>
        <v>0</v>
      </c>
      <c r="U703" s="109">
        <f t="shared" si="113"/>
        <v>0</v>
      </c>
      <c r="V703" s="109">
        <f t="shared" si="114"/>
        <v>0</v>
      </c>
      <c r="W703" s="109">
        <f t="shared" si="115"/>
        <v>0</v>
      </c>
      <c r="X703" s="109">
        <f t="shared" si="116"/>
        <v>0</v>
      </c>
      <c r="Y703" s="109">
        <f t="shared" si="117"/>
        <v>0</v>
      </c>
      <c r="Z703" s="109">
        <f t="shared" si="118"/>
        <v>0</v>
      </c>
      <c r="AA703" s="109">
        <f t="shared" si="119"/>
        <v>0</v>
      </c>
      <c r="AB703" s="109">
        <f t="shared" si="120"/>
        <v>0</v>
      </c>
      <c r="AC703" s="109">
        <f t="shared" si="121"/>
        <v>0</v>
      </c>
      <c r="AD703" s="109" t="str">
        <f t="shared" si="122"/>
        <v/>
      </c>
      <c r="AE703" s="109" t="str">
        <f t="shared" si="123"/>
        <v/>
      </c>
      <c r="AF703" s="109" t="str">
        <f t="shared" si="124"/>
        <v/>
      </c>
      <c r="AG703" s="109" t="str">
        <f t="shared" si="125"/>
        <v/>
      </c>
    </row>
    <row r="704" spans="3:33" ht="120">
      <c r="C704" s="108" t="s">
        <v>2954</v>
      </c>
      <c r="D704" s="108" t="s">
        <v>5091</v>
      </c>
      <c r="E704" s="108" t="s">
        <v>560</v>
      </c>
      <c r="F704" s="108" t="s">
        <v>0</v>
      </c>
      <c r="G704" s="108" t="s">
        <v>3917</v>
      </c>
      <c r="H704" s="108">
        <v>7</v>
      </c>
      <c r="I704" s="108">
        <v>0</v>
      </c>
      <c r="J704" s="108">
        <v>2</v>
      </c>
      <c r="K704" s="108"/>
      <c r="L704" s="108" t="s">
        <v>21</v>
      </c>
      <c r="M704" s="108"/>
      <c r="N704" s="108" t="s">
        <v>4887</v>
      </c>
      <c r="O704" s="108" t="s">
        <v>21</v>
      </c>
      <c r="P704" s="108"/>
      <c r="Q704" s="108"/>
      <c r="R704" s="108"/>
      <c r="S704" s="108"/>
      <c r="T704" s="109">
        <f t="shared" si="112"/>
        <v>0</v>
      </c>
      <c r="U704" s="109">
        <f t="shared" si="113"/>
        <v>0</v>
      </c>
      <c r="V704" s="109">
        <f t="shared" si="114"/>
        <v>0</v>
      </c>
      <c r="W704" s="109">
        <f t="shared" si="115"/>
        <v>0</v>
      </c>
      <c r="X704" s="109">
        <f t="shared" si="116"/>
        <v>0</v>
      </c>
      <c r="Y704" s="109">
        <f t="shared" si="117"/>
        <v>0</v>
      </c>
      <c r="Z704" s="109">
        <f t="shared" si="118"/>
        <v>0</v>
      </c>
      <c r="AA704" s="109">
        <f t="shared" si="119"/>
        <v>0</v>
      </c>
      <c r="AB704" s="109">
        <f t="shared" si="120"/>
        <v>0</v>
      </c>
      <c r="AC704" s="109">
        <f t="shared" si="121"/>
        <v>0</v>
      </c>
      <c r="AD704" s="109" t="str">
        <f t="shared" si="122"/>
        <v/>
      </c>
      <c r="AE704" s="109" t="str">
        <f t="shared" si="123"/>
        <v/>
      </c>
      <c r="AF704" s="109" t="str">
        <f t="shared" si="124"/>
        <v/>
      </c>
      <c r="AG704" s="109" t="str">
        <f t="shared" si="125"/>
        <v/>
      </c>
    </row>
    <row r="705" spans="3:33" ht="120">
      <c r="C705" s="108" t="s">
        <v>2954</v>
      </c>
      <c r="D705" s="108" t="s">
        <v>5092</v>
      </c>
      <c r="E705" s="108" t="s">
        <v>560</v>
      </c>
      <c r="F705" s="108" t="s">
        <v>0</v>
      </c>
      <c r="G705" s="108" t="s">
        <v>3917</v>
      </c>
      <c r="H705" s="108">
        <v>8</v>
      </c>
      <c r="I705" s="108">
        <v>0</v>
      </c>
      <c r="J705" s="108">
        <v>1</v>
      </c>
      <c r="K705" s="108"/>
      <c r="L705" s="108" t="s">
        <v>4865</v>
      </c>
      <c r="M705" s="108"/>
      <c r="N705" s="108" t="s">
        <v>4885</v>
      </c>
      <c r="O705" s="108" t="s">
        <v>4865</v>
      </c>
      <c r="P705" s="108"/>
      <c r="Q705" s="108"/>
      <c r="R705" s="108"/>
      <c r="S705" s="108"/>
      <c r="T705" s="109">
        <f t="shared" si="112"/>
        <v>0</v>
      </c>
      <c r="U705" s="109">
        <f t="shared" si="113"/>
        <v>0</v>
      </c>
      <c r="V705" s="109">
        <f t="shared" si="114"/>
        <v>0</v>
      </c>
      <c r="W705" s="109">
        <f t="shared" si="115"/>
        <v>0</v>
      </c>
      <c r="X705" s="109">
        <f t="shared" si="116"/>
        <v>0</v>
      </c>
      <c r="Y705" s="109">
        <f t="shared" si="117"/>
        <v>0</v>
      </c>
      <c r="Z705" s="109">
        <f t="shared" si="118"/>
        <v>0</v>
      </c>
      <c r="AA705" s="109">
        <f t="shared" si="119"/>
        <v>0</v>
      </c>
      <c r="AB705" s="109">
        <f t="shared" si="120"/>
        <v>0</v>
      </c>
      <c r="AC705" s="109">
        <f t="shared" si="121"/>
        <v>0</v>
      </c>
      <c r="AD705" s="109" t="str">
        <f t="shared" si="122"/>
        <v/>
      </c>
      <c r="AE705" s="109" t="str">
        <f t="shared" si="123"/>
        <v/>
      </c>
      <c r="AF705" s="109" t="str">
        <f t="shared" si="124"/>
        <v/>
      </c>
      <c r="AG705" s="109" t="str">
        <f t="shared" si="125"/>
        <v/>
      </c>
    </row>
    <row r="706" spans="3:33" ht="150">
      <c r="C706" s="108" t="s">
        <v>2954</v>
      </c>
      <c r="D706" s="108" t="s">
        <v>5093</v>
      </c>
      <c r="E706" s="108" t="s">
        <v>560</v>
      </c>
      <c r="F706" s="108" t="s">
        <v>0</v>
      </c>
      <c r="G706" s="108" t="s">
        <v>3917</v>
      </c>
      <c r="H706" s="108">
        <v>9</v>
      </c>
      <c r="I706" s="108">
        <v>0</v>
      </c>
      <c r="J706" s="108">
        <v>1</v>
      </c>
      <c r="K706" s="108"/>
      <c r="L706" s="108" t="s">
        <v>567</v>
      </c>
      <c r="M706" s="108"/>
      <c r="N706" s="108" t="s">
        <v>5094</v>
      </c>
      <c r="O706" s="108" t="s">
        <v>567</v>
      </c>
      <c r="P706" s="108"/>
      <c r="Q706" s="108"/>
      <c r="R706" s="108"/>
      <c r="S706" s="108"/>
      <c r="T706" s="109">
        <f t="shared" si="112"/>
        <v>0</v>
      </c>
      <c r="U706" s="109">
        <f t="shared" si="113"/>
        <v>0</v>
      </c>
      <c r="V706" s="109">
        <f t="shared" si="114"/>
        <v>0</v>
      </c>
      <c r="W706" s="109">
        <f t="shared" si="115"/>
        <v>0</v>
      </c>
      <c r="X706" s="109">
        <f t="shared" si="116"/>
        <v>0</v>
      </c>
      <c r="Y706" s="109">
        <f t="shared" si="117"/>
        <v>0</v>
      </c>
      <c r="Z706" s="109">
        <f t="shared" si="118"/>
        <v>0</v>
      </c>
      <c r="AA706" s="109">
        <f t="shared" si="119"/>
        <v>0</v>
      </c>
      <c r="AB706" s="109">
        <f t="shared" si="120"/>
        <v>0</v>
      </c>
      <c r="AC706" s="109">
        <f t="shared" si="121"/>
        <v>0</v>
      </c>
      <c r="AD706" s="109" t="str">
        <f t="shared" si="122"/>
        <v/>
      </c>
      <c r="AE706" s="109" t="str">
        <f t="shared" si="123"/>
        <v/>
      </c>
      <c r="AF706" s="109" t="str">
        <f t="shared" si="124"/>
        <v/>
      </c>
      <c r="AG706" s="109" t="str">
        <f t="shared" si="125"/>
        <v/>
      </c>
    </row>
    <row r="707" spans="3:33" ht="150">
      <c r="C707" s="108" t="s">
        <v>2954</v>
      </c>
      <c r="D707" s="108" t="s">
        <v>5095</v>
      </c>
      <c r="E707" s="108" t="s">
        <v>560</v>
      </c>
      <c r="F707" s="108" t="s">
        <v>0</v>
      </c>
      <c r="G707" s="108" t="s">
        <v>3917</v>
      </c>
      <c r="H707" s="108">
        <v>10</v>
      </c>
      <c r="I707" s="108">
        <v>0</v>
      </c>
      <c r="J707" s="108">
        <v>1</v>
      </c>
      <c r="K707" s="108"/>
      <c r="L707" s="108" t="s">
        <v>568</v>
      </c>
      <c r="M707" s="108"/>
      <c r="N707" s="108" t="s">
        <v>5096</v>
      </c>
      <c r="O707" s="108" t="s">
        <v>568</v>
      </c>
      <c r="P707" s="108"/>
      <c r="Q707" s="108"/>
      <c r="R707" s="108"/>
      <c r="S707" s="108"/>
      <c r="T707" s="109">
        <f t="shared" si="112"/>
        <v>0</v>
      </c>
      <c r="U707" s="109">
        <f t="shared" si="113"/>
        <v>0</v>
      </c>
      <c r="V707" s="109">
        <f t="shared" si="114"/>
        <v>0</v>
      </c>
      <c r="W707" s="109">
        <f t="shared" si="115"/>
        <v>0</v>
      </c>
      <c r="X707" s="109">
        <f t="shared" si="116"/>
        <v>0</v>
      </c>
      <c r="Y707" s="109">
        <f t="shared" si="117"/>
        <v>0</v>
      </c>
      <c r="Z707" s="109">
        <f t="shared" si="118"/>
        <v>0</v>
      </c>
      <c r="AA707" s="109">
        <f t="shared" si="119"/>
        <v>0</v>
      </c>
      <c r="AB707" s="109">
        <f t="shared" si="120"/>
        <v>0</v>
      </c>
      <c r="AC707" s="109">
        <f t="shared" si="121"/>
        <v>0</v>
      </c>
      <c r="AD707" s="109" t="str">
        <f t="shared" si="122"/>
        <v/>
      </c>
      <c r="AE707" s="109" t="str">
        <f t="shared" si="123"/>
        <v/>
      </c>
      <c r="AF707" s="109" t="str">
        <f t="shared" si="124"/>
        <v/>
      </c>
      <c r="AG707" s="109" t="str">
        <f t="shared" si="125"/>
        <v/>
      </c>
    </row>
    <row r="708" spans="3:33" ht="30">
      <c r="C708" s="108" t="s">
        <v>2961</v>
      </c>
      <c r="D708" s="108" t="s">
        <v>5097</v>
      </c>
      <c r="E708" s="108" t="s">
        <v>573</v>
      </c>
      <c r="F708" s="108" t="s">
        <v>46</v>
      </c>
      <c r="G708" s="108" t="s">
        <v>3917</v>
      </c>
      <c r="H708" s="108">
        <v>1</v>
      </c>
      <c r="I708" s="108">
        <v>3</v>
      </c>
      <c r="J708" s="108">
        <v>0</v>
      </c>
      <c r="K708" s="108" t="s">
        <v>118</v>
      </c>
      <c r="L708" s="108"/>
      <c r="M708" s="108" t="s">
        <v>5098</v>
      </c>
      <c r="N708" s="108"/>
      <c r="O708" s="108" t="s">
        <v>118</v>
      </c>
      <c r="P708" s="108"/>
      <c r="Q708" s="108"/>
      <c r="R708" s="108"/>
      <c r="S708" s="108"/>
      <c r="T708" s="109">
        <f t="shared" si="112"/>
        <v>0</v>
      </c>
      <c r="U708" s="109">
        <f t="shared" si="113"/>
        <v>0</v>
      </c>
      <c r="V708" s="109">
        <f t="shared" si="114"/>
        <v>0</v>
      </c>
      <c r="W708" s="109">
        <f t="shared" si="115"/>
        <v>0</v>
      </c>
      <c r="X708" s="109">
        <f t="shared" si="116"/>
        <v>0</v>
      </c>
      <c r="Y708" s="109">
        <f t="shared" si="117"/>
        <v>0</v>
      </c>
      <c r="Z708" s="109">
        <f t="shared" si="118"/>
        <v>0</v>
      </c>
      <c r="AA708" s="109">
        <f t="shared" si="119"/>
        <v>0</v>
      </c>
      <c r="AB708" s="109">
        <f t="shared" si="120"/>
        <v>0</v>
      </c>
      <c r="AC708" s="109">
        <f t="shared" si="121"/>
        <v>0</v>
      </c>
      <c r="AD708" s="109" t="str">
        <f t="shared" si="122"/>
        <v/>
      </c>
      <c r="AE708" s="109" t="str">
        <f t="shared" si="123"/>
        <v/>
      </c>
      <c r="AF708" s="109" t="str">
        <f t="shared" si="124"/>
        <v/>
      </c>
      <c r="AG708" s="109" t="str">
        <f t="shared" si="125"/>
        <v/>
      </c>
    </row>
    <row r="709" spans="3:33" ht="30">
      <c r="C709" s="108" t="s">
        <v>2961</v>
      </c>
      <c r="D709" s="108" t="s">
        <v>5099</v>
      </c>
      <c r="E709" s="108" t="s">
        <v>573</v>
      </c>
      <c r="F709" s="108" t="s">
        <v>46</v>
      </c>
      <c r="G709" s="108" t="s">
        <v>3917</v>
      </c>
      <c r="H709" s="108">
        <v>2</v>
      </c>
      <c r="I709" s="108">
        <v>3</v>
      </c>
      <c r="J709" s="108">
        <v>0</v>
      </c>
      <c r="K709" s="108" t="s">
        <v>576</v>
      </c>
      <c r="L709" s="108"/>
      <c r="M709" s="108" t="s">
        <v>5100</v>
      </c>
      <c r="N709" s="108"/>
      <c r="O709" s="108" t="s">
        <v>576</v>
      </c>
      <c r="P709" s="108"/>
      <c r="Q709" s="108"/>
      <c r="R709" s="108"/>
      <c r="S709" s="108"/>
      <c r="T709" s="109">
        <f t="shared" si="112"/>
        <v>0</v>
      </c>
      <c r="U709" s="109">
        <f t="shared" si="113"/>
        <v>0</v>
      </c>
      <c r="V709" s="109">
        <f t="shared" si="114"/>
        <v>0</v>
      </c>
      <c r="W709" s="109">
        <f t="shared" si="115"/>
        <v>0</v>
      </c>
      <c r="X709" s="109">
        <f t="shared" si="116"/>
        <v>0</v>
      </c>
      <c r="Y709" s="109">
        <f t="shared" si="117"/>
        <v>0</v>
      </c>
      <c r="Z709" s="109">
        <f t="shared" si="118"/>
        <v>0</v>
      </c>
      <c r="AA709" s="109">
        <f t="shared" si="119"/>
        <v>0</v>
      </c>
      <c r="AB709" s="109">
        <f t="shared" si="120"/>
        <v>0</v>
      </c>
      <c r="AC709" s="109">
        <f t="shared" si="121"/>
        <v>0</v>
      </c>
      <c r="AD709" s="109" t="str">
        <f t="shared" si="122"/>
        <v/>
      </c>
      <c r="AE709" s="109" t="str">
        <f t="shared" si="123"/>
        <v/>
      </c>
      <c r="AF709" s="109" t="str">
        <f t="shared" si="124"/>
        <v/>
      </c>
      <c r="AG709" s="109" t="str">
        <f t="shared" si="125"/>
        <v/>
      </c>
    </row>
    <row r="710" spans="3:33" ht="30">
      <c r="C710" s="108" t="s">
        <v>2961</v>
      </c>
      <c r="D710" s="108" t="s">
        <v>5101</v>
      </c>
      <c r="E710" s="108" t="s">
        <v>573</v>
      </c>
      <c r="F710" s="108" t="s">
        <v>46</v>
      </c>
      <c r="G710" s="108" t="s">
        <v>3917</v>
      </c>
      <c r="H710" s="108">
        <v>3</v>
      </c>
      <c r="I710" s="108">
        <v>3</v>
      </c>
      <c r="J710" s="108">
        <v>0</v>
      </c>
      <c r="K710" s="108" t="s">
        <v>577</v>
      </c>
      <c r="L710" s="108"/>
      <c r="M710" s="108" t="s">
        <v>5102</v>
      </c>
      <c r="N710" s="108"/>
      <c r="O710" s="108" t="s">
        <v>577</v>
      </c>
      <c r="P710" s="108"/>
      <c r="Q710" s="108"/>
      <c r="R710" s="108"/>
      <c r="S710" s="108"/>
      <c r="T710" s="109">
        <f t="shared" si="112"/>
        <v>0</v>
      </c>
      <c r="U710" s="109">
        <f t="shared" si="113"/>
        <v>0</v>
      </c>
      <c r="V710" s="109">
        <f t="shared" si="114"/>
        <v>0</v>
      </c>
      <c r="W710" s="109">
        <f t="shared" si="115"/>
        <v>0</v>
      </c>
      <c r="X710" s="109">
        <f t="shared" si="116"/>
        <v>0</v>
      </c>
      <c r="Y710" s="109">
        <f t="shared" si="117"/>
        <v>0</v>
      </c>
      <c r="Z710" s="109">
        <f t="shared" si="118"/>
        <v>0</v>
      </c>
      <c r="AA710" s="109">
        <f t="shared" si="119"/>
        <v>0</v>
      </c>
      <c r="AB710" s="109">
        <f t="shared" si="120"/>
        <v>0</v>
      </c>
      <c r="AC710" s="109">
        <f t="shared" si="121"/>
        <v>0</v>
      </c>
      <c r="AD710" s="109" t="str">
        <f t="shared" si="122"/>
        <v/>
      </c>
      <c r="AE710" s="109" t="str">
        <f t="shared" si="123"/>
        <v/>
      </c>
      <c r="AF710" s="109" t="str">
        <f t="shared" si="124"/>
        <v/>
      </c>
      <c r="AG710" s="109" t="str">
        <f t="shared" si="125"/>
        <v/>
      </c>
    </row>
    <row r="711" spans="3:33" ht="30">
      <c r="C711" s="108" t="s">
        <v>2961</v>
      </c>
      <c r="D711" s="108" t="s">
        <v>5103</v>
      </c>
      <c r="E711" s="108" t="s">
        <v>573</v>
      </c>
      <c r="F711" s="108" t="s">
        <v>46</v>
      </c>
      <c r="G711" s="108" t="s">
        <v>3917</v>
      </c>
      <c r="H711" s="108">
        <v>4</v>
      </c>
      <c r="I711" s="108">
        <v>2</v>
      </c>
      <c r="J711" s="108">
        <v>0</v>
      </c>
      <c r="K711" s="108" t="s">
        <v>5104</v>
      </c>
      <c r="L711" s="108"/>
      <c r="M711" s="108" t="s">
        <v>5105</v>
      </c>
      <c r="N711" s="108"/>
      <c r="O711" s="108" t="s">
        <v>5104</v>
      </c>
      <c r="P711" s="108" t="s">
        <v>578</v>
      </c>
      <c r="Q711" s="108"/>
      <c r="R711" s="108"/>
      <c r="S711" s="108"/>
      <c r="T711" s="109">
        <f t="shared" si="112"/>
        <v>0</v>
      </c>
      <c r="U711" s="109">
        <f t="shared" si="113"/>
        <v>0</v>
      </c>
      <c r="V711" s="109">
        <f t="shared" si="114"/>
        <v>0</v>
      </c>
      <c r="W711" s="109">
        <f t="shared" si="115"/>
        <v>0</v>
      </c>
      <c r="X711" s="109">
        <f t="shared" si="116"/>
        <v>0</v>
      </c>
      <c r="Y711" s="109">
        <f t="shared" si="117"/>
        <v>0</v>
      </c>
      <c r="Z711" s="109">
        <f t="shared" si="118"/>
        <v>0</v>
      </c>
      <c r="AA711" s="109">
        <f t="shared" si="119"/>
        <v>0</v>
      </c>
      <c r="AB711" s="109">
        <f t="shared" si="120"/>
        <v>0</v>
      </c>
      <c r="AC711" s="109">
        <f t="shared" si="121"/>
        <v>0</v>
      </c>
      <c r="AD711" s="109" t="str">
        <f t="shared" si="122"/>
        <v/>
      </c>
      <c r="AE711" s="109" t="str">
        <f t="shared" si="123"/>
        <v/>
      </c>
      <c r="AF711" s="109" t="str">
        <f t="shared" si="124"/>
        <v/>
      </c>
      <c r="AG711" s="109" t="str">
        <f t="shared" si="125"/>
        <v/>
      </c>
    </row>
    <row r="712" spans="3:33" ht="30">
      <c r="C712" s="108" t="s">
        <v>2961</v>
      </c>
      <c r="D712" s="108" t="s">
        <v>5106</v>
      </c>
      <c r="E712" s="108" t="s">
        <v>573</v>
      </c>
      <c r="F712" s="108" t="s">
        <v>46</v>
      </c>
      <c r="G712" s="108" t="s">
        <v>3917</v>
      </c>
      <c r="H712" s="108">
        <v>5</v>
      </c>
      <c r="I712" s="108">
        <v>2</v>
      </c>
      <c r="J712" s="108">
        <v>0</v>
      </c>
      <c r="K712" s="108" t="s">
        <v>5107</v>
      </c>
      <c r="L712" s="108"/>
      <c r="M712" s="108" t="s">
        <v>5108</v>
      </c>
      <c r="N712" s="108"/>
      <c r="O712" s="108" t="s">
        <v>5107</v>
      </c>
      <c r="P712" s="108"/>
      <c r="Q712" s="108"/>
      <c r="R712" s="108"/>
      <c r="S712" s="108"/>
      <c r="T712" s="109">
        <f t="shared" si="112"/>
        <v>0</v>
      </c>
      <c r="U712" s="109">
        <f t="shared" si="113"/>
        <v>0</v>
      </c>
      <c r="V712" s="109">
        <f t="shared" si="114"/>
        <v>0</v>
      </c>
      <c r="W712" s="109">
        <f t="shared" si="115"/>
        <v>0</v>
      </c>
      <c r="X712" s="109">
        <f t="shared" si="116"/>
        <v>0</v>
      </c>
      <c r="Y712" s="109">
        <f t="shared" si="117"/>
        <v>0</v>
      </c>
      <c r="Z712" s="109">
        <f t="shared" si="118"/>
        <v>0</v>
      </c>
      <c r="AA712" s="109">
        <f t="shared" si="119"/>
        <v>0</v>
      </c>
      <c r="AB712" s="109">
        <f t="shared" si="120"/>
        <v>0</v>
      </c>
      <c r="AC712" s="109">
        <f t="shared" si="121"/>
        <v>0</v>
      </c>
      <c r="AD712" s="109" t="str">
        <f t="shared" si="122"/>
        <v/>
      </c>
      <c r="AE712" s="109" t="str">
        <f t="shared" si="123"/>
        <v/>
      </c>
      <c r="AF712" s="109" t="str">
        <f t="shared" si="124"/>
        <v/>
      </c>
      <c r="AG712" s="109" t="str">
        <f t="shared" si="125"/>
        <v/>
      </c>
    </row>
    <row r="713" spans="3:33" ht="30">
      <c r="C713" s="108" t="s">
        <v>2961</v>
      </c>
      <c r="D713" s="108" t="s">
        <v>5109</v>
      </c>
      <c r="E713" s="108" t="s">
        <v>573</v>
      </c>
      <c r="F713" s="108" t="s">
        <v>46</v>
      </c>
      <c r="G713" s="108" t="s">
        <v>3917</v>
      </c>
      <c r="H713" s="108">
        <v>6</v>
      </c>
      <c r="I713" s="108">
        <v>2</v>
      </c>
      <c r="J713" s="108">
        <v>0</v>
      </c>
      <c r="K713" s="108" t="s">
        <v>21</v>
      </c>
      <c r="L713" s="108"/>
      <c r="M713" s="108" t="s">
        <v>4868</v>
      </c>
      <c r="N713" s="108"/>
      <c r="O713" s="108" t="s">
        <v>21</v>
      </c>
      <c r="P713" s="108"/>
      <c r="Q713" s="108"/>
      <c r="R713" s="108"/>
      <c r="S713" s="108"/>
      <c r="T713" s="109">
        <f t="shared" si="112"/>
        <v>0</v>
      </c>
      <c r="U713" s="109">
        <f t="shared" si="113"/>
        <v>0</v>
      </c>
      <c r="V713" s="109">
        <f t="shared" si="114"/>
        <v>0</v>
      </c>
      <c r="W713" s="109">
        <f t="shared" si="115"/>
        <v>0</v>
      </c>
      <c r="X713" s="109">
        <f t="shared" si="116"/>
        <v>0</v>
      </c>
      <c r="Y713" s="109">
        <f t="shared" si="117"/>
        <v>0</v>
      </c>
      <c r="Z713" s="109">
        <f t="shared" si="118"/>
        <v>0</v>
      </c>
      <c r="AA713" s="109">
        <f t="shared" si="119"/>
        <v>0</v>
      </c>
      <c r="AB713" s="109">
        <f t="shared" si="120"/>
        <v>0</v>
      </c>
      <c r="AC713" s="109">
        <f t="shared" si="121"/>
        <v>0</v>
      </c>
      <c r="AD713" s="109" t="str">
        <f t="shared" si="122"/>
        <v/>
      </c>
      <c r="AE713" s="109" t="str">
        <f t="shared" si="123"/>
        <v/>
      </c>
      <c r="AF713" s="109" t="str">
        <f t="shared" si="124"/>
        <v/>
      </c>
      <c r="AG713" s="109" t="str">
        <f t="shared" si="125"/>
        <v/>
      </c>
    </row>
    <row r="714" spans="3:33" ht="30">
      <c r="C714" s="108" t="s">
        <v>2961</v>
      </c>
      <c r="D714" s="108" t="s">
        <v>5110</v>
      </c>
      <c r="E714" s="108" t="s">
        <v>573</v>
      </c>
      <c r="F714" s="108" t="s">
        <v>46</v>
      </c>
      <c r="G714" s="108" t="s">
        <v>3917</v>
      </c>
      <c r="H714" s="108">
        <v>7</v>
      </c>
      <c r="I714" s="108">
        <v>2</v>
      </c>
      <c r="J714" s="108">
        <v>0</v>
      </c>
      <c r="K714" s="108" t="s">
        <v>580</v>
      </c>
      <c r="L714" s="108"/>
      <c r="M714" s="108" t="s">
        <v>5111</v>
      </c>
      <c r="N714" s="108"/>
      <c r="O714" s="108" t="s">
        <v>580</v>
      </c>
      <c r="P714" s="108"/>
      <c r="Q714" s="108"/>
      <c r="R714" s="108"/>
      <c r="S714" s="108"/>
      <c r="T714" s="109">
        <f t="shared" si="112"/>
        <v>0</v>
      </c>
      <c r="U714" s="109">
        <f t="shared" si="113"/>
        <v>0</v>
      </c>
      <c r="V714" s="109">
        <f t="shared" si="114"/>
        <v>0</v>
      </c>
      <c r="W714" s="109">
        <f t="shared" si="115"/>
        <v>0</v>
      </c>
      <c r="X714" s="109">
        <f t="shared" si="116"/>
        <v>0</v>
      </c>
      <c r="Y714" s="109">
        <f t="shared" si="117"/>
        <v>0</v>
      </c>
      <c r="Z714" s="109">
        <f t="shared" si="118"/>
        <v>0</v>
      </c>
      <c r="AA714" s="109">
        <f t="shared" si="119"/>
        <v>0</v>
      </c>
      <c r="AB714" s="109">
        <f t="shared" si="120"/>
        <v>0</v>
      </c>
      <c r="AC714" s="109">
        <f t="shared" si="121"/>
        <v>0</v>
      </c>
      <c r="AD714" s="109" t="str">
        <f t="shared" si="122"/>
        <v/>
      </c>
      <c r="AE714" s="109" t="str">
        <f t="shared" si="123"/>
        <v/>
      </c>
      <c r="AF714" s="109" t="str">
        <f t="shared" si="124"/>
        <v/>
      </c>
      <c r="AG714" s="109" t="str">
        <f t="shared" si="125"/>
        <v/>
      </c>
    </row>
    <row r="715" spans="3:33" ht="30">
      <c r="C715" s="108" t="s">
        <v>2961</v>
      </c>
      <c r="D715" s="108" t="s">
        <v>5112</v>
      </c>
      <c r="E715" s="108" t="s">
        <v>573</v>
      </c>
      <c r="F715" s="108" t="s">
        <v>46</v>
      </c>
      <c r="G715" s="108" t="s">
        <v>3917</v>
      </c>
      <c r="H715" s="108">
        <v>8</v>
      </c>
      <c r="I715" s="108">
        <v>1</v>
      </c>
      <c r="J715" s="108">
        <v>0</v>
      </c>
      <c r="K715" s="108" t="s">
        <v>581</v>
      </c>
      <c r="L715" s="108"/>
      <c r="M715" s="108" t="s">
        <v>5113</v>
      </c>
      <c r="N715" s="108"/>
      <c r="O715" s="108" t="s">
        <v>581</v>
      </c>
      <c r="P715" s="108"/>
      <c r="Q715" s="108"/>
      <c r="R715" s="108"/>
      <c r="S715" s="108"/>
      <c r="T715" s="109">
        <f t="shared" si="112"/>
        <v>0</v>
      </c>
      <c r="U715" s="109">
        <f t="shared" si="113"/>
        <v>0</v>
      </c>
      <c r="V715" s="109">
        <f t="shared" si="114"/>
        <v>0</v>
      </c>
      <c r="W715" s="109">
        <f t="shared" si="115"/>
        <v>0</v>
      </c>
      <c r="X715" s="109">
        <f t="shared" si="116"/>
        <v>0</v>
      </c>
      <c r="Y715" s="109">
        <f t="shared" si="117"/>
        <v>0</v>
      </c>
      <c r="Z715" s="109">
        <f t="shared" si="118"/>
        <v>0</v>
      </c>
      <c r="AA715" s="109">
        <f t="shared" si="119"/>
        <v>0</v>
      </c>
      <c r="AB715" s="109">
        <f t="shared" si="120"/>
        <v>0</v>
      </c>
      <c r="AC715" s="109">
        <f t="shared" si="121"/>
        <v>0</v>
      </c>
      <c r="AD715" s="109" t="str">
        <f t="shared" si="122"/>
        <v/>
      </c>
      <c r="AE715" s="109" t="str">
        <f t="shared" si="123"/>
        <v/>
      </c>
      <c r="AF715" s="109" t="str">
        <f t="shared" si="124"/>
        <v/>
      </c>
      <c r="AG715" s="109" t="str">
        <f t="shared" si="125"/>
        <v/>
      </c>
    </row>
    <row r="716" spans="3:33" ht="30">
      <c r="C716" s="108" t="s">
        <v>2961</v>
      </c>
      <c r="D716" s="108" t="s">
        <v>5114</v>
      </c>
      <c r="E716" s="108" t="s">
        <v>573</v>
      </c>
      <c r="F716" s="108" t="s">
        <v>46</v>
      </c>
      <c r="G716" s="108" t="s">
        <v>3917</v>
      </c>
      <c r="H716" s="108">
        <v>9</v>
      </c>
      <c r="I716" s="108">
        <v>1</v>
      </c>
      <c r="J716" s="108">
        <v>0</v>
      </c>
      <c r="K716" s="108" t="s">
        <v>5115</v>
      </c>
      <c r="L716" s="108"/>
      <c r="M716" s="108" t="s">
        <v>5116</v>
      </c>
      <c r="N716" s="108"/>
      <c r="O716" s="108" t="s">
        <v>5115</v>
      </c>
      <c r="P716" s="108" t="s">
        <v>582</v>
      </c>
      <c r="Q716" s="108"/>
      <c r="R716" s="108"/>
      <c r="S716" s="108"/>
      <c r="T716" s="109">
        <f t="shared" si="112"/>
        <v>0</v>
      </c>
      <c r="U716" s="109">
        <f t="shared" si="113"/>
        <v>0</v>
      </c>
      <c r="V716" s="109">
        <f t="shared" si="114"/>
        <v>0</v>
      </c>
      <c r="W716" s="109">
        <f t="shared" si="115"/>
        <v>0</v>
      </c>
      <c r="X716" s="109">
        <f t="shared" si="116"/>
        <v>0</v>
      </c>
      <c r="Y716" s="109">
        <f t="shared" si="117"/>
        <v>0</v>
      </c>
      <c r="Z716" s="109">
        <f t="shared" si="118"/>
        <v>0</v>
      </c>
      <c r="AA716" s="109">
        <f t="shared" si="119"/>
        <v>0</v>
      </c>
      <c r="AB716" s="109">
        <f t="shared" si="120"/>
        <v>0</v>
      </c>
      <c r="AC716" s="109">
        <f t="shared" si="121"/>
        <v>0</v>
      </c>
      <c r="AD716" s="109" t="str">
        <f t="shared" si="122"/>
        <v/>
      </c>
      <c r="AE716" s="109" t="str">
        <f t="shared" si="123"/>
        <v/>
      </c>
      <c r="AF716" s="109" t="str">
        <f t="shared" si="124"/>
        <v/>
      </c>
      <c r="AG716" s="109" t="str">
        <f t="shared" si="125"/>
        <v/>
      </c>
    </row>
    <row r="717" spans="3:33" ht="30">
      <c r="C717" s="108" t="s">
        <v>2961</v>
      </c>
      <c r="D717" s="108" t="s">
        <v>5117</v>
      </c>
      <c r="E717" s="108" t="s">
        <v>573</v>
      </c>
      <c r="F717" s="108" t="s">
        <v>46</v>
      </c>
      <c r="G717" s="108" t="s">
        <v>3917</v>
      </c>
      <c r="H717" s="108">
        <v>10</v>
      </c>
      <c r="I717" s="108">
        <v>1</v>
      </c>
      <c r="J717" s="108">
        <v>0</v>
      </c>
      <c r="K717" s="108" t="s">
        <v>4903</v>
      </c>
      <c r="L717" s="108"/>
      <c r="M717" s="108" t="s">
        <v>4904</v>
      </c>
      <c r="N717" s="108"/>
      <c r="O717" s="108" t="s">
        <v>4903</v>
      </c>
      <c r="P717" s="108" t="s">
        <v>4905</v>
      </c>
      <c r="Q717" s="108" t="s">
        <v>4190</v>
      </c>
      <c r="R717" s="108" t="s">
        <v>1343</v>
      </c>
      <c r="S717" s="108" t="s">
        <v>37</v>
      </c>
      <c r="T717" s="109">
        <f t="shared" si="112"/>
        <v>0</v>
      </c>
      <c r="U717" s="109">
        <f t="shared" si="113"/>
        <v>0</v>
      </c>
      <c r="V717" s="109">
        <f t="shared" si="114"/>
        <v>0</v>
      </c>
      <c r="W717" s="109">
        <f t="shared" si="115"/>
        <v>0</v>
      </c>
      <c r="X717" s="109">
        <f t="shared" si="116"/>
        <v>0</v>
      </c>
      <c r="Y717" s="109">
        <f t="shared" si="117"/>
        <v>0</v>
      </c>
      <c r="Z717" s="109">
        <f t="shared" si="118"/>
        <v>0</v>
      </c>
      <c r="AA717" s="109">
        <f t="shared" si="119"/>
        <v>0</v>
      </c>
      <c r="AB717" s="109">
        <f t="shared" si="120"/>
        <v>0</v>
      </c>
      <c r="AC717" s="109">
        <f t="shared" si="121"/>
        <v>0</v>
      </c>
      <c r="AD717" s="109" t="str">
        <f t="shared" si="122"/>
        <v/>
      </c>
      <c r="AE717" s="109" t="str">
        <f t="shared" si="123"/>
        <v/>
      </c>
      <c r="AF717" s="109" t="str">
        <f t="shared" si="124"/>
        <v/>
      </c>
      <c r="AG717" s="109" t="str">
        <f t="shared" si="125"/>
        <v/>
      </c>
    </row>
    <row r="718" spans="3:33" ht="135">
      <c r="C718" s="108" t="s">
        <v>2961</v>
      </c>
      <c r="D718" s="108" t="s">
        <v>5118</v>
      </c>
      <c r="E718" s="108" t="s">
        <v>573</v>
      </c>
      <c r="F718" s="108" t="s">
        <v>0</v>
      </c>
      <c r="G718" s="108" t="s">
        <v>3917</v>
      </c>
      <c r="H718" s="108">
        <v>1</v>
      </c>
      <c r="I718" s="108">
        <v>0</v>
      </c>
      <c r="J718" s="108">
        <v>3</v>
      </c>
      <c r="K718" s="108"/>
      <c r="L718" s="108" t="s">
        <v>118</v>
      </c>
      <c r="M718" s="108"/>
      <c r="N718" s="108" t="s">
        <v>5119</v>
      </c>
      <c r="O718" s="108" t="s">
        <v>118</v>
      </c>
      <c r="P718" s="108"/>
      <c r="Q718" s="108"/>
      <c r="R718" s="108"/>
      <c r="S718" s="108"/>
      <c r="T718" s="109">
        <f t="shared" si="112"/>
        <v>0</v>
      </c>
      <c r="U718" s="109">
        <f t="shared" si="113"/>
        <v>0</v>
      </c>
      <c r="V718" s="109">
        <f t="shared" si="114"/>
        <v>0</v>
      </c>
      <c r="W718" s="109">
        <f t="shared" si="115"/>
        <v>0</v>
      </c>
      <c r="X718" s="109">
        <f t="shared" si="116"/>
        <v>0</v>
      </c>
      <c r="Y718" s="109">
        <f t="shared" si="117"/>
        <v>0</v>
      </c>
      <c r="Z718" s="109">
        <f t="shared" si="118"/>
        <v>0</v>
      </c>
      <c r="AA718" s="109">
        <f t="shared" si="119"/>
        <v>0</v>
      </c>
      <c r="AB718" s="109">
        <f t="shared" si="120"/>
        <v>0</v>
      </c>
      <c r="AC718" s="109">
        <f t="shared" si="121"/>
        <v>0</v>
      </c>
      <c r="AD718" s="109" t="str">
        <f t="shared" si="122"/>
        <v/>
      </c>
      <c r="AE718" s="109" t="str">
        <f t="shared" si="123"/>
        <v/>
      </c>
      <c r="AF718" s="109" t="str">
        <f t="shared" si="124"/>
        <v/>
      </c>
      <c r="AG718" s="109" t="str">
        <f t="shared" si="125"/>
        <v/>
      </c>
    </row>
    <row r="719" spans="3:33" ht="150">
      <c r="C719" s="108" t="s">
        <v>2961</v>
      </c>
      <c r="D719" s="108" t="s">
        <v>5120</v>
      </c>
      <c r="E719" s="108" t="s">
        <v>573</v>
      </c>
      <c r="F719" s="108" t="s">
        <v>0</v>
      </c>
      <c r="G719" s="108" t="s">
        <v>3917</v>
      </c>
      <c r="H719" s="108">
        <v>2</v>
      </c>
      <c r="I719" s="108">
        <v>0</v>
      </c>
      <c r="J719" s="108">
        <v>3</v>
      </c>
      <c r="K719" s="108"/>
      <c r="L719" s="108" t="s">
        <v>576</v>
      </c>
      <c r="M719" s="108"/>
      <c r="N719" s="108" t="s">
        <v>5121</v>
      </c>
      <c r="O719" s="108" t="s">
        <v>576</v>
      </c>
      <c r="P719" s="108"/>
      <c r="Q719" s="108"/>
      <c r="R719" s="108"/>
      <c r="S719" s="108"/>
      <c r="T719" s="109">
        <f t="shared" si="112"/>
        <v>0</v>
      </c>
      <c r="U719" s="109">
        <f t="shared" si="113"/>
        <v>0</v>
      </c>
      <c r="V719" s="109">
        <f t="shared" si="114"/>
        <v>0</v>
      </c>
      <c r="W719" s="109">
        <f t="shared" si="115"/>
        <v>0</v>
      </c>
      <c r="X719" s="109">
        <f t="shared" si="116"/>
        <v>0</v>
      </c>
      <c r="Y719" s="109">
        <f t="shared" si="117"/>
        <v>0</v>
      </c>
      <c r="Z719" s="109">
        <f t="shared" si="118"/>
        <v>0</v>
      </c>
      <c r="AA719" s="109">
        <f t="shared" si="119"/>
        <v>0</v>
      </c>
      <c r="AB719" s="109">
        <f t="shared" si="120"/>
        <v>0</v>
      </c>
      <c r="AC719" s="109">
        <f t="shared" si="121"/>
        <v>0</v>
      </c>
      <c r="AD719" s="109" t="str">
        <f t="shared" si="122"/>
        <v/>
      </c>
      <c r="AE719" s="109" t="str">
        <f t="shared" si="123"/>
        <v/>
      </c>
      <c r="AF719" s="109" t="str">
        <f t="shared" si="124"/>
        <v/>
      </c>
      <c r="AG719" s="109" t="str">
        <f t="shared" si="125"/>
        <v/>
      </c>
    </row>
    <row r="720" spans="3:33" ht="135">
      <c r="C720" s="108" t="s">
        <v>2961</v>
      </c>
      <c r="D720" s="108" t="s">
        <v>5122</v>
      </c>
      <c r="E720" s="108" t="s">
        <v>573</v>
      </c>
      <c r="F720" s="108" t="s">
        <v>0</v>
      </c>
      <c r="G720" s="108" t="s">
        <v>3917</v>
      </c>
      <c r="H720" s="108">
        <v>3</v>
      </c>
      <c r="I720" s="108">
        <v>0</v>
      </c>
      <c r="J720" s="108">
        <v>3</v>
      </c>
      <c r="K720" s="108"/>
      <c r="L720" s="108" t="s">
        <v>577</v>
      </c>
      <c r="M720" s="108"/>
      <c r="N720" s="108" t="s">
        <v>5123</v>
      </c>
      <c r="O720" s="108" t="s">
        <v>577</v>
      </c>
      <c r="P720" s="108"/>
      <c r="Q720" s="108"/>
      <c r="R720" s="108"/>
      <c r="S720" s="108"/>
      <c r="T720" s="109">
        <f t="shared" si="112"/>
        <v>0</v>
      </c>
      <c r="U720" s="109">
        <f t="shared" si="113"/>
        <v>0</v>
      </c>
      <c r="V720" s="109">
        <f t="shared" si="114"/>
        <v>0</v>
      </c>
      <c r="W720" s="109">
        <f t="shared" si="115"/>
        <v>0</v>
      </c>
      <c r="X720" s="109">
        <f t="shared" si="116"/>
        <v>0</v>
      </c>
      <c r="Y720" s="109">
        <f t="shared" si="117"/>
        <v>0</v>
      </c>
      <c r="Z720" s="109">
        <f t="shared" si="118"/>
        <v>0</v>
      </c>
      <c r="AA720" s="109">
        <f t="shared" si="119"/>
        <v>0</v>
      </c>
      <c r="AB720" s="109">
        <f t="shared" si="120"/>
        <v>0</v>
      </c>
      <c r="AC720" s="109">
        <f t="shared" si="121"/>
        <v>0</v>
      </c>
      <c r="AD720" s="109" t="str">
        <f t="shared" si="122"/>
        <v/>
      </c>
      <c r="AE720" s="109" t="str">
        <f t="shared" si="123"/>
        <v/>
      </c>
      <c r="AF720" s="109" t="str">
        <f t="shared" si="124"/>
        <v/>
      </c>
      <c r="AG720" s="109" t="str">
        <f t="shared" si="125"/>
        <v/>
      </c>
    </row>
    <row r="721" spans="3:33" ht="135">
      <c r="C721" s="108" t="s">
        <v>2961</v>
      </c>
      <c r="D721" s="108" t="s">
        <v>5124</v>
      </c>
      <c r="E721" s="108" t="s">
        <v>573</v>
      </c>
      <c r="F721" s="108" t="s">
        <v>0</v>
      </c>
      <c r="G721" s="108" t="s">
        <v>3917</v>
      </c>
      <c r="H721" s="108">
        <v>4</v>
      </c>
      <c r="I721" s="108">
        <v>0</v>
      </c>
      <c r="J721" s="108">
        <v>2</v>
      </c>
      <c r="K721" s="108"/>
      <c r="L721" s="108" t="s">
        <v>5104</v>
      </c>
      <c r="M721" s="108"/>
      <c r="N721" s="108" t="s">
        <v>5125</v>
      </c>
      <c r="O721" s="108" t="s">
        <v>5104</v>
      </c>
      <c r="P721" s="108" t="s">
        <v>578</v>
      </c>
      <c r="Q721" s="108"/>
      <c r="R721" s="108"/>
      <c r="S721" s="108"/>
      <c r="T721" s="109">
        <f t="shared" si="112"/>
        <v>0</v>
      </c>
      <c r="U721" s="109">
        <f t="shared" si="113"/>
        <v>0</v>
      </c>
      <c r="V721" s="109">
        <f t="shared" si="114"/>
        <v>0</v>
      </c>
      <c r="W721" s="109">
        <f t="shared" si="115"/>
        <v>0</v>
      </c>
      <c r="X721" s="109">
        <f t="shared" si="116"/>
        <v>0</v>
      </c>
      <c r="Y721" s="109">
        <f t="shared" si="117"/>
        <v>0</v>
      </c>
      <c r="Z721" s="109">
        <f t="shared" si="118"/>
        <v>0</v>
      </c>
      <c r="AA721" s="109">
        <f t="shared" si="119"/>
        <v>0</v>
      </c>
      <c r="AB721" s="109">
        <f t="shared" si="120"/>
        <v>0</v>
      </c>
      <c r="AC721" s="109">
        <f t="shared" si="121"/>
        <v>0</v>
      </c>
      <c r="AD721" s="109" t="str">
        <f t="shared" si="122"/>
        <v/>
      </c>
      <c r="AE721" s="109" t="str">
        <f t="shared" si="123"/>
        <v/>
      </c>
      <c r="AF721" s="109" t="str">
        <f t="shared" si="124"/>
        <v/>
      </c>
      <c r="AG721" s="109" t="str">
        <f t="shared" si="125"/>
        <v/>
      </c>
    </row>
    <row r="722" spans="3:33" ht="120">
      <c r="C722" s="108" t="s">
        <v>2961</v>
      </c>
      <c r="D722" s="108" t="s">
        <v>5126</v>
      </c>
      <c r="E722" s="108" t="s">
        <v>573</v>
      </c>
      <c r="F722" s="108" t="s">
        <v>0</v>
      </c>
      <c r="G722" s="108" t="s">
        <v>3917</v>
      </c>
      <c r="H722" s="108">
        <v>5</v>
      </c>
      <c r="I722" s="108">
        <v>0</v>
      </c>
      <c r="J722" s="108">
        <v>2</v>
      </c>
      <c r="K722" s="108"/>
      <c r="L722" s="108" t="s">
        <v>5107</v>
      </c>
      <c r="M722" s="108"/>
      <c r="N722" s="108" t="s">
        <v>5127</v>
      </c>
      <c r="O722" s="108" t="s">
        <v>5107</v>
      </c>
      <c r="P722" s="108"/>
      <c r="Q722" s="108"/>
      <c r="R722" s="108"/>
      <c r="S722" s="108"/>
      <c r="T722" s="109">
        <f t="shared" si="112"/>
        <v>0</v>
      </c>
      <c r="U722" s="109">
        <f t="shared" si="113"/>
        <v>0</v>
      </c>
      <c r="V722" s="109">
        <f t="shared" si="114"/>
        <v>0</v>
      </c>
      <c r="W722" s="109">
        <f t="shared" si="115"/>
        <v>0</v>
      </c>
      <c r="X722" s="109">
        <f t="shared" si="116"/>
        <v>0</v>
      </c>
      <c r="Y722" s="109">
        <f t="shared" si="117"/>
        <v>0</v>
      </c>
      <c r="Z722" s="109">
        <f t="shared" si="118"/>
        <v>0</v>
      </c>
      <c r="AA722" s="109">
        <f t="shared" si="119"/>
        <v>0</v>
      </c>
      <c r="AB722" s="109">
        <f t="shared" si="120"/>
        <v>0</v>
      </c>
      <c r="AC722" s="109">
        <f t="shared" si="121"/>
        <v>0</v>
      </c>
      <c r="AD722" s="109" t="str">
        <f t="shared" si="122"/>
        <v/>
      </c>
      <c r="AE722" s="109" t="str">
        <f t="shared" si="123"/>
        <v/>
      </c>
      <c r="AF722" s="109" t="str">
        <f t="shared" si="124"/>
        <v/>
      </c>
      <c r="AG722" s="109" t="str">
        <f t="shared" si="125"/>
        <v/>
      </c>
    </row>
    <row r="723" spans="3:33" ht="120">
      <c r="C723" s="108" t="s">
        <v>2961</v>
      </c>
      <c r="D723" s="108" t="s">
        <v>5128</v>
      </c>
      <c r="E723" s="108" t="s">
        <v>573</v>
      </c>
      <c r="F723" s="108" t="s">
        <v>0</v>
      </c>
      <c r="G723" s="108" t="s">
        <v>3917</v>
      </c>
      <c r="H723" s="108">
        <v>6</v>
      </c>
      <c r="I723" s="108">
        <v>0</v>
      </c>
      <c r="J723" s="108">
        <v>2</v>
      </c>
      <c r="K723" s="108"/>
      <c r="L723" s="108" t="s">
        <v>21</v>
      </c>
      <c r="M723" s="108"/>
      <c r="N723" s="108" t="s">
        <v>4887</v>
      </c>
      <c r="O723" s="108" t="s">
        <v>21</v>
      </c>
      <c r="P723" s="108"/>
      <c r="Q723" s="108"/>
      <c r="R723" s="108"/>
      <c r="S723" s="108"/>
      <c r="T723" s="109">
        <f t="shared" si="112"/>
        <v>0</v>
      </c>
      <c r="U723" s="109">
        <f t="shared" si="113"/>
        <v>0</v>
      </c>
      <c r="V723" s="109">
        <f t="shared" si="114"/>
        <v>0</v>
      </c>
      <c r="W723" s="109">
        <f t="shared" si="115"/>
        <v>0</v>
      </c>
      <c r="X723" s="109">
        <f t="shared" si="116"/>
        <v>0</v>
      </c>
      <c r="Y723" s="109">
        <f t="shared" si="117"/>
        <v>0</v>
      </c>
      <c r="Z723" s="109">
        <f t="shared" si="118"/>
        <v>0</v>
      </c>
      <c r="AA723" s="109">
        <f t="shared" si="119"/>
        <v>0</v>
      </c>
      <c r="AB723" s="109">
        <f t="shared" si="120"/>
        <v>0</v>
      </c>
      <c r="AC723" s="109">
        <f t="shared" si="121"/>
        <v>0</v>
      </c>
      <c r="AD723" s="109" t="str">
        <f t="shared" si="122"/>
        <v/>
      </c>
      <c r="AE723" s="109" t="str">
        <f t="shared" si="123"/>
        <v/>
      </c>
      <c r="AF723" s="109" t="str">
        <f t="shared" si="124"/>
        <v/>
      </c>
      <c r="AG723" s="109" t="str">
        <f t="shared" si="125"/>
        <v/>
      </c>
    </row>
    <row r="724" spans="3:33" ht="150">
      <c r="C724" s="108" t="s">
        <v>2961</v>
      </c>
      <c r="D724" s="108" t="s">
        <v>5129</v>
      </c>
      <c r="E724" s="108" t="s">
        <v>573</v>
      </c>
      <c r="F724" s="108" t="s">
        <v>0</v>
      </c>
      <c r="G724" s="108" t="s">
        <v>3917</v>
      </c>
      <c r="H724" s="108">
        <v>7</v>
      </c>
      <c r="I724" s="108">
        <v>0</v>
      </c>
      <c r="J724" s="108">
        <v>2</v>
      </c>
      <c r="K724" s="108"/>
      <c r="L724" s="108" t="s">
        <v>580</v>
      </c>
      <c r="M724" s="108"/>
      <c r="N724" s="108" t="s">
        <v>5130</v>
      </c>
      <c r="O724" s="108" t="s">
        <v>580</v>
      </c>
      <c r="P724" s="108"/>
      <c r="Q724" s="108"/>
      <c r="R724" s="108"/>
      <c r="S724" s="108"/>
      <c r="T724" s="109">
        <f t="shared" si="112"/>
        <v>0</v>
      </c>
      <c r="U724" s="109">
        <f t="shared" si="113"/>
        <v>0</v>
      </c>
      <c r="V724" s="109">
        <f t="shared" si="114"/>
        <v>0</v>
      </c>
      <c r="W724" s="109">
        <f t="shared" si="115"/>
        <v>0</v>
      </c>
      <c r="X724" s="109">
        <f t="shared" si="116"/>
        <v>0</v>
      </c>
      <c r="Y724" s="109">
        <f t="shared" si="117"/>
        <v>0</v>
      </c>
      <c r="Z724" s="109">
        <f t="shared" si="118"/>
        <v>0</v>
      </c>
      <c r="AA724" s="109">
        <f t="shared" si="119"/>
        <v>0</v>
      </c>
      <c r="AB724" s="109">
        <f t="shared" si="120"/>
        <v>0</v>
      </c>
      <c r="AC724" s="109">
        <f t="shared" si="121"/>
        <v>0</v>
      </c>
      <c r="AD724" s="109" t="str">
        <f t="shared" si="122"/>
        <v/>
      </c>
      <c r="AE724" s="109" t="str">
        <f t="shared" si="123"/>
        <v/>
      </c>
      <c r="AF724" s="109" t="str">
        <f t="shared" si="124"/>
        <v/>
      </c>
      <c r="AG724" s="109" t="str">
        <f t="shared" si="125"/>
        <v/>
      </c>
    </row>
    <row r="725" spans="3:33" ht="150">
      <c r="C725" s="108" t="s">
        <v>2961</v>
      </c>
      <c r="D725" s="108" t="s">
        <v>5131</v>
      </c>
      <c r="E725" s="108" t="s">
        <v>573</v>
      </c>
      <c r="F725" s="108" t="s">
        <v>0</v>
      </c>
      <c r="G725" s="108" t="s">
        <v>3917</v>
      </c>
      <c r="H725" s="108">
        <v>8</v>
      </c>
      <c r="I725" s="108">
        <v>0</v>
      </c>
      <c r="J725" s="108">
        <v>1</v>
      </c>
      <c r="K725" s="108"/>
      <c r="L725" s="108" t="s">
        <v>581</v>
      </c>
      <c r="M725" s="108"/>
      <c r="N725" s="108" t="s">
        <v>5132</v>
      </c>
      <c r="O725" s="108" t="s">
        <v>581</v>
      </c>
      <c r="P725" s="108"/>
      <c r="Q725" s="108"/>
      <c r="R725" s="108"/>
      <c r="S725" s="108"/>
      <c r="T725" s="109">
        <f t="shared" si="112"/>
        <v>0</v>
      </c>
      <c r="U725" s="109">
        <f t="shared" si="113"/>
        <v>0</v>
      </c>
      <c r="V725" s="109">
        <f t="shared" si="114"/>
        <v>0</v>
      </c>
      <c r="W725" s="109">
        <f t="shared" si="115"/>
        <v>0</v>
      </c>
      <c r="X725" s="109">
        <f t="shared" si="116"/>
        <v>0</v>
      </c>
      <c r="Y725" s="109">
        <f t="shared" si="117"/>
        <v>0</v>
      </c>
      <c r="Z725" s="109">
        <f t="shared" si="118"/>
        <v>0</v>
      </c>
      <c r="AA725" s="109">
        <f t="shared" si="119"/>
        <v>0</v>
      </c>
      <c r="AB725" s="109">
        <f t="shared" si="120"/>
        <v>0</v>
      </c>
      <c r="AC725" s="109">
        <f t="shared" si="121"/>
        <v>0</v>
      </c>
      <c r="AD725" s="109" t="str">
        <f t="shared" si="122"/>
        <v/>
      </c>
      <c r="AE725" s="109" t="str">
        <f t="shared" si="123"/>
        <v/>
      </c>
      <c r="AF725" s="109" t="str">
        <f t="shared" si="124"/>
        <v/>
      </c>
      <c r="AG725" s="109" t="str">
        <f t="shared" si="125"/>
        <v/>
      </c>
    </row>
    <row r="726" spans="3:33" ht="135">
      <c r="C726" s="108" t="s">
        <v>2961</v>
      </c>
      <c r="D726" s="108" t="s">
        <v>5133</v>
      </c>
      <c r="E726" s="108" t="s">
        <v>573</v>
      </c>
      <c r="F726" s="108" t="s">
        <v>0</v>
      </c>
      <c r="G726" s="108" t="s">
        <v>3917</v>
      </c>
      <c r="H726" s="108">
        <v>9</v>
      </c>
      <c r="I726" s="108">
        <v>0</v>
      </c>
      <c r="J726" s="108">
        <v>1</v>
      </c>
      <c r="K726" s="108"/>
      <c r="L726" s="108" t="s">
        <v>5115</v>
      </c>
      <c r="M726" s="108"/>
      <c r="N726" s="108" t="s">
        <v>5134</v>
      </c>
      <c r="O726" s="108" t="s">
        <v>5115</v>
      </c>
      <c r="P726" s="108" t="s">
        <v>582</v>
      </c>
      <c r="Q726" s="108"/>
      <c r="R726" s="108"/>
      <c r="S726" s="108"/>
      <c r="T726" s="109">
        <f t="shared" si="112"/>
        <v>0</v>
      </c>
      <c r="U726" s="109">
        <f t="shared" si="113"/>
        <v>0</v>
      </c>
      <c r="V726" s="109">
        <f t="shared" si="114"/>
        <v>0</v>
      </c>
      <c r="W726" s="109">
        <f t="shared" si="115"/>
        <v>0</v>
      </c>
      <c r="X726" s="109">
        <f t="shared" si="116"/>
        <v>0</v>
      </c>
      <c r="Y726" s="109">
        <f t="shared" si="117"/>
        <v>0</v>
      </c>
      <c r="Z726" s="109">
        <f t="shared" si="118"/>
        <v>0</v>
      </c>
      <c r="AA726" s="109">
        <f t="shared" si="119"/>
        <v>0</v>
      </c>
      <c r="AB726" s="109">
        <f t="shared" si="120"/>
        <v>0</v>
      </c>
      <c r="AC726" s="109">
        <f t="shared" si="121"/>
        <v>0</v>
      </c>
      <c r="AD726" s="109" t="str">
        <f t="shared" si="122"/>
        <v/>
      </c>
      <c r="AE726" s="109" t="str">
        <f t="shared" si="123"/>
        <v/>
      </c>
      <c r="AF726" s="109" t="str">
        <f t="shared" si="124"/>
        <v/>
      </c>
      <c r="AG726" s="109" t="str">
        <f t="shared" si="125"/>
        <v/>
      </c>
    </row>
    <row r="727" spans="3:33" ht="135">
      <c r="C727" s="108" t="s">
        <v>2961</v>
      </c>
      <c r="D727" s="108" t="s">
        <v>5135</v>
      </c>
      <c r="E727" s="108" t="s">
        <v>573</v>
      </c>
      <c r="F727" s="108" t="s">
        <v>0</v>
      </c>
      <c r="G727" s="108" t="s">
        <v>3917</v>
      </c>
      <c r="H727" s="108">
        <v>10</v>
      </c>
      <c r="I727" s="108">
        <v>0</v>
      </c>
      <c r="J727" s="108">
        <v>1</v>
      </c>
      <c r="K727" s="108"/>
      <c r="L727" s="108" t="s">
        <v>4903</v>
      </c>
      <c r="M727" s="108"/>
      <c r="N727" s="108" t="s">
        <v>4926</v>
      </c>
      <c r="O727" s="108" t="s">
        <v>4903</v>
      </c>
      <c r="P727" s="108" t="s">
        <v>4905</v>
      </c>
      <c r="Q727" s="108" t="s">
        <v>4190</v>
      </c>
      <c r="R727" s="108" t="s">
        <v>1343</v>
      </c>
      <c r="S727" s="108" t="s">
        <v>37</v>
      </c>
      <c r="T727" s="109">
        <f t="shared" si="112"/>
        <v>0</v>
      </c>
      <c r="U727" s="109">
        <f t="shared" si="113"/>
        <v>0</v>
      </c>
      <c r="V727" s="109">
        <f t="shared" si="114"/>
        <v>0</v>
      </c>
      <c r="W727" s="109">
        <f t="shared" si="115"/>
        <v>0</v>
      </c>
      <c r="X727" s="109">
        <f t="shared" si="116"/>
        <v>0</v>
      </c>
      <c r="Y727" s="109">
        <f t="shared" si="117"/>
        <v>0</v>
      </c>
      <c r="Z727" s="109">
        <f t="shared" si="118"/>
        <v>0</v>
      </c>
      <c r="AA727" s="109">
        <f t="shared" si="119"/>
        <v>0</v>
      </c>
      <c r="AB727" s="109">
        <f t="shared" si="120"/>
        <v>0</v>
      </c>
      <c r="AC727" s="109">
        <f t="shared" si="121"/>
        <v>0</v>
      </c>
      <c r="AD727" s="109" t="str">
        <f t="shared" si="122"/>
        <v/>
      </c>
      <c r="AE727" s="109" t="str">
        <f t="shared" si="123"/>
        <v/>
      </c>
      <c r="AF727" s="109" t="str">
        <f t="shared" si="124"/>
        <v/>
      </c>
      <c r="AG727" s="109" t="str">
        <f t="shared" si="125"/>
        <v/>
      </c>
    </row>
    <row r="728" spans="3:33" ht="30">
      <c r="C728" s="108" t="s">
        <v>2968</v>
      </c>
      <c r="D728" s="108" t="s">
        <v>5136</v>
      </c>
      <c r="E728" s="108" t="s">
        <v>586</v>
      </c>
      <c r="F728" s="108" t="s">
        <v>46</v>
      </c>
      <c r="G728" s="108" t="s">
        <v>3917</v>
      </c>
      <c r="H728" s="108">
        <v>1</v>
      </c>
      <c r="I728" s="108">
        <v>3</v>
      </c>
      <c r="J728" s="108">
        <v>0</v>
      </c>
      <c r="K728" s="108" t="s">
        <v>5137</v>
      </c>
      <c r="L728" s="108"/>
      <c r="M728" s="108" t="s">
        <v>5138</v>
      </c>
      <c r="N728" s="108"/>
      <c r="O728" s="108" t="s">
        <v>5137</v>
      </c>
      <c r="P728" s="108" t="s">
        <v>5139</v>
      </c>
      <c r="Q728" s="108"/>
      <c r="R728" s="108"/>
      <c r="S728" s="108"/>
      <c r="T728" s="109">
        <f t="shared" si="112"/>
        <v>0</v>
      </c>
      <c r="U728" s="109">
        <f t="shared" si="113"/>
        <v>0</v>
      </c>
      <c r="V728" s="109">
        <f t="shared" si="114"/>
        <v>0</v>
      </c>
      <c r="W728" s="109">
        <f t="shared" si="115"/>
        <v>0</v>
      </c>
      <c r="X728" s="109">
        <f t="shared" si="116"/>
        <v>0</v>
      </c>
      <c r="Y728" s="109">
        <f t="shared" si="117"/>
        <v>0</v>
      </c>
      <c r="Z728" s="109">
        <f t="shared" si="118"/>
        <v>0</v>
      </c>
      <c r="AA728" s="109">
        <f t="shared" si="119"/>
        <v>0</v>
      </c>
      <c r="AB728" s="109">
        <f t="shared" si="120"/>
        <v>0</v>
      </c>
      <c r="AC728" s="109">
        <f t="shared" si="121"/>
        <v>0</v>
      </c>
      <c r="AD728" s="109" t="str">
        <f t="shared" si="122"/>
        <v/>
      </c>
      <c r="AE728" s="109" t="str">
        <f t="shared" si="123"/>
        <v/>
      </c>
      <c r="AF728" s="109" t="str">
        <f t="shared" si="124"/>
        <v/>
      </c>
      <c r="AG728" s="109" t="str">
        <f t="shared" si="125"/>
        <v/>
      </c>
    </row>
    <row r="729" spans="3:33" ht="30">
      <c r="C729" s="108" t="s">
        <v>2968</v>
      </c>
      <c r="D729" s="108" t="s">
        <v>5140</v>
      </c>
      <c r="E729" s="108" t="s">
        <v>586</v>
      </c>
      <c r="F729" s="108" t="s">
        <v>46</v>
      </c>
      <c r="G729" s="108" t="s">
        <v>3917</v>
      </c>
      <c r="H729" s="108">
        <v>2</v>
      </c>
      <c r="I729" s="108">
        <v>3</v>
      </c>
      <c r="J729" s="108">
        <v>0</v>
      </c>
      <c r="K729" s="108" t="s">
        <v>5141</v>
      </c>
      <c r="L729" s="108"/>
      <c r="M729" s="108" t="s">
        <v>5142</v>
      </c>
      <c r="N729" s="108"/>
      <c r="O729" s="108" t="s">
        <v>5141</v>
      </c>
      <c r="P729" s="108" t="s">
        <v>590</v>
      </c>
      <c r="Q729" s="108"/>
      <c r="R729" s="108"/>
      <c r="S729" s="108"/>
      <c r="T729" s="109">
        <f t="shared" si="112"/>
        <v>0</v>
      </c>
      <c r="U729" s="109">
        <f t="shared" si="113"/>
        <v>0</v>
      </c>
      <c r="V729" s="109">
        <f t="shared" si="114"/>
        <v>0</v>
      </c>
      <c r="W729" s="109">
        <f t="shared" si="115"/>
        <v>0</v>
      </c>
      <c r="X729" s="109">
        <f t="shared" si="116"/>
        <v>0</v>
      </c>
      <c r="Y729" s="109">
        <f t="shared" si="117"/>
        <v>0</v>
      </c>
      <c r="Z729" s="109">
        <f t="shared" si="118"/>
        <v>0</v>
      </c>
      <c r="AA729" s="109">
        <f t="shared" si="119"/>
        <v>0</v>
      </c>
      <c r="AB729" s="109">
        <f t="shared" si="120"/>
        <v>0</v>
      </c>
      <c r="AC729" s="109">
        <f t="shared" si="121"/>
        <v>0</v>
      </c>
      <c r="AD729" s="109" t="str">
        <f t="shared" si="122"/>
        <v/>
      </c>
      <c r="AE729" s="109" t="str">
        <f t="shared" si="123"/>
        <v/>
      </c>
      <c r="AF729" s="109" t="str">
        <f t="shared" si="124"/>
        <v/>
      </c>
      <c r="AG729" s="109" t="str">
        <f t="shared" si="125"/>
        <v/>
      </c>
    </row>
    <row r="730" spans="3:33" ht="30">
      <c r="C730" s="108" t="s">
        <v>2968</v>
      </c>
      <c r="D730" s="108" t="s">
        <v>5143</v>
      </c>
      <c r="E730" s="108" t="s">
        <v>586</v>
      </c>
      <c r="F730" s="108" t="s">
        <v>46</v>
      </c>
      <c r="G730" s="108" t="s">
        <v>3917</v>
      </c>
      <c r="H730" s="108">
        <v>3</v>
      </c>
      <c r="I730" s="108">
        <v>3</v>
      </c>
      <c r="J730" s="108">
        <v>0</v>
      </c>
      <c r="K730" s="108" t="s">
        <v>591</v>
      </c>
      <c r="L730" s="108"/>
      <c r="M730" s="108" t="s">
        <v>5144</v>
      </c>
      <c r="N730" s="108"/>
      <c r="O730" s="108" t="s">
        <v>591</v>
      </c>
      <c r="P730" s="108"/>
      <c r="Q730" s="108"/>
      <c r="R730" s="108"/>
      <c r="S730" s="108"/>
      <c r="T730" s="109">
        <f t="shared" si="112"/>
        <v>0</v>
      </c>
      <c r="U730" s="109">
        <f t="shared" si="113"/>
        <v>0</v>
      </c>
      <c r="V730" s="109">
        <f t="shared" si="114"/>
        <v>0</v>
      </c>
      <c r="W730" s="109">
        <f t="shared" si="115"/>
        <v>0</v>
      </c>
      <c r="X730" s="109">
        <f t="shared" si="116"/>
        <v>0</v>
      </c>
      <c r="Y730" s="109">
        <f t="shared" si="117"/>
        <v>0</v>
      </c>
      <c r="Z730" s="109">
        <f t="shared" si="118"/>
        <v>0</v>
      </c>
      <c r="AA730" s="109">
        <f t="shared" si="119"/>
        <v>0</v>
      </c>
      <c r="AB730" s="109">
        <f t="shared" si="120"/>
        <v>0</v>
      </c>
      <c r="AC730" s="109">
        <f t="shared" si="121"/>
        <v>0</v>
      </c>
      <c r="AD730" s="109" t="str">
        <f t="shared" si="122"/>
        <v/>
      </c>
      <c r="AE730" s="109" t="str">
        <f t="shared" si="123"/>
        <v/>
      </c>
      <c r="AF730" s="109" t="str">
        <f t="shared" si="124"/>
        <v/>
      </c>
      <c r="AG730" s="109" t="str">
        <f t="shared" si="125"/>
        <v/>
      </c>
    </row>
    <row r="731" spans="3:33" ht="30">
      <c r="C731" s="108" t="s">
        <v>2968</v>
      </c>
      <c r="D731" s="108" t="s">
        <v>5145</v>
      </c>
      <c r="E731" s="108" t="s">
        <v>586</v>
      </c>
      <c r="F731" s="108" t="s">
        <v>46</v>
      </c>
      <c r="G731" s="108" t="s">
        <v>3917</v>
      </c>
      <c r="H731" s="108">
        <v>4</v>
      </c>
      <c r="I731" s="108">
        <v>2</v>
      </c>
      <c r="J731" s="108">
        <v>0</v>
      </c>
      <c r="K731" s="108" t="s">
        <v>592</v>
      </c>
      <c r="L731" s="108"/>
      <c r="M731" s="108" t="s">
        <v>5146</v>
      </c>
      <c r="N731" s="108"/>
      <c r="O731" s="108" t="s">
        <v>592</v>
      </c>
      <c r="P731" s="108"/>
      <c r="Q731" s="108"/>
      <c r="R731" s="108"/>
      <c r="S731" s="108"/>
      <c r="T731" s="109">
        <f t="shared" si="112"/>
        <v>0</v>
      </c>
      <c r="U731" s="109">
        <f t="shared" si="113"/>
        <v>0</v>
      </c>
      <c r="V731" s="109">
        <f t="shared" si="114"/>
        <v>0</v>
      </c>
      <c r="W731" s="109">
        <f t="shared" si="115"/>
        <v>0</v>
      </c>
      <c r="X731" s="109">
        <f t="shared" si="116"/>
        <v>0</v>
      </c>
      <c r="Y731" s="109">
        <f t="shared" si="117"/>
        <v>0</v>
      </c>
      <c r="Z731" s="109">
        <f t="shared" si="118"/>
        <v>0</v>
      </c>
      <c r="AA731" s="109">
        <f t="shared" si="119"/>
        <v>0</v>
      </c>
      <c r="AB731" s="109">
        <f t="shared" si="120"/>
        <v>0</v>
      </c>
      <c r="AC731" s="109">
        <f t="shared" si="121"/>
        <v>0</v>
      </c>
      <c r="AD731" s="109" t="str">
        <f t="shared" si="122"/>
        <v/>
      </c>
      <c r="AE731" s="109" t="str">
        <f t="shared" si="123"/>
        <v/>
      </c>
      <c r="AF731" s="109" t="str">
        <f t="shared" si="124"/>
        <v/>
      </c>
      <c r="AG731" s="109" t="str">
        <f t="shared" si="125"/>
        <v/>
      </c>
    </row>
    <row r="732" spans="3:33" ht="30">
      <c r="C732" s="108" t="s">
        <v>2968</v>
      </c>
      <c r="D732" s="108" t="s">
        <v>5147</v>
      </c>
      <c r="E732" s="108" t="s">
        <v>586</v>
      </c>
      <c r="F732" s="108" t="s">
        <v>46</v>
      </c>
      <c r="G732" s="108" t="s">
        <v>3917</v>
      </c>
      <c r="H732" s="108">
        <v>5</v>
      </c>
      <c r="I732" s="108">
        <v>2</v>
      </c>
      <c r="J732" s="108">
        <v>0</v>
      </c>
      <c r="K732" s="108" t="s">
        <v>23</v>
      </c>
      <c r="L732" s="108"/>
      <c r="M732" s="108" t="s">
        <v>4863</v>
      </c>
      <c r="N732" s="108"/>
      <c r="O732" s="108" t="s">
        <v>23</v>
      </c>
      <c r="P732" s="108"/>
      <c r="Q732" s="108"/>
      <c r="R732" s="108"/>
      <c r="S732" s="108"/>
      <c r="T732" s="109">
        <f t="shared" si="112"/>
        <v>0</v>
      </c>
      <c r="U732" s="109">
        <f t="shared" si="113"/>
        <v>0</v>
      </c>
      <c r="V732" s="109">
        <f t="shared" si="114"/>
        <v>0</v>
      </c>
      <c r="W732" s="109">
        <f t="shared" si="115"/>
        <v>0</v>
      </c>
      <c r="X732" s="109">
        <f t="shared" si="116"/>
        <v>0</v>
      </c>
      <c r="Y732" s="109">
        <f t="shared" si="117"/>
        <v>0</v>
      </c>
      <c r="Z732" s="109">
        <f t="shared" si="118"/>
        <v>0</v>
      </c>
      <c r="AA732" s="109">
        <f t="shared" si="119"/>
        <v>0</v>
      </c>
      <c r="AB732" s="109">
        <f t="shared" si="120"/>
        <v>0</v>
      </c>
      <c r="AC732" s="109">
        <f t="shared" si="121"/>
        <v>0</v>
      </c>
      <c r="AD732" s="109" t="str">
        <f t="shared" si="122"/>
        <v/>
      </c>
      <c r="AE732" s="109" t="str">
        <f t="shared" si="123"/>
        <v/>
      </c>
      <c r="AF732" s="109" t="str">
        <f t="shared" si="124"/>
        <v/>
      </c>
      <c r="AG732" s="109" t="str">
        <f t="shared" si="125"/>
        <v/>
      </c>
    </row>
    <row r="733" spans="3:33" ht="30">
      <c r="C733" s="108" t="s">
        <v>2968</v>
      </c>
      <c r="D733" s="108" t="s">
        <v>5148</v>
      </c>
      <c r="E733" s="108" t="s">
        <v>586</v>
      </c>
      <c r="F733" s="108" t="s">
        <v>46</v>
      </c>
      <c r="G733" s="108" t="s">
        <v>3917</v>
      </c>
      <c r="H733" s="108">
        <v>6</v>
      </c>
      <c r="I733" s="108">
        <v>2</v>
      </c>
      <c r="J733" s="108">
        <v>0</v>
      </c>
      <c r="K733" s="108" t="s">
        <v>21</v>
      </c>
      <c r="L733" s="108"/>
      <c r="M733" s="108" t="s">
        <v>4868</v>
      </c>
      <c r="N733" s="108"/>
      <c r="O733" s="108" t="s">
        <v>21</v>
      </c>
      <c r="P733" s="108"/>
      <c r="Q733" s="108"/>
      <c r="R733" s="108"/>
      <c r="S733" s="108"/>
      <c r="T733" s="109">
        <f t="shared" si="112"/>
        <v>0</v>
      </c>
      <c r="U733" s="109">
        <f t="shared" si="113"/>
        <v>0</v>
      </c>
      <c r="V733" s="109">
        <f t="shared" si="114"/>
        <v>0</v>
      </c>
      <c r="W733" s="109">
        <f t="shared" si="115"/>
        <v>0</v>
      </c>
      <c r="X733" s="109">
        <f t="shared" si="116"/>
        <v>0</v>
      </c>
      <c r="Y733" s="109">
        <f t="shared" si="117"/>
        <v>0</v>
      </c>
      <c r="Z733" s="109">
        <f t="shared" si="118"/>
        <v>0</v>
      </c>
      <c r="AA733" s="109">
        <f t="shared" si="119"/>
        <v>0</v>
      </c>
      <c r="AB733" s="109">
        <f t="shared" si="120"/>
        <v>0</v>
      </c>
      <c r="AC733" s="109">
        <f t="shared" si="121"/>
        <v>0</v>
      </c>
      <c r="AD733" s="109" t="str">
        <f t="shared" si="122"/>
        <v/>
      </c>
      <c r="AE733" s="109" t="str">
        <f t="shared" si="123"/>
        <v/>
      </c>
      <c r="AF733" s="109" t="str">
        <f t="shared" si="124"/>
        <v/>
      </c>
      <c r="AG733" s="109" t="str">
        <f t="shared" si="125"/>
        <v/>
      </c>
    </row>
    <row r="734" spans="3:33" ht="30">
      <c r="C734" s="108" t="s">
        <v>2968</v>
      </c>
      <c r="D734" s="108" t="s">
        <v>5149</v>
      </c>
      <c r="E734" s="108" t="s">
        <v>586</v>
      </c>
      <c r="F734" s="108" t="s">
        <v>46</v>
      </c>
      <c r="G734" s="108" t="s">
        <v>3917</v>
      </c>
      <c r="H734" s="108">
        <v>7</v>
      </c>
      <c r="I734" s="108">
        <v>2</v>
      </c>
      <c r="J734" s="108">
        <v>0</v>
      </c>
      <c r="K734" s="108" t="s">
        <v>4865</v>
      </c>
      <c r="L734" s="108"/>
      <c r="M734" s="108" t="s">
        <v>4866</v>
      </c>
      <c r="N734" s="108"/>
      <c r="O734" s="108" t="s">
        <v>4865</v>
      </c>
      <c r="P734" s="108" t="s">
        <v>20</v>
      </c>
      <c r="Q734" s="108"/>
      <c r="R734" s="108"/>
      <c r="S734" s="108"/>
      <c r="T734" s="109">
        <f t="shared" si="112"/>
        <v>0</v>
      </c>
      <c r="U734" s="109">
        <f t="shared" si="113"/>
        <v>0</v>
      </c>
      <c r="V734" s="109">
        <f t="shared" si="114"/>
        <v>0</v>
      </c>
      <c r="W734" s="109">
        <f t="shared" si="115"/>
        <v>0</v>
      </c>
      <c r="X734" s="109">
        <f t="shared" si="116"/>
        <v>0</v>
      </c>
      <c r="Y734" s="109">
        <f t="shared" si="117"/>
        <v>0</v>
      </c>
      <c r="Z734" s="109">
        <f t="shared" si="118"/>
        <v>0</v>
      </c>
      <c r="AA734" s="109">
        <f t="shared" si="119"/>
        <v>0</v>
      </c>
      <c r="AB734" s="109">
        <f t="shared" si="120"/>
        <v>0</v>
      </c>
      <c r="AC734" s="109">
        <f t="shared" si="121"/>
        <v>0</v>
      </c>
      <c r="AD734" s="109" t="str">
        <f t="shared" si="122"/>
        <v/>
      </c>
      <c r="AE734" s="109" t="str">
        <f t="shared" si="123"/>
        <v/>
      </c>
      <c r="AF734" s="109" t="str">
        <f t="shared" si="124"/>
        <v/>
      </c>
      <c r="AG734" s="109" t="str">
        <f t="shared" si="125"/>
        <v/>
      </c>
    </row>
    <row r="735" spans="3:33" ht="30">
      <c r="C735" s="108" t="s">
        <v>2968</v>
      </c>
      <c r="D735" s="108" t="s">
        <v>5150</v>
      </c>
      <c r="E735" s="108" t="s">
        <v>586</v>
      </c>
      <c r="F735" s="108" t="s">
        <v>46</v>
      </c>
      <c r="G735" s="108" t="s">
        <v>3917</v>
      </c>
      <c r="H735" s="108">
        <v>8</v>
      </c>
      <c r="I735" s="108">
        <v>1</v>
      </c>
      <c r="J735" s="108">
        <v>0</v>
      </c>
      <c r="K735" s="108" t="s">
        <v>593</v>
      </c>
      <c r="L735" s="108"/>
      <c r="M735" s="108" t="s">
        <v>5151</v>
      </c>
      <c r="N735" s="108"/>
      <c r="O735" s="108" t="s">
        <v>593</v>
      </c>
      <c r="P735" s="108"/>
      <c r="Q735" s="108"/>
      <c r="R735" s="108"/>
      <c r="S735" s="108"/>
      <c r="T735" s="109">
        <f t="shared" si="112"/>
        <v>0</v>
      </c>
      <c r="U735" s="109">
        <f t="shared" si="113"/>
        <v>0</v>
      </c>
      <c r="V735" s="109">
        <f t="shared" si="114"/>
        <v>0</v>
      </c>
      <c r="W735" s="109">
        <f t="shared" si="115"/>
        <v>0</v>
      </c>
      <c r="X735" s="109">
        <f t="shared" si="116"/>
        <v>0</v>
      </c>
      <c r="Y735" s="109">
        <f t="shared" si="117"/>
        <v>0</v>
      </c>
      <c r="Z735" s="109">
        <f t="shared" si="118"/>
        <v>0</v>
      </c>
      <c r="AA735" s="109">
        <f t="shared" si="119"/>
        <v>0</v>
      </c>
      <c r="AB735" s="109">
        <f t="shared" si="120"/>
        <v>0</v>
      </c>
      <c r="AC735" s="109">
        <f t="shared" si="121"/>
        <v>0</v>
      </c>
      <c r="AD735" s="109" t="str">
        <f t="shared" si="122"/>
        <v/>
      </c>
      <c r="AE735" s="109" t="str">
        <f t="shared" si="123"/>
        <v/>
      </c>
      <c r="AF735" s="109" t="str">
        <f t="shared" si="124"/>
        <v/>
      </c>
      <c r="AG735" s="109" t="str">
        <f t="shared" si="125"/>
        <v/>
      </c>
    </row>
    <row r="736" spans="3:33" ht="30">
      <c r="C736" s="108" t="s">
        <v>2968</v>
      </c>
      <c r="D736" s="108" t="s">
        <v>5152</v>
      </c>
      <c r="E736" s="108" t="s">
        <v>586</v>
      </c>
      <c r="F736" s="108" t="s">
        <v>46</v>
      </c>
      <c r="G736" s="108" t="s">
        <v>3917</v>
      </c>
      <c r="H736" s="108">
        <v>9</v>
      </c>
      <c r="I736" s="108">
        <v>1</v>
      </c>
      <c r="J736" s="108">
        <v>0</v>
      </c>
      <c r="K736" s="108" t="s">
        <v>37</v>
      </c>
      <c r="L736" s="108"/>
      <c r="M736" s="108" t="s">
        <v>4874</v>
      </c>
      <c r="N736" s="108"/>
      <c r="O736" s="108" t="s">
        <v>37</v>
      </c>
      <c r="P736" s="108"/>
      <c r="Q736" s="108"/>
      <c r="R736" s="108"/>
      <c r="S736" s="108"/>
      <c r="T736" s="109">
        <f t="shared" si="112"/>
        <v>0</v>
      </c>
      <c r="U736" s="109">
        <f t="shared" si="113"/>
        <v>0</v>
      </c>
      <c r="V736" s="109">
        <f t="shared" si="114"/>
        <v>0</v>
      </c>
      <c r="W736" s="109">
        <f t="shared" si="115"/>
        <v>0</v>
      </c>
      <c r="X736" s="109">
        <f t="shared" si="116"/>
        <v>0</v>
      </c>
      <c r="Y736" s="109">
        <f t="shared" si="117"/>
        <v>0</v>
      </c>
      <c r="Z736" s="109">
        <f t="shared" si="118"/>
        <v>0</v>
      </c>
      <c r="AA736" s="109">
        <f t="shared" si="119"/>
        <v>0</v>
      </c>
      <c r="AB736" s="109">
        <f t="shared" si="120"/>
        <v>0</v>
      </c>
      <c r="AC736" s="109">
        <f t="shared" si="121"/>
        <v>0</v>
      </c>
      <c r="AD736" s="109" t="str">
        <f t="shared" si="122"/>
        <v/>
      </c>
      <c r="AE736" s="109" t="str">
        <f t="shared" si="123"/>
        <v/>
      </c>
      <c r="AF736" s="109" t="str">
        <f t="shared" si="124"/>
        <v/>
      </c>
      <c r="AG736" s="109" t="str">
        <f t="shared" si="125"/>
        <v/>
      </c>
    </row>
    <row r="737" spans="3:33" ht="30">
      <c r="C737" s="108" t="s">
        <v>2968</v>
      </c>
      <c r="D737" s="108" t="s">
        <v>5153</v>
      </c>
      <c r="E737" s="108" t="s">
        <v>586</v>
      </c>
      <c r="F737" s="108" t="s">
        <v>46</v>
      </c>
      <c r="G737" s="108" t="s">
        <v>3917</v>
      </c>
      <c r="H737" s="108">
        <v>10</v>
      </c>
      <c r="I737" s="108">
        <v>1</v>
      </c>
      <c r="J737" s="108">
        <v>0</v>
      </c>
      <c r="K737" s="108" t="s">
        <v>594</v>
      </c>
      <c r="L737" s="108"/>
      <c r="M737" s="108" t="s">
        <v>5154</v>
      </c>
      <c r="N737" s="108"/>
      <c r="O737" s="108" t="s">
        <v>594</v>
      </c>
      <c r="P737" s="108"/>
      <c r="Q737" s="108"/>
      <c r="R737" s="108"/>
      <c r="S737" s="108"/>
      <c r="T737" s="109">
        <f t="shared" si="112"/>
        <v>0</v>
      </c>
      <c r="U737" s="109">
        <f t="shared" si="113"/>
        <v>0</v>
      </c>
      <c r="V737" s="109">
        <f t="shared" si="114"/>
        <v>0</v>
      </c>
      <c r="W737" s="109">
        <f t="shared" si="115"/>
        <v>0</v>
      </c>
      <c r="X737" s="109">
        <f t="shared" si="116"/>
        <v>0</v>
      </c>
      <c r="Y737" s="109">
        <f t="shared" si="117"/>
        <v>0</v>
      </c>
      <c r="Z737" s="109">
        <f t="shared" si="118"/>
        <v>0</v>
      </c>
      <c r="AA737" s="109">
        <f t="shared" si="119"/>
        <v>0</v>
      </c>
      <c r="AB737" s="109">
        <f t="shared" si="120"/>
        <v>0</v>
      </c>
      <c r="AC737" s="109">
        <f t="shared" si="121"/>
        <v>0</v>
      </c>
      <c r="AD737" s="109" t="str">
        <f t="shared" si="122"/>
        <v/>
      </c>
      <c r="AE737" s="109" t="str">
        <f t="shared" si="123"/>
        <v/>
      </c>
      <c r="AF737" s="109" t="str">
        <f t="shared" si="124"/>
        <v/>
      </c>
      <c r="AG737" s="109" t="str">
        <f t="shared" si="125"/>
        <v/>
      </c>
    </row>
    <row r="738" spans="3:33" ht="120">
      <c r="C738" s="108" t="s">
        <v>2968</v>
      </c>
      <c r="D738" s="108" t="s">
        <v>5155</v>
      </c>
      <c r="E738" s="108" t="s">
        <v>586</v>
      </c>
      <c r="F738" s="108" t="s">
        <v>0</v>
      </c>
      <c r="G738" s="108" t="s">
        <v>3917</v>
      </c>
      <c r="H738" s="108">
        <v>1</v>
      </c>
      <c r="I738" s="108">
        <v>0</v>
      </c>
      <c r="J738" s="108">
        <v>3</v>
      </c>
      <c r="K738" s="108"/>
      <c r="L738" s="108" t="s">
        <v>5137</v>
      </c>
      <c r="M738" s="108"/>
      <c r="N738" s="108" t="s">
        <v>5156</v>
      </c>
      <c r="O738" s="108" t="s">
        <v>5137</v>
      </c>
      <c r="P738" s="108" t="s">
        <v>5139</v>
      </c>
      <c r="Q738" s="108"/>
      <c r="R738" s="108"/>
      <c r="S738" s="108"/>
      <c r="T738" s="109">
        <f t="shared" si="112"/>
        <v>0</v>
      </c>
      <c r="U738" s="109">
        <f t="shared" si="113"/>
        <v>0</v>
      </c>
      <c r="V738" s="109">
        <f t="shared" si="114"/>
        <v>0</v>
      </c>
      <c r="W738" s="109">
        <f t="shared" si="115"/>
        <v>0</v>
      </c>
      <c r="X738" s="109">
        <f t="shared" si="116"/>
        <v>0</v>
      </c>
      <c r="Y738" s="109">
        <f t="shared" si="117"/>
        <v>0</v>
      </c>
      <c r="Z738" s="109">
        <f t="shared" si="118"/>
        <v>0</v>
      </c>
      <c r="AA738" s="109">
        <f t="shared" si="119"/>
        <v>0</v>
      </c>
      <c r="AB738" s="109">
        <f t="shared" si="120"/>
        <v>0</v>
      </c>
      <c r="AC738" s="109">
        <f t="shared" si="121"/>
        <v>0</v>
      </c>
      <c r="AD738" s="109" t="str">
        <f t="shared" si="122"/>
        <v/>
      </c>
      <c r="AE738" s="109" t="str">
        <f t="shared" si="123"/>
        <v/>
      </c>
      <c r="AF738" s="109" t="str">
        <f t="shared" si="124"/>
        <v/>
      </c>
      <c r="AG738" s="109" t="str">
        <f t="shared" si="125"/>
        <v/>
      </c>
    </row>
    <row r="739" spans="3:33" ht="150">
      <c r="C739" s="108" t="s">
        <v>2968</v>
      </c>
      <c r="D739" s="108" t="s">
        <v>5157</v>
      </c>
      <c r="E739" s="108" t="s">
        <v>586</v>
      </c>
      <c r="F739" s="108" t="s">
        <v>0</v>
      </c>
      <c r="G739" s="108" t="s">
        <v>3917</v>
      </c>
      <c r="H739" s="108">
        <v>2</v>
      </c>
      <c r="I739" s="108">
        <v>0</v>
      </c>
      <c r="J739" s="108">
        <v>3</v>
      </c>
      <c r="K739" s="108"/>
      <c r="L739" s="108" t="s">
        <v>5141</v>
      </c>
      <c r="M739" s="108"/>
      <c r="N739" s="108" t="s">
        <v>5158</v>
      </c>
      <c r="O739" s="108" t="s">
        <v>5141</v>
      </c>
      <c r="P739" s="108" t="s">
        <v>590</v>
      </c>
      <c r="Q739" s="108"/>
      <c r="R739" s="108"/>
      <c r="S739" s="108"/>
      <c r="T739" s="109">
        <f t="shared" si="112"/>
        <v>0</v>
      </c>
      <c r="U739" s="109">
        <f t="shared" si="113"/>
        <v>0</v>
      </c>
      <c r="V739" s="109">
        <f t="shared" si="114"/>
        <v>0</v>
      </c>
      <c r="W739" s="109">
        <f t="shared" si="115"/>
        <v>0</v>
      </c>
      <c r="X739" s="109">
        <f t="shared" si="116"/>
        <v>0</v>
      </c>
      <c r="Y739" s="109">
        <f t="shared" si="117"/>
        <v>0</v>
      </c>
      <c r="Z739" s="109">
        <f t="shared" si="118"/>
        <v>0</v>
      </c>
      <c r="AA739" s="109">
        <f t="shared" si="119"/>
        <v>0</v>
      </c>
      <c r="AB739" s="109">
        <f t="shared" si="120"/>
        <v>0</v>
      </c>
      <c r="AC739" s="109">
        <f t="shared" si="121"/>
        <v>0</v>
      </c>
      <c r="AD739" s="109" t="str">
        <f t="shared" si="122"/>
        <v/>
      </c>
      <c r="AE739" s="109" t="str">
        <f t="shared" si="123"/>
        <v/>
      </c>
      <c r="AF739" s="109" t="str">
        <f t="shared" si="124"/>
        <v/>
      </c>
      <c r="AG739" s="109" t="str">
        <f t="shared" si="125"/>
        <v/>
      </c>
    </row>
    <row r="740" spans="3:33" ht="150">
      <c r="C740" s="108" t="s">
        <v>2968</v>
      </c>
      <c r="D740" s="108" t="s">
        <v>5159</v>
      </c>
      <c r="E740" s="108" t="s">
        <v>586</v>
      </c>
      <c r="F740" s="108" t="s">
        <v>0</v>
      </c>
      <c r="G740" s="108" t="s">
        <v>3917</v>
      </c>
      <c r="H740" s="108">
        <v>3</v>
      </c>
      <c r="I740" s="108">
        <v>0</v>
      </c>
      <c r="J740" s="108">
        <v>3</v>
      </c>
      <c r="K740" s="108"/>
      <c r="L740" s="108" t="s">
        <v>591</v>
      </c>
      <c r="M740" s="108"/>
      <c r="N740" s="108" t="s">
        <v>5160</v>
      </c>
      <c r="O740" s="108" t="s">
        <v>591</v>
      </c>
      <c r="P740" s="108"/>
      <c r="Q740" s="108"/>
      <c r="R740" s="108"/>
      <c r="S740" s="108"/>
      <c r="T740" s="109">
        <f t="shared" si="112"/>
        <v>0</v>
      </c>
      <c r="U740" s="109">
        <f t="shared" si="113"/>
        <v>0</v>
      </c>
      <c r="V740" s="109">
        <f t="shared" si="114"/>
        <v>0</v>
      </c>
      <c r="W740" s="109">
        <f t="shared" si="115"/>
        <v>0</v>
      </c>
      <c r="X740" s="109">
        <f t="shared" si="116"/>
        <v>0</v>
      </c>
      <c r="Y740" s="109">
        <f t="shared" si="117"/>
        <v>0</v>
      </c>
      <c r="Z740" s="109">
        <f t="shared" si="118"/>
        <v>0</v>
      </c>
      <c r="AA740" s="109">
        <f t="shared" si="119"/>
        <v>0</v>
      </c>
      <c r="AB740" s="109">
        <f t="shared" si="120"/>
        <v>0</v>
      </c>
      <c r="AC740" s="109">
        <f t="shared" si="121"/>
        <v>0</v>
      </c>
      <c r="AD740" s="109" t="str">
        <f t="shared" si="122"/>
        <v/>
      </c>
      <c r="AE740" s="109" t="str">
        <f t="shared" si="123"/>
        <v/>
      </c>
      <c r="AF740" s="109" t="str">
        <f t="shared" si="124"/>
        <v/>
      </c>
      <c r="AG740" s="109" t="str">
        <f t="shared" si="125"/>
        <v/>
      </c>
    </row>
    <row r="741" spans="3:33" ht="135">
      <c r="C741" s="108" t="s">
        <v>2968</v>
      </c>
      <c r="D741" s="108" t="s">
        <v>5161</v>
      </c>
      <c r="E741" s="108" t="s">
        <v>586</v>
      </c>
      <c r="F741" s="108" t="s">
        <v>0</v>
      </c>
      <c r="G741" s="108" t="s">
        <v>3917</v>
      </c>
      <c r="H741" s="108">
        <v>4</v>
      </c>
      <c r="I741" s="108">
        <v>0</v>
      </c>
      <c r="J741" s="108">
        <v>2</v>
      </c>
      <c r="K741" s="108"/>
      <c r="L741" s="108" t="s">
        <v>592</v>
      </c>
      <c r="M741" s="108"/>
      <c r="N741" s="108" t="s">
        <v>5162</v>
      </c>
      <c r="O741" s="108" t="s">
        <v>592</v>
      </c>
      <c r="P741" s="108"/>
      <c r="Q741" s="108"/>
      <c r="R741" s="108"/>
      <c r="S741" s="108"/>
      <c r="T741" s="109">
        <f t="shared" si="112"/>
        <v>0</v>
      </c>
      <c r="U741" s="109">
        <f t="shared" si="113"/>
        <v>0</v>
      </c>
      <c r="V741" s="109">
        <f t="shared" si="114"/>
        <v>0</v>
      </c>
      <c r="W741" s="109">
        <f t="shared" si="115"/>
        <v>0</v>
      </c>
      <c r="X741" s="109">
        <f t="shared" si="116"/>
        <v>0</v>
      </c>
      <c r="Y741" s="109">
        <f t="shared" si="117"/>
        <v>0</v>
      </c>
      <c r="Z741" s="109">
        <f t="shared" si="118"/>
        <v>0</v>
      </c>
      <c r="AA741" s="109">
        <f t="shared" si="119"/>
        <v>0</v>
      </c>
      <c r="AB741" s="109">
        <f t="shared" si="120"/>
        <v>0</v>
      </c>
      <c r="AC741" s="109">
        <f t="shared" si="121"/>
        <v>0</v>
      </c>
      <c r="AD741" s="109" t="str">
        <f t="shared" si="122"/>
        <v/>
      </c>
      <c r="AE741" s="109" t="str">
        <f t="shared" si="123"/>
        <v/>
      </c>
      <c r="AF741" s="109" t="str">
        <f t="shared" si="124"/>
        <v/>
      </c>
      <c r="AG741" s="109" t="str">
        <f t="shared" si="125"/>
        <v/>
      </c>
    </row>
    <row r="742" spans="3:33" ht="135">
      <c r="C742" s="108" t="s">
        <v>2968</v>
      </c>
      <c r="D742" s="108" t="s">
        <v>5163</v>
      </c>
      <c r="E742" s="108" t="s">
        <v>586</v>
      </c>
      <c r="F742" s="108" t="s">
        <v>0</v>
      </c>
      <c r="G742" s="108" t="s">
        <v>3917</v>
      </c>
      <c r="H742" s="108">
        <v>5</v>
      </c>
      <c r="I742" s="108">
        <v>0</v>
      </c>
      <c r="J742" s="108">
        <v>2</v>
      </c>
      <c r="K742" s="108"/>
      <c r="L742" s="108" t="s">
        <v>23</v>
      </c>
      <c r="M742" s="108"/>
      <c r="N742" s="108" t="s">
        <v>4883</v>
      </c>
      <c r="O742" s="108" t="s">
        <v>23</v>
      </c>
      <c r="P742" s="108"/>
      <c r="Q742" s="108"/>
      <c r="R742" s="108"/>
      <c r="S742" s="108"/>
      <c r="T742" s="109">
        <f t="shared" si="112"/>
        <v>0</v>
      </c>
      <c r="U742" s="109">
        <f t="shared" si="113"/>
        <v>0</v>
      </c>
      <c r="V742" s="109">
        <f t="shared" si="114"/>
        <v>0</v>
      </c>
      <c r="W742" s="109">
        <f t="shared" si="115"/>
        <v>0</v>
      </c>
      <c r="X742" s="109">
        <f t="shared" si="116"/>
        <v>0</v>
      </c>
      <c r="Y742" s="109">
        <f t="shared" si="117"/>
        <v>0</v>
      </c>
      <c r="Z742" s="109">
        <f t="shared" si="118"/>
        <v>0</v>
      </c>
      <c r="AA742" s="109">
        <f t="shared" si="119"/>
        <v>0</v>
      </c>
      <c r="AB742" s="109">
        <f t="shared" si="120"/>
        <v>0</v>
      </c>
      <c r="AC742" s="109">
        <f t="shared" si="121"/>
        <v>0</v>
      </c>
      <c r="AD742" s="109" t="str">
        <f t="shared" si="122"/>
        <v/>
      </c>
      <c r="AE742" s="109" t="str">
        <f t="shared" si="123"/>
        <v/>
      </c>
      <c r="AF742" s="109" t="str">
        <f t="shared" si="124"/>
        <v/>
      </c>
      <c r="AG742" s="109" t="str">
        <f t="shared" si="125"/>
        <v/>
      </c>
    </row>
    <row r="743" spans="3:33" ht="120">
      <c r="C743" s="108" t="s">
        <v>2968</v>
      </c>
      <c r="D743" s="108" t="s">
        <v>5164</v>
      </c>
      <c r="E743" s="108" t="s">
        <v>586</v>
      </c>
      <c r="F743" s="108" t="s">
        <v>0</v>
      </c>
      <c r="G743" s="108" t="s">
        <v>3917</v>
      </c>
      <c r="H743" s="108">
        <v>6</v>
      </c>
      <c r="I743" s="108">
        <v>0</v>
      </c>
      <c r="J743" s="108">
        <v>2</v>
      </c>
      <c r="K743" s="108"/>
      <c r="L743" s="108" t="s">
        <v>21</v>
      </c>
      <c r="M743" s="108"/>
      <c r="N743" s="108" t="s">
        <v>4887</v>
      </c>
      <c r="O743" s="108" t="s">
        <v>21</v>
      </c>
      <c r="P743" s="108"/>
      <c r="Q743" s="108"/>
      <c r="R743" s="108"/>
      <c r="S743" s="108"/>
      <c r="T743" s="109">
        <f t="shared" si="112"/>
        <v>0</v>
      </c>
      <c r="U743" s="109">
        <f t="shared" si="113"/>
        <v>0</v>
      </c>
      <c r="V743" s="109">
        <f t="shared" si="114"/>
        <v>0</v>
      </c>
      <c r="W743" s="109">
        <f t="shared" si="115"/>
        <v>0</v>
      </c>
      <c r="X743" s="109">
        <f t="shared" si="116"/>
        <v>0</v>
      </c>
      <c r="Y743" s="109">
        <f t="shared" si="117"/>
        <v>0</v>
      </c>
      <c r="Z743" s="109">
        <f t="shared" si="118"/>
        <v>0</v>
      </c>
      <c r="AA743" s="109">
        <f t="shared" si="119"/>
        <v>0</v>
      </c>
      <c r="AB743" s="109">
        <f t="shared" si="120"/>
        <v>0</v>
      </c>
      <c r="AC743" s="109">
        <f t="shared" si="121"/>
        <v>0</v>
      </c>
      <c r="AD743" s="109" t="str">
        <f t="shared" si="122"/>
        <v/>
      </c>
      <c r="AE743" s="109" t="str">
        <f t="shared" si="123"/>
        <v/>
      </c>
      <c r="AF743" s="109" t="str">
        <f t="shared" si="124"/>
        <v/>
      </c>
      <c r="AG743" s="109" t="str">
        <f t="shared" si="125"/>
        <v/>
      </c>
    </row>
    <row r="744" spans="3:33" ht="120">
      <c r="C744" s="108" t="s">
        <v>2968</v>
      </c>
      <c r="D744" s="108" t="s">
        <v>5165</v>
      </c>
      <c r="E744" s="108" t="s">
        <v>586</v>
      </c>
      <c r="F744" s="108" t="s">
        <v>0</v>
      </c>
      <c r="G744" s="108" t="s">
        <v>3917</v>
      </c>
      <c r="H744" s="108">
        <v>7</v>
      </c>
      <c r="I744" s="108">
        <v>0</v>
      </c>
      <c r="J744" s="108">
        <v>2</v>
      </c>
      <c r="K744" s="108"/>
      <c r="L744" s="108" t="s">
        <v>4865</v>
      </c>
      <c r="M744" s="108"/>
      <c r="N744" s="108" t="s">
        <v>4885</v>
      </c>
      <c r="O744" s="108" t="s">
        <v>4865</v>
      </c>
      <c r="P744" s="108" t="s">
        <v>20</v>
      </c>
      <c r="Q744" s="108"/>
      <c r="R744" s="108"/>
      <c r="S744" s="108"/>
      <c r="T744" s="109">
        <f t="shared" si="112"/>
        <v>0</v>
      </c>
      <c r="U744" s="109">
        <f t="shared" si="113"/>
        <v>0</v>
      </c>
      <c r="V744" s="109">
        <f t="shared" si="114"/>
        <v>0</v>
      </c>
      <c r="W744" s="109">
        <f t="shared" si="115"/>
        <v>0</v>
      </c>
      <c r="X744" s="109">
        <f t="shared" si="116"/>
        <v>0</v>
      </c>
      <c r="Y744" s="109">
        <f t="shared" si="117"/>
        <v>0</v>
      </c>
      <c r="Z744" s="109">
        <f t="shared" si="118"/>
        <v>0</v>
      </c>
      <c r="AA744" s="109">
        <f t="shared" si="119"/>
        <v>0</v>
      </c>
      <c r="AB744" s="109">
        <f t="shared" si="120"/>
        <v>0</v>
      </c>
      <c r="AC744" s="109">
        <f t="shared" si="121"/>
        <v>0</v>
      </c>
      <c r="AD744" s="109" t="str">
        <f t="shared" si="122"/>
        <v/>
      </c>
      <c r="AE744" s="109" t="str">
        <f t="shared" si="123"/>
        <v/>
      </c>
      <c r="AF744" s="109" t="str">
        <f t="shared" si="124"/>
        <v/>
      </c>
      <c r="AG744" s="109" t="str">
        <f t="shared" si="125"/>
        <v/>
      </c>
    </row>
    <row r="745" spans="3:33" ht="150">
      <c r="C745" s="108" t="s">
        <v>2968</v>
      </c>
      <c r="D745" s="108" t="s">
        <v>5166</v>
      </c>
      <c r="E745" s="108" t="s">
        <v>586</v>
      </c>
      <c r="F745" s="108" t="s">
        <v>0</v>
      </c>
      <c r="G745" s="108" t="s">
        <v>3917</v>
      </c>
      <c r="H745" s="108">
        <v>8</v>
      </c>
      <c r="I745" s="108">
        <v>0</v>
      </c>
      <c r="J745" s="108">
        <v>1</v>
      </c>
      <c r="K745" s="108"/>
      <c r="L745" s="108" t="s">
        <v>593</v>
      </c>
      <c r="M745" s="108"/>
      <c r="N745" s="108" t="s">
        <v>5167</v>
      </c>
      <c r="O745" s="108" t="s">
        <v>593</v>
      </c>
      <c r="P745" s="108"/>
      <c r="Q745" s="108"/>
      <c r="R745" s="108"/>
      <c r="S745" s="108"/>
      <c r="T745" s="109">
        <f t="shared" si="112"/>
        <v>0</v>
      </c>
      <c r="U745" s="109">
        <f t="shared" si="113"/>
        <v>0</v>
      </c>
      <c r="V745" s="109">
        <f t="shared" si="114"/>
        <v>0</v>
      </c>
      <c r="W745" s="109">
        <f t="shared" si="115"/>
        <v>0</v>
      </c>
      <c r="X745" s="109">
        <f t="shared" si="116"/>
        <v>0</v>
      </c>
      <c r="Y745" s="109">
        <f t="shared" si="117"/>
        <v>0</v>
      </c>
      <c r="Z745" s="109">
        <f t="shared" si="118"/>
        <v>0</v>
      </c>
      <c r="AA745" s="109">
        <f t="shared" si="119"/>
        <v>0</v>
      </c>
      <c r="AB745" s="109">
        <f t="shared" si="120"/>
        <v>0</v>
      </c>
      <c r="AC745" s="109">
        <f t="shared" si="121"/>
        <v>0</v>
      </c>
      <c r="AD745" s="109" t="str">
        <f t="shared" si="122"/>
        <v/>
      </c>
      <c r="AE745" s="109" t="str">
        <f t="shared" si="123"/>
        <v/>
      </c>
      <c r="AF745" s="109" t="str">
        <f t="shared" si="124"/>
        <v/>
      </c>
      <c r="AG745" s="109" t="str">
        <f t="shared" si="125"/>
        <v/>
      </c>
    </row>
    <row r="746" spans="3:33" ht="135">
      <c r="C746" s="108" t="s">
        <v>2968</v>
      </c>
      <c r="D746" s="108" t="s">
        <v>5168</v>
      </c>
      <c r="E746" s="108" t="s">
        <v>586</v>
      </c>
      <c r="F746" s="108" t="s">
        <v>0</v>
      </c>
      <c r="G746" s="108" t="s">
        <v>3917</v>
      </c>
      <c r="H746" s="108">
        <v>9</v>
      </c>
      <c r="I746" s="108">
        <v>0</v>
      </c>
      <c r="J746" s="108">
        <v>1</v>
      </c>
      <c r="K746" s="108"/>
      <c r="L746" s="108" t="s">
        <v>37</v>
      </c>
      <c r="M746" s="108"/>
      <c r="N746" s="108" t="s">
        <v>4893</v>
      </c>
      <c r="O746" s="108" t="s">
        <v>37</v>
      </c>
      <c r="P746" s="108"/>
      <c r="Q746" s="108"/>
      <c r="R746" s="108"/>
      <c r="S746" s="108"/>
      <c r="T746" s="109">
        <f t="shared" si="112"/>
        <v>0</v>
      </c>
      <c r="U746" s="109">
        <f t="shared" si="113"/>
        <v>0</v>
      </c>
      <c r="V746" s="109">
        <f t="shared" si="114"/>
        <v>0</v>
      </c>
      <c r="W746" s="109">
        <f t="shared" si="115"/>
        <v>0</v>
      </c>
      <c r="X746" s="109">
        <f t="shared" si="116"/>
        <v>0</v>
      </c>
      <c r="Y746" s="109">
        <f t="shared" si="117"/>
        <v>0</v>
      </c>
      <c r="Z746" s="109">
        <f t="shared" si="118"/>
        <v>0</v>
      </c>
      <c r="AA746" s="109">
        <f t="shared" si="119"/>
        <v>0</v>
      </c>
      <c r="AB746" s="109">
        <f t="shared" si="120"/>
        <v>0</v>
      </c>
      <c r="AC746" s="109">
        <f t="shared" si="121"/>
        <v>0</v>
      </c>
      <c r="AD746" s="109" t="str">
        <f t="shared" si="122"/>
        <v/>
      </c>
      <c r="AE746" s="109" t="str">
        <f t="shared" si="123"/>
        <v/>
      </c>
      <c r="AF746" s="109" t="str">
        <f t="shared" si="124"/>
        <v/>
      </c>
      <c r="AG746" s="109" t="str">
        <f t="shared" si="125"/>
        <v/>
      </c>
    </row>
    <row r="747" spans="3:33" ht="135">
      <c r="C747" s="108" t="s">
        <v>2968</v>
      </c>
      <c r="D747" s="108" t="s">
        <v>5169</v>
      </c>
      <c r="E747" s="108" t="s">
        <v>586</v>
      </c>
      <c r="F747" s="108" t="s">
        <v>0</v>
      </c>
      <c r="G747" s="108" t="s">
        <v>3917</v>
      </c>
      <c r="H747" s="108">
        <v>10</v>
      </c>
      <c r="I747" s="108">
        <v>0</v>
      </c>
      <c r="J747" s="108">
        <v>1</v>
      </c>
      <c r="K747" s="108"/>
      <c r="L747" s="108" t="s">
        <v>594</v>
      </c>
      <c r="M747" s="108"/>
      <c r="N747" s="108" t="s">
        <v>5170</v>
      </c>
      <c r="O747" s="108" t="s">
        <v>594</v>
      </c>
      <c r="P747" s="108"/>
      <c r="Q747" s="108"/>
      <c r="R747" s="108"/>
      <c r="S747" s="108"/>
      <c r="T747" s="109">
        <f t="shared" si="112"/>
        <v>0</v>
      </c>
      <c r="U747" s="109">
        <f t="shared" si="113"/>
        <v>0</v>
      </c>
      <c r="V747" s="109">
        <f t="shared" si="114"/>
        <v>0</v>
      </c>
      <c r="W747" s="109">
        <f t="shared" si="115"/>
        <v>0</v>
      </c>
      <c r="X747" s="109">
        <f t="shared" si="116"/>
        <v>0</v>
      </c>
      <c r="Y747" s="109">
        <f t="shared" si="117"/>
        <v>0</v>
      </c>
      <c r="Z747" s="109">
        <f t="shared" si="118"/>
        <v>0</v>
      </c>
      <c r="AA747" s="109">
        <f t="shared" si="119"/>
        <v>0</v>
      </c>
      <c r="AB747" s="109">
        <f t="shared" si="120"/>
        <v>0</v>
      </c>
      <c r="AC747" s="109">
        <f t="shared" si="121"/>
        <v>0</v>
      </c>
      <c r="AD747" s="109" t="str">
        <f t="shared" si="122"/>
        <v/>
      </c>
      <c r="AE747" s="109" t="str">
        <f t="shared" si="123"/>
        <v/>
      </c>
      <c r="AF747" s="109" t="str">
        <f t="shared" si="124"/>
        <v/>
      </c>
      <c r="AG747" s="109" t="str">
        <f t="shared" si="125"/>
        <v/>
      </c>
    </row>
    <row r="748" spans="3:33" ht="30">
      <c r="C748" s="108" t="s">
        <v>2975</v>
      </c>
      <c r="D748" s="108" t="s">
        <v>5171</v>
      </c>
      <c r="E748" s="108" t="s">
        <v>598</v>
      </c>
      <c r="F748" s="108" t="s">
        <v>46</v>
      </c>
      <c r="G748" s="108" t="s">
        <v>3917</v>
      </c>
      <c r="H748" s="108">
        <v>1</v>
      </c>
      <c r="I748" s="108">
        <v>3</v>
      </c>
      <c r="J748" s="108">
        <v>0</v>
      </c>
      <c r="K748" s="108" t="s">
        <v>541</v>
      </c>
      <c r="L748" s="108"/>
      <c r="M748" s="108" t="s">
        <v>5172</v>
      </c>
      <c r="N748" s="108"/>
      <c r="O748" s="108" t="s">
        <v>541</v>
      </c>
      <c r="P748" s="108"/>
      <c r="Q748" s="108"/>
      <c r="R748" s="108"/>
      <c r="S748" s="108"/>
      <c r="T748" s="109">
        <f t="shared" si="112"/>
        <v>0</v>
      </c>
      <c r="U748" s="109">
        <f t="shared" si="113"/>
        <v>0</v>
      </c>
      <c r="V748" s="109">
        <f t="shared" si="114"/>
        <v>0</v>
      </c>
      <c r="W748" s="109">
        <f t="shared" si="115"/>
        <v>0</v>
      </c>
      <c r="X748" s="109">
        <f t="shared" si="116"/>
        <v>0</v>
      </c>
      <c r="Y748" s="109">
        <f t="shared" si="117"/>
        <v>0</v>
      </c>
      <c r="Z748" s="109">
        <f t="shared" si="118"/>
        <v>0</v>
      </c>
      <c r="AA748" s="109">
        <f t="shared" si="119"/>
        <v>0</v>
      </c>
      <c r="AB748" s="109">
        <f t="shared" si="120"/>
        <v>0</v>
      </c>
      <c r="AC748" s="109">
        <f t="shared" si="121"/>
        <v>0</v>
      </c>
      <c r="AD748" s="109" t="str">
        <f t="shared" si="122"/>
        <v/>
      </c>
      <c r="AE748" s="109" t="str">
        <f t="shared" si="123"/>
        <v/>
      </c>
      <c r="AF748" s="109" t="str">
        <f t="shared" si="124"/>
        <v/>
      </c>
      <c r="AG748" s="109" t="str">
        <f t="shared" si="125"/>
        <v/>
      </c>
    </row>
    <row r="749" spans="3:33" ht="30">
      <c r="C749" s="108" t="s">
        <v>2975</v>
      </c>
      <c r="D749" s="108" t="s">
        <v>5173</v>
      </c>
      <c r="E749" s="108" t="s">
        <v>598</v>
      </c>
      <c r="F749" s="108" t="s">
        <v>46</v>
      </c>
      <c r="G749" s="108" t="s">
        <v>3917</v>
      </c>
      <c r="H749" s="108">
        <v>2</v>
      </c>
      <c r="I749" s="108">
        <v>3</v>
      </c>
      <c r="J749" s="108">
        <v>0</v>
      </c>
      <c r="K749" s="108" t="s">
        <v>4913</v>
      </c>
      <c r="L749" s="108"/>
      <c r="M749" s="108" t="s">
        <v>5174</v>
      </c>
      <c r="N749" s="108"/>
      <c r="O749" s="108" t="s">
        <v>4913</v>
      </c>
      <c r="P749" s="108" t="s">
        <v>81</v>
      </c>
      <c r="Q749" s="108" t="s">
        <v>1928</v>
      </c>
      <c r="R749" s="108"/>
      <c r="S749" s="108"/>
      <c r="T749" s="109">
        <f t="shared" si="112"/>
        <v>0</v>
      </c>
      <c r="U749" s="109">
        <f t="shared" si="113"/>
        <v>0</v>
      </c>
      <c r="V749" s="109">
        <f t="shared" si="114"/>
        <v>0</v>
      </c>
      <c r="W749" s="109">
        <f t="shared" si="115"/>
        <v>0</v>
      </c>
      <c r="X749" s="109">
        <f t="shared" si="116"/>
        <v>0</v>
      </c>
      <c r="Y749" s="109">
        <f t="shared" si="117"/>
        <v>0</v>
      </c>
      <c r="Z749" s="109">
        <f t="shared" si="118"/>
        <v>0</v>
      </c>
      <c r="AA749" s="109">
        <f t="shared" si="119"/>
        <v>0</v>
      </c>
      <c r="AB749" s="109">
        <f t="shared" si="120"/>
        <v>0</v>
      </c>
      <c r="AC749" s="109">
        <f t="shared" si="121"/>
        <v>0</v>
      </c>
      <c r="AD749" s="109" t="str">
        <f t="shared" si="122"/>
        <v/>
      </c>
      <c r="AE749" s="109" t="str">
        <f t="shared" si="123"/>
        <v/>
      </c>
      <c r="AF749" s="109" t="str">
        <f t="shared" si="124"/>
        <v/>
      </c>
      <c r="AG749" s="109" t="str">
        <f t="shared" si="125"/>
        <v/>
      </c>
    </row>
    <row r="750" spans="3:33" ht="30">
      <c r="C750" s="108" t="s">
        <v>2975</v>
      </c>
      <c r="D750" s="108" t="s">
        <v>5175</v>
      </c>
      <c r="E750" s="108" t="s">
        <v>598</v>
      </c>
      <c r="F750" s="108" t="s">
        <v>46</v>
      </c>
      <c r="G750" s="108" t="s">
        <v>3917</v>
      </c>
      <c r="H750" s="108">
        <v>3</v>
      </c>
      <c r="I750" s="108">
        <v>3</v>
      </c>
      <c r="J750" s="108">
        <v>0</v>
      </c>
      <c r="K750" s="108" t="s">
        <v>4994</v>
      </c>
      <c r="L750" s="108"/>
      <c r="M750" s="108" t="s">
        <v>5176</v>
      </c>
      <c r="N750" s="108"/>
      <c r="O750" s="108" t="s">
        <v>4994</v>
      </c>
      <c r="P750" s="108" t="s">
        <v>56</v>
      </c>
      <c r="Q750" s="108"/>
      <c r="R750" s="108"/>
      <c r="S750" s="108"/>
      <c r="T750" s="109">
        <f t="shared" si="112"/>
        <v>0</v>
      </c>
      <c r="U750" s="109">
        <f t="shared" si="113"/>
        <v>0</v>
      </c>
      <c r="V750" s="109">
        <f t="shared" si="114"/>
        <v>0</v>
      </c>
      <c r="W750" s="109">
        <f t="shared" si="115"/>
        <v>0</v>
      </c>
      <c r="X750" s="109">
        <f t="shared" si="116"/>
        <v>0</v>
      </c>
      <c r="Y750" s="109">
        <f t="shared" si="117"/>
        <v>0</v>
      </c>
      <c r="Z750" s="109">
        <f t="shared" si="118"/>
        <v>0</v>
      </c>
      <c r="AA750" s="109">
        <f t="shared" si="119"/>
        <v>0</v>
      </c>
      <c r="AB750" s="109">
        <f t="shared" si="120"/>
        <v>0</v>
      </c>
      <c r="AC750" s="109">
        <f t="shared" si="121"/>
        <v>0</v>
      </c>
      <c r="AD750" s="109" t="str">
        <f t="shared" si="122"/>
        <v/>
      </c>
      <c r="AE750" s="109" t="str">
        <f t="shared" si="123"/>
        <v/>
      </c>
      <c r="AF750" s="109" t="str">
        <f t="shared" si="124"/>
        <v/>
      </c>
      <c r="AG750" s="109" t="str">
        <f t="shared" si="125"/>
        <v/>
      </c>
    </row>
    <row r="751" spans="3:33" ht="45">
      <c r="C751" s="108" t="s">
        <v>2975</v>
      </c>
      <c r="D751" s="108" t="s">
        <v>5177</v>
      </c>
      <c r="E751" s="108" t="s">
        <v>598</v>
      </c>
      <c r="F751" s="108" t="s">
        <v>46</v>
      </c>
      <c r="G751" s="108" t="s">
        <v>3917</v>
      </c>
      <c r="H751" s="108">
        <v>4</v>
      </c>
      <c r="I751" s="108">
        <v>2</v>
      </c>
      <c r="J751" s="108">
        <v>0</v>
      </c>
      <c r="K751" s="108" t="s">
        <v>1200</v>
      </c>
      <c r="L751" s="108"/>
      <c r="M751" s="108" t="s">
        <v>5178</v>
      </c>
      <c r="N751" s="108"/>
      <c r="O751" s="108" t="s">
        <v>1200</v>
      </c>
      <c r="P751" s="108" t="s">
        <v>5179</v>
      </c>
      <c r="Q751" s="108" t="s">
        <v>5180</v>
      </c>
      <c r="R751" s="108"/>
      <c r="S751" s="108"/>
      <c r="T751" s="109">
        <f t="shared" si="112"/>
        <v>0</v>
      </c>
      <c r="U751" s="109">
        <f t="shared" si="113"/>
        <v>0</v>
      </c>
      <c r="V751" s="109">
        <f t="shared" si="114"/>
        <v>0</v>
      </c>
      <c r="W751" s="109">
        <f t="shared" si="115"/>
        <v>0</v>
      </c>
      <c r="X751" s="109">
        <f t="shared" si="116"/>
        <v>0</v>
      </c>
      <c r="Y751" s="109">
        <f t="shared" si="117"/>
        <v>0</v>
      </c>
      <c r="Z751" s="109">
        <f t="shared" si="118"/>
        <v>0</v>
      </c>
      <c r="AA751" s="109">
        <f t="shared" si="119"/>
        <v>0</v>
      </c>
      <c r="AB751" s="109">
        <f t="shared" si="120"/>
        <v>0</v>
      </c>
      <c r="AC751" s="109">
        <f t="shared" si="121"/>
        <v>0</v>
      </c>
      <c r="AD751" s="109" t="str">
        <f t="shared" si="122"/>
        <v/>
      </c>
      <c r="AE751" s="109" t="str">
        <f t="shared" si="123"/>
        <v/>
      </c>
      <c r="AF751" s="109" t="str">
        <f t="shared" si="124"/>
        <v/>
      </c>
      <c r="AG751" s="109" t="str">
        <f t="shared" si="125"/>
        <v/>
      </c>
    </row>
    <row r="752" spans="3:33" ht="30">
      <c r="C752" s="108" t="s">
        <v>2975</v>
      </c>
      <c r="D752" s="108" t="s">
        <v>5181</v>
      </c>
      <c r="E752" s="108" t="s">
        <v>598</v>
      </c>
      <c r="F752" s="108" t="s">
        <v>46</v>
      </c>
      <c r="G752" s="108" t="s">
        <v>3917</v>
      </c>
      <c r="H752" s="108">
        <v>5</v>
      </c>
      <c r="I752" s="108">
        <v>2</v>
      </c>
      <c r="J752" s="108">
        <v>0</v>
      </c>
      <c r="K752" s="108" t="s">
        <v>602</v>
      </c>
      <c r="L752" s="108"/>
      <c r="M752" s="108" t="s">
        <v>5182</v>
      </c>
      <c r="N752" s="108"/>
      <c r="O752" s="108" t="s">
        <v>602</v>
      </c>
      <c r="P752" s="108"/>
      <c r="Q752" s="108"/>
      <c r="R752" s="108"/>
      <c r="S752" s="108"/>
      <c r="T752" s="109">
        <f t="shared" si="112"/>
        <v>0</v>
      </c>
      <c r="U752" s="109">
        <f t="shared" si="113"/>
        <v>0</v>
      </c>
      <c r="V752" s="109">
        <f t="shared" si="114"/>
        <v>0</v>
      </c>
      <c r="W752" s="109">
        <f t="shared" si="115"/>
        <v>0</v>
      </c>
      <c r="X752" s="109">
        <f t="shared" si="116"/>
        <v>0</v>
      </c>
      <c r="Y752" s="109">
        <f t="shared" si="117"/>
        <v>0</v>
      </c>
      <c r="Z752" s="109">
        <f t="shared" si="118"/>
        <v>0</v>
      </c>
      <c r="AA752" s="109">
        <f t="shared" si="119"/>
        <v>0</v>
      </c>
      <c r="AB752" s="109">
        <f t="shared" si="120"/>
        <v>0</v>
      </c>
      <c r="AC752" s="109">
        <f t="shared" si="121"/>
        <v>0</v>
      </c>
      <c r="AD752" s="109" t="str">
        <f t="shared" si="122"/>
        <v/>
      </c>
      <c r="AE752" s="109" t="str">
        <f t="shared" si="123"/>
        <v/>
      </c>
      <c r="AF752" s="109" t="str">
        <f t="shared" si="124"/>
        <v/>
      </c>
      <c r="AG752" s="109" t="str">
        <f t="shared" si="125"/>
        <v/>
      </c>
    </row>
    <row r="753" spans="3:33" ht="30">
      <c r="C753" s="108" t="s">
        <v>2975</v>
      </c>
      <c r="D753" s="108" t="s">
        <v>5183</v>
      </c>
      <c r="E753" s="108" t="s">
        <v>598</v>
      </c>
      <c r="F753" s="108" t="s">
        <v>46</v>
      </c>
      <c r="G753" s="108" t="s">
        <v>3917</v>
      </c>
      <c r="H753" s="108">
        <v>6</v>
      </c>
      <c r="I753" s="108">
        <v>2</v>
      </c>
      <c r="J753" s="108">
        <v>0</v>
      </c>
      <c r="K753" s="108" t="s">
        <v>603</v>
      </c>
      <c r="L753" s="108"/>
      <c r="M753" s="108" t="s">
        <v>5184</v>
      </c>
      <c r="N753" s="108"/>
      <c r="O753" s="108" t="s">
        <v>603</v>
      </c>
      <c r="P753" s="108"/>
      <c r="Q753" s="108"/>
      <c r="R753" s="108"/>
      <c r="S753" s="108"/>
      <c r="T753" s="109">
        <f t="shared" si="112"/>
        <v>0</v>
      </c>
      <c r="U753" s="109">
        <f t="shared" si="113"/>
        <v>0</v>
      </c>
      <c r="V753" s="109">
        <f t="shared" si="114"/>
        <v>0</v>
      </c>
      <c r="W753" s="109">
        <f t="shared" si="115"/>
        <v>0</v>
      </c>
      <c r="X753" s="109">
        <f t="shared" si="116"/>
        <v>0</v>
      </c>
      <c r="Y753" s="109">
        <f t="shared" si="117"/>
        <v>0</v>
      </c>
      <c r="Z753" s="109">
        <f t="shared" si="118"/>
        <v>0</v>
      </c>
      <c r="AA753" s="109">
        <f t="shared" si="119"/>
        <v>0</v>
      </c>
      <c r="AB753" s="109">
        <f t="shared" si="120"/>
        <v>0</v>
      </c>
      <c r="AC753" s="109">
        <f t="shared" si="121"/>
        <v>0</v>
      </c>
      <c r="AD753" s="109" t="str">
        <f t="shared" si="122"/>
        <v/>
      </c>
      <c r="AE753" s="109" t="str">
        <f t="shared" si="123"/>
        <v/>
      </c>
      <c r="AF753" s="109" t="str">
        <f t="shared" si="124"/>
        <v/>
      </c>
      <c r="AG753" s="109" t="str">
        <f t="shared" si="125"/>
        <v/>
      </c>
    </row>
    <row r="754" spans="3:33" ht="30">
      <c r="C754" s="108" t="s">
        <v>2975</v>
      </c>
      <c r="D754" s="108" t="s">
        <v>5185</v>
      </c>
      <c r="E754" s="108" t="s">
        <v>598</v>
      </c>
      <c r="F754" s="108" t="s">
        <v>46</v>
      </c>
      <c r="G754" s="108" t="s">
        <v>3917</v>
      </c>
      <c r="H754" s="108">
        <v>7</v>
      </c>
      <c r="I754" s="108">
        <v>2</v>
      </c>
      <c r="J754" s="108">
        <v>0</v>
      </c>
      <c r="K754" s="108" t="s">
        <v>86</v>
      </c>
      <c r="L754" s="108"/>
      <c r="M754" s="108" t="s">
        <v>5186</v>
      </c>
      <c r="N754" s="108"/>
      <c r="O754" s="108" t="s">
        <v>86</v>
      </c>
      <c r="P754" s="108"/>
      <c r="Q754" s="108"/>
      <c r="R754" s="108"/>
      <c r="S754" s="108"/>
      <c r="T754" s="109">
        <f t="shared" si="112"/>
        <v>0</v>
      </c>
      <c r="U754" s="109">
        <f t="shared" si="113"/>
        <v>0</v>
      </c>
      <c r="V754" s="109">
        <f t="shared" si="114"/>
        <v>0</v>
      </c>
      <c r="W754" s="109">
        <f t="shared" si="115"/>
        <v>0</v>
      </c>
      <c r="X754" s="109">
        <f t="shared" si="116"/>
        <v>0</v>
      </c>
      <c r="Y754" s="109">
        <f t="shared" si="117"/>
        <v>0</v>
      </c>
      <c r="Z754" s="109">
        <f t="shared" si="118"/>
        <v>0</v>
      </c>
      <c r="AA754" s="109">
        <f t="shared" si="119"/>
        <v>0</v>
      </c>
      <c r="AB754" s="109">
        <f t="shared" si="120"/>
        <v>0</v>
      </c>
      <c r="AC754" s="109">
        <f t="shared" si="121"/>
        <v>0</v>
      </c>
      <c r="AD754" s="109" t="str">
        <f t="shared" si="122"/>
        <v/>
      </c>
      <c r="AE754" s="109" t="str">
        <f t="shared" si="123"/>
        <v/>
      </c>
      <c r="AF754" s="109" t="str">
        <f t="shared" si="124"/>
        <v/>
      </c>
      <c r="AG754" s="109" t="str">
        <f t="shared" si="125"/>
        <v/>
      </c>
    </row>
    <row r="755" spans="3:33" ht="30">
      <c r="C755" s="108" t="s">
        <v>2975</v>
      </c>
      <c r="D755" s="108" t="s">
        <v>5187</v>
      </c>
      <c r="E755" s="108" t="s">
        <v>598</v>
      </c>
      <c r="F755" s="108" t="s">
        <v>46</v>
      </c>
      <c r="G755" s="108" t="s">
        <v>3917</v>
      </c>
      <c r="H755" s="108">
        <v>8</v>
      </c>
      <c r="I755" s="108">
        <v>1</v>
      </c>
      <c r="J755" s="108">
        <v>0</v>
      </c>
      <c r="K755" s="108" t="s">
        <v>604</v>
      </c>
      <c r="L755" s="108"/>
      <c r="M755" s="108" t="s">
        <v>5188</v>
      </c>
      <c r="N755" s="108"/>
      <c r="O755" s="108" t="s">
        <v>604</v>
      </c>
      <c r="P755" s="108"/>
      <c r="Q755" s="108"/>
      <c r="R755" s="108"/>
      <c r="S755" s="108"/>
      <c r="T755" s="109">
        <f t="shared" si="112"/>
        <v>0</v>
      </c>
      <c r="U755" s="109">
        <f t="shared" si="113"/>
        <v>0</v>
      </c>
      <c r="V755" s="109">
        <f t="shared" si="114"/>
        <v>0</v>
      </c>
      <c r="W755" s="109">
        <f t="shared" si="115"/>
        <v>0</v>
      </c>
      <c r="X755" s="109">
        <f t="shared" si="116"/>
        <v>0</v>
      </c>
      <c r="Y755" s="109">
        <f t="shared" si="117"/>
        <v>0</v>
      </c>
      <c r="Z755" s="109">
        <f t="shared" si="118"/>
        <v>0</v>
      </c>
      <c r="AA755" s="109">
        <f t="shared" si="119"/>
        <v>0</v>
      </c>
      <c r="AB755" s="109">
        <f t="shared" si="120"/>
        <v>0</v>
      </c>
      <c r="AC755" s="109">
        <f t="shared" si="121"/>
        <v>0</v>
      </c>
      <c r="AD755" s="109" t="str">
        <f t="shared" si="122"/>
        <v/>
      </c>
      <c r="AE755" s="109" t="str">
        <f t="shared" si="123"/>
        <v/>
      </c>
      <c r="AF755" s="109" t="str">
        <f t="shared" si="124"/>
        <v/>
      </c>
      <c r="AG755" s="109" t="str">
        <f t="shared" si="125"/>
        <v/>
      </c>
    </row>
    <row r="756" spans="3:33" ht="30">
      <c r="C756" s="108" t="s">
        <v>2975</v>
      </c>
      <c r="D756" s="108" t="s">
        <v>5189</v>
      </c>
      <c r="E756" s="108" t="s">
        <v>598</v>
      </c>
      <c r="F756" s="108" t="s">
        <v>46</v>
      </c>
      <c r="G756" s="108" t="s">
        <v>3917</v>
      </c>
      <c r="H756" s="108">
        <v>9</v>
      </c>
      <c r="I756" s="108">
        <v>1</v>
      </c>
      <c r="J756" s="108">
        <v>0</v>
      </c>
      <c r="K756" s="108" t="s">
        <v>545</v>
      </c>
      <c r="L756" s="108"/>
      <c r="M756" s="108" t="s">
        <v>5190</v>
      </c>
      <c r="N756" s="108"/>
      <c r="O756" s="108" t="s">
        <v>545</v>
      </c>
      <c r="P756" s="108"/>
      <c r="Q756" s="108"/>
      <c r="R756" s="108"/>
      <c r="S756" s="108"/>
      <c r="T756" s="109">
        <f t="shared" si="112"/>
        <v>0</v>
      </c>
      <c r="U756" s="109">
        <f t="shared" si="113"/>
        <v>0</v>
      </c>
      <c r="V756" s="109">
        <f t="shared" si="114"/>
        <v>0</v>
      </c>
      <c r="W756" s="109">
        <f t="shared" si="115"/>
        <v>0</v>
      </c>
      <c r="X756" s="109">
        <f t="shared" si="116"/>
        <v>0</v>
      </c>
      <c r="Y756" s="109">
        <f t="shared" si="117"/>
        <v>0</v>
      </c>
      <c r="Z756" s="109">
        <f t="shared" si="118"/>
        <v>0</v>
      </c>
      <c r="AA756" s="109">
        <f t="shared" si="119"/>
        <v>0</v>
      </c>
      <c r="AB756" s="109">
        <f t="shared" si="120"/>
        <v>0</v>
      </c>
      <c r="AC756" s="109">
        <f t="shared" si="121"/>
        <v>0</v>
      </c>
      <c r="AD756" s="109" t="str">
        <f t="shared" si="122"/>
        <v/>
      </c>
      <c r="AE756" s="109" t="str">
        <f t="shared" si="123"/>
        <v/>
      </c>
      <c r="AF756" s="109" t="str">
        <f t="shared" si="124"/>
        <v/>
      </c>
      <c r="AG756" s="109" t="str">
        <f t="shared" si="125"/>
        <v/>
      </c>
    </row>
    <row r="757" spans="3:33" ht="30">
      <c r="C757" s="108" t="s">
        <v>2975</v>
      </c>
      <c r="D757" s="108" t="s">
        <v>5191</v>
      </c>
      <c r="E757" s="108" t="s">
        <v>598</v>
      </c>
      <c r="F757" s="108" t="s">
        <v>46</v>
      </c>
      <c r="G757" s="108" t="s">
        <v>3917</v>
      </c>
      <c r="H757" s="108">
        <v>10</v>
      </c>
      <c r="I757" s="108">
        <v>1</v>
      </c>
      <c r="J757" s="108">
        <v>0</v>
      </c>
      <c r="K757" s="108" t="s">
        <v>4903</v>
      </c>
      <c r="L757" s="108"/>
      <c r="M757" s="108" t="s">
        <v>5192</v>
      </c>
      <c r="N757" s="108"/>
      <c r="O757" s="108" t="s">
        <v>4903</v>
      </c>
      <c r="P757" s="108" t="s">
        <v>4905</v>
      </c>
      <c r="Q757" s="108" t="s">
        <v>4190</v>
      </c>
      <c r="R757" s="108" t="s">
        <v>1343</v>
      </c>
      <c r="S757" s="108" t="s">
        <v>37</v>
      </c>
      <c r="T757" s="109">
        <f t="shared" si="112"/>
        <v>0</v>
      </c>
      <c r="U757" s="109">
        <f t="shared" si="113"/>
        <v>0</v>
      </c>
      <c r="V757" s="109">
        <f t="shared" si="114"/>
        <v>0</v>
      </c>
      <c r="W757" s="109">
        <f t="shared" si="115"/>
        <v>0</v>
      </c>
      <c r="X757" s="109">
        <f t="shared" si="116"/>
        <v>0</v>
      </c>
      <c r="Y757" s="109">
        <f t="shared" si="117"/>
        <v>0</v>
      </c>
      <c r="Z757" s="109">
        <f t="shared" si="118"/>
        <v>0</v>
      </c>
      <c r="AA757" s="109">
        <f t="shared" si="119"/>
        <v>0</v>
      </c>
      <c r="AB757" s="109">
        <f t="shared" si="120"/>
        <v>0</v>
      </c>
      <c r="AC757" s="109">
        <f t="shared" si="121"/>
        <v>0</v>
      </c>
      <c r="AD757" s="109" t="str">
        <f t="shared" si="122"/>
        <v/>
      </c>
      <c r="AE757" s="109" t="str">
        <f t="shared" si="123"/>
        <v/>
      </c>
      <c r="AF757" s="109" t="str">
        <f t="shared" si="124"/>
        <v/>
      </c>
      <c r="AG757" s="109" t="str">
        <f t="shared" si="125"/>
        <v/>
      </c>
    </row>
    <row r="758" spans="3:33" ht="150">
      <c r="C758" s="108" t="s">
        <v>2975</v>
      </c>
      <c r="D758" s="108" t="s">
        <v>5193</v>
      </c>
      <c r="E758" s="108" t="s">
        <v>598</v>
      </c>
      <c r="F758" s="108" t="s">
        <v>0</v>
      </c>
      <c r="G758" s="108" t="s">
        <v>3917</v>
      </c>
      <c r="H758" s="108">
        <v>1</v>
      </c>
      <c r="I758" s="108">
        <v>0</v>
      </c>
      <c r="J758" s="108">
        <v>3</v>
      </c>
      <c r="K758" s="108"/>
      <c r="L758" s="108" t="s">
        <v>541</v>
      </c>
      <c r="M758" s="108"/>
      <c r="N758" s="108" t="s">
        <v>5009</v>
      </c>
      <c r="O758" s="108" t="s">
        <v>541</v>
      </c>
      <c r="P758" s="108"/>
      <c r="Q758" s="108"/>
      <c r="R758" s="108"/>
      <c r="S758" s="108"/>
      <c r="T758" s="109">
        <f t="shared" si="112"/>
        <v>0</v>
      </c>
      <c r="U758" s="109">
        <f t="shared" si="113"/>
        <v>0</v>
      </c>
      <c r="V758" s="109">
        <f t="shared" si="114"/>
        <v>0</v>
      </c>
      <c r="W758" s="109">
        <f t="shared" si="115"/>
        <v>0</v>
      </c>
      <c r="X758" s="109">
        <f t="shared" si="116"/>
        <v>0</v>
      </c>
      <c r="Y758" s="109">
        <f t="shared" si="117"/>
        <v>0</v>
      </c>
      <c r="Z758" s="109">
        <f t="shared" si="118"/>
        <v>0</v>
      </c>
      <c r="AA758" s="109">
        <f t="shared" si="119"/>
        <v>0</v>
      </c>
      <c r="AB758" s="109">
        <f t="shared" si="120"/>
        <v>0</v>
      </c>
      <c r="AC758" s="109">
        <f t="shared" si="121"/>
        <v>0</v>
      </c>
      <c r="AD758" s="109" t="str">
        <f t="shared" si="122"/>
        <v/>
      </c>
      <c r="AE758" s="109" t="str">
        <f t="shared" si="123"/>
        <v/>
      </c>
      <c r="AF758" s="109" t="str">
        <f t="shared" si="124"/>
        <v/>
      </c>
      <c r="AG758" s="109" t="str">
        <f t="shared" si="125"/>
        <v/>
      </c>
    </row>
    <row r="759" spans="3:33" ht="150">
      <c r="C759" s="108" t="s">
        <v>2975</v>
      </c>
      <c r="D759" s="108" t="s">
        <v>5194</v>
      </c>
      <c r="E759" s="108" t="s">
        <v>598</v>
      </c>
      <c r="F759" s="108" t="s">
        <v>0</v>
      </c>
      <c r="G759" s="108" t="s">
        <v>3917</v>
      </c>
      <c r="H759" s="108">
        <v>2</v>
      </c>
      <c r="I759" s="108">
        <v>0</v>
      </c>
      <c r="J759" s="108">
        <v>3</v>
      </c>
      <c r="K759" s="108"/>
      <c r="L759" s="108" t="s">
        <v>4913</v>
      </c>
      <c r="M759" s="108"/>
      <c r="N759" s="108" t="s">
        <v>4934</v>
      </c>
      <c r="O759" s="108" t="s">
        <v>4913</v>
      </c>
      <c r="P759" s="108" t="s">
        <v>81</v>
      </c>
      <c r="Q759" s="108" t="s">
        <v>1928</v>
      </c>
      <c r="R759" s="108"/>
      <c r="S759" s="108"/>
      <c r="T759" s="109">
        <f t="shared" si="112"/>
        <v>0</v>
      </c>
      <c r="U759" s="109">
        <f t="shared" si="113"/>
        <v>0</v>
      </c>
      <c r="V759" s="109">
        <f t="shared" si="114"/>
        <v>0</v>
      </c>
      <c r="W759" s="109">
        <f t="shared" si="115"/>
        <v>0</v>
      </c>
      <c r="X759" s="109">
        <f t="shared" si="116"/>
        <v>0</v>
      </c>
      <c r="Y759" s="109">
        <f t="shared" si="117"/>
        <v>0</v>
      </c>
      <c r="Z759" s="109">
        <f t="shared" si="118"/>
        <v>0</v>
      </c>
      <c r="AA759" s="109">
        <f t="shared" si="119"/>
        <v>0</v>
      </c>
      <c r="AB759" s="109">
        <f t="shared" si="120"/>
        <v>0</v>
      </c>
      <c r="AC759" s="109">
        <f t="shared" si="121"/>
        <v>0</v>
      </c>
      <c r="AD759" s="109" t="str">
        <f t="shared" si="122"/>
        <v/>
      </c>
      <c r="AE759" s="109" t="str">
        <f t="shared" si="123"/>
        <v/>
      </c>
      <c r="AF759" s="109" t="str">
        <f t="shared" si="124"/>
        <v/>
      </c>
      <c r="AG759" s="109" t="str">
        <f t="shared" si="125"/>
        <v/>
      </c>
    </row>
    <row r="760" spans="3:33" ht="135">
      <c r="C760" s="108" t="s">
        <v>2975</v>
      </c>
      <c r="D760" s="108" t="s">
        <v>5195</v>
      </c>
      <c r="E760" s="108" t="s">
        <v>598</v>
      </c>
      <c r="F760" s="108" t="s">
        <v>0</v>
      </c>
      <c r="G760" s="108" t="s">
        <v>3917</v>
      </c>
      <c r="H760" s="108">
        <v>3</v>
      </c>
      <c r="I760" s="108">
        <v>0</v>
      </c>
      <c r="J760" s="108">
        <v>3</v>
      </c>
      <c r="K760" s="108"/>
      <c r="L760" s="108" t="s">
        <v>4994</v>
      </c>
      <c r="M760" s="108"/>
      <c r="N760" s="108" t="s">
        <v>5015</v>
      </c>
      <c r="O760" s="108" t="s">
        <v>4994</v>
      </c>
      <c r="P760" s="108" t="s">
        <v>56</v>
      </c>
      <c r="Q760" s="108"/>
      <c r="R760" s="108"/>
      <c r="S760" s="108"/>
      <c r="T760" s="109">
        <f t="shared" si="112"/>
        <v>0</v>
      </c>
      <c r="U760" s="109">
        <f t="shared" si="113"/>
        <v>0</v>
      </c>
      <c r="V760" s="109">
        <f t="shared" si="114"/>
        <v>0</v>
      </c>
      <c r="W760" s="109">
        <f t="shared" si="115"/>
        <v>0</v>
      </c>
      <c r="X760" s="109">
        <f t="shared" si="116"/>
        <v>0</v>
      </c>
      <c r="Y760" s="109">
        <f t="shared" si="117"/>
        <v>0</v>
      </c>
      <c r="Z760" s="109">
        <f t="shared" si="118"/>
        <v>0</v>
      </c>
      <c r="AA760" s="109">
        <f t="shared" si="119"/>
        <v>0</v>
      </c>
      <c r="AB760" s="109">
        <f t="shared" si="120"/>
        <v>0</v>
      </c>
      <c r="AC760" s="109">
        <f t="shared" si="121"/>
        <v>0</v>
      </c>
      <c r="AD760" s="109" t="str">
        <f t="shared" si="122"/>
        <v/>
      </c>
      <c r="AE760" s="109" t="str">
        <f t="shared" si="123"/>
        <v/>
      </c>
      <c r="AF760" s="109" t="str">
        <f t="shared" si="124"/>
        <v/>
      </c>
      <c r="AG760" s="109" t="str">
        <f t="shared" si="125"/>
        <v/>
      </c>
    </row>
    <row r="761" spans="3:33" ht="120">
      <c r="C761" s="108" t="s">
        <v>2975</v>
      </c>
      <c r="D761" s="108" t="s">
        <v>5196</v>
      </c>
      <c r="E761" s="108" t="s">
        <v>598</v>
      </c>
      <c r="F761" s="108" t="s">
        <v>0</v>
      </c>
      <c r="G761" s="108" t="s">
        <v>3917</v>
      </c>
      <c r="H761" s="108">
        <v>4</v>
      </c>
      <c r="I761" s="108">
        <v>0</v>
      </c>
      <c r="J761" s="108">
        <v>2</v>
      </c>
      <c r="K761" s="108"/>
      <c r="L761" s="108" t="s">
        <v>1200</v>
      </c>
      <c r="M761" s="108"/>
      <c r="N761" s="108" t="s">
        <v>5197</v>
      </c>
      <c r="O761" s="108" t="s">
        <v>1200</v>
      </c>
      <c r="P761" s="108" t="s">
        <v>5179</v>
      </c>
      <c r="Q761" s="108" t="s">
        <v>5180</v>
      </c>
      <c r="R761" s="108"/>
      <c r="S761" s="108"/>
      <c r="T761" s="109">
        <f t="shared" si="112"/>
        <v>0</v>
      </c>
      <c r="U761" s="109">
        <f t="shared" si="113"/>
        <v>0</v>
      </c>
      <c r="V761" s="109">
        <f t="shared" si="114"/>
        <v>0</v>
      </c>
      <c r="W761" s="109">
        <f t="shared" si="115"/>
        <v>0</v>
      </c>
      <c r="X761" s="109">
        <f t="shared" si="116"/>
        <v>0</v>
      </c>
      <c r="Y761" s="109">
        <f t="shared" si="117"/>
        <v>0</v>
      </c>
      <c r="Z761" s="109">
        <f t="shared" si="118"/>
        <v>0</v>
      </c>
      <c r="AA761" s="109">
        <f t="shared" si="119"/>
        <v>0</v>
      </c>
      <c r="AB761" s="109">
        <f t="shared" si="120"/>
        <v>0</v>
      </c>
      <c r="AC761" s="109">
        <f t="shared" si="121"/>
        <v>0</v>
      </c>
      <c r="AD761" s="109" t="str">
        <f t="shared" si="122"/>
        <v/>
      </c>
      <c r="AE761" s="109" t="str">
        <f t="shared" si="123"/>
        <v/>
      </c>
      <c r="AF761" s="109" t="str">
        <f t="shared" si="124"/>
        <v/>
      </c>
      <c r="AG761" s="109" t="str">
        <f t="shared" si="125"/>
        <v/>
      </c>
    </row>
    <row r="762" spans="3:33" ht="135">
      <c r="C762" s="108" t="s">
        <v>2975</v>
      </c>
      <c r="D762" s="108" t="s">
        <v>5198</v>
      </c>
      <c r="E762" s="108" t="s">
        <v>598</v>
      </c>
      <c r="F762" s="108" t="s">
        <v>0</v>
      </c>
      <c r="G762" s="108" t="s">
        <v>3917</v>
      </c>
      <c r="H762" s="108">
        <v>5</v>
      </c>
      <c r="I762" s="108">
        <v>0</v>
      </c>
      <c r="J762" s="108">
        <v>2</v>
      </c>
      <c r="K762" s="108"/>
      <c r="L762" s="108" t="s">
        <v>602</v>
      </c>
      <c r="M762" s="108"/>
      <c r="N762" s="108" t="s">
        <v>5199</v>
      </c>
      <c r="O762" s="108" t="s">
        <v>602</v>
      </c>
      <c r="P762" s="108"/>
      <c r="Q762" s="108"/>
      <c r="R762" s="108"/>
      <c r="S762" s="108"/>
      <c r="T762" s="109">
        <f t="shared" si="112"/>
        <v>0</v>
      </c>
      <c r="U762" s="109">
        <f t="shared" si="113"/>
        <v>0</v>
      </c>
      <c r="V762" s="109">
        <f t="shared" si="114"/>
        <v>0</v>
      </c>
      <c r="W762" s="109">
        <f t="shared" si="115"/>
        <v>0</v>
      </c>
      <c r="X762" s="109">
        <f t="shared" si="116"/>
        <v>0</v>
      </c>
      <c r="Y762" s="109">
        <f t="shared" si="117"/>
        <v>0</v>
      </c>
      <c r="Z762" s="109">
        <f t="shared" si="118"/>
        <v>0</v>
      </c>
      <c r="AA762" s="109">
        <f t="shared" si="119"/>
        <v>0</v>
      </c>
      <c r="AB762" s="109">
        <f t="shared" si="120"/>
        <v>0</v>
      </c>
      <c r="AC762" s="109">
        <f t="shared" si="121"/>
        <v>0</v>
      </c>
      <c r="AD762" s="109" t="str">
        <f t="shared" si="122"/>
        <v/>
      </c>
      <c r="AE762" s="109" t="str">
        <f t="shared" si="123"/>
        <v/>
      </c>
      <c r="AF762" s="109" t="str">
        <f t="shared" si="124"/>
        <v/>
      </c>
      <c r="AG762" s="109" t="str">
        <f t="shared" si="125"/>
        <v/>
      </c>
    </row>
    <row r="763" spans="3:33" ht="135">
      <c r="C763" s="108" t="s">
        <v>2975</v>
      </c>
      <c r="D763" s="108" t="s">
        <v>5200</v>
      </c>
      <c r="E763" s="108" t="s">
        <v>598</v>
      </c>
      <c r="F763" s="108" t="s">
        <v>0</v>
      </c>
      <c r="G763" s="108" t="s">
        <v>3917</v>
      </c>
      <c r="H763" s="108">
        <v>6</v>
      </c>
      <c r="I763" s="108">
        <v>0</v>
      </c>
      <c r="J763" s="108">
        <v>2</v>
      </c>
      <c r="K763" s="108"/>
      <c r="L763" s="108" t="s">
        <v>603</v>
      </c>
      <c r="M763" s="108"/>
      <c r="N763" s="108" t="s">
        <v>5201</v>
      </c>
      <c r="O763" s="108" t="s">
        <v>603</v>
      </c>
      <c r="P763" s="108"/>
      <c r="Q763" s="108"/>
      <c r="R763" s="108"/>
      <c r="S763" s="108"/>
      <c r="T763" s="109">
        <f t="shared" si="112"/>
        <v>0</v>
      </c>
      <c r="U763" s="109">
        <f t="shared" si="113"/>
        <v>0</v>
      </c>
      <c r="V763" s="109">
        <f t="shared" si="114"/>
        <v>0</v>
      </c>
      <c r="W763" s="109">
        <f t="shared" si="115"/>
        <v>0</v>
      </c>
      <c r="X763" s="109">
        <f t="shared" si="116"/>
        <v>0</v>
      </c>
      <c r="Y763" s="109">
        <f t="shared" si="117"/>
        <v>0</v>
      </c>
      <c r="Z763" s="109">
        <f t="shared" si="118"/>
        <v>0</v>
      </c>
      <c r="AA763" s="109">
        <f t="shared" si="119"/>
        <v>0</v>
      </c>
      <c r="AB763" s="109">
        <f t="shared" si="120"/>
        <v>0</v>
      </c>
      <c r="AC763" s="109">
        <f t="shared" si="121"/>
        <v>0</v>
      </c>
      <c r="AD763" s="109" t="str">
        <f t="shared" si="122"/>
        <v/>
      </c>
      <c r="AE763" s="109" t="str">
        <f t="shared" si="123"/>
        <v/>
      </c>
      <c r="AF763" s="109" t="str">
        <f t="shared" si="124"/>
        <v/>
      </c>
      <c r="AG763" s="109" t="str">
        <f t="shared" si="125"/>
        <v/>
      </c>
    </row>
    <row r="764" spans="3:33" ht="135">
      <c r="C764" s="108" t="s">
        <v>2975</v>
      </c>
      <c r="D764" s="108" t="s">
        <v>5202</v>
      </c>
      <c r="E764" s="108" t="s">
        <v>598</v>
      </c>
      <c r="F764" s="108" t="s">
        <v>0</v>
      </c>
      <c r="G764" s="108" t="s">
        <v>3917</v>
      </c>
      <c r="H764" s="108">
        <v>7</v>
      </c>
      <c r="I764" s="108">
        <v>0</v>
      </c>
      <c r="J764" s="108">
        <v>2</v>
      </c>
      <c r="K764" s="108"/>
      <c r="L764" s="108" t="s">
        <v>86</v>
      </c>
      <c r="M764" s="108"/>
      <c r="N764" s="108" t="s">
        <v>4473</v>
      </c>
      <c r="O764" s="108" t="s">
        <v>86</v>
      </c>
      <c r="P764" s="108"/>
      <c r="Q764" s="108"/>
      <c r="R764" s="108"/>
      <c r="S764" s="108"/>
      <c r="T764" s="109">
        <f t="shared" ref="T764:T827" si="126">IF(AND($C764=$D$20,$F764="PRO",$G764="POS"),1,0)</f>
        <v>0</v>
      </c>
      <c r="U764" s="109">
        <f t="shared" ref="U764:U827" si="127">IF(AND($C764=$D$20,$F764="CFA",$G764="POS"),1,0)</f>
        <v>0</v>
      </c>
      <c r="V764" s="109">
        <f t="shared" ref="V764:V827" si="128">IF($T764=0,0,IF(SUMPRODUCT(--($O764:$S764&lt;&gt;""),--ISNUMBER(SEARCH($O764:$S764,$D$5)))&gt;0,1,0))</f>
        <v>0</v>
      </c>
      <c r="W764" s="109">
        <f t="shared" ref="W764:W827" si="129">IF($T764=0,0,IF(SUMPRODUCT(--($O764:$S764&lt;&gt;""),--ISNUMBER(SEARCH($O764:$S764,$D$5&amp;" "&amp;$D$10)))&gt;0,1,0))</f>
        <v>0</v>
      </c>
      <c r="X764" s="109">
        <f t="shared" ref="X764:X827" si="130">IF($U764=0,0,IF(SUMPRODUCT(--($O764:$S764&lt;&gt;""),--ISNUMBER(SEARCH($O764:$S764,$F$5)))&gt;0,1,0))</f>
        <v>0</v>
      </c>
      <c r="Y764" s="109">
        <f t="shared" ref="Y764:Y827" si="131">IF($U764=0,0,IF(SUMPRODUCT(--($O764:$S764&lt;&gt;""),--ISNUMBER(SEARCH($O764:$S764,$F$5&amp;" "&amp;$F$10)))&gt;0,1,0))</f>
        <v>0</v>
      </c>
      <c r="Z764" s="109">
        <f t="shared" ref="Z764:Z827" si="132">IF($V764=1,$I764,0)</f>
        <v>0</v>
      </c>
      <c r="AA764" s="109">
        <f t="shared" ref="AA764:AA827" si="133">IF($W764=1,$I764,0)</f>
        <v>0</v>
      </c>
      <c r="AB764" s="109">
        <f t="shared" ref="AB764:AB827" si="134">IF($X764=1,$J764,0)</f>
        <v>0</v>
      </c>
      <c r="AC764" s="109">
        <f t="shared" ref="AC764:AC827" si="135">IF($Y764=1,$J764,0)</f>
        <v>0</v>
      </c>
      <c r="AD764" s="109" t="str">
        <f t="shared" ref="AD764:AD827" si="136">IF(AND($T764=1,$V764=0),$H764+ROW()/100000,"")</f>
        <v/>
      </c>
      <c r="AE764" s="109" t="str">
        <f t="shared" ref="AE764:AE827" si="137">IF(AND($T764=1,$W764=0),$H764+ROW()/100000,"")</f>
        <v/>
      </c>
      <c r="AF764" s="109" t="str">
        <f t="shared" ref="AF764:AF827" si="138">IF(AND($U764=1,$X764=0),$H764+ROW()/100000,"")</f>
        <v/>
      </c>
      <c r="AG764" s="109" t="str">
        <f t="shared" ref="AG764:AG827" si="139">IF(AND($U764=1,$Y764=0),$H764+ROW()/100000,"")</f>
        <v/>
      </c>
    </row>
    <row r="765" spans="3:33" ht="135">
      <c r="C765" s="108" t="s">
        <v>2975</v>
      </c>
      <c r="D765" s="108" t="s">
        <v>5203</v>
      </c>
      <c r="E765" s="108" t="s">
        <v>598</v>
      </c>
      <c r="F765" s="108" t="s">
        <v>0</v>
      </c>
      <c r="G765" s="108" t="s">
        <v>3917</v>
      </c>
      <c r="H765" s="108">
        <v>8</v>
      </c>
      <c r="I765" s="108">
        <v>0</v>
      </c>
      <c r="J765" s="108">
        <v>1</v>
      </c>
      <c r="K765" s="108"/>
      <c r="L765" s="108" t="s">
        <v>604</v>
      </c>
      <c r="M765" s="108"/>
      <c r="N765" s="108" t="s">
        <v>5204</v>
      </c>
      <c r="O765" s="108" t="s">
        <v>604</v>
      </c>
      <c r="P765" s="108"/>
      <c r="Q765" s="108"/>
      <c r="R765" s="108"/>
      <c r="S765" s="108"/>
      <c r="T765" s="109">
        <f t="shared" si="126"/>
        <v>0</v>
      </c>
      <c r="U765" s="109">
        <f t="shared" si="127"/>
        <v>0</v>
      </c>
      <c r="V765" s="109">
        <f t="shared" si="128"/>
        <v>0</v>
      </c>
      <c r="W765" s="109">
        <f t="shared" si="129"/>
        <v>0</v>
      </c>
      <c r="X765" s="109">
        <f t="shared" si="130"/>
        <v>0</v>
      </c>
      <c r="Y765" s="109">
        <f t="shared" si="131"/>
        <v>0</v>
      </c>
      <c r="Z765" s="109">
        <f t="shared" si="132"/>
        <v>0</v>
      </c>
      <c r="AA765" s="109">
        <f t="shared" si="133"/>
        <v>0</v>
      </c>
      <c r="AB765" s="109">
        <f t="shared" si="134"/>
        <v>0</v>
      </c>
      <c r="AC765" s="109">
        <f t="shared" si="135"/>
        <v>0</v>
      </c>
      <c r="AD765" s="109" t="str">
        <f t="shared" si="136"/>
        <v/>
      </c>
      <c r="AE765" s="109" t="str">
        <f t="shared" si="137"/>
        <v/>
      </c>
      <c r="AF765" s="109" t="str">
        <f t="shared" si="138"/>
        <v/>
      </c>
      <c r="AG765" s="109" t="str">
        <f t="shared" si="139"/>
        <v/>
      </c>
    </row>
    <row r="766" spans="3:33" ht="135">
      <c r="C766" s="108" t="s">
        <v>2975</v>
      </c>
      <c r="D766" s="108" t="s">
        <v>5205</v>
      </c>
      <c r="E766" s="108" t="s">
        <v>598</v>
      </c>
      <c r="F766" s="108" t="s">
        <v>0</v>
      </c>
      <c r="G766" s="108" t="s">
        <v>3917</v>
      </c>
      <c r="H766" s="108">
        <v>9</v>
      </c>
      <c r="I766" s="108">
        <v>0</v>
      </c>
      <c r="J766" s="108">
        <v>1</v>
      </c>
      <c r="K766" s="108"/>
      <c r="L766" s="108" t="s">
        <v>545</v>
      </c>
      <c r="M766" s="108"/>
      <c r="N766" s="108" t="s">
        <v>5022</v>
      </c>
      <c r="O766" s="108" t="s">
        <v>545</v>
      </c>
      <c r="P766" s="108"/>
      <c r="Q766" s="108"/>
      <c r="R766" s="108"/>
      <c r="S766" s="108"/>
      <c r="T766" s="109">
        <f t="shared" si="126"/>
        <v>0</v>
      </c>
      <c r="U766" s="109">
        <f t="shared" si="127"/>
        <v>0</v>
      </c>
      <c r="V766" s="109">
        <f t="shared" si="128"/>
        <v>0</v>
      </c>
      <c r="W766" s="109">
        <f t="shared" si="129"/>
        <v>0</v>
      </c>
      <c r="X766" s="109">
        <f t="shared" si="130"/>
        <v>0</v>
      </c>
      <c r="Y766" s="109">
        <f t="shared" si="131"/>
        <v>0</v>
      </c>
      <c r="Z766" s="109">
        <f t="shared" si="132"/>
        <v>0</v>
      </c>
      <c r="AA766" s="109">
        <f t="shared" si="133"/>
        <v>0</v>
      </c>
      <c r="AB766" s="109">
        <f t="shared" si="134"/>
        <v>0</v>
      </c>
      <c r="AC766" s="109">
        <f t="shared" si="135"/>
        <v>0</v>
      </c>
      <c r="AD766" s="109" t="str">
        <f t="shared" si="136"/>
        <v/>
      </c>
      <c r="AE766" s="109" t="str">
        <f t="shared" si="137"/>
        <v/>
      </c>
      <c r="AF766" s="109" t="str">
        <f t="shared" si="138"/>
        <v/>
      </c>
      <c r="AG766" s="109" t="str">
        <f t="shared" si="139"/>
        <v/>
      </c>
    </row>
    <row r="767" spans="3:33" ht="135">
      <c r="C767" s="108" t="s">
        <v>2975</v>
      </c>
      <c r="D767" s="108" t="s">
        <v>5206</v>
      </c>
      <c r="E767" s="108" t="s">
        <v>598</v>
      </c>
      <c r="F767" s="108" t="s">
        <v>0</v>
      </c>
      <c r="G767" s="108" t="s">
        <v>3917</v>
      </c>
      <c r="H767" s="108">
        <v>10</v>
      </c>
      <c r="I767" s="108">
        <v>0</v>
      </c>
      <c r="J767" s="108">
        <v>1</v>
      </c>
      <c r="K767" s="108"/>
      <c r="L767" s="108" t="s">
        <v>4903</v>
      </c>
      <c r="M767" s="108"/>
      <c r="N767" s="108" t="s">
        <v>4926</v>
      </c>
      <c r="O767" s="108" t="s">
        <v>4903</v>
      </c>
      <c r="P767" s="108" t="s">
        <v>4905</v>
      </c>
      <c r="Q767" s="108" t="s">
        <v>4190</v>
      </c>
      <c r="R767" s="108" t="s">
        <v>1343</v>
      </c>
      <c r="S767" s="108" t="s">
        <v>37</v>
      </c>
      <c r="T767" s="109">
        <f t="shared" si="126"/>
        <v>0</v>
      </c>
      <c r="U767" s="109">
        <f t="shared" si="127"/>
        <v>0</v>
      </c>
      <c r="V767" s="109">
        <f t="shared" si="128"/>
        <v>0</v>
      </c>
      <c r="W767" s="109">
        <f t="shared" si="129"/>
        <v>0</v>
      </c>
      <c r="X767" s="109">
        <f t="shared" si="130"/>
        <v>0</v>
      </c>
      <c r="Y767" s="109">
        <f t="shared" si="131"/>
        <v>0</v>
      </c>
      <c r="Z767" s="109">
        <f t="shared" si="132"/>
        <v>0</v>
      </c>
      <c r="AA767" s="109">
        <f t="shared" si="133"/>
        <v>0</v>
      </c>
      <c r="AB767" s="109">
        <f t="shared" si="134"/>
        <v>0</v>
      </c>
      <c r="AC767" s="109">
        <f t="shared" si="135"/>
        <v>0</v>
      </c>
      <c r="AD767" s="109" t="str">
        <f t="shared" si="136"/>
        <v/>
      </c>
      <c r="AE767" s="109" t="str">
        <f t="shared" si="137"/>
        <v/>
      </c>
      <c r="AF767" s="109" t="str">
        <f t="shared" si="138"/>
        <v/>
      </c>
      <c r="AG767" s="109" t="str">
        <f t="shared" si="139"/>
        <v/>
      </c>
    </row>
    <row r="768" spans="3:33" ht="30">
      <c r="C768" s="108" t="s">
        <v>2983</v>
      </c>
      <c r="D768" s="108" t="s">
        <v>5207</v>
      </c>
      <c r="E768" s="108" t="s">
        <v>609</v>
      </c>
      <c r="F768" s="108" t="s">
        <v>46</v>
      </c>
      <c r="G768" s="108" t="s">
        <v>3917</v>
      </c>
      <c r="H768" s="108">
        <v>1</v>
      </c>
      <c r="I768" s="108">
        <v>3</v>
      </c>
      <c r="J768" s="108">
        <v>0</v>
      </c>
      <c r="K768" s="108" t="s">
        <v>4950</v>
      </c>
      <c r="L768" s="108"/>
      <c r="M768" s="108" t="s">
        <v>5208</v>
      </c>
      <c r="N768" s="108"/>
      <c r="O768" s="108" t="s">
        <v>4950</v>
      </c>
      <c r="P768" s="108" t="s">
        <v>4952</v>
      </c>
      <c r="Q768" s="108" t="s">
        <v>110</v>
      </c>
      <c r="R768" s="108" t="s">
        <v>4953</v>
      </c>
      <c r="S768" s="108" t="s">
        <v>4954</v>
      </c>
      <c r="T768" s="109">
        <f t="shared" si="126"/>
        <v>0</v>
      </c>
      <c r="U768" s="109">
        <f t="shared" si="127"/>
        <v>0</v>
      </c>
      <c r="V768" s="109">
        <f t="shared" si="128"/>
        <v>0</v>
      </c>
      <c r="W768" s="109">
        <f t="shared" si="129"/>
        <v>0</v>
      </c>
      <c r="X768" s="109">
        <f t="shared" si="130"/>
        <v>0</v>
      </c>
      <c r="Y768" s="109">
        <f t="shared" si="131"/>
        <v>0</v>
      </c>
      <c r="Z768" s="109">
        <f t="shared" si="132"/>
        <v>0</v>
      </c>
      <c r="AA768" s="109">
        <f t="shared" si="133"/>
        <v>0</v>
      </c>
      <c r="AB768" s="109">
        <f t="shared" si="134"/>
        <v>0</v>
      </c>
      <c r="AC768" s="109">
        <f t="shared" si="135"/>
        <v>0</v>
      </c>
      <c r="AD768" s="109" t="str">
        <f t="shared" si="136"/>
        <v/>
      </c>
      <c r="AE768" s="109" t="str">
        <f t="shared" si="137"/>
        <v/>
      </c>
      <c r="AF768" s="109" t="str">
        <f t="shared" si="138"/>
        <v/>
      </c>
      <c r="AG768" s="109" t="str">
        <f t="shared" si="139"/>
        <v/>
      </c>
    </row>
    <row r="769" spans="3:33" ht="30">
      <c r="C769" s="108" t="s">
        <v>2983</v>
      </c>
      <c r="D769" s="108" t="s">
        <v>5209</v>
      </c>
      <c r="E769" s="108" t="s">
        <v>609</v>
      </c>
      <c r="F769" s="108" t="s">
        <v>46</v>
      </c>
      <c r="G769" s="108" t="s">
        <v>3917</v>
      </c>
      <c r="H769" s="108">
        <v>2</v>
      </c>
      <c r="I769" s="108">
        <v>3</v>
      </c>
      <c r="J769" s="108">
        <v>0</v>
      </c>
      <c r="K769" s="108" t="s">
        <v>612</v>
      </c>
      <c r="L769" s="108"/>
      <c r="M769" s="108" t="s">
        <v>5210</v>
      </c>
      <c r="N769" s="108"/>
      <c r="O769" s="108" t="s">
        <v>612</v>
      </c>
      <c r="P769" s="108"/>
      <c r="Q769" s="108"/>
      <c r="R769" s="108"/>
      <c r="S769" s="108"/>
      <c r="T769" s="109">
        <f t="shared" si="126"/>
        <v>0</v>
      </c>
      <c r="U769" s="109">
        <f t="shared" si="127"/>
        <v>0</v>
      </c>
      <c r="V769" s="109">
        <f t="shared" si="128"/>
        <v>0</v>
      </c>
      <c r="W769" s="109">
        <f t="shared" si="129"/>
        <v>0</v>
      </c>
      <c r="X769" s="109">
        <f t="shared" si="130"/>
        <v>0</v>
      </c>
      <c r="Y769" s="109">
        <f t="shared" si="131"/>
        <v>0</v>
      </c>
      <c r="Z769" s="109">
        <f t="shared" si="132"/>
        <v>0</v>
      </c>
      <c r="AA769" s="109">
        <f t="shared" si="133"/>
        <v>0</v>
      </c>
      <c r="AB769" s="109">
        <f t="shared" si="134"/>
        <v>0</v>
      </c>
      <c r="AC769" s="109">
        <f t="shared" si="135"/>
        <v>0</v>
      </c>
      <c r="AD769" s="109" t="str">
        <f t="shared" si="136"/>
        <v/>
      </c>
      <c r="AE769" s="109" t="str">
        <f t="shared" si="137"/>
        <v/>
      </c>
      <c r="AF769" s="109" t="str">
        <f t="shared" si="138"/>
        <v/>
      </c>
      <c r="AG769" s="109" t="str">
        <f t="shared" si="139"/>
        <v/>
      </c>
    </row>
    <row r="770" spans="3:33" ht="30">
      <c r="C770" s="108" t="s">
        <v>2983</v>
      </c>
      <c r="D770" s="108" t="s">
        <v>5211</v>
      </c>
      <c r="E770" s="108" t="s">
        <v>609</v>
      </c>
      <c r="F770" s="108" t="s">
        <v>46</v>
      </c>
      <c r="G770" s="108" t="s">
        <v>3917</v>
      </c>
      <c r="H770" s="108">
        <v>3</v>
      </c>
      <c r="I770" s="108">
        <v>3</v>
      </c>
      <c r="J770" s="108">
        <v>0</v>
      </c>
      <c r="K770" s="108" t="s">
        <v>613</v>
      </c>
      <c r="L770" s="108"/>
      <c r="M770" s="108" t="s">
        <v>5212</v>
      </c>
      <c r="N770" s="108"/>
      <c r="O770" s="108" t="s">
        <v>613</v>
      </c>
      <c r="P770" s="108"/>
      <c r="Q770" s="108"/>
      <c r="R770" s="108"/>
      <c r="S770" s="108"/>
      <c r="T770" s="109">
        <f t="shared" si="126"/>
        <v>0</v>
      </c>
      <c r="U770" s="109">
        <f t="shared" si="127"/>
        <v>0</v>
      </c>
      <c r="V770" s="109">
        <f t="shared" si="128"/>
        <v>0</v>
      </c>
      <c r="W770" s="109">
        <f t="shared" si="129"/>
        <v>0</v>
      </c>
      <c r="X770" s="109">
        <f t="shared" si="130"/>
        <v>0</v>
      </c>
      <c r="Y770" s="109">
        <f t="shared" si="131"/>
        <v>0</v>
      </c>
      <c r="Z770" s="109">
        <f t="shared" si="132"/>
        <v>0</v>
      </c>
      <c r="AA770" s="109">
        <f t="shared" si="133"/>
        <v>0</v>
      </c>
      <c r="AB770" s="109">
        <f t="shared" si="134"/>
        <v>0</v>
      </c>
      <c r="AC770" s="109">
        <f t="shared" si="135"/>
        <v>0</v>
      </c>
      <c r="AD770" s="109" t="str">
        <f t="shared" si="136"/>
        <v/>
      </c>
      <c r="AE770" s="109" t="str">
        <f t="shared" si="137"/>
        <v/>
      </c>
      <c r="AF770" s="109" t="str">
        <f t="shared" si="138"/>
        <v/>
      </c>
      <c r="AG770" s="109" t="str">
        <f t="shared" si="139"/>
        <v/>
      </c>
    </row>
    <row r="771" spans="3:33" ht="30">
      <c r="C771" s="108" t="s">
        <v>2983</v>
      </c>
      <c r="D771" s="108" t="s">
        <v>5213</v>
      </c>
      <c r="E771" s="108" t="s">
        <v>609</v>
      </c>
      <c r="F771" s="108" t="s">
        <v>46</v>
      </c>
      <c r="G771" s="108" t="s">
        <v>3917</v>
      </c>
      <c r="H771" s="108">
        <v>4</v>
      </c>
      <c r="I771" s="108">
        <v>2</v>
      </c>
      <c r="J771" s="108">
        <v>0</v>
      </c>
      <c r="K771" s="108" t="s">
        <v>21</v>
      </c>
      <c r="L771" s="108"/>
      <c r="M771" s="108" t="s">
        <v>5214</v>
      </c>
      <c r="N771" s="108"/>
      <c r="O771" s="108" t="s">
        <v>21</v>
      </c>
      <c r="P771" s="108"/>
      <c r="Q771" s="108"/>
      <c r="R771" s="108"/>
      <c r="S771" s="108"/>
      <c r="T771" s="109">
        <f t="shared" si="126"/>
        <v>0</v>
      </c>
      <c r="U771" s="109">
        <f t="shared" si="127"/>
        <v>0</v>
      </c>
      <c r="V771" s="109">
        <f t="shared" si="128"/>
        <v>0</v>
      </c>
      <c r="W771" s="109">
        <f t="shared" si="129"/>
        <v>0</v>
      </c>
      <c r="X771" s="109">
        <f t="shared" si="130"/>
        <v>0</v>
      </c>
      <c r="Y771" s="109">
        <f t="shared" si="131"/>
        <v>0</v>
      </c>
      <c r="Z771" s="109">
        <f t="shared" si="132"/>
        <v>0</v>
      </c>
      <c r="AA771" s="109">
        <f t="shared" si="133"/>
        <v>0</v>
      </c>
      <c r="AB771" s="109">
        <f t="shared" si="134"/>
        <v>0</v>
      </c>
      <c r="AC771" s="109">
        <f t="shared" si="135"/>
        <v>0</v>
      </c>
      <c r="AD771" s="109" t="str">
        <f t="shared" si="136"/>
        <v/>
      </c>
      <c r="AE771" s="109" t="str">
        <f t="shared" si="137"/>
        <v/>
      </c>
      <c r="AF771" s="109" t="str">
        <f t="shared" si="138"/>
        <v/>
      </c>
      <c r="AG771" s="109" t="str">
        <f t="shared" si="139"/>
        <v/>
      </c>
    </row>
    <row r="772" spans="3:33" ht="30">
      <c r="C772" s="108" t="s">
        <v>2983</v>
      </c>
      <c r="D772" s="108" t="s">
        <v>5215</v>
      </c>
      <c r="E772" s="108" t="s">
        <v>609</v>
      </c>
      <c r="F772" s="108" t="s">
        <v>46</v>
      </c>
      <c r="G772" s="108" t="s">
        <v>3917</v>
      </c>
      <c r="H772" s="108">
        <v>5</v>
      </c>
      <c r="I772" s="108">
        <v>2</v>
      </c>
      <c r="J772" s="108">
        <v>0</v>
      </c>
      <c r="K772" s="108" t="s">
        <v>5216</v>
      </c>
      <c r="L772" s="108"/>
      <c r="M772" s="108" t="s">
        <v>5217</v>
      </c>
      <c r="N772" s="108"/>
      <c r="O772" s="108" t="s">
        <v>5216</v>
      </c>
      <c r="P772" s="108" t="s">
        <v>614</v>
      </c>
      <c r="Q772" s="108"/>
      <c r="R772" s="108"/>
      <c r="S772" s="108"/>
      <c r="T772" s="109">
        <f t="shared" si="126"/>
        <v>0</v>
      </c>
      <c r="U772" s="109">
        <f t="shared" si="127"/>
        <v>0</v>
      </c>
      <c r="V772" s="109">
        <f t="shared" si="128"/>
        <v>0</v>
      </c>
      <c r="W772" s="109">
        <f t="shared" si="129"/>
        <v>0</v>
      </c>
      <c r="X772" s="109">
        <f t="shared" si="130"/>
        <v>0</v>
      </c>
      <c r="Y772" s="109">
        <f t="shared" si="131"/>
        <v>0</v>
      </c>
      <c r="Z772" s="109">
        <f t="shared" si="132"/>
        <v>0</v>
      </c>
      <c r="AA772" s="109">
        <f t="shared" si="133"/>
        <v>0</v>
      </c>
      <c r="AB772" s="109">
        <f t="shared" si="134"/>
        <v>0</v>
      </c>
      <c r="AC772" s="109">
        <f t="shared" si="135"/>
        <v>0</v>
      </c>
      <c r="AD772" s="109" t="str">
        <f t="shared" si="136"/>
        <v/>
      </c>
      <c r="AE772" s="109" t="str">
        <f t="shared" si="137"/>
        <v/>
      </c>
      <c r="AF772" s="109" t="str">
        <f t="shared" si="138"/>
        <v/>
      </c>
      <c r="AG772" s="109" t="str">
        <f t="shared" si="139"/>
        <v/>
      </c>
    </row>
    <row r="773" spans="3:33" ht="30">
      <c r="C773" s="108" t="s">
        <v>2983</v>
      </c>
      <c r="D773" s="108" t="s">
        <v>5218</v>
      </c>
      <c r="E773" s="108" t="s">
        <v>609</v>
      </c>
      <c r="F773" s="108" t="s">
        <v>46</v>
      </c>
      <c r="G773" s="108" t="s">
        <v>3917</v>
      </c>
      <c r="H773" s="108">
        <v>6</v>
      </c>
      <c r="I773" s="108">
        <v>2</v>
      </c>
      <c r="J773" s="108">
        <v>0</v>
      </c>
      <c r="K773" s="108" t="s">
        <v>615</v>
      </c>
      <c r="L773" s="108"/>
      <c r="M773" s="108" t="s">
        <v>5219</v>
      </c>
      <c r="N773" s="108"/>
      <c r="O773" s="108" t="s">
        <v>615</v>
      </c>
      <c r="P773" s="108"/>
      <c r="Q773" s="108"/>
      <c r="R773" s="108"/>
      <c r="S773" s="108"/>
      <c r="T773" s="109">
        <f t="shared" si="126"/>
        <v>0</v>
      </c>
      <c r="U773" s="109">
        <f t="shared" si="127"/>
        <v>0</v>
      </c>
      <c r="V773" s="109">
        <f t="shared" si="128"/>
        <v>0</v>
      </c>
      <c r="W773" s="109">
        <f t="shared" si="129"/>
        <v>0</v>
      </c>
      <c r="X773" s="109">
        <f t="shared" si="130"/>
        <v>0</v>
      </c>
      <c r="Y773" s="109">
        <f t="shared" si="131"/>
        <v>0</v>
      </c>
      <c r="Z773" s="109">
        <f t="shared" si="132"/>
        <v>0</v>
      </c>
      <c r="AA773" s="109">
        <f t="shared" si="133"/>
        <v>0</v>
      </c>
      <c r="AB773" s="109">
        <f t="shared" si="134"/>
        <v>0</v>
      </c>
      <c r="AC773" s="109">
        <f t="shared" si="135"/>
        <v>0</v>
      </c>
      <c r="AD773" s="109" t="str">
        <f t="shared" si="136"/>
        <v/>
      </c>
      <c r="AE773" s="109" t="str">
        <f t="shared" si="137"/>
        <v/>
      </c>
      <c r="AF773" s="109" t="str">
        <f t="shared" si="138"/>
        <v/>
      </c>
      <c r="AG773" s="109" t="str">
        <f t="shared" si="139"/>
        <v/>
      </c>
    </row>
    <row r="774" spans="3:33" ht="30">
      <c r="C774" s="108" t="s">
        <v>2983</v>
      </c>
      <c r="D774" s="108" t="s">
        <v>5220</v>
      </c>
      <c r="E774" s="108" t="s">
        <v>609</v>
      </c>
      <c r="F774" s="108" t="s">
        <v>46</v>
      </c>
      <c r="G774" s="108" t="s">
        <v>3917</v>
      </c>
      <c r="H774" s="108">
        <v>7</v>
      </c>
      <c r="I774" s="108">
        <v>2</v>
      </c>
      <c r="J774" s="108">
        <v>0</v>
      </c>
      <c r="K774" s="108" t="s">
        <v>5221</v>
      </c>
      <c r="L774" s="108"/>
      <c r="M774" s="108" t="s">
        <v>5222</v>
      </c>
      <c r="N774" s="108"/>
      <c r="O774" s="108" t="s">
        <v>5221</v>
      </c>
      <c r="P774" s="108" t="s">
        <v>5223</v>
      </c>
      <c r="Q774" s="108"/>
      <c r="R774" s="108"/>
      <c r="S774" s="108"/>
      <c r="T774" s="109">
        <f t="shared" si="126"/>
        <v>0</v>
      </c>
      <c r="U774" s="109">
        <f t="shared" si="127"/>
        <v>0</v>
      </c>
      <c r="V774" s="109">
        <f t="shared" si="128"/>
        <v>0</v>
      </c>
      <c r="W774" s="109">
        <f t="shared" si="129"/>
        <v>0</v>
      </c>
      <c r="X774" s="109">
        <f t="shared" si="130"/>
        <v>0</v>
      </c>
      <c r="Y774" s="109">
        <f t="shared" si="131"/>
        <v>0</v>
      </c>
      <c r="Z774" s="109">
        <f t="shared" si="132"/>
        <v>0</v>
      </c>
      <c r="AA774" s="109">
        <f t="shared" si="133"/>
        <v>0</v>
      </c>
      <c r="AB774" s="109">
        <f t="shared" si="134"/>
        <v>0</v>
      </c>
      <c r="AC774" s="109">
        <f t="shared" si="135"/>
        <v>0</v>
      </c>
      <c r="AD774" s="109" t="str">
        <f t="shared" si="136"/>
        <v/>
      </c>
      <c r="AE774" s="109" t="str">
        <f t="shared" si="137"/>
        <v/>
      </c>
      <c r="AF774" s="109" t="str">
        <f t="shared" si="138"/>
        <v/>
      </c>
      <c r="AG774" s="109" t="str">
        <f t="shared" si="139"/>
        <v/>
      </c>
    </row>
    <row r="775" spans="3:33" ht="30">
      <c r="C775" s="108" t="s">
        <v>2983</v>
      </c>
      <c r="D775" s="108" t="s">
        <v>5224</v>
      </c>
      <c r="E775" s="108" t="s">
        <v>609</v>
      </c>
      <c r="F775" s="108" t="s">
        <v>46</v>
      </c>
      <c r="G775" s="108" t="s">
        <v>3917</v>
      </c>
      <c r="H775" s="108">
        <v>8</v>
      </c>
      <c r="I775" s="108">
        <v>1</v>
      </c>
      <c r="J775" s="108">
        <v>0</v>
      </c>
      <c r="K775" s="108" t="s">
        <v>121</v>
      </c>
      <c r="L775" s="108"/>
      <c r="M775" s="108" t="s">
        <v>5225</v>
      </c>
      <c r="N775" s="108"/>
      <c r="O775" s="108" t="s">
        <v>121</v>
      </c>
      <c r="P775" s="108"/>
      <c r="Q775" s="108"/>
      <c r="R775" s="108"/>
      <c r="S775" s="108"/>
      <c r="T775" s="109">
        <f t="shared" si="126"/>
        <v>0</v>
      </c>
      <c r="U775" s="109">
        <f t="shared" si="127"/>
        <v>0</v>
      </c>
      <c r="V775" s="109">
        <f t="shared" si="128"/>
        <v>0</v>
      </c>
      <c r="W775" s="109">
        <f t="shared" si="129"/>
        <v>0</v>
      </c>
      <c r="X775" s="109">
        <f t="shared" si="130"/>
        <v>0</v>
      </c>
      <c r="Y775" s="109">
        <f t="shared" si="131"/>
        <v>0</v>
      </c>
      <c r="Z775" s="109">
        <f t="shared" si="132"/>
        <v>0</v>
      </c>
      <c r="AA775" s="109">
        <f t="shared" si="133"/>
        <v>0</v>
      </c>
      <c r="AB775" s="109">
        <f t="shared" si="134"/>
        <v>0</v>
      </c>
      <c r="AC775" s="109">
        <f t="shared" si="135"/>
        <v>0</v>
      </c>
      <c r="AD775" s="109" t="str">
        <f t="shared" si="136"/>
        <v/>
      </c>
      <c r="AE775" s="109" t="str">
        <f t="shared" si="137"/>
        <v/>
      </c>
      <c r="AF775" s="109" t="str">
        <f t="shared" si="138"/>
        <v/>
      </c>
      <c r="AG775" s="109" t="str">
        <f t="shared" si="139"/>
        <v/>
      </c>
    </row>
    <row r="776" spans="3:33" ht="30">
      <c r="C776" s="108" t="s">
        <v>2983</v>
      </c>
      <c r="D776" s="108" t="s">
        <v>5226</v>
      </c>
      <c r="E776" s="108" t="s">
        <v>609</v>
      </c>
      <c r="F776" s="108" t="s">
        <v>46</v>
      </c>
      <c r="G776" s="108" t="s">
        <v>3917</v>
      </c>
      <c r="H776" s="108">
        <v>9</v>
      </c>
      <c r="I776" s="108">
        <v>1</v>
      </c>
      <c r="J776" s="108">
        <v>0</v>
      </c>
      <c r="K776" s="108" t="s">
        <v>3970</v>
      </c>
      <c r="L776" s="108"/>
      <c r="M776" s="108" t="s">
        <v>5227</v>
      </c>
      <c r="N776" s="108"/>
      <c r="O776" s="108" t="s">
        <v>3970</v>
      </c>
      <c r="P776" s="108" t="s">
        <v>3974</v>
      </c>
      <c r="Q776" s="108" t="s">
        <v>111</v>
      </c>
      <c r="R776" s="108" t="s">
        <v>4142</v>
      </c>
      <c r="S776" s="108"/>
      <c r="T776" s="109">
        <f t="shared" si="126"/>
        <v>0</v>
      </c>
      <c r="U776" s="109">
        <f t="shared" si="127"/>
        <v>0</v>
      </c>
      <c r="V776" s="109">
        <f t="shared" si="128"/>
        <v>0</v>
      </c>
      <c r="W776" s="109">
        <f t="shared" si="129"/>
        <v>0</v>
      </c>
      <c r="X776" s="109">
        <f t="shared" si="130"/>
        <v>0</v>
      </c>
      <c r="Y776" s="109">
        <f t="shared" si="131"/>
        <v>0</v>
      </c>
      <c r="Z776" s="109">
        <f t="shared" si="132"/>
        <v>0</v>
      </c>
      <c r="AA776" s="109">
        <f t="shared" si="133"/>
        <v>0</v>
      </c>
      <c r="AB776" s="109">
        <f t="shared" si="134"/>
        <v>0</v>
      </c>
      <c r="AC776" s="109">
        <f t="shared" si="135"/>
        <v>0</v>
      </c>
      <c r="AD776" s="109" t="str">
        <f t="shared" si="136"/>
        <v/>
      </c>
      <c r="AE776" s="109" t="str">
        <f t="shared" si="137"/>
        <v/>
      </c>
      <c r="AF776" s="109" t="str">
        <f t="shared" si="138"/>
        <v/>
      </c>
      <c r="AG776" s="109" t="str">
        <f t="shared" si="139"/>
        <v/>
      </c>
    </row>
    <row r="777" spans="3:33" ht="30">
      <c r="C777" s="108" t="s">
        <v>2983</v>
      </c>
      <c r="D777" s="108" t="s">
        <v>5228</v>
      </c>
      <c r="E777" s="108" t="s">
        <v>609</v>
      </c>
      <c r="F777" s="108" t="s">
        <v>46</v>
      </c>
      <c r="G777" s="108" t="s">
        <v>3917</v>
      </c>
      <c r="H777" s="108">
        <v>10</v>
      </c>
      <c r="I777" s="108">
        <v>1</v>
      </c>
      <c r="J777" s="108">
        <v>0</v>
      </c>
      <c r="K777" s="108" t="s">
        <v>1343</v>
      </c>
      <c r="L777" s="108"/>
      <c r="M777" s="108" t="s">
        <v>5229</v>
      </c>
      <c r="N777" s="108"/>
      <c r="O777" s="108" t="s">
        <v>1343</v>
      </c>
      <c r="P777" s="108" t="s">
        <v>4958</v>
      </c>
      <c r="Q777" s="108"/>
      <c r="R777" s="108"/>
      <c r="S777" s="108"/>
      <c r="T777" s="109">
        <f t="shared" si="126"/>
        <v>0</v>
      </c>
      <c r="U777" s="109">
        <f t="shared" si="127"/>
        <v>0</v>
      </c>
      <c r="V777" s="109">
        <f t="shared" si="128"/>
        <v>0</v>
      </c>
      <c r="W777" s="109">
        <f t="shared" si="129"/>
        <v>0</v>
      </c>
      <c r="X777" s="109">
        <f t="shared" si="130"/>
        <v>0</v>
      </c>
      <c r="Y777" s="109">
        <f t="shared" si="131"/>
        <v>0</v>
      </c>
      <c r="Z777" s="109">
        <f t="shared" si="132"/>
        <v>0</v>
      </c>
      <c r="AA777" s="109">
        <f t="shared" si="133"/>
        <v>0</v>
      </c>
      <c r="AB777" s="109">
        <f t="shared" si="134"/>
        <v>0</v>
      </c>
      <c r="AC777" s="109">
        <f t="shared" si="135"/>
        <v>0</v>
      </c>
      <c r="AD777" s="109" t="str">
        <f t="shared" si="136"/>
        <v/>
      </c>
      <c r="AE777" s="109" t="str">
        <f t="shared" si="137"/>
        <v/>
      </c>
      <c r="AF777" s="109" t="str">
        <f t="shared" si="138"/>
        <v/>
      </c>
      <c r="AG777" s="109" t="str">
        <f t="shared" si="139"/>
        <v/>
      </c>
    </row>
    <row r="778" spans="3:33" ht="135">
      <c r="C778" s="108" t="s">
        <v>2983</v>
      </c>
      <c r="D778" s="108" t="s">
        <v>5230</v>
      </c>
      <c r="E778" s="108" t="s">
        <v>609</v>
      </c>
      <c r="F778" s="108" t="s">
        <v>0</v>
      </c>
      <c r="G778" s="108" t="s">
        <v>3917</v>
      </c>
      <c r="H778" s="108">
        <v>1</v>
      </c>
      <c r="I778" s="108">
        <v>0</v>
      </c>
      <c r="J778" s="108">
        <v>3</v>
      </c>
      <c r="K778" s="108"/>
      <c r="L778" s="108" t="s">
        <v>4950</v>
      </c>
      <c r="M778" s="108"/>
      <c r="N778" s="108" t="s">
        <v>4974</v>
      </c>
      <c r="O778" s="108" t="s">
        <v>4950</v>
      </c>
      <c r="P778" s="108" t="s">
        <v>4952</v>
      </c>
      <c r="Q778" s="108" t="s">
        <v>110</v>
      </c>
      <c r="R778" s="108" t="s">
        <v>4953</v>
      </c>
      <c r="S778" s="108" t="s">
        <v>4954</v>
      </c>
      <c r="T778" s="109">
        <f t="shared" si="126"/>
        <v>0</v>
      </c>
      <c r="U778" s="109">
        <f t="shared" si="127"/>
        <v>0</v>
      </c>
      <c r="V778" s="109">
        <f t="shared" si="128"/>
        <v>0</v>
      </c>
      <c r="W778" s="109">
        <f t="shared" si="129"/>
        <v>0</v>
      </c>
      <c r="X778" s="109">
        <f t="shared" si="130"/>
        <v>0</v>
      </c>
      <c r="Y778" s="109">
        <f t="shared" si="131"/>
        <v>0</v>
      </c>
      <c r="Z778" s="109">
        <f t="shared" si="132"/>
        <v>0</v>
      </c>
      <c r="AA778" s="109">
        <f t="shared" si="133"/>
        <v>0</v>
      </c>
      <c r="AB778" s="109">
        <f t="shared" si="134"/>
        <v>0</v>
      </c>
      <c r="AC778" s="109">
        <f t="shared" si="135"/>
        <v>0</v>
      </c>
      <c r="AD778" s="109" t="str">
        <f t="shared" si="136"/>
        <v/>
      </c>
      <c r="AE778" s="109" t="str">
        <f t="shared" si="137"/>
        <v/>
      </c>
      <c r="AF778" s="109" t="str">
        <f t="shared" si="138"/>
        <v/>
      </c>
      <c r="AG778" s="109" t="str">
        <f t="shared" si="139"/>
        <v/>
      </c>
    </row>
    <row r="779" spans="3:33" ht="120">
      <c r="C779" s="108" t="s">
        <v>2983</v>
      </c>
      <c r="D779" s="108" t="s">
        <v>5231</v>
      </c>
      <c r="E779" s="108" t="s">
        <v>609</v>
      </c>
      <c r="F779" s="108" t="s">
        <v>0</v>
      </c>
      <c r="G779" s="108" t="s">
        <v>3917</v>
      </c>
      <c r="H779" s="108">
        <v>2</v>
      </c>
      <c r="I779" s="108">
        <v>0</v>
      </c>
      <c r="J779" s="108">
        <v>3</v>
      </c>
      <c r="K779" s="108"/>
      <c r="L779" s="108" t="s">
        <v>612</v>
      </c>
      <c r="M779" s="108"/>
      <c r="N779" s="108" t="s">
        <v>4598</v>
      </c>
      <c r="O779" s="108" t="s">
        <v>612</v>
      </c>
      <c r="P779" s="108"/>
      <c r="Q779" s="108"/>
      <c r="R779" s="108"/>
      <c r="S779" s="108"/>
      <c r="T779" s="109">
        <f t="shared" si="126"/>
        <v>0</v>
      </c>
      <c r="U779" s="109">
        <f t="shared" si="127"/>
        <v>0</v>
      </c>
      <c r="V779" s="109">
        <f t="shared" si="128"/>
        <v>0</v>
      </c>
      <c r="W779" s="109">
        <f t="shared" si="129"/>
        <v>0</v>
      </c>
      <c r="X779" s="109">
        <f t="shared" si="130"/>
        <v>0</v>
      </c>
      <c r="Y779" s="109">
        <f t="shared" si="131"/>
        <v>0</v>
      </c>
      <c r="Z779" s="109">
        <f t="shared" si="132"/>
        <v>0</v>
      </c>
      <c r="AA779" s="109">
        <f t="shared" si="133"/>
        <v>0</v>
      </c>
      <c r="AB779" s="109">
        <f t="shared" si="134"/>
        <v>0</v>
      </c>
      <c r="AC779" s="109">
        <f t="shared" si="135"/>
        <v>0</v>
      </c>
      <c r="AD779" s="109" t="str">
        <f t="shared" si="136"/>
        <v/>
      </c>
      <c r="AE779" s="109" t="str">
        <f t="shared" si="137"/>
        <v/>
      </c>
      <c r="AF779" s="109" t="str">
        <f t="shared" si="138"/>
        <v/>
      </c>
      <c r="AG779" s="109" t="str">
        <f t="shared" si="139"/>
        <v/>
      </c>
    </row>
    <row r="780" spans="3:33" ht="120">
      <c r="C780" s="108" t="s">
        <v>2983</v>
      </c>
      <c r="D780" s="108" t="s">
        <v>5232</v>
      </c>
      <c r="E780" s="108" t="s">
        <v>609</v>
      </c>
      <c r="F780" s="108" t="s">
        <v>0</v>
      </c>
      <c r="G780" s="108" t="s">
        <v>3917</v>
      </c>
      <c r="H780" s="108">
        <v>3</v>
      </c>
      <c r="I780" s="108">
        <v>0</v>
      </c>
      <c r="J780" s="108">
        <v>3</v>
      </c>
      <c r="K780" s="108"/>
      <c r="L780" s="108" t="s">
        <v>613</v>
      </c>
      <c r="M780" s="108"/>
      <c r="N780" s="108" t="s">
        <v>5233</v>
      </c>
      <c r="O780" s="108" t="s">
        <v>613</v>
      </c>
      <c r="P780" s="108"/>
      <c r="Q780" s="108"/>
      <c r="R780" s="108"/>
      <c r="S780" s="108"/>
      <c r="T780" s="109">
        <f t="shared" si="126"/>
        <v>0</v>
      </c>
      <c r="U780" s="109">
        <f t="shared" si="127"/>
        <v>0</v>
      </c>
      <c r="V780" s="109">
        <f t="shared" si="128"/>
        <v>0</v>
      </c>
      <c r="W780" s="109">
        <f t="shared" si="129"/>
        <v>0</v>
      </c>
      <c r="X780" s="109">
        <f t="shared" si="130"/>
        <v>0</v>
      </c>
      <c r="Y780" s="109">
        <f t="shared" si="131"/>
        <v>0</v>
      </c>
      <c r="Z780" s="109">
        <f t="shared" si="132"/>
        <v>0</v>
      </c>
      <c r="AA780" s="109">
        <f t="shared" si="133"/>
        <v>0</v>
      </c>
      <c r="AB780" s="109">
        <f t="shared" si="134"/>
        <v>0</v>
      </c>
      <c r="AC780" s="109">
        <f t="shared" si="135"/>
        <v>0</v>
      </c>
      <c r="AD780" s="109" t="str">
        <f t="shared" si="136"/>
        <v/>
      </c>
      <c r="AE780" s="109" t="str">
        <f t="shared" si="137"/>
        <v/>
      </c>
      <c r="AF780" s="109" t="str">
        <f t="shared" si="138"/>
        <v/>
      </c>
      <c r="AG780" s="109" t="str">
        <f t="shared" si="139"/>
        <v/>
      </c>
    </row>
    <row r="781" spans="3:33" ht="120">
      <c r="C781" s="108" t="s">
        <v>2983</v>
      </c>
      <c r="D781" s="108" t="s">
        <v>5234</v>
      </c>
      <c r="E781" s="108" t="s">
        <v>609</v>
      </c>
      <c r="F781" s="108" t="s">
        <v>0</v>
      </c>
      <c r="G781" s="108" t="s">
        <v>3917</v>
      </c>
      <c r="H781" s="108">
        <v>4</v>
      </c>
      <c r="I781" s="108">
        <v>0</v>
      </c>
      <c r="J781" s="108">
        <v>2</v>
      </c>
      <c r="K781" s="108"/>
      <c r="L781" s="108" t="s">
        <v>21</v>
      </c>
      <c r="M781" s="108"/>
      <c r="N781" s="108" t="s">
        <v>4887</v>
      </c>
      <c r="O781" s="108" t="s">
        <v>21</v>
      </c>
      <c r="P781" s="108"/>
      <c r="Q781" s="108"/>
      <c r="R781" s="108"/>
      <c r="S781" s="108"/>
      <c r="T781" s="109">
        <f t="shared" si="126"/>
        <v>0</v>
      </c>
      <c r="U781" s="109">
        <f t="shared" si="127"/>
        <v>0</v>
      </c>
      <c r="V781" s="109">
        <f t="shared" si="128"/>
        <v>0</v>
      </c>
      <c r="W781" s="109">
        <f t="shared" si="129"/>
        <v>0</v>
      </c>
      <c r="X781" s="109">
        <f t="shared" si="130"/>
        <v>0</v>
      </c>
      <c r="Y781" s="109">
        <f t="shared" si="131"/>
        <v>0</v>
      </c>
      <c r="Z781" s="109">
        <f t="shared" si="132"/>
        <v>0</v>
      </c>
      <c r="AA781" s="109">
        <f t="shared" si="133"/>
        <v>0</v>
      </c>
      <c r="AB781" s="109">
        <f t="shared" si="134"/>
        <v>0</v>
      </c>
      <c r="AC781" s="109">
        <f t="shared" si="135"/>
        <v>0</v>
      </c>
      <c r="AD781" s="109" t="str">
        <f t="shared" si="136"/>
        <v/>
      </c>
      <c r="AE781" s="109" t="str">
        <f t="shared" si="137"/>
        <v/>
      </c>
      <c r="AF781" s="109" t="str">
        <f t="shared" si="138"/>
        <v/>
      </c>
      <c r="AG781" s="109" t="str">
        <f t="shared" si="139"/>
        <v/>
      </c>
    </row>
    <row r="782" spans="3:33" ht="150">
      <c r="C782" s="108" t="s">
        <v>2983</v>
      </c>
      <c r="D782" s="108" t="s">
        <v>5235</v>
      </c>
      <c r="E782" s="108" t="s">
        <v>609</v>
      </c>
      <c r="F782" s="108" t="s">
        <v>0</v>
      </c>
      <c r="G782" s="108" t="s">
        <v>3917</v>
      </c>
      <c r="H782" s="108">
        <v>5</v>
      </c>
      <c r="I782" s="108">
        <v>0</v>
      </c>
      <c r="J782" s="108">
        <v>2</v>
      </c>
      <c r="K782" s="108"/>
      <c r="L782" s="108" t="s">
        <v>5216</v>
      </c>
      <c r="M782" s="108"/>
      <c r="N782" s="108" t="s">
        <v>5236</v>
      </c>
      <c r="O782" s="108" t="s">
        <v>5216</v>
      </c>
      <c r="P782" s="108" t="s">
        <v>614</v>
      </c>
      <c r="Q782" s="108"/>
      <c r="R782" s="108"/>
      <c r="S782" s="108"/>
      <c r="T782" s="109">
        <f t="shared" si="126"/>
        <v>0</v>
      </c>
      <c r="U782" s="109">
        <f t="shared" si="127"/>
        <v>0</v>
      </c>
      <c r="V782" s="109">
        <f t="shared" si="128"/>
        <v>0</v>
      </c>
      <c r="W782" s="109">
        <f t="shared" si="129"/>
        <v>0</v>
      </c>
      <c r="X782" s="109">
        <f t="shared" si="130"/>
        <v>0</v>
      </c>
      <c r="Y782" s="109">
        <f t="shared" si="131"/>
        <v>0</v>
      </c>
      <c r="Z782" s="109">
        <f t="shared" si="132"/>
        <v>0</v>
      </c>
      <c r="AA782" s="109">
        <f t="shared" si="133"/>
        <v>0</v>
      </c>
      <c r="AB782" s="109">
        <f t="shared" si="134"/>
        <v>0</v>
      </c>
      <c r="AC782" s="109">
        <f t="shared" si="135"/>
        <v>0</v>
      </c>
      <c r="AD782" s="109" t="str">
        <f t="shared" si="136"/>
        <v/>
      </c>
      <c r="AE782" s="109" t="str">
        <f t="shared" si="137"/>
        <v/>
      </c>
      <c r="AF782" s="109" t="str">
        <f t="shared" si="138"/>
        <v/>
      </c>
      <c r="AG782" s="109" t="str">
        <f t="shared" si="139"/>
        <v/>
      </c>
    </row>
    <row r="783" spans="3:33" ht="135">
      <c r="C783" s="108" t="s">
        <v>2983</v>
      </c>
      <c r="D783" s="108" t="s">
        <v>5237</v>
      </c>
      <c r="E783" s="108" t="s">
        <v>609</v>
      </c>
      <c r="F783" s="108" t="s">
        <v>0</v>
      </c>
      <c r="G783" s="108" t="s">
        <v>3917</v>
      </c>
      <c r="H783" s="108">
        <v>6</v>
      </c>
      <c r="I783" s="108">
        <v>0</v>
      </c>
      <c r="J783" s="108">
        <v>2</v>
      </c>
      <c r="K783" s="108"/>
      <c r="L783" s="108" t="s">
        <v>615</v>
      </c>
      <c r="M783" s="108"/>
      <c r="N783" s="108" t="s">
        <v>5238</v>
      </c>
      <c r="O783" s="108" t="s">
        <v>615</v>
      </c>
      <c r="P783" s="108"/>
      <c r="Q783" s="108"/>
      <c r="R783" s="108"/>
      <c r="S783" s="108"/>
      <c r="T783" s="109">
        <f t="shared" si="126"/>
        <v>0</v>
      </c>
      <c r="U783" s="109">
        <f t="shared" si="127"/>
        <v>0</v>
      </c>
      <c r="V783" s="109">
        <f t="shared" si="128"/>
        <v>0</v>
      </c>
      <c r="W783" s="109">
        <f t="shared" si="129"/>
        <v>0</v>
      </c>
      <c r="X783" s="109">
        <f t="shared" si="130"/>
        <v>0</v>
      </c>
      <c r="Y783" s="109">
        <f t="shared" si="131"/>
        <v>0</v>
      </c>
      <c r="Z783" s="109">
        <f t="shared" si="132"/>
        <v>0</v>
      </c>
      <c r="AA783" s="109">
        <f t="shared" si="133"/>
        <v>0</v>
      </c>
      <c r="AB783" s="109">
        <f t="shared" si="134"/>
        <v>0</v>
      </c>
      <c r="AC783" s="109">
        <f t="shared" si="135"/>
        <v>0</v>
      </c>
      <c r="AD783" s="109" t="str">
        <f t="shared" si="136"/>
        <v/>
      </c>
      <c r="AE783" s="109" t="str">
        <f t="shared" si="137"/>
        <v/>
      </c>
      <c r="AF783" s="109" t="str">
        <f t="shared" si="138"/>
        <v/>
      </c>
      <c r="AG783" s="109" t="str">
        <f t="shared" si="139"/>
        <v/>
      </c>
    </row>
    <row r="784" spans="3:33" ht="120">
      <c r="C784" s="108" t="s">
        <v>2983</v>
      </c>
      <c r="D784" s="108" t="s">
        <v>5239</v>
      </c>
      <c r="E784" s="108" t="s">
        <v>609</v>
      </c>
      <c r="F784" s="108" t="s">
        <v>0</v>
      </c>
      <c r="G784" s="108" t="s">
        <v>3917</v>
      </c>
      <c r="H784" s="108">
        <v>7</v>
      </c>
      <c r="I784" s="108">
        <v>0</v>
      </c>
      <c r="J784" s="108">
        <v>2</v>
      </c>
      <c r="K784" s="108"/>
      <c r="L784" s="108" t="s">
        <v>5221</v>
      </c>
      <c r="M784" s="108"/>
      <c r="N784" s="108" t="s">
        <v>5240</v>
      </c>
      <c r="O784" s="108" t="s">
        <v>5221</v>
      </c>
      <c r="P784" s="108" t="s">
        <v>5223</v>
      </c>
      <c r="Q784" s="108"/>
      <c r="R784" s="108"/>
      <c r="S784" s="108"/>
      <c r="T784" s="109">
        <f t="shared" si="126"/>
        <v>0</v>
      </c>
      <c r="U784" s="109">
        <f t="shared" si="127"/>
        <v>0</v>
      </c>
      <c r="V784" s="109">
        <f t="shared" si="128"/>
        <v>0</v>
      </c>
      <c r="W784" s="109">
        <f t="shared" si="129"/>
        <v>0</v>
      </c>
      <c r="X784" s="109">
        <f t="shared" si="130"/>
        <v>0</v>
      </c>
      <c r="Y784" s="109">
        <f t="shared" si="131"/>
        <v>0</v>
      </c>
      <c r="Z784" s="109">
        <f t="shared" si="132"/>
        <v>0</v>
      </c>
      <c r="AA784" s="109">
        <f t="shared" si="133"/>
        <v>0</v>
      </c>
      <c r="AB784" s="109">
        <f t="shared" si="134"/>
        <v>0</v>
      </c>
      <c r="AC784" s="109">
        <f t="shared" si="135"/>
        <v>0</v>
      </c>
      <c r="AD784" s="109" t="str">
        <f t="shared" si="136"/>
        <v/>
      </c>
      <c r="AE784" s="109" t="str">
        <f t="shared" si="137"/>
        <v/>
      </c>
      <c r="AF784" s="109" t="str">
        <f t="shared" si="138"/>
        <v/>
      </c>
      <c r="AG784" s="109" t="str">
        <f t="shared" si="139"/>
        <v/>
      </c>
    </row>
    <row r="785" spans="3:33" ht="135">
      <c r="C785" s="108" t="s">
        <v>2983</v>
      </c>
      <c r="D785" s="108" t="s">
        <v>5241</v>
      </c>
      <c r="E785" s="108" t="s">
        <v>609</v>
      </c>
      <c r="F785" s="108" t="s">
        <v>0</v>
      </c>
      <c r="G785" s="108" t="s">
        <v>3917</v>
      </c>
      <c r="H785" s="108">
        <v>8</v>
      </c>
      <c r="I785" s="108">
        <v>0</v>
      </c>
      <c r="J785" s="108">
        <v>1</v>
      </c>
      <c r="K785" s="108"/>
      <c r="L785" s="108" t="s">
        <v>121</v>
      </c>
      <c r="M785" s="108"/>
      <c r="N785" s="108" t="s">
        <v>5242</v>
      </c>
      <c r="O785" s="108" t="s">
        <v>121</v>
      </c>
      <c r="P785" s="108"/>
      <c r="Q785" s="108"/>
      <c r="R785" s="108"/>
      <c r="S785" s="108"/>
      <c r="T785" s="109">
        <f t="shared" si="126"/>
        <v>0</v>
      </c>
      <c r="U785" s="109">
        <f t="shared" si="127"/>
        <v>0</v>
      </c>
      <c r="V785" s="109">
        <f t="shared" si="128"/>
        <v>0</v>
      </c>
      <c r="W785" s="109">
        <f t="shared" si="129"/>
        <v>0</v>
      </c>
      <c r="X785" s="109">
        <f t="shared" si="130"/>
        <v>0</v>
      </c>
      <c r="Y785" s="109">
        <f t="shared" si="131"/>
        <v>0</v>
      </c>
      <c r="Z785" s="109">
        <f t="shared" si="132"/>
        <v>0</v>
      </c>
      <c r="AA785" s="109">
        <f t="shared" si="133"/>
        <v>0</v>
      </c>
      <c r="AB785" s="109">
        <f t="shared" si="134"/>
        <v>0</v>
      </c>
      <c r="AC785" s="109">
        <f t="shared" si="135"/>
        <v>0</v>
      </c>
      <c r="AD785" s="109" t="str">
        <f t="shared" si="136"/>
        <v/>
      </c>
      <c r="AE785" s="109" t="str">
        <f t="shared" si="137"/>
        <v/>
      </c>
      <c r="AF785" s="109" t="str">
        <f t="shared" si="138"/>
        <v/>
      </c>
      <c r="AG785" s="109" t="str">
        <f t="shared" si="139"/>
        <v/>
      </c>
    </row>
    <row r="786" spans="3:33" ht="150">
      <c r="C786" s="108" t="s">
        <v>2983</v>
      </c>
      <c r="D786" s="108" t="s">
        <v>5243</v>
      </c>
      <c r="E786" s="108" t="s">
        <v>609</v>
      </c>
      <c r="F786" s="108" t="s">
        <v>0</v>
      </c>
      <c r="G786" s="108" t="s">
        <v>3917</v>
      </c>
      <c r="H786" s="108">
        <v>9</v>
      </c>
      <c r="I786" s="108">
        <v>0</v>
      </c>
      <c r="J786" s="108">
        <v>1</v>
      </c>
      <c r="K786" s="108"/>
      <c r="L786" s="108" t="s">
        <v>3970</v>
      </c>
      <c r="M786" s="108"/>
      <c r="N786" s="108" t="s">
        <v>3994</v>
      </c>
      <c r="O786" s="108" t="s">
        <v>3970</v>
      </c>
      <c r="P786" s="108" t="s">
        <v>3974</v>
      </c>
      <c r="Q786" s="108" t="s">
        <v>111</v>
      </c>
      <c r="R786" s="108" t="s">
        <v>4142</v>
      </c>
      <c r="S786" s="108"/>
      <c r="T786" s="109">
        <f t="shared" si="126"/>
        <v>0</v>
      </c>
      <c r="U786" s="109">
        <f t="shared" si="127"/>
        <v>0</v>
      </c>
      <c r="V786" s="109">
        <f t="shared" si="128"/>
        <v>0</v>
      </c>
      <c r="W786" s="109">
        <f t="shared" si="129"/>
        <v>0</v>
      </c>
      <c r="X786" s="109">
        <f t="shared" si="130"/>
        <v>0</v>
      </c>
      <c r="Y786" s="109">
        <f t="shared" si="131"/>
        <v>0</v>
      </c>
      <c r="Z786" s="109">
        <f t="shared" si="132"/>
        <v>0</v>
      </c>
      <c r="AA786" s="109">
        <f t="shared" si="133"/>
        <v>0</v>
      </c>
      <c r="AB786" s="109">
        <f t="shared" si="134"/>
        <v>0</v>
      </c>
      <c r="AC786" s="109">
        <f t="shared" si="135"/>
        <v>0</v>
      </c>
      <c r="AD786" s="109" t="str">
        <f t="shared" si="136"/>
        <v/>
      </c>
      <c r="AE786" s="109" t="str">
        <f t="shared" si="137"/>
        <v/>
      </c>
      <c r="AF786" s="109" t="str">
        <f t="shared" si="138"/>
        <v/>
      </c>
      <c r="AG786" s="109" t="str">
        <f t="shared" si="139"/>
        <v/>
      </c>
    </row>
    <row r="787" spans="3:33" ht="120">
      <c r="C787" s="108" t="s">
        <v>2983</v>
      </c>
      <c r="D787" s="108" t="s">
        <v>5244</v>
      </c>
      <c r="E787" s="108" t="s">
        <v>609</v>
      </c>
      <c r="F787" s="108" t="s">
        <v>0</v>
      </c>
      <c r="G787" s="108" t="s">
        <v>3917</v>
      </c>
      <c r="H787" s="108">
        <v>10</v>
      </c>
      <c r="I787" s="108">
        <v>0</v>
      </c>
      <c r="J787" s="108">
        <v>1</v>
      </c>
      <c r="K787" s="108"/>
      <c r="L787" s="108" t="s">
        <v>1343</v>
      </c>
      <c r="M787" s="108"/>
      <c r="N787" s="108" t="s">
        <v>5245</v>
      </c>
      <c r="O787" s="108" t="s">
        <v>1343</v>
      </c>
      <c r="P787" s="108" t="s">
        <v>4958</v>
      </c>
      <c r="Q787" s="108"/>
      <c r="R787" s="108"/>
      <c r="S787" s="108"/>
      <c r="T787" s="109">
        <f t="shared" si="126"/>
        <v>0</v>
      </c>
      <c r="U787" s="109">
        <f t="shared" si="127"/>
        <v>0</v>
      </c>
      <c r="V787" s="109">
        <f t="shared" si="128"/>
        <v>0</v>
      </c>
      <c r="W787" s="109">
        <f t="shared" si="129"/>
        <v>0</v>
      </c>
      <c r="X787" s="109">
        <f t="shared" si="130"/>
        <v>0</v>
      </c>
      <c r="Y787" s="109">
        <f t="shared" si="131"/>
        <v>0</v>
      </c>
      <c r="Z787" s="109">
        <f t="shared" si="132"/>
        <v>0</v>
      </c>
      <c r="AA787" s="109">
        <f t="shared" si="133"/>
        <v>0</v>
      </c>
      <c r="AB787" s="109">
        <f t="shared" si="134"/>
        <v>0</v>
      </c>
      <c r="AC787" s="109">
        <f t="shared" si="135"/>
        <v>0</v>
      </c>
      <c r="AD787" s="109" t="str">
        <f t="shared" si="136"/>
        <v/>
      </c>
      <c r="AE787" s="109" t="str">
        <f t="shared" si="137"/>
        <v/>
      </c>
      <c r="AF787" s="109" t="str">
        <f t="shared" si="138"/>
        <v/>
      </c>
      <c r="AG787" s="109" t="str">
        <f t="shared" si="139"/>
        <v/>
      </c>
    </row>
    <row r="788" spans="3:33" ht="30">
      <c r="C788" s="108" t="s">
        <v>2990</v>
      </c>
      <c r="D788" s="108" t="s">
        <v>5246</v>
      </c>
      <c r="E788" s="108" t="s">
        <v>623</v>
      </c>
      <c r="F788" s="108" t="s">
        <v>46</v>
      </c>
      <c r="G788" s="108" t="s">
        <v>3917</v>
      </c>
      <c r="H788" s="108">
        <v>1</v>
      </c>
      <c r="I788" s="108">
        <v>3</v>
      </c>
      <c r="J788" s="108">
        <v>0</v>
      </c>
      <c r="K788" s="108" t="s">
        <v>79</v>
      </c>
      <c r="L788" s="108"/>
      <c r="M788" s="108" t="s">
        <v>5247</v>
      </c>
      <c r="N788" s="108"/>
      <c r="O788" s="108" t="s">
        <v>79</v>
      </c>
      <c r="P788" s="108"/>
      <c r="Q788" s="108"/>
      <c r="R788" s="108"/>
      <c r="S788" s="108"/>
      <c r="T788" s="109">
        <f t="shared" si="126"/>
        <v>0</v>
      </c>
      <c r="U788" s="109">
        <f t="shared" si="127"/>
        <v>0</v>
      </c>
      <c r="V788" s="109">
        <f t="shared" si="128"/>
        <v>0</v>
      </c>
      <c r="W788" s="109">
        <f t="shared" si="129"/>
        <v>0</v>
      </c>
      <c r="X788" s="109">
        <f t="shared" si="130"/>
        <v>0</v>
      </c>
      <c r="Y788" s="109">
        <f t="shared" si="131"/>
        <v>0</v>
      </c>
      <c r="Z788" s="109">
        <f t="shared" si="132"/>
        <v>0</v>
      </c>
      <c r="AA788" s="109">
        <f t="shared" si="133"/>
        <v>0</v>
      </c>
      <c r="AB788" s="109">
        <f t="shared" si="134"/>
        <v>0</v>
      </c>
      <c r="AC788" s="109">
        <f t="shared" si="135"/>
        <v>0</v>
      </c>
      <c r="AD788" s="109" t="str">
        <f t="shared" si="136"/>
        <v/>
      </c>
      <c r="AE788" s="109" t="str">
        <f t="shared" si="137"/>
        <v/>
      </c>
      <c r="AF788" s="109" t="str">
        <f t="shared" si="138"/>
        <v/>
      </c>
      <c r="AG788" s="109" t="str">
        <f t="shared" si="139"/>
        <v/>
      </c>
    </row>
    <row r="789" spans="3:33" ht="30">
      <c r="C789" s="108" t="s">
        <v>2990</v>
      </c>
      <c r="D789" s="108" t="s">
        <v>5248</v>
      </c>
      <c r="E789" s="108" t="s">
        <v>623</v>
      </c>
      <c r="F789" s="108" t="s">
        <v>46</v>
      </c>
      <c r="G789" s="108" t="s">
        <v>3917</v>
      </c>
      <c r="H789" s="108">
        <v>2</v>
      </c>
      <c r="I789" s="108">
        <v>3</v>
      </c>
      <c r="J789" s="108">
        <v>0</v>
      </c>
      <c r="K789" s="108" t="s">
        <v>48</v>
      </c>
      <c r="L789" s="108"/>
      <c r="M789" s="108" t="s">
        <v>4444</v>
      </c>
      <c r="N789" s="108"/>
      <c r="O789" s="108" t="s">
        <v>48</v>
      </c>
      <c r="P789" s="108"/>
      <c r="Q789" s="108"/>
      <c r="R789" s="108"/>
      <c r="S789" s="108"/>
      <c r="T789" s="109">
        <f t="shared" si="126"/>
        <v>0</v>
      </c>
      <c r="U789" s="109">
        <f t="shared" si="127"/>
        <v>0</v>
      </c>
      <c r="V789" s="109">
        <f t="shared" si="128"/>
        <v>0</v>
      </c>
      <c r="W789" s="109">
        <f t="shared" si="129"/>
        <v>0</v>
      </c>
      <c r="X789" s="109">
        <f t="shared" si="130"/>
        <v>0</v>
      </c>
      <c r="Y789" s="109">
        <f t="shared" si="131"/>
        <v>0</v>
      </c>
      <c r="Z789" s="109">
        <f t="shared" si="132"/>
        <v>0</v>
      </c>
      <c r="AA789" s="109">
        <f t="shared" si="133"/>
        <v>0</v>
      </c>
      <c r="AB789" s="109">
        <f t="shared" si="134"/>
        <v>0</v>
      </c>
      <c r="AC789" s="109">
        <f t="shared" si="135"/>
        <v>0</v>
      </c>
      <c r="AD789" s="109" t="str">
        <f t="shared" si="136"/>
        <v/>
      </c>
      <c r="AE789" s="109" t="str">
        <f t="shared" si="137"/>
        <v/>
      </c>
      <c r="AF789" s="109" t="str">
        <f t="shared" si="138"/>
        <v/>
      </c>
      <c r="AG789" s="109" t="str">
        <f t="shared" si="139"/>
        <v/>
      </c>
    </row>
    <row r="790" spans="3:33" ht="30">
      <c r="C790" s="108" t="s">
        <v>2990</v>
      </c>
      <c r="D790" s="108" t="s">
        <v>5249</v>
      </c>
      <c r="E790" s="108" t="s">
        <v>623</v>
      </c>
      <c r="F790" s="108" t="s">
        <v>46</v>
      </c>
      <c r="G790" s="108" t="s">
        <v>3917</v>
      </c>
      <c r="H790" s="108">
        <v>3</v>
      </c>
      <c r="I790" s="108">
        <v>3</v>
      </c>
      <c r="J790" s="108">
        <v>0</v>
      </c>
      <c r="K790" s="108" t="s">
        <v>626</v>
      </c>
      <c r="L790" s="108"/>
      <c r="M790" s="108" t="s">
        <v>5250</v>
      </c>
      <c r="N790" s="108"/>
      <c r="O790" s="108" t="s">
        <v>626</v>
      </c>
      <c r="P790" s="108"/>
      <c r="Q790" s="108"/>
      <c r="R790" s="108"/>
      <c r="S790" s="108"/>
      <c r="T790" s="109">
        <f t="shared" si="126"/>
        <v>0</v>
      </c>
      <c r="U790" s="109">
        <f t="shared" si="127"/>
        <v>0</v>
      </c>
      <c r="V790" s="109">
        <f t="shared" si="128"/>
        <v>0</v>
      </c>
      <c r="W790" s="109">
        <f t="shared" si="129"/>
        <v>0</v>
      </c>
      <c r="X790" s="109">
        <f t="shared" si="130"/>
        <v>0</v>
      </c>
      <c r="Y790" s="109">
        <f t="shared" si="131"/>
        <v>0</v>
      </c>
      <c r="Z790" s="109">
        <f t="shared" si="132"/>
        <v>0</v>
      </c>
      <c r="AA790" s="109">
        <f t="shared" si="133"/>
        <v>0</v>
      </c>
      <c r="AB790" s="109">
        <f t="shared" si="134"/>
        <v>0</v>
      </c>
      <c r="AC790" s="109">
        <f t="shared" si="135"/>
        <v>0</v>
      </c>
      <c r="AD790" s="109" t="str">
        <f t="shared" si="136"/>
        <v/>
      </c>
      <c r="AE790" s="109" t="str">
        <f t="shared" si="137"/>
        <v/>
      </c>
      <c r="AF790" s="109" t="str">
        <f t="shared" si="138"/>
        <v/>
      </c>
      <c r="AG790" s="109" t="str">
        <f t="shared" si="139"/>
        <v/>
      </c>
    </row>
    <row r="791" spans="3:33" ht="30">
      <c r="C791" s="108" t="s">
        <v>2990</v>
      </c>
      <c r="D791" s="108" t="s">
        <v>5251</v>
      </c>
      <c r="E791" s="108" t="s">
        <v>623</v>
      </c>
      <c r="F791" s="108" t="s">
        <v>46</v>
      </c>
      <c r="G791" s="108" t="s">
        <v>3917</v>
      </c>
      <c r="H791" s="108">
        <v>4</v>
      </c>
      <c r="I791" s="108">
        <v>2</v>
      </c>
      <c r="J791" s="108">
        <v>0</v>
      </c>
      <c r="K791" s="108" t="s">
        <v>4668</v>
      </c>
      <c r="L791" s="108"/>
      <c r="M791" s="108" t="s">
        <v>4822</v>
      </c>
      <c r="N791" s="108"/>
      <c r="O791" s="108" t="s">
        <v>4668</v>
      </c>
      <c r="P791" s="108" t="s">
        <v>433</v>
      </c>
      <c r="Q791" s="108"/>
      <c r="R791" s="108"/>
      <c r="S791" s="108"/>
      <c r="T791" s="109">
        <f t="shared" si="126"/>
        <v>0</v>
      </c>
      <c r="U791" s="109">
        <f t="shared" si="127"/>
        <v>0</v>
      </c>
      <c r="V791" s="109">
        <f t="shared" si="128"/>
        <v>0</v>
      </c>
      <c r="W791" s="109">
        <f t="shared" si="129"/>
        <v>0</v>
      </c>
      <c r="X791" s="109">
        <f t="shared" si="130"/>
        <v>0</v>
      </c>
      <c r="Y791" s="109">
        <f t="shared" si="131"/>
        <v>0</v>
      </c>
      <c r="Z791" s="109">
        <f t="shared" si="132"/>
        <v>0</v>
      </c>
      <c r="AA791" s="109">
        <f t="shared" si="133"/>
        <v>0</v>
      </c>
      <c r="AB791" s="109">
        <f t="shared" si="134"/>
        <v>0</v>
      </c>
      <c r="AC791" s="109">
        <f t="shared" si="135"/>
        <v>0</v>
      </c>
      <c r="AD791" s="109" t="str">
        <f t="shared" si="136"/>
        <v/>
      </c>
      <c r="AE791" s="109" t="str">
        <f t="shared" si="137"/>
        <v/>
      </c>
      <c r="AF791" s="109" t="str">
        <f t="shared" si="138"/>
        <v/>
      </c>
      <c r="AG791" s="109" t="str">
        <f t="shared" si="139"/>
        <v/>
      </c>
    </row>
    <row r="792" spans="3:33" ht="30">
      <c r="C792" s="108" t="s">
        <v>2990</v>
      </c>
      <c r="D792" s="108" t="s">
        <v>5252</v>
      </c>
      <c r="E792" s="108" t="s">
        <v>623</v>
      </c>
      <c r="F792" s="108" t="s">
        <v>46</v>
      </c>
      <c r="G792" s="108" t="s">
        <v>3917</v>
      </c>
      <c r="H792" s="108">
        <v>5</v>
      </c>
      <c r="I792" s="108">
        <v>2</v>
      </c>
      <c r="J792" s="108">
        <v>0</v>
      </c>
      <c r="K792" s="108" t="s">
        <v>627</v>
      </c>
      <c r="L792" s="108"/>
      <c r="M792" s="108" t="s">
        <v>5253</v>
      </c>
      <c r="N792" s="108"/>
      <c r="O792" s="108" t="s">
        <v>627</v>
      </c>
      <c r="P792" s="108"/>
      <c r="Q792" s="108"/>
      <c r="R792" s="108"/>
      <c r="S792" s="108"/>
      <c r="T792" s="109">
        <f t="shared" si="126"/>
        <v>0</v>
      </c>
      <c r="U792" s="109">
        <f t="shared" si="127"/>
        <v>0</v>
      </c>
      <c r="V792" s="109">
        <f t="shared" si="128"/>
        <v>0</v>
      </c>
      <c r="W792" s="109">
        <f t="shared" si="129"/>
        <v>0</v>
      </c>
      <c r="X792" s="109">
        <f t="shared" si="130"/>
        <v>0</v>
      </c>
      <c r="Y792" s="109">
        <f t="shared" si="131"/>
        <v>0</v>
      </c>
      <c r="Z792" s="109">
        <f t="shared" si="132"/>
        <v>0</v>
      </c>
      <c r="AA792" s="109">
        <f t="shared" si="133"/>
        <v>0</v>
      </c>
      <c r="AB792" s="109">
        <f t="shared" si="134"/>
        <v>0</v>
      </c>
      <c r="AC792" s="109">
        <f t="shared" si="135"/>
        <v>0</v>
      </c>
      <c r="AD792" s="109" t="str">
        <f t="shared" si="136"/>
        <v/>
      </c>
      <c r="AE792" s="109" t="str">
        <f t="shared" si="137"/>
        <v/>
      </c>
      <c r="AF792" s="109" t="str">
        <f t="shared" si="138"/>
        <v/>
      </c>
      <c r="AG792" s="109" t="str">
        <f t="shared" si="139"/>
        <v/>
      </c>
    </row>
    <row r="793" spans="3:33" ht="30">
      <c r="C793" s="108" t="s">
        <v>2990</v>
      </c>
      <c r="D793" s="108" t="s">
        <v>5254</v>
      </c>
      <c r="E793" s="108" t="s">
        <v>623</v>
      </c>
      <c r="F793" s="108" t="s">
        <v>46</v>
      </c>
      <c r="G793" s="108" t="s">
        <v>3917</v>
      </c>
      <c r="H793" s="108">
        <v>6</v>
      </c>
      <c r="I793" s="108">
        <v>2</v>
      </c>
      <c r="J793" s="108">
        <v>0</v>
      </c>
      <c r="K793" s="108" t="s">
        <v>5255</v>
      </c>
      <c r="L793" s="108"/>
      <c r="M793" s="108" t="s">
        <v>5256</v>
      </c>
      <c r="N793" s="108"/>
      <c r="O793" s="108" t="s">
        <v>5255</v>
      </c>
      <c r="P793" s="108" t="s">
        <v>5257</v>
      </c>
      <c r="Q793" s="108"/>
      <c r="R793" s="108"/>
      <c r="S793" s="108"/>
      <c r="T793" s="109">
        <f t="shared" si="126"/>
        <v>0</v>
      </c>
      <c r="U793" s="109">
        <f t="shared" si="127"/>
        <v>0</v>
      </c>
      <c r="V793" s="109">
        <f t="shared" si="128"/>
        <v>0</v>
      </c>
      <c r="W793" s="109">
        <f t="shared" si="129"/>
        <v>0</v>
      </c>
      <c r="X793" s="109">
        <f t="shared" si="130"/>
        <v>0</v>
      </c>
      <c r="Y793" s="109">
        <f t="shared" si="131"/>
        <v>0</v>
      </c>
      <c r="Z793" s="109">
        <f t="shared" si="132"/>
        <v>0</v>
      </c>
      <c r="AA793" s="109">
        <f t="shared" si="133"/>
        <v>0</v>
      </c>
      <c r="AB793" s="109">
        <f t="shared" si="134"/>
        <v>0</v>
      </c>
      <c r="AC793" s="109">
        <f t="shared" si="135"/>
        <v>0</v>
      </c>
      <c r="AD793" s="109" t="str">
        <f t="shared" si="136"/>
        <v/>
      </c>
      <c r="AE793" s="109" t="str">
        <f t="shared" si="137"/>
        <v/>
      </c>
      <c r="AF793" s="109" t="str">
        <f t="shared" si="138"/>
        <v/>
      </c>
      <c r="AG793" s="109" t="str">
        <f t="shared" si="139"/>
        <v/>
      </c>
    </row>
    <row r="794" spans="3:33" ht="30">
      <c r="C794" s="108" t="s">
        <v>2990</v>
      </c>
      <c r="D794" s="108" t="s">
        <v>5258</v>
      </c>
      <c r="E794" s="108" t="s">
        <v>623</v>
      </c>
      <c r="F794" s="108" t="s">
        <v>46</v>
      </c>
      <c r="G794" s="108" t="s">
        <v>3917</v>
      </c>
      <c r="H794" s="108">
        <v>7</v>
      </c>
      <c r="I794" s="108">
        <v>2</v>
      </c>
      <c r="J794" s="108">
        <v>0</v>
      </c>
      <c r="K794" s="108" t="s">
        <v>5259</v>
      </c>
      <c r="L794" s="108"/>
      <c r="M794" s="108" t="s">
        <v>5260</v>
      </c>
      <c r="N794" s="108"/>
      <c r="O794" s="108" t="s">
        <v>5259</v>
      </c>
      <c r="P794" s="108" t="s">
        <v>629</v>
      </c>
      <c r="Q794" s="108"/>
      <c r="R794" s="108"/>
      <c r="S794" s="108"/>
      <c r="T794" s="109">
        <f t="shared" si="126"/>
        <v>0</v>
      </c>
      <c r="U794" s="109">
        <f t="shared" si="127"/>
        <v>0</v>
      </c>
      <c r="V794" s="109">
        <f t="shared" si="128"/>
        <v>0</v>
      </c>
      <c r="W794" s="109">
        <f t="shared" si="129"/>
        <v>0</v>
      </c>
      <c r="X794" s="109">
        <f t="shared" si="130"/>
        <v>0</v>
      </c>
      <c r="Y794" s="109">
        <f t="shared" si="131"/>
        <v>0</v>
      </c>
      <c r="Z794" s="109">
        <f t="shared" si="132"/>
        <v>0</v>
      </c>
      <c r="AA794" s="109">
        <f t="shared" si="133"/>
        <v>0</v>
      </c>
      <c r="AB794" s="109">
        <f t="shared" si="134"/>
        <v>0</v>
      </c>
      <c r="AC794" s="109">
        <f t="shared" si="135"/>
        <v>0</v>
      </c>
      <c r="AD794" s="109" t="str">
        <f t="shared" si="136"/>
        <v/>
      </c>
      <c r="AE794" s="109" t="str">
        <f t="shared" si="137"/>
        <v/>
      </c>
      <c r="AF794" s="109" t="str">
        <f t="shared" si="138"/>
        <v/>
      </c>
      <c r="AG794" s="109" t="str">
        <f t="shared" si="139"/>
        <v/>
      </c>
    </row>
    <row r="795" spans="3:33" ht="30">
      <c r="C795" s="108" t="s">
        <v>2990</v>
      </c>
      <c r="D795" s="108" t="s">
        <v>5261</v>
      </c>
      <c r="E795" s="108" t="s">
        <v>623</v>
      </c>
      <c r="F795" s="108" t="s">
        <v>46</v>
      </c>
      <c r="G795" s="108" t="s">
        <v>3917</v>
      </c>
      <c r="H795" s="108">
        <v>8</v>
      </c>
      <c r="I795" s="108">
        <v>1</v>
      </c>
      <c r="J795" s="108">
        <v>0</v>
      </c>
      <c r="K795" s="108" t="s">
        <v>630</v>
      </c>
      <c r="L795" s="108"/>
      <c r="M795" s="108" t="s">
        <v>5262</v>
      </c>
      <c r="N795" s="108"/>
      <c r="O795" s="108" t="s">
        <v>630</v>
      </c>
      <c r="P795" s="108"/>
      <c r="Q795" s="108"/>
      <c r="R795" s="108"/>
      <c r="S795" s="108"/>
      <c r="T795" s="109">
        <f t="shared" si="126"/>
        <v>0</v>
      </c>
      <c r="U795" s="109">
        <f t="shared" si="127"/>
        <v>0</v>
      </c>
      <c r="V795" s="109">
        <f t="shared" si="128"/>
        <v>0</v>
      </c>
      <c r="W795" s="109">
        <f t="shared" si="129"/>
        <v>0</v>
      </c>
      <c r="X795" s="109">
        <f t="shared" si="130"/>
        <v>0</v>
      </c>
      <c r="Y795" s="109">
        <f t="shared" si="131"/>
        <v>0</v>
      </c>
      <c r="Z795" s="109">
        <f t="shared" si="132"/>
        <v>0</v>
      </c>
      <c r="AA795" s="109">
        <f t="shared" si="133"/>
        <v>0</v>
      </c>
      <c r="AB795" s="109">
        <f t="shared" si="134"/>
        <v>0</v>
      </c>
      <c r="AC795" s="109">
        <f t="shared" si="135"/>
        <v>0</v>
      </c>
      <c r="AD795" s="109" t="str">
        <f t="shared" si="136"/>
        <v/>
      </c>
      <c r="AE795" s="109" t="str">
        <f t="shared" si="137"/>
        <v/>
      </c>
      <c r="AF795" s="109" t="str">
        <f t="shared" si="138"/>
        <v/>
      </c>
      <c r="AG795" s="109" t="str">
        <f t="shared" si="139"/>
        <v/>
      </c>
    </row>
    <row r="796" spans="3:33" ht="30">
      <c r="C796" s="108" t="s">
        <v>2990</v>
      </c>
      <c r="D796" s="108" t="s">
        <v>5263</v>
      </c>
      <c r="E796" s="108" t="s">
        <v>623</v>
      </c>
      <c r="F796" s="108" t="s">
        <v>46</v>
      </c>
      <c r="G796" s="108" t="s">
        <v>3917</v>
      </c>
      <c r="H796" s="108">
        <v>9</v>
      </c>
      <c r="I796" s="108">
        <v>1</v>
      </c>
      <c r="J796" s="108">
        <v>0</v>
      </c>
      <c r="K796" s="108" t="s">
        <v>631</v>
      </c>
      <c r="L796" s="108"/>
      <c r="M796" s="108" t="s">
        <v>5264</v>
      </c>
      <c r="N796" s="108"/>
      <c r="O796" s="108" t="s">
        <v>631</v>
      </c>
      <c r="P796" s="108"/>
      <c r="Q796" s="108"/>
      <c r="R796" s="108"/>
      <c r="S796" s="108"/>
      <c r="T796" s="109">
        <f t="shared" si="126"/>
        <v>0</v>
      </c>
      <c r="U796" s="109">
        <f t="shared" si="127"/>
        <v>0</v>
      </c>
      <c r="V796" s="109">
        <f t="shared" si="128"/>
        <v>0</v>
      </c>
      <c r="W796" s="109">
        <f t="shared" si="129"/>
        <v>0</v>
      </c>
      <c r="X796" s="109">
        <f t="shared" si="130"/>
        <v>0</v>
      </c>
      <c r="Y796" s="109">
        <f t="shared" si="131"/>
        <v>0</v>
      </c>
      <c r="Z796" s="109">
        <f t="shared" si="132"/>
        <v>0</v>
      </c>
      <c r="AA796" s="109">
        <f t="shared" si="133"/>
        <v>0</v>
      </c>
      <c r="AB796" s="109">
        <f t="shared" si="134"/>
        <v>0</v>
      </c>
      <c r="AC796" s="109">
        <f t="shared" si="135"/>
        <v>0</v>
      </c>
      <c r="AD796" s="109" t="str">
        <f t="shared" si="136"/>
        <v/>
      </c>
      <c r="AE796" s="109" t="str">
        <f t="shared" si="137"/>
        <v/>
      </c>
      <c r="AF796" s="109" t="str">
        <f t="shared" si="138"/>
        <v/>
      </c>
      <c r="AG796" s="109" t="str">
        <f t="shared" si="139"/>
        <v/>
      </c>
    </row>
    <row r="797" spans="3:33" ht="45">
      <c r="C797" s="108" t="s">
        <v>2990</v>
      </c>
      <c r="D797" s="108" t="s">
        <v>5265</v>
      </c>
      <c r="E797" s="108" t="s">
        <v>623</v>
      </c>
      <c r="F797" s="108" t="s">
        <v>46</v>
      </c>
      <c r="G797" s="108" t="s">
        <v>3917</v>
      </c>
      <c r="H797" s="108">
        <v>10</v>
      </c>
      <c r="I797" s="108">
        <v>1</v>
      </c>
      <c r="J797" s="108">
        <v>0</v>
      </c>
      <c r="K797" s="108" t="s">
        <v>632</v>
      </c>
      <c r="L797" s="108"/>
      <c r="M797" s="108" t="s">
        <v>5266</v>
      </c>
      <c r="N797" s="108"/>
      <c r="O797" s="108" t="s">
        <v>632</v>
      </c>
      <c r="P797" s="108"/>
      <c r="Q797" s="108"/>
      <c r="R797" s="108"/>
      <c r="S797" s="108"/>
      <c r="T797" s="109">
        <f t="shared" si="126"/>
        <v>0</v>
      </c>
      <c r="U797" s="109">
        <f t="shared" si="127"/>
        <v>0</v>
      </c>
      <c r="V797" s="109">
        <f t="shared" si="128"/>
        <v>0</v>
      </c>
      <c r="W797" s="109">
        <f t="shared" si="129"/>
        <v>0</v>
      </c>
      <c r="X797" s="109">
        <f t="shared" si="130"/>
        <v>0</v>
      </c>
      <c r="Y797" s="109">
        <f t="shared" si="131"/>
        <v>0</v>
      </c>
      <c r="Z797" s="109">
        <f t="shared" si="132"/>
        <v>0</v>
      </c>
      <c r="AA797" s="109">
        <f t="shared" si="133"/>
        <v>0</v>
      </c>
      <c r="AB797" s="109">
        <f t="shared" si="134"/>
        <v>0</v>
      </c>
      <c r="AC797" s="109">
        <f t="shared" si="135"/>
        <v>0</v>
      </c>
      <c r="AD797" s="109" t="str">
        <f t="shared" si="136"/>
        <v/>
      </c>
      <c r="AE797" s="109" t="str">
        <f t="shared" si="137"/>
        <v/>
      </c>
      <c r="AF797" s="109" t="str">
        <f t="shared" si="138"/>
        <v/>
      </c>
      <c r="AG797" s="109" t="str">
        <f t="shared" si="139"/>
        <v/>
      </c>
    </row>
    <row r="798" spans="3:33" ht="135">
      <c r="C798" s="108" t="s">
        <v>2990</v>
      </c>
      <c r="D798" s="108" t="s">
        <v>5267</v>
      </c>
      <c r="E798" s="108" t="s">
        <v>623</v>
      </c>
      <c r="F798" s="108" t="s">
        <v>0</v>
      </c>
      <c r="G798" s="108" t="s">
        <v>3917</v>
      </c>
      <c r="H798" s="108">
        <v>1</v>
      </c>
      <c r="I798" s="108">
        <v>0</v>
      </c>
      <c r="J798" s="108">
        <v>3</v>
      </c>
      <c r="K798" s="108"/>
      <c r="L798" s="108" t="s">
        <v>79</v>
      </c>
      <c r="M798" s="108"/>
      <c r="N798" s="108" t="s">
        <v>5268</v>
      </c>
      <c r="O798" s="108" t="s">
        <v>79</v>
      </c>
      <c r="P798" s="108"/>
      <c r="Q798" s="108"/>
      <c r="R798" s="108"/>
      <c r="S798" s="108"/>
      <c r="T798" s="109">
        <f t="shared" si="126"/>
        <v>0</v>
      </c>
      <c r="U798" s="109">
        <f t="shared" si="127"/>
        <v>0</v>
      </c>
      <c r="V798" s="109">
        <f t="shared" si="128"/>
        <v>0</v>
      </c>
      <c r="W798" s="109">
        <f t="shared" si="129"/>
        <v>0</v>
      </c>
      <c r="X798" s="109">
        <f t="shared" si="130"/>
        <v>0</v>
      </c>
      <c r="Y798" s="109">
        <f t="shared" si="131"/>
        <v>0</v>
      </c>
      <c r="Z798" s="109">
        <f t="shared" si="132"/>
        <v>0</v>
      </c>
      <c r="AA798" s="109">
        <f t="shared" si="133"/>
        <v>0</v>
      </c>
      <c r="AB798" s="109">
        <f t="shared" si="134"/>
        <v>0</v>
      </c>
      <c r="AC798" s="109">
        <f t="shared" si="135"/>
        <v>0</v>
      </c>
      <c r="AD798" s="109" t="str">
        <f t="shared" si="136"/>
        <v/>
      </c>
      <c r="AE798" s="109" t="str">
        <f t="shared" si="137"/>
        <v/>
      </c>
      <c r="AF798" s="109" t="str">
        <f t="shared" si="138"/>
        <v/>
      </c>
      <c r="AG798" s="109" t="str">
        <f t="shared" si="139"/>
        <v/>
      </c>
    </row>
    <row r="799" spans="3:33" ht="135">
      <c r="C799" s="108" t="s">
        <v>2990</v>
      </c>
      <c r="D799" s="108" t="s">
        <v>5269</v>
      </c>
      <c r="E799" s="108" t="s">
        <v>623</v>
      </c>
      <c r="F799" s="108" t="s">
        <v>0</v>
      </c>
      <c r="G799" s="108" t="s">
        <v>3917</v>
      </c>
      <c r="H799" s="108">
        <v>2</v>
      </c>
      <c r="I799" s="108">
        <v>0</v>
      </c>
      <c r="J799" s="108">
        <v>3</v>
      </c>
      <c r="K799" s="108"/>
      <c r="L799" s="108" t="s">
        <v>48</v>
      </c>
      <c r="M799" s="108"/>
      <c r="N799" s="108" t="s">
        <v>4464</v>
      </c>
      <c r="O799" s="108" t="s">
        <v>48</v>
      </c>
      <c r="P799" s="108"/>
      <c r="Q799" s="108"/>
      <c r="R799" s="108"/>
      <c r="S799" s="108"/>
      <c r="T799" s="109">
        <f t="shared" si="126"/>
        <v>0</v>
      </c>
      <c r="U799" s="109">
        <f t="shared" si="127"/>
        <v>0</v>
      </c>
      <c r="V799" s="109">
        <f t="shared" si="128"/>
        <v>0</v>
      </c>
      <c r="W799" s="109">
        <f t="shared" si="129"/>
        <v>0</v>
      </c>
      <c r="X799" s="109">
        <f t="shared" si="130"/>
        <v>0</v>
      </c>
      <c r="Y799" s="109">
        <f t="shared" si="131"/>
        <v>0</v>
      </c>
      <c r="Z799" s="109">
        <f t="shared" si="132"/>
        <v>0</v>
      </c>
      <c r="AA799" s="109">
        <f t="shared" si="133"/>
        <v>0</v>
      </c>
      <c r="AB799" s="109">
        <f t="shared" si="134"/>
        <v>0</v>
      </c>
      <c r="AC799" s="109">
        <f t="shared" si="135"/>
        <v>0</v>
      </c>
      <c r="AD799" s="109" t="str">
        <f t="shared" si="136"/>
        <v/>
      </c>
      <c r="AE799" s="109" t="str">
        <f t="shared" si="137"/>
        <v/>
      </c>
      <c r="AF799" s="109" t="str">
        <f t="shared" si="138"/>
        <v/>
      </c>
      <c r="AG799" s="109" t="str">
        <f t="shared" si="139"/>
        <v/>
      </c>
    </row>
    <row r="800" spans="3:33" ht="150">
      <c r="C800" s="108" t="s">
        <v>2990</v>
      </c>
      <c r="D800" s="108" t="s">
        <v>5270</v>
      </c>
      <c r="E800" s="108" t="s">
        <v>623</v>
      </c>
      <c r="F800" s="108" t="s">
        <v>0</v>
      </c>
      <c r="G800" s="108" t="s">
        <v>3917</v>
      </c>
      <c r="H800" s="108">
        <v>3</v>
      </c>
      <c r="I800" s="108">
        <v>0</v>
      </c>
      <c r="J800" s="108">
        <v>3</v>
      </c>
      <c r="K800" s="108"/>
      <c r="L800" s="108" t="s">
        <v>626</v>
      </c>
      <c r="M800" s="108"/>
      <c r="N800" s="108" t="s">
        <v>5271</v>
      </c>
      <c r="O800" s="108" t="s">
        <v>626</v>
      </c>
      <c r="P800" s="108"/>
      <c r="Q800" s="108"/>
      <c r="R800" s="108"/>
      <c r="S800" s="108"/>
      <c r="T800" s="109">
        <f t="shared" si="126"/>
        <v>0</v>
      </c>
      <c r="U800" s="109">
        <f t="shared" si="127"/>
        <v>0</v>
      </c>
      <c r="V800" s="109">
        <f t="shared" si="128"/>
        <v>0</v>
      </c>
      <c r="W800" s="109">
        <f t="shared" si="129"/>
        <v>0</v>
      </c>
      <c r="X800" s="109">
        <f t="shared" si="130"/>
        <v>0</v>
      </c>
      <c r="Y800" s="109">
        <f t="shared" si="131"/>
        <v>0</v>
      </c>
      <c r="Z800" s="109">
        <f t="shared" si="132"/>
        <v>0</v>
      </c>
      <c r="AA800" s="109">
        <f t="shared" si="133"/>
        <v>0</v>
      </c>
      <c r="AB800" s="109">
        <f t="shared" si="134"/>
        <v>0</v>
      </c>
      <c r="AC800" s="109">
        <f t="shared" si="135"/>
        <v>0</v>
      </c>
      <c r="AD800" s="109" t="str">
        <f t="shared" si="136"/>
        <v/>
      </c>
      <c r="AE800" s="109" t="str">
        <f t="shared" si="137"/>
        <v/>
      </c>
      <c r="AF800" s="109" t="str">
        <f t="shared" si="138"/>
        <v/>
      </c>
      <c r="AG800" s="109" t="str">
        <f t="shared" si="139"/>
        <v/>
      </c>
    </row>
    <row r="801" spans="3:33" ht="135">
      <c r="C801" s="108" t="s">
        <v>2990</v>
      </c>
      <c r="D801" s="108" t="s">
        <v>5272</v>
      </c>
      <c r="E801" s="108" t="s">
        <v>623</v>
      </c>
      <c r="F801" s="108" t="s">
        <v>0</v>
      </c>
      <c r="G801" s="108" t="s">
        <v>3917</v>
      </c>
      <c r="H801" s="108">
        <v>4</v>
      </c>
      <c r="I801" s="108">
        <v>0</v>
      </c>
      <c r="J801" s="108">
        <v>2</v>
      </c>
      <c r="K801" s="108"/>
      <c r="L801" s="108" t="s">
        <v>4668</v>
      </c>
      <c r="M801" s="108"/>
      <c r="N801" s="108" t="s">
        <v>4689</v>
      </c>
      <c r="O801" s="108" t="s">
        <v>4668</v>
      </c>
      <c r="P801" s="108" t="s">
        <v>433</v>
      </c>
      <c r="Q801" s="108"/>
      <c r="R801" s="108"/>
      <c r="S801" s="108"/>
      <c r="T801" s="109">
        <f t="shared" si="126"/>
        <v>0</v>
      </c>
      <c r="U801" s="109">
        <f t="shared" si="127"/>
        <v>0</v>
      </c>
      <c r="V801" s="109">
        <f t="shared" si="128"/>
        <v>0</v>
      </c>
      <c r="W801" s="109">
        <f t="shared" si="129"/>
        <v>0</v>
      </c>
      <c r="X801" s="109">
        <f t="shared" si="130"/>
        <v>0</v>
      </c>
      <c r="Y801" s="109">
        <f t="shared" si="131"/>
        <v>0</v>
      </c>
      <c r="Z801" s="109">
        <f t="shared" si="132"/>
        <v>0</v>
      </c>
      <c r="AA801" s="109">
        <f t="shared" si="133"/>
        <v>0</v>
      </c>
      <c r="AB801" s="109">
        <f t="shared" si="134"/>
        <v>0</v>
      </c>
      <c r="AC801" s="109">
        <f t="shared" si="135"/>
        <v>0</v>
      </c>
      <c r="AD801" s="109" t="str">
        <f t="shared" si="136"/>
        <v/>
      </c>
      <c r="AE801" s="109" t="str">
        <f t="shared" si="137"/>
        <v/>
      </c>
      <c r="AF801" s="109" t="str">
        <f t="shared" si="138"/>
        <v/>
      </c>
      <c r="AG801" s="109" t="str">
        <f t="shared" si="139"/>
        <v/>
      </c>
    </row>
    <row r="802" spans="3:33" ht="120">
      <c r="C802" s="108" t="s">
        <v>2990</v>
      </c>
      <c r="D802" s="108" t="s">
        <v>5273</v>
      </c>
      <c r="E802" s="108" t="s">
        <v>623</v>
      </c>
      <c r="F802" s="108" t="s">
        <v>0</v>
      </c>
      <c r="G802" s="108" t="s">
        <v>3917</v>
      </c>
      <c r="H802" s="108">
        <v>5</v>
      </c>
      <c r="I802" s="108">
        <v>0</v>
      </c>
      <c r="J802" s="108">
        <v>2</v>
      </c>
      <c r="K802" s="108"/>
      <c r="L802" s="108" t="s">
        <v>627</v>
      </c>
      <c r="M802" s="108"/>
      <c r="N802" s="108" t="s">
        <v>5274</v>
      </c>
      <c r="O802" s="108" t="s">
        <v>627</v>
      </c>
      <c r="P802" s="108"/>
      <c r="Q802" s="108"/>
      <c r="R802" s="108"/>
      <c r="S802" s="108"/>
      <c r="T802" s="109">
        <f t="shared" si="126"/>
        <v>0</v>
      </c>
      <c r="U802" s="109">
        <f t="shared" si="127"/>
        <v>0</v>
      </c>
      <c r="V802" s="109">
        <f t="shared" si="128"/>
        <v>0</v>
      </c>
      <c r="W802" s="109">
        <f t="shared" si="129"/>
        <v>0</v>
      </c>
      <c r="X802" s="109">
        <f t="shared" si="130"/>
        <v>0</v>
      </c>
      <c r="Y802" s="109">
        <f t="shared" si="131"/>
        <v>0</v>
      </c>
      <c r="Z802" s="109">
        <f t="shared" si="132"/>
        <v>0</v>
      </c>
      <c r="AA802" s="109">
        <f t="shared" si="133"/>
        <v>0</v>
      </c>
      <c r="AB802" s="109">
        <f t="shared" si="134"/>
        <v>0</v>
      </c>
      <c r="AC802" s="109">
        <f t="shared" si="135"/>
        <v>0</v>
      </c>
      <c r="AD802" s="109" t="str">
        <f t="shared" si="136"/>
        <v/>
      </c>
      <c r="AE802" s="109" t="str">
        <f t="shared" si="137"/>
        <v/>
      </c>
      <c r="AF802" s="109" t="str">
        <f t="shared" si="138"/>
        <v/>
      </c>
      <c r="AG802" s="109" t="str">
        <f t="shared" si="139"/>
        <v/>
      </c>
    </row>
    <row r="803" spans="3:33" ht="135">
      <c r="C803" s="108" t="s">
        <v>2990</v>
      </c>
      <c r="D803" s="108" t="s">
        <v>5275</v>
      </c>
      <c r="E803" s="108" t="s">
        <v>623</v>
      </c>
      <c r="F803" s="108" t="s">
        <v>0</v>
      </c>
      <c r="G803" s="108" t="s">
        <v>3917</v>
      </c>
      <c r="H803" s="108">
        <v>6</v>
      </c>
      <c r="I803" s="108">
        <v>0</v>
      </c>
      <c r="J803" s="108">
        <v>2</v>
      </c>
      <c r="K803" s="108"/>
      <c r="L803" s="108" t="s">
        <v>5255</v>
      </c>
      <c r="M803" s="108"/>
      <c r="N803" s="108" t="s">
        <v>5276</v>
      </c>
      <c r="O803" s="108" t="s">
        <v>5255</v>
      </c>
      <c r="P803" s="108" t="s">
        <v>5257</v>
      </c>
      <c r="Q803" s="108"/>
      <c r="R803" s="108"/>
      <c r="S803" s="108"/>
      <c r="T803" s="109">
        <f t="shared" si="126"/>
        <v>0</v>
      </c>
      <c r="U803" s="109">
        <f t="shared" si="127"/>
        <v>0</v>
      </c>
      <c r="V803" s="109">
        <f t="shared" si="128"/>
        <v>0</v>
      </c>
      <c r="W803" s="109">
        <f t="shared" si="129"/>
        <v>0</v>
      </c>
      <c r="X803" s="109">
        <f t="shared" si="130"/>
        <v>0</v>
      </c>
      <c r="Y803" s="109">
        <f t="shared" si="131"/>
        <v>0</v>
      </c>
      <c r="Z803" s="109">
        <f t="shared" si="132"/>
        <v>0</v>
      </c>
      <c r="AA803" s="109">
        <f t="shared" si="133"/>
        <v>0</v>
      </c>
      <c r="AB803" s="109">
        <f t="shared" si="134"/>
        <v>0</v>
      </c>
      <c r="AC803" s="109">
        <f t="shared" si="135"/>
        <v>0</v>
      </c>
      <c r="AD803" s="109" t="str">
        <f t="shared" si="136"/>
        <v/>
      </c>
      <c r="AE803" s="109" t="str">
        <f t="shared" si="137"/>
        <v/>
      </c>
      <c r="AF803" s="109" t="str">
        <f t="shared" si="138"/>
        <v/>
      </c>
      <c r="AG803" s="109" t="str">
        <f t="shared" si="139"/>
        <v/>
      </c>
    </row>
    <row r="804" spans="3:33" ht="135">
      <c r="C804" s="108" t="s">
        <v>2990</v>
      </c>
      <c r="D804" s="108" t="s">
        <v>5277</v>
      </c>
      <c r="E804" s="108" t="s">
        <v>623</v>
      </c>
      <c r="F804" s="108" t="s">
        <v>0</v>
      </c>
      <c r="G804" s="108" t="s">
        <v>3917</v>
      </c>
      <c r="H804" s="108">
        <v>7</v>
      </c>
      <c r="I804" s="108">
        <v>0</v>
      </c>
      <c r="J804" s="108">
        <v>2</v>
      </c>
      <c r="K804" s="108"/>
      <c r="L804" s="108" t="s">
        <v>5259</v>
      </c>
      <c r="M804" s="108"/>
      <c r="N804" s="108" t="s">
        <v>5278</v>
      </c>
      <c r="O804" s="108" t="s">
        <v>5259</v>
      </c>
      <c r="P804" s="108" t="s">
        <v>629</v>
      </c>
      <c r="Q804" s="108"/>
      <c r="R804" s="108"/>
      <c r="S804" s="108"/>
      <c r="T804" s="109">
        <f t="shared" si="126"/>
        <v>0</v>
      </c>
      <c r="U804" s="109">
        <f t="shared" si="127"/>
        <v>0</v>
      </c>
      <c r="V804" s="109">
        <f t="shared" si="128"/>
        <v>0</v>
      </c>
      <c r="W804" s="109">
        <f t="shared" si="129"/>
        <v>0</v>
      </c>
      <c r="X804" s="109">
        <f t="shared" si="130"/>
        <v>0</v>
      </c>
      <c r="Y804" s="109">
        <f t="shared" si="131"/>
        <v>0</v>
      </c>
      <c r="Z804" s="109">
        <f t="shared" si="132"/>
        <v>0</v>
      </c>
      <c r="AA804" s="109">
        <f t="shared" si="133"/>
        <v>0</v>
      </c>
      <c r="AB804" s="109">
        <f t="shared" si="134"/>
        <v>0</v>
      </c>
      <c r="AC804" s="109">
        <f t="shared" si="135"/>
        <v>0</v>
      </c>
      <c r="AD804" s="109" t="str">
        <f t="shared" si="136"/>
        <v/>
      </c>
      <c r="AE804" s="109" t="str">
        <f t="shared" si="137"/>
        <v/>
      </c>
      <c r="AF804" s="109" t="str">
        <f t="shared" si="138"/>
        <v/>
      </c>
      <c r="AG804" s="109" t="str">
        <f t="shared" si="139"/>
        <v/>
      </c>
    </row>
    <row r="805" spans="3:33" ht="150">
      <c r="C805" s="108" t="s">
        <v>2990</v>
      </c>
      <c r="D805" s="108" t="s">
        <v>5279</v>
      </c>
      <c r="E805" s="108" t="s">
        <v>623</v>
      </c>
      <c r="F805" s="108" t="s">
        <v>0</v>
      </c>
      <c r="G805" s="108" t="s">
        <v>3917</v>
      </c>
      <c r="H805" s="108">
        <v>8</v>
      </c>
      <c r="I805" s="108">
        <v>0</v>
      </c>
      <c r="J805" s="108">
        <v>1</v>
      </c>
      <c r="K805" s="108"/>
      <c r="L805" s="108" t="s">
        <v>630</v>
      </c>
      <c r="M805" s="108"/>
      <c r="N805" s="108" t="s">
        <v>5280</v>
      </c>
      <c r="O805" s="108" t="s">
        <v>630</v>
      </c>
      <c r="P805" s="108"/>
      <c r="Q805" s="108"/>
      <c r="R805" s="108"/>
      <c r="S805" s="108"/>
      <c r="T805" s="109">
        <f t="shared" si="126"/>
        <v>0</v>
      </c>
      <c r="U805" s="109">
        <f t="shared" si="127"/>
        <v>0</v>
      </c>
      <c r="V805" s="109">
        <f t="shared" si="128"/>
        <v>0</v>
      </c>
      <c r="W805" s="109">
        <f t="shared" si="129"/>
        <v>0</v>
      </c>
      <c r="X805" s="109">
        <f t="shared" si="130"/>
        <v>0</v>
      </c>
      <c r="Y805" s="109">
        <f t="shared" si="131"/>
        <v>0</v>
      </c>
      <c r="Z805" s="109">
        <f t="shared" si="132"/>
        <v>0</v>
      </c>
      <c r="AA805" s="109">
        <f t="shared" si="133"/>
        <v>0</v>
      </c>
      <c r="AB805" s="109">
        <f t="shared" si="134"/>
        <v>0</v>
      </c>
      <c r="AC805" s="109">
        <f t="shared" si="135"/>
        <v>0</v>
      </c>
      <c r="AD805" s="109" t="str">
        <f t="shared" si="136"/>
        <v/>
      </c>
      <c r="AE805" s="109" t="str">
        <f t="shared" si="137"/>
        <v/>
      </c>
      <c r="AF805" s="109" t="str">
        <f t="shared" si="138"/>
        <v/>
      </c>
      <c r="AG805" s="109" t="str">
        <f t="shared" si="139"/>
        <v/>
      </c>
    </row>
    <row r="806" spans="3:33" ht="135">
      <c r="C806" s="108" t="s">
        <v>2990</v>
      </c>
      <c r="D806" s="108" t="s">
        <v>5281</v>
      </c>
      <c r="E806" s="108" t="s">
        <v>623</v>
      </c>
      <c r="F806" s="108" t="s">
        <v>0</v>
      </c>
      <c r="G806" s="108" t="s">
        <v>3917</v>
      </c>
      <c r="H806" s="108">
        <v>9</v>
      </c>
      <c r="I806" s="108">
        <v>0</v>
      </c>
      <c r="J806" s="108">
        <v>1</v>
      </c>
      <c r="K806" s="108"/>
      <c r="L806" s="108" t="s">
        <v>631</v>
      </c>
      <c r="M806" s="108"/>
      <c r="N806" s="108" t="s">
        <v>5282</v>
      </c>
      <c r="O806" s="108" t="s">
        <v>631</v>
      </c>
      <c r="P806" s="108"/>
      <c r="Q806" s="108"/>
      <c r="R806" s="108"/>
      <c r="S806" s="108"/>
      <c r="T806" s="109">
        <f t="shared" si="126"/>
        <v>0</v>
      </c>
      <c r="U806" s="109">
        <f t="shared" si="127"/>
        <v>0</v>
      </c>
      <c r="V806" s="109">
        <f t="shared" si="128"/>
        <v>0</v>
      </c>
      <c r="W806" s="109">
        <f t="shared" si="129"/>
        <v>0</v>
      </c>
      <c r="X806" s="109">
        <f t="shared" si="130"/>
        <v>0</v>
      </c>
      <c r="Y806" s="109">
        <f t="shared" si="131"/>
        <v>0</v>
      </c>
      <c r="Z806" s="109">
        <f t="shared" si="132"/>
        <v>0</v>
      </c>
      <c r="AA806" s="109">
        <f t="shared" si="133"/>
        <v>0</v>
      </c>
      <c r="AB806" s="109">
        <f t="shared" si="134"/>
        <v>0</v>
      </c>
      <c r="AC806" s="109">
        <f t="shared" si="135"/>
        <v>0</v>
      </c>
      <c r="AD806" s="109" t="str">
        <f t="shared" si="136"/>
        <v/>
      </c>
      <c r="AE806" s="109" t="str">
        <f t="shared" si="137"/>
        <v/>
      </c>
      <c r="AF806" s="109" t="str">
        <f t="shared" si="138"/>
        <v/>
      </c>
      <c r="AG806" s="109" t="str">
        <f t="shared" si="139"/>
        <v/>
      </c>
    </row>
    <row r="807" spans="3:33" ht="150">
      <c r="C807" s="108" t="s">
        <v>2990</v>
      </c>
      <c r="D807" s="108" t="s">
        <v>5283</v>
      </c>
      <c r="E807" s="108" t="s">
        <v>623</v>
      </c>
      <c r="F807" s="108" t="s">
        <v>0</v>
      </c>
      <c r="G807" s="108" t="s">
        <v>3917</v>
      </c>
      <c r="H807" s="108">
        <v>10</v>
      </c>
      <c r="I807" s="108">
        <v>0</v>
      </c>
      <c r="J807" s="108">
        <v>1</v>
      </c>
      <c r="K807" s="108"/>
      <c r="L807" s="108" t="s">
        <v>632</v>
      </c>
      <c r="M807" s="108"/>
      <c r="N807" s="108" t="s">
        <v>5284</v>
      </c>
      <c r="O807" s="108" t="s">
        <v>632</v>
      </c>
      <c r="P807" s="108"/>
      <c r="Q807" s="108"/>
      <c r="R807" s="108"/>
      <c r="S807" s="108"/>
      <c r="T807" s="109">
        <f t="shared" si="126"/>
        <v>0</v>
      </c>
      <c r="U807" s="109">
        <f t="shared" si="127"/>
        <v>0</v>
      </c>
      <c r="V807" s="109">
        <f t="shared" si="128"/>
        <v>0</v>
      </c>
      <c r="W807" s="109">
        <f t="shared" si="129"/>
        <v>0</v>
      </c>
      <c r="X807" s="109">
        <f t="shared" si="130"/>
        <v>0</v>
      </c>
      <c r="Y807" s="109">
        <f t="shared" si="131"/>
        <v>0</v>
      </c>
      <c r="Z807" s="109">
        <f t="shared" si="132"/>
        <v>0</v>
      </c>
      <c r="AA807" s="109">
        <f t="shared" si="133"/>
        <v>0</v>
      </c>
      <c r="AB807" s="109">
        <f t="shared" si="134"/>
        <v>0</v>
      </c>
      <c r="AC807" s="109">
        <f t="shared" si="135"/>
        <v>0</v>
      </c>
      <c r="AD807" s="109" t="str">
        <f t="shared" si="136"/>
        <v/>
      </c>
      <c r="AE807" s="109" t="str">
        <f t="shared" si="137"/>
        <v/>
      </c>
      <c r="AF807" s="109" t="str">
        <f t="shared" si="138"/>
        <v/>
      </c>
      <c r="AG807" s="109" t="str">
        <f t="shared" si="139"/>
        <v/>
      </c>
    </row>
    <row r="808" spans="3:33" ht="30">
      <c r="C808" s="108" t="s">
        <v>2998</v>
      </c>
      <c r="D808" s="108" t="s">
        <v>5285</v>
      </c>
      <c r="E808" s="108" t="s">
        <v>155</v>
      </c>
      <c r="F808" s="108" t="s">
        <v>46</v>
      </c>
      <c r="G808" s="108" t="s">
        <v>3917</v>
      </c>
      <c r="H808" s="108">
        <v>1</v>
      </c>
      <c r="I808" s="108">
        <v>3</v>
      </c>
      <c r="J808" s="108">
        <v>0</v>
      </c>
      <c r="K808" s="108" t="s">
        <v>82</v>
      </c>
      <c r="L808" s="108"/>
      <c r="M808" s="108" t="s">
        <v>5286</v>
      </c>
      <c r="N808" s="108"/>
      <c r="O808" s="108" t="s">
        <v>82</v>
      </c>
      <c r="P808" s="108"/>
      <c r="Q808" s="108"/>
      <c r="R808" s="108"/>
      <c r="S808" s="108"/>
      <c r="T808" s="109">
        <f t="shared" si="126"/>
        <v>0</v>
      </c>
      <c r="U808" s="109">
        <f t="shared" si="127"/>
        <v>0</v>
      </c>
      <c r="V808" s="109">
        <f t="shared" si="128"/>
        <v>0</v>
      </c>
      <c r="W808" s="109">
        <f t="shared" si="129"/>
        <v>0</v>
      </c>
      <c r="X808" s="109">
        <f t="shared" si="130"/>
        <v>0</v>
      </c>
      <c r="Y808" s="109">
        <f t="shared" si="131"/>
        <v>0</v>
      </c>
      <c r="Z808" s="109">
        <f t="shared" si="132"/>
        <v>0</v>
      </c>
      <c r="AA808" s="109">
        <f t="shared" si="133"/>
        <v>0</v>
      </c>
      <c r="AB808" s="109">
        <f t="shared" si="134"/>
        <v>0</v>
      </c>
      <c r="AC808" s="109">
        <f t="shared" si="135"/>
        <v>0</v>
      </c>
      <c r="AD808" s="109" t="str">
        <f t="shared" si="136"/>
        <v/>
      </c>
      <c r="AE808" s="109" t="str">
        <f t="shared" si="137"/>
        <v/>
      </c>
      <c r="AF808" s="109" t="str">
        <f t="shared" si="138"/>
        <v/>
      </c>
      <c r="AG808" s="109" t="str">
        <f t="shared" si="139"/>
        <v/>
      </c>
    </row>
    <row r="809" spans="3:33" ht="30">
      <c r="C809" s="108" t="s">
        <v>2998</v>
      </c>
      <c r="D809" s="108" t="s">
        <v>5287</v>
      </c>
      <c r="E809" s="108" t="s">
        <v>155</v>
      </c>
      <c r="F809" s="108" t="s">
        <v>46</v>
      </c>
      <c r="G809" s="108" t="s">
        <v>3917</v>
      </c>
      <c r="H809" s="108">
        <v>2</v>
      </c>
      <c r="I809" s="108">
        <v>3</v>
      </c>
      <c r="J809" s="108">
        <v>0</v>
      </c>
      <c r="K809" s="108" t="s">
        <v>639</v>
      </c>
      <c r="L809" s="108"/>
      <c r="M809" s="108" t="s">
        <v>5288</v>
      </c>
      <c r="N809" s="108"/>
      <c r="O809" s="108" t="s">
        <v>639</v>
      </c>
      <c r="P809" s="108"/>
      <c r="Q809" s="108"/>
      <c r="R809" s="108"/>
      <c r="S809" s="108"/>
      <c r="T809" s="109">
        <f t="shared" si="126"/>
        <v>0</v>
      </c>
      <c r="U809" s="109">
        <f t="shared" si="127"/>
        <v>0</v>
      </c>
      <c r="V809" s="109">
        <f t="shared" si="128"/>
        <v>0</v>
      </c>
      <c r="W809" s="109">
        <f t="shared" si="129"/>
        <v>0</v>
      </c>
      <c r="X809" s="109">
        <f t="shared" si="130"/>
        <v>0</v>
      </c>
      <c r="Y809" s="109">
        <f t="shared" si="131"/>
        <v>0</v>
      </c>
      <c r="Z809" s="109">
        <f t="shared" si="132"/>
        <v>0</v>
      </c>
      <c r="AA809" s="109">
        <f t="shared" si="133"/>
        <v>0</v>
      </c>
      <c r="AB809" s="109">
        <f t="shared" si="134"/>
        <v>0</v>
      </c>
      <c r="AC809" s="109">
        <f t="shared" si="135"/>
        <v>0</v>
      </c>
      <c r="AD809" s="109" t="str">
        <f t="shared" si="136"/>
        <v/>
      </c>
      <c r="AE809" s="109" t="str">
        <f t="shared" si="137"/>
        <v/>
      </c>
      <c r="AF809" s="109" t="str">
        <f t="shared" si="138"/>
        <v/>
      </c>
      <c r="AG809" s="109" t="str">
        <f t="shared" si="139"/>
        <v/>
      </c>
    </row>
    <row r="810" spans="3:33" ht="30">
      <c r="C810" s="108" t="s">
        <v>2998</v>
      </c>
      <c r="D810" s="108" t="s">
        <v>5289</v>
      </c>
      <c r="E810" s="108" t="s">
        <v>155</v>
      </c>
      <c r="F810" s="108" t="s">
        <v>46</v>
      </c>
      <c r="G810" s="108" t="s">
        <v>3917</v>
      </c>
      <c r="H810" s="108">
        <v>3</v>
      </c>
      <c r="I810" s="108">
        <v>3</v>
      </c>
      <c r="J810" s="108">
        <v>0</v>
      </c>
      <c r="K810" s="108" t="s">
        <v>5290</v>
      </c>
      <c r="L810" s="108"/>
      <c r="M810" s="108" t="s">
        <v>5291</v>
      </c>
      <c r="N810" s="108"/>
      <c r="O810" s="108" t="s">
        <v>5290</v>
      </c>
      <c r="P810" s="108" t="s">
        <v>1033</v>
      </c>
      <c r="Q810" s="108"/>
      <c r="R810" s="108"/>
      <c r="S810" s="108"/>
      <c r="T810" s="109">
        <f t="shared" si="126"/>
        <v>0</v>
      </c>
      <c r="U810" s="109">
        <f t="shared" si="127"/>
        <v>0</v>
      </c>
      <c r="V810" s="109">
        <f t="shared" si="128"/>
        <v>0</v>
      </c>
      <c r="W810" s="109">
        <f t="shared" si="129"/>
        <v>0</v>
      </c>
      <c r="X810" s="109">
        <f t="shared" si="130"/>
        <v>0</v>
      </c>
      <c r="Y810" s="109">
        <f t="shared" si="131"/>
        <v>0</v>
      </c>
      <c r="Z810" s="109">
        <f t="shared" si="132"/>
        <v>0</v>
      </c>
      <c r="AA810" s="109">
        <f t="shared" si="133"/>
        <v>0</v>
      </c>
      <c r="AB810" s="109">
        <f t="shared" si="134"/>
        <v>0</v>
      </c>
      <c r="AC810" s="109">
        <f t="shared" si="135"/>
        <v>0</v>
      </c>
      <c r="AD810" s="109" t="str">
        <f t="shared" si="136"/>
        <v/>
      </c>
      <c r="AE810" s="109" t="str">
        <f t="shared" si="137"/>
        <v/>
      </c>
      <c r="AF810" s="109" t="str">
        <f t="shared" si="138"/>
        <v/>
      </c>
      <c r="AG810" s="109" t="str">
        <f t="shared" si="139"/>
        <v/>
      </c>
    </row>
    <row r="811" spans="3:33" ht="30">
      <c r="C811" s="108" t="s">
        <v>2998</v>
      </c>
      <c r="D811" s="108" t="s">
        <v>5292</v>
      </c>
      <c r="E811" s="108" t="s">
        <v>155</v>
      </c>
      <c r="F811" s="108" t="s">
        <v>46</v>
      </c>
      <c r="G811" s="108" t="s">
        <v>3917</v>
      </c>
      <c r="H811" s="108">
        <v>4</v>
      </c>
      <c r="I811" s="108">
        <v>2</v>
      </c>
      <c r="J811" s="108">
        <v>0</v>
      </c>
      <c r="K811" s="108" t="s">
        <v>21</v>
      </c>
      <c r="L811" s="108"/>
      <c r="M811" s="108" t="s">
        <v>4868</v>
      </c>
      <c r="N811" s="108"/>
      <c r="O811" s="108" t="s">
        <v>21</v>
      </c>
      <c r="P811" s="108"/>
      <c r="Q811" s="108"/>
      <c r="R811" s="108"/>
      <c r="S811" s="108"/>
      <c r="T811" s="109">
        <f t="shared" si="126"/>
        <v>0</v>
      </c>
      <c r="U811" s="109">
        <f t="shared" si="127"/>
        <v>0</v>
      </c>
      <c r="V811" s="109">
        <f t="shared" si="128"/>
        <v>0</v>
      </c>
      <c r="W811" s="109">
        <f t="shared" si="129"/>
        <v>0</v>
      </c>
      <c r="X811" s="109">
        <f t="shared" si="130"/>
        <v>0</v>
      </c>
      <c r="Y811" s="109">
        <f t="shared" si="131"/>
        <v>0</v>
      </c>
      <c r="Z811" s="109">
        <f t="shared" si="132"/>
        <v>0</v>
      </c>
      <c r="AA811" s="109">
        <f t="shared" si="133"/>
        <v>0</v>
      </c>
      <c r="AB811" s="109">
        <f t="shared" si="134"/>
        <v>0</v>
      </c>
      <c r="AC811" s="109">
        <f t="shared" si="135"/>
        <v>0</v>
      </c>
      <c r="AD811" s="109" t="str">
        <f t="shared" si="136"/>
        <v/>
      </c>
      <c r="AE811" s="109" t="str">
        <f t="shared" si="137"/>
        <v/>
      </c>
      <c r="AF811" s="109" t="str">
        <f t="shared" si="138"/>
        <v/>
      </c>
      <c r="AG811" s="109" t="str">
        <f t="shared" si="139"/>
        <v/>
      </c>
    </row>
    <row r="812" spans="3:33" ht="30">
      <c r="C812" s="108" t="s">
        <v>2998</v>
      </c>
      <c r="D812" s="108" t="s">
        <v>5293</v>
      </c>
      <c r="E812" s="108" t="s">
        <v>155</v>
      </c>
      <c r="F812" s="108" t="s">
        <v>46</v>
      </c>
      <c r="G812" s="108" t="s">
        <v>3917</v>
      </c>
      <c r="H812" s="108">
        <v>5</v>
      </c>
      <c r="I812" s="108">
        <v>2</v>
      </c>
      <c r="J812" s="108">
        <v>0</v>
      </c>
      <c r="K812" s="108" t="s">
        <v>5294</v>
      </c>
      <c r="L812" s="108"/>
      <c r="M812" s="108" t="s">
        <v>5295</v>
      </c>
      <c r="N812" s="108"/>
      <c r="O812" s="108" t="s">
        <v>5294</v>
      </c>
      <c r="P812" s="108" t="s">
        <v>881</v>
      </c>
      <c r="Q812" s="108"/>
      <c r="R812" s="108"/>
      <c r="S812" s="108"/>
      <c r="T812" s="109">
        <f t="shared" si="126"/>
        <v>0</v>
      </c>
      <c r="U812" s="109">
        <f t="shared" si="127"/>
        <v>0</v>
      </c>
      <c r="V812" s="109">
        <f t="shared" si="128"/>
        <v>0</v>
      </c>
      <c r="W812" s="109">
        <f t="shared" si="129"/>
        <v>0</v>
      </c>
      <c r="X812" s="109">
        <f t="shared" si="130"/>
        <v>0</v>
      </c>
      <c r="Y812" s="109">
        <f t="shared" si="131"/>
        <v>0</v>
      </c>
      <c r="Z812" s="109">
        <f t="shared" si="132"/>
        <v>0</v>
      </c>
      <c r="AA812" s="109">
        <f t="shared" si="133"/>
        <v>0</v>
      </c>
      <c r="AB812" s="109">
        <f t="shared" si="134"/>
        <v>0</v>
      </c>
      <c r="AC812" s="109">
        <f t="shared" si="135"/>
        <v>0</v>
      </c>
      <c r="AD812" s="109" t="str">
        <f t="shared" si="136"/>
        <v/>
      </c>
      <c r="AE812" s="109" t="str">
        <f t="shared" si="137"/>
        <v/>
      </c>
      <c r="AF812" s="109" t="str">
        <f t="shared" si="138"/>
        <v/>
      </c>
      <c r="AG812" s="109" t="str">
        <f t="shared" si="139"/>
        <v/>
      </c>
    </row>
    <row r="813" spans="3:33" ht="30">
      <c r="C813" s="108" t="s">
        <v>2998</v>
      </c>
      <c r="D813" s="108" t="s">
        <v>5296</v>
      </c>
      <c r="E813" s="108" t="s">
        <v>155</v>
      </c>
      <c r="F813" s="108" t="s">
        <v>46</v>
      </c>
      <c r="G813" s="108" t="s">
        <v>3917</v>
      </c>
      <c r="H813" s="108">
        <v>6</v>
      </c>
      <c r="I813" s="108">
        <v>2</v>
      </c>
      <c r="J813" s="108">
        <v>0</v>
      </c>
      <c r="K813" s="108" t="s">
        <v>78</v>
      </c>
      <c r="L813" s="108"/>
      <c r="M813" s="108" t="s">
        <v>5297</v>
      </c>
      <c r="N813" s="108"/>
      <c r="O813" s="108" t="s">
        <v>78</v>
      </c>
      <c r="P813" s="108"/>
      <c r="Q813" s="108"/>
      <c r="R813" s="108"/>
      <c r="S813" s="108"/>
      <c r="T813" s="109">
        <f t="shared" si="126"/>
        <v>0</v>
      </c>
      <c r="U813" s="109">
        <f t="shared" si="127"/>
        <v>0</v>
      </c>
      <c r="V813" s="109">
        <f t="shared" si="128"/>
        <v>0</v>
      </c>
      <c r="W813" s="109">
        <f t="shared" si="129"/>
        <v>0</v>
      </c>
      <c r="X813" s="109">
        <f t="shared" si="130"/>
        <v>0</v>
      </c>
      <c r="Y813" s="109">
        <f t="shared" si="131"/>
        <v>0</v>
      </c>
      <c r="Z813" s="109">
        <f t="shared" si="132"/>
        <v>0</v>
      </c>
      <c r="AA813" s="109">
        <f t="shared" si="133"/>
        <v>0</v>
      </c>
      <c r="AB813" s="109">
        <f t="shared" si="134"/>
        <v>0</v>
      </c>
      <c r="AC813" s="109">
        <f t="shared" si="135"/>
        <v>0</v>
      </c>
      <c r="AD813" s="109" t="str">
        <f t="shared" si="136"/>
        <v/>
      </c>
      <c r="AE813" s="109" t="str">
        <f t="shared" si="137"/>
        <v/>
      </c>
      <c r="AF813" s="109" t="str">
        <f t="shared" si="138"/>
        <v/>
      </c>
      <c r="AG813" s="109" t="str">
        <f t="shared" si="139"/>
        <v/>
      </c>
    </row>
    <row r="814" spans="3:33" ht="30">
      <c r="C814" s="108" t="s">
        <v>2998</v>
      </c>
      <c r="D814" s="108" t="s">
        <v>5298</v>
      </c>
      <c r="E814" s="108" t="s">
        <v>155</v>
      </c>
      <c r="F814" s="108" t="s">
        <v>46</v>
      </c>
      <c r="G814" s="108" t="s">
        <v>3917</v>
      </c>
      <c r="H814" s="108">
        <v>7</v>
      </c>
      <c r="I814" s="108">
        <v>2</v>
      </c>
      <c r="J814" s="108">
        <v>0</v>
      </c>
      <c r="K814" s="108" t="s">
        <v>121</v>
      </c>
      <c r="L814" s="108"/>
      <c r="M814" s="108" t="s">
        <v>5299</v>
      </c>
      <c r="N814" s="108"/>
      <c r="O814" s="108" t="s">
        <v>121</v>
      </c>
      <c r="P814" s="108"/>
      <c r="Q814" s="108"/>
      <c r="R814" s="108"/>
      <c r="S814" s="108"/>
      <c r="T814" s="109">
        <f t="shared" si="126"/>
        <v>0</v>
      </c>
      <c r="U814" s="109">
        <f t="shared" si="127"/>
        <v>0</v>
      </c>
      <c r="V814" s="109">
        <f t="shared" si="128"/>
        <v>0</v>
      </c>
      <c r="W814" s="109">
        <f t="shared" si="129"/>
        <v>0</v>
      </c>
      <c r="X814" s="109">
        <f t="shared" si="130"/>
        <v>0</v>
      </c>
      <c r="Y814" s="109">
        <f t="shared" si="131"/>
        <v>0</v>
      </c>
      <c r="Z814" s="109">
        <f t="shared" si="132"/>
        <v>0</v>
      </c>
      <c r="AA814" s="109">
        <f t="shared" si="133"/>
        <v>0</v>
      </c>
      <c r="AB814" s="109">
        <f t="shared" si="134"/>
        <v>0</v>
      </c>
      <c r="AC814" s="109">
        <f t="shared" si="135"/>
        <v>0</v>
      </c>
      <c r="AD814" s="109" t="str">
        <f t="shared" si="136"/>
        <v/>
      </c>
      <c r="AE814" s="109" t="str">
        <f t="shared" si="137"/>
        <v/>
      </c>
      <c r="AF814" s="109" t="str">
        <f t="shared" si="138"/>
        <v/>
      </c>
      <c r="AG814" s="109" t="str">
        <f t="shared" si="139"/>
        <v/>
      </c>
    </row>
    <row r="815" spans="3:33" ht="30">
      <c r="C815" s="108" t="s">
        <v>2998</v>
      </c>
      <c r="D815" s="108" t="s">
        <v>5300</v>
      </c>
      <c r="E815" s="108" t="s">
        <v>155</v>
      </c>
      <c r="F815" s="108" t="s">
        <v>46</v>
      </c>
      <c r="G815" s="108" t="s">
        <v>3917</v>
      </c>
      <c r="H815" s="108">
        <v>8</v>
      </c>
      <c r="I815" s="108">
        <v>1</v>
      </c>
      <c r="J815" s="108">
        <v>0</v>
      </c>
      <c r="K815" s="108" t="s">
        <v>84</v>
      </c>
      <c r="L815" s="108"/>
      <c r="M815" s="108" t="s">
        <v>5301</v>
      </c>
      <c r="N815" s="108"/>
      <c r="O815" s="108" t="s">
        <v>84</v>
      </c>
      <c r="P815" s="108"/>
      <c r="Q815" s="108"/>
      <c r="R815" s="108"/>
      <c r="S815" s="108"/>
      <c r="T815" s="109">
        <f t="shared" si="126"/>
        <v>0</v>
      </c>
      <c r="U815" s="109">
        <f t="shared" si="127"/>
        <v>0</v>
      </c>
      <c r="V815" s="109">
        <f t="shared" si="128"/>
        <v>0</v>
      </c>
      <c r="W815" s="109">
        <f t="shared" si="129"/>
        <v>0</v>
      </c>
      <c r="X815" s="109">
        <f t="shared" si="130"/>
        <v>0</v>
      </c>
      <c r="Y815" s="109">
        <f t="shared" si="131"/>
        <v>0</v>
      </c>
      <c r="Z815" s="109">
        <f t="shared" si="132"/>
        <v>0</v>
      </c>
      <c r="AA815" s="109">
        <f t="shared" si="133"/>
        <v>0</v>
      </c>
      <c r="AB815" s="109">
        <f t="shared" si="134"/>
        <v>0</v>
      </c>
      <c r="AC815" s="109">
        <f t="shared" si="135"/>
        <v>0</v>
      </c>
      <c r="AD815" s="109" t="str">
        <f t="shared" si="136"/>
        <v/>
      </c>
      <c r="AE815" s="109" t="str">
        <f t="shared" si="137"/>
        <v/>
      </c>
      <c r="AF815" s="109" t="str">
        <f t="shared" si="138"/>
        <v/>
      </c>
      <c r="AG815" s="109" t="str">
        <f t="shared" si="139"/>
        <v/>
      </c>
    </row>
    <row r="816" spans="3:33" ht="30">
      <c r="C816" s="108" t="s">
        <v>2998</v>
      </c>
      <c r="D816" s="108" t="s">
        <v>5302</v>
      </c>
      <c r="E816" s="108" t="s">
        <v>155</v>
      </c>
      <c r="F816" s="108" t="s">
        <v>46</v>
      </c>
      <c r="G816" s="108" t="s">
        <v>3917</v>
      </c>
      <c r="H816" s="108">
        <v>9</v>
      </c>
      <c r="I816" s="108">
        <v>1</v>
      </c>
      <c r="J816" s="108">
        <v>0</v>
      </c>
      <c r="K816" s="108" t="s">
        <v>4577</v>
      </c>
      <c r="L816" s="108"/>
      <c r="M816" s="108" t="s">
        <v>5303</v>
      </c>
      <c r="N816" s="108"/>
      <c r="O816" s="108" t="s">
        <v>4577</v>
      </c>
      <c r="P816" s="108" t="s">
        <v>81</v>
      </c>
      <c r="Q816" s="108" t="s">
        <v>1928</v>
      </c>
      <c r="R816" s="108"/>
      <c r="S816" s="108"/>
      <c r="T816" s="109">
        <f t="shared" si="126"/>
        <v>0</v>
      </c>
      <c r="U816" s="109">
        <f t="shared" si="127"/>
        <v>0</v>
      </c>
      <c r="V816" s="109">
        <f t="shared" si="128"/>
        <v>0</v>
      </c>
      <c r="W816" s="109">
        <f t="shared" si="129"/>
        <v>0</v>
      </c>
      <c r="X816" s="109">
        <f t="shared" si="130"/>
        <v>0</v>
      </c>
      <c r="Y816" s="109">
        <f t="shared" si="131"/>
        <v>0</v>
      </c>
      <c r="Z816" s="109">
        <f t="shared" si="132"/>
        <v>0</v>
      </c>
      <c r="AA816" s="109">
        <f t="shared" si="133"/>
        <v>0</v>
      </c>
      <c r="AB816" s="109">
        <f t="shared" si="134"/>
        <v>0</v>
      </c>
      <c r="AC816" s="109">
        <f t="shared" si="135"/>
        <v>0</v>
      </c>
      <c r="AD816" s="109" t="str">
        <f t="shared" si="136"/>
        <v/>
      </c>
      <c r="AE816" s="109" t="str">
        <f t="shared" si="137"/>
        <v/>
      </c>
      <c r="AF816" s="109" t="str">
        <f t="shared" si="138"/>
        <v/>
      </c>
      <c r="AG816" s="109" t="str">
        <f t="shared" si="139"/>
        <v/>
      </c>
    </row>
    <row r="817" spans="3:33" ht="30">
      <c r="C817" s="108" t="s">
        <v>2998</v>
      </c>
      <c r="D817" s="108" t="s">
        <v>5304</v>
      </c>
      <c r="E817" s="108" t="s">
        <v>155</v>
      </c>
      <c r="F817" s="108" t="s">
        <v>46</v>
      </c>
      <c r="G817" s="108" t="s">
        <v>3917</v>
      </c>
      <c r="H817" s="108">
        <v>10</v>
      </c>
      <c r="I817" s="108">
        <v>1</v>
      </c>
      <c r="J817" s="108">
        <v>0</v>
      </c>
      <c r="K817" s="108" t="s">
        <v>101</v>
      </c>
      <c r="L817" s="108"/>
      <c r="M817" s="108" t="s">
        <v>5305</v>
      </c>
      <c r="N817" s="108"/>
      <c r="O817" s="108" t="s">
        <v>101</v>
      </c>
      <c r="P817" s="108"/>
      <c r="Q817" s="108"/>
      <c r="R817" s="108"/>
      <c r="S817" s="108"/>
      <c r="T817" s="109">
        <f t="shared" si="126"/>
        <v>0</v>
      </c>
      <c r="U817" s="109">
        <f t="shared" si="127"/>
        <v>0</v>
      </c>
      <c r="V817" s="109">
        <f t="shared" si="128"/>
        <v>0</v>
      </c>
      <c r="W817" s="109">
        <f t="shared" si="129"/>
        <v>0</v>
      </c>
      <c r="X817" s="109">
        <f t="shared" si="130"/>
        <v>0</v>
      </c>
      <c r="Y817" s="109">
        <f t="shared" si="131"/>
        <v>0</v>
      </c>
      <c r="Z817" s="109">
        <f t="shared" si="132"/>
        <v>0</v>
      </c>
      <c r="AA817" s="109">
        <f t="shared" si="133"/>
        <v>0</v>
      </c>
      <c r="AB817" s="109">
        <f t="shared" si="134"/>
        <v>0</v>
      </c>
      <c r="AC817" s="109">
        <f t="shared" si="135"/>
        <v>0</v>
      </c>
      <c r="AD817" s="109" t="str">
        <f t="shared" si="136"/>
        <v/>
      </c>
      <c r="AE817" s="109" t="str">
        <f t="shared" si="137"/>
        <v/>
      </c>
      <c r="AF817" s="109" t="str">
        <f t="shared" si="138"/>
        <v/>
      </c>
      <c r="AG817" s="109" t="str">
        <f t="shared" si="139"/>
        <v/>
      </c>
    </row>
    <row r="818" spans="3:33" ht="150">
      <c r="C818" s="108" t="s">
        <v>2998</v>
      </c>
      <c r="D818" s="108" t="s">
        <v>5306</v>
      </c>
      <c r="E818" s="108" t="s">
        <v>155</v>
      </c>
      <c r="F818" s="108" t="s">
        <v>0</v>
      </c>
      <c r="G818" s="108" t="s">
        <v>3917</v>
      </c>
      <c r="H818" s="108">
        <v>1</v>
      </c>
      <c r="I818" s="108">
        <v>0</v>
      </c>
      <c r="J818" s="108">
        <v>3</v>
      </c>
      <c r="K818" s="108"/>
      <c r="L818" s="108" t="s">
        <v>82</v>
      </c>
      <c r="M818" s="108"/>
      <c r="N818" s="108" t="s">
        <v>5307</v>
      </c>
      <c r="O818" s="108" t="s">
        <v>82</v>
      </c>
      <c r="P818" s="108"/>
      <c r="Q818" s="108"/>
      <c r="R818" s="108"/>
      <c r="S818" s="108"/>
      <c r="T818" s="109">
        <f t="shared" si="126"/>
        <v>0</v>
      </c>
      <c r="U818" s="109">
        <f t="shared" si="127"/>
        <v>0</v>
      </c>
      <c r="V818" s="109">
        <f t="shared" si="128"/>
        <v>0</v>
      </c>
      <c r="W818" s="109">
        <f t="shared" si="129"/>
        <v>0</v>
      </c>
      <c r="X818" s="109">
        <f t="shared" si="130"/>
        <v>0</v>
      </c>
      <c r="Y818" s="109">
        <f t="shared" si="131"/>
        <v>0</v>
      </c>
      <c r="Z818" s="109">
        <f t="shared" si="132"/>
        <v>0</v>
      </c>
      <c r="AA818" s="109">
        <f t="shared" si="133"/>
        <v>0</v>
      </c>
      <c r="AB818" s="109">
        <f t="shared" si="134"/>
        <v>0</v>
      </c>
      <c r="AC818" s="109">
        <f t="shared" si="135"/>
        <v>0</v>
      </c>
      <c r="AD818" s="109" t="str">
        <f t="shared" si="136"/>
        <v/>
      </c>
      <c r="AE818" s="109" t="str">
        <f t="shared" si="137"/>
        <v/>
      </c>
      <c r="AF818" s="109" t="str">
        <f t="shared" si="138"/>
        <v/>
      </c>
      <c r="AG818" s="109" t="str">
        <f t="shared" si="139"/>
        <v/>
      </c>
    </row>
    <row r="819" spans="3:33" ht="135">
      <c r="C819" s="108" t="s">
        <v>2998</v>
      </c>
      <c r="D819" s="108" t="s">
        <v>5308</v>
      </c>
      <c r="E819" s="108" t="s">
        <v>155</v>
      </c>
      <c r="F819" s="108" t="s">
        <v>0</v>
      </c>
      <c r="G819" s="108" t="s">
        <v>3917</v>
      </c>
      <c r="H819" s="108">
        <v>2</v>
      </c>
      <c r="I819" s="108">
        <v>0</v>
      </c>
      <c r="J819" s="108">
        <v>3</v>
      </c>
      <c r="K819" s="108"/>
      <c r="L819" s="108" t="s">
        <v>639</v>
      </c>
      <c r="M819" s="108"/>
      <c r="N819" s="108" t="s">
        <v>5309</v>
      </c>
      <c r="O819" s="108" t="s">
        <v>639</v>
      </c>
      <c r="P819" s="108"/>
      <c r="Q819" s="108"/>
      <c r="R819" s="108"/>
      <c r="S819" s="108"/>
      <c r="T819" s="109">
        <f t="shared" si="126"/>
        <v>0</v>
      </c>
      <c r="U819" s="109">
        <f t="shared" si="127"/>
        <v>0</v>
      </c>
      <c r="V819" s="109">
        <f t="shared" si="128"/>
        <v>0</v>
      </c>
      <c r="W819" s="109">
        <f t="shared" si="129"/>
        <v>0</v>
      </c>
      <c r="X819" s="109">
        <f t="shared" si="130"/>
        <v>0</v>
      </c>
      <c r="Y819" s="109">
        <f t="shared" si="131"/>
        <v>0</v>
      </c>
      <c r="Z819" s="109">
        <f t="shared" si="132"/>
        <v>0</v>
      </c>
      <c r="AA819" s="109">
        <f t="shared" si="133"/>
        <v>0</v>
      </c>
      <c r="AB819" s="109">
        <f t="shared" si="134"/>
        <v>0</v>
      </c>
      <c r="AC819" s="109">
        <f t="shared" si="135"/>
        <v>0</v>
      </c>
      <c r="AD819" s="109" t="str">
        <f t="shared" si="136"/>
        <v/>
      </c>
      <c r="AE819" s="109" t="str">
        <f t="shared" si="137"/>
        <v/>
      </c>
      <c r="AF819" s="109" t="str">
        <f t="shared" si="138"/>
        <v/>
      </c>
      <c r="AG819" s="109" t="str">
        <f t="shared" si="139"/>
        <v/>
      </c>
    </row>
    <row r="820" spans="3:33" ht="135">
      <c r="C820" s="108" t="s">
        <v>2998</v>
      </c>
      <c r="D820" s="108" t="s">
        <v>5310</v>
      </c>
      <c r="E820" s="108" t="s">
        <v>155</v>
      </c>
      <c r="F820" s="108" t="s">
        <v>0</v>
      </c>
      <c r="G820" s="108" t="s">
        <v>3917</v>
      </c>
      <c r="H820" s="108">
        <v>3</v>
      </c>
      <c r="I820" s="108">
        <v>0</v>
      </c>
      <c r="J820" s="108">
        <v>3</v>
      </c>
      <c r="K820" s="108"/>
      <c r="L820" s="108" t="s">
        <v>5290</v>
      </c>
      <c r="M820" s="108"/>
      <c r="N820" s="108" t="s">
        <v>5311</v>
      </c>
      <c r="O820" s="108" t="s">
        <v>5290</v>
      </c>
      <c r="P820" s="108" t="s">
        <v>1033</v>
      </c>
      <c r="Q820" s="108"/>
      <c r="R820" s="108"/>
      <c r="S820" s="108"/>
      <c r="T820" s="109">
        <f t="shared" si="126"/>
        <v>0</v>
      </c>
      <c r="U820" s="109">
        <f t="shared" si="127"/>
        <v>0</v>
      </c>
      <c r="V820" s="109">
        <f t="shared" si="128"/>
        <v>0</v>
      </c>
      <c r="W820" s="109">
        <f t="shared" si="129"/>
        <v>0</v>
      </c>
      <c r="X820" s="109">
        <f t="shared" si="130"/>
        <v>0</v>
      </c>
      <c r="Y820" s="109">
        <f t="shared" si="131"/>
        <v>0</v>
      </c>
      <c r="Z820" s="109">
        <f t="shared" si="132"/>
        <v>0</v>
      </c>
      <c r="AA820" s="109">
        <f t="shared" si="133"/>
        <v>0</v>
      </c>
      <c r="AB820" s="109">
        <f t="shared" si="134"/>
        <v>0</v>
      </c>
      <c r="AC820" s="109">
        <f t="shared" si="135"/>
        <v>0</v>
      </c>
      <c r="AD820" s="109" t="str">
        <f t="shared" si="136"/>
        <v/>
      </c>
      <c r="AE820" s="109" t="str">
        <f t="shared" si="137"/>
        <v/>
      </c>
      <c r="AF820" s="109" t="str">
        <f t="shared" si="138"/>
        <v/>
      </c>
      <c r="AG820" s="109" t="str">
        <f t="shared" si="139"/>
        <v/>
      </c>
    </row>
    <row r="821" spans="3:33" ht="120">
      <c r="C821" s="108" t="s">
        <v>2998</v>
      </c>
      <c r="D821" s="108" t="s">
        <v>5312</v>
      </c>
      <c r="E821" s="108" t="s">
        <v>155</v>
      </c>
      <c r="F821" s="108" t="s">
        <v>0</v>
      </c>
      <c r="G821" s="108" t="s">
        <v>3917</v>
      </c>
      <c r="H821" s="108">
        <v>4</v>
      </c>
      <c r="I821" s="108">
        <v>0</v>
      </c>
      <c r="J821" s="108">
        <v>2</v>
      </c>
      <c r="K821" s="108"/>
      <c r="L821" s="108" t="s">
        <v>21</v>
      </c>
      <c r="M821" s="108"/>
      <c r="N821" s="108" t="s">
        <v>4887</v>
      </c>
      <c r="O821" s="108" t="s">
        <v>21</v>
      </c>
      <c r="P821" s="108"/>
      <c r="Q821" s="108"/>
      <c r="R821" s="108"/>
      <c r="S821" s="108"/>
      <c r="T821" s="109">
        <f t="shared" si="126"/>
        <v>0</v>
      </c>
      <c r="U821" s="109">
        <f t="shared" si="127"/>
        <v>0</v>
      </c>
      <c r="V821" s="109">
        <f t="shared" si="128"/>
        <v>0</v>
      </c>
      <c r="W821" s="109">
        <f t="shared" si="129"/>
        <v>0</v>
      </c>
      <c r="X821" s="109">
        <f t="shared" si="130"/>
        <v>0</v>
      </c>
      <c r="Y821" s="109">
        <f t="shared" si="131"/>
        <v>0</v>
      </c>
      <c r="Z821" s="109">
        <f t="shared" si="132"/>
        <v>0</v>
      </c>
      <c r="AA821" s="109">
        <f t="shared" si="133"/>
        <v>0</v>
      </c>
      <c r="AB821" s="109">
        <f t="shared" si="134"/>
        <v>0</v>
      </c>
      <c r="AC821" s="109">
        <f t="shared" si="135"/>
        <v>0</v>
      </c>
      <c r="AD821" s="109" t="str">
        <f t="shared" si="136"/>
        <v/>
      </c>
      <c r="AE821" s="109" t="str">
        <f t="shared" si="137"/>
        <v/>
      </c>
      <c r="AF821" s="109" t="str">
        <f t="shared" si="138"/>
        <v/>
      </c>
      <c r="AG821" s="109" t="str">
        <f t="shared" si="139"/>
        <v/>
      </c>
    </row>
    <row r="822" spans="3:33" ht="120">
      <c r="C822" s="108" t="s">
        <v>2998</v>
      </c>
      <c r="D822" s="108" t="s">
        <v>5313</v>
      </c>
      <c r="E822" s="108" t="s">
        <v>155</v>
      </c>
      <c r="F822" s="108" t="s">
        <v>0</v>
      </c>
      <c r="G822" s="108" t="s">
        <v>3917</v>
      </c>
      <c r="H822" s="108">
        <v>5</v>
      </c>
      <c r="I822" s="108">
        <v>0</v>
      </c>
      <c r="J822" s="108">
        <v>2</v>
      </c>
      <c r="K822" s="108"/>
      <c r="L822" s="108" t="s">
        <v>5294</v>
      </c>
      <c r="M822" s="108"/>
      <c r="N822" s="108" t="s">
        <v>5314</v>
      </c>
      <c r="O822" s="108" t="s">
        <v>5294</v>
      </c>
      <c r="P822" s="108" t="s">
        <v>881</v>
      </c>
      <c r="Q822" s="108"/>
      <c r="R822" s="108"/>
      <c r="S822" s="108"/>
      <c r="T822" s="109">
        <f t="shared" si="126"/>
        <v>0</v>
      </c>
      <c r="U822" s="109">
        <f t="shared" si="127"/>
        <v>0</v>
      </c>
      <c r="V822" s="109">
        <f t="shared" si="128"/>
        <v>0</v>
      </c>
      <c r="W822" s="109">
        <f t="shared" si="129"/>
        <v>0</v>
      </c>
      <c r="X822" s="109">
        <f t="shared" si="130"/>
        <v>0</v>
      </c>
      <c r="Y822" s="109">
        <f t="shared" si="131"/>
        <v>0</v>
      </c>
      <c r="Z822" s="109">
        <f t="shared" si="132"/>
        <v>0</v>
      </c>
      <c r="AA822" s="109">
        <f t="shared" si="133"/>
        <v>0</v>
      </c>
      <c r="AB822" s="109">
        <f t="shared" si="134"/>
        <v>0</v>
      </c>
      <c r="AC822" s="109">
        <f t="shared" si="135"/>
        <v>0</v>
      </c>
      <c r="AD822" s="109" t="str">
        <f t="shared" si="136"/>
        <v/>
      </c>
      <c r="AE822" s="109" t="str">
        <f t="shared" si="137"/>
        <v/>
      </c>
      <c r="AF822" s="109" t="str">
        <f t="shared" si="138"/>
        <v/>
      </c>
      <c r="AG822" s="109" t="str">
        <f t="shared" si="139"/>
        <v/>
      </c>
    </row>
    <row r="823" spans="3:33" ht="120">
      <c r="C823" s="108" t="s">
        <v>2998</v>
      </c>
      <c r="D823" s="108" t="s">
        <v>5315</v>
      </c>
      <c r="E823" s="108" t="s">
        <v>155</v>
      </c>
      <c r="F823" s="108" t="s">
        <v>0</v>
      </c>
      <c r="G823" s="108" t="s">
        <v>3917</v>
      </c>
      <c r="H823" s="108">
        <v>6</v>
      </c>
      <c r="I823" s="108">
        <v>0</v>
      </c>
      <c r="J823" s="108">
        <v>2</v>
      </c>
      <c r="K823" s="108"/>
      <c r="L823" s="108" t="s">
        <v>78</v>
      </c>
      <c r="M823" s="108"/>
      <c r="N823" s="108" t="s">
        <v>5316</v>
      </c>
      <c r="O823" s="108" t="s">
        <v>78</v>
      </c>
      <c r="P823" s="108"/>
      <c r="Q823" s="108"/>
      <c r="R823" s="108"/>
      <c r="S823" s="108"/>
      <c r="T823" s="109">
        <f t="shared" si="126"/>
        <v>0</v>
      </c>
      <c r="U823" s="109">
        <f t="shared" si="127"/>
        <v>0</v>
      </c>
      <c r="V823" s="109">
        <f t="shared" si="128"/>
        <v>0</v>
      </c>
      <c r="W823" s="109">
        <f t="shared" si="129"/>
        <v>0</v>
      </c>
      <c r="X823" s="109">
        <f t="shared" si="130"/>
        <v>0</v>
      </c>
      <c r="Y823" s="109">
        <f t="shared" si="131"/>
        <v>0</v>
      </c>
      <c r="Z823" s="109">
        <f t="shared" si="132"/>
        <v>0</v>
      </c>
      <c r="AA823" s="109">
        <f t="shared" si="133"/>
        <v>0</v>
      </c>
      <c r="AB823" s="109">
        <f t="shared" si="134"/>
        <v>0</v>
      </c>
      <c r="AC823" s="109">
        <f t="shared" si="135"/>
        <v>0</v>
      </c>
      <c r="AD823" s="109" t="str">
        <f t="shared" si="136"/>
        <v/>
      </c>
      <c r="AE823" s="109" t="str">
        <f t="shared" si="137"/>
        <v/>
      </c>
      <c r="AF823" s="109" t="str">
        <f t="shared" si="138"/>
        <v/>
      </c>
      <c r="AG823" s="109" t="str">
        <f t="shared" si="139"/>
        <v/>
      </c>
    </row>
    <row r="824" spans="3:33" ht="135">
      <c r="C824" s="108" t="s">
        <v>2998</v>
      </c>
      <c r="D824" s="108" t="s">
        <v>5317</v>
      </c>
      <c r="E824" s="108" t="s">
        <v>155</v>
      </c>
      <c r="F824" s="108" t="s">
        <v>0</v>
      </c>
      <c r="G824" s="108" t="s">
        <v>3917</v>
      </c>
      <c r="H824" s="108">
        <v>7</v>
      </c>
      <c r="I824" s="108">
        <v>0</v>
      </c>
      <c r="J824" s="108">
        <v>2</v>
      </c>
      <c r="K824" s="108"/>
      <c r="L824" s="108" t="s">
        <v>121</v>
      </c>
      <c r="M824" s="108"/>
      <c r="N824" s="108" t="s">
        <v>5242</v>
      </c>
      <c r="O824" s="108" t="s">
        <v>121</v>
      </c>
      <c r="P824" s="108"/>
      <c r="Q824" s="108"/>
      <c r="R824" s="108"/>
      <c r="S824" s="108"/>
      <c r="T824" s="109">
        <f t="shared" si="126"/>
        <v>0</v>
      </c>
      <c r="U824" s="109">
        <f t="shared" si="127"/>
        <v>0</v>
      </c>
      <c r="V824" s="109">
        <f t="shared" si="128"/>
        <v>0</v>
      </c>
      <c r="W824" s="109">
        <f t="shared" si="129"/>
        <v>0</v>
      </c>
      <c r="X824" s="109">
        <f t="shared" si="130"/>
        <v>0</v>
      </c>
      <c r="Y824" s="109">
        <f t="shared" si="131"/>
        <v>0</v>
      </c>
      <c r="Z824" s="109">
        <f t="shared" si="132"/>
        <v>0</v>
      </c>
      <c r="AA824" s="109">
        <f t="shared" si="133"/>
        <v>0</v>
      </c>
      <c r="AB824" s="109">
        <f t="shared" si="134"/>
        <v>0</v>
      </c>
      <c r="AC824" s="109">
        <f t="shared" si="135"/>
        <v>0</v>
      </c>
      <c r="AD824" s="109" t="str">
        <f t="shared" si="136"/>
        <v/>
      </c>
      <c r="AE824" s="109" t="str">
        <f t="shared" si="137"/>
        <v/>
      </c>
      <c r="AF824" s="109" t="str">
        <f t="shared" si="138"/>
        <v/>
      </c>
      <c r="AG824" s="109" t="str">
        <f t="shared" si="139"/>
        <v/>
      </c>
    </row>
    <row r="825" spans="3:33" ht="120">
      <c r="C825" s="108" t="s">
        <v>2998</v>
      </c>
      <c r="D825" s="108" t="s">
        <v>5318</v>
      </c>
      <c r="E825" s="108" t="s">
        <v>155</v>
      </c>
      <c r="F825" s="108" t="s">
        <v>0</v>
      </c>
      <c r="G825" s="108" t="s">
        <v>3917</v>
      </c>
      <c r="H825" s="108">
        <v>8</v>
      </c>
      <c r="I825" s="108">
        <v>0</v>
      </c>
      <c r="J825" s="108">
        <v>1</v>
      </c>
      <c r="K825" s="108"/>
      <c r="L825" s="108" t="s">
        <v>84</v>
      </c>
      <c r="M825" s="108"/>
      <c r="N825" s="108" t="s">
        <v>4608</v>
      </c>
      <c r="O825" s="108" t="s">
        <v>84</v>
      </c>
      <c r="P825" s="108"/>
      <c r="Q825" s="108"/>
      <c r="R825" s="108"/>
      <c r="S825" s="108"/>
      <c r="T825" s="109">
        <f t="shared" si="126"/>
        <v>0</v>
      </c>
      <c r="U825" s="109">
        <f t="shared" si="127"/>
        <v>0</v>
      </c>
      <c r="V825" s="109">
        <f t="shared" si="128"/>
        <v>0</v>
      </c>
      <c r="W825" s="109">
        <f t="shared" si="129"/>
        <v>0</v>
      </c>
      <c r="X825" s="109">
        <f t="shared" si="130"/>
        <v>0</v>
      </c>
      <c r="Y825" s="109">
        <f t="shared" si="131"/>
        <v>0</v>
      </c>
      <c r="Z825" s="109">
        <f t="shared" si="132"/>
        <v>0</v>
      </c>
      <c r="AA825" s="109">
        <f t="shared" si="133"/>
        <v>0</v>
      </c>
      <c r="AB825" s="109">
        <f t="shared" si="134"/>
        <v>0</v>
      </c>
      <c r="AC825" s="109">
        <f t="shared" si="135"/>
        <v>0</v>
      </c>
      <c r="AD825" s="109" t="str">
        <f t="shared" si="136"/>
        <v/>
      </c>
      <c r="AE825" s="109" t="str">
        <f t="shared" si="137"/>
        <v/>
      </c>
      <c r="AF825" s="109" t="str">
        <f t="shared" si="138"/>
        <v/>
      </c>
      <c r="AG825" s="109" t="str">
        <f t="shared" si="139"/>
        <v/>
      </c>
    </row>
    <row r="826" spans="3:33" ht="135">
      <c r="C826" s="108" t="s">
        <v>2998</v>
      </c>
      <c r="D826" s="108" t="s">
        <v>5319</v>
      </c>
      <c r="E826" s="108" t="s">
        <v>155</v>
      </c>
      <c r="F826" s="108" t="s">
        <v>0</v>
      </c>
      <c r="G826" s="108" t="s">
        <v>3917</v>
      </c>
      <c r="H826" s="108">
        <v>9</v>
      </c>
      <c r="I826" s="108">
        <v>0</v>
      </c>
      <c r="J826" s="108">
        <v>1</v>
      </c>
      <c r="K826" s="108"/>
      <c r="L826" s="108" t="s">
        <v>4577</v>
      </c>
      <c r="M826" s="108"/>
      <c r="N826" s="108" t="s">
        <v>5320</v>
      </c>
      <c r="O826" s="108" t="s">
        <v>4577</v>
      </c>
      <c r="P826" s="108" t="s">
        <v>81</v>
      </c>
      <c r="Q826" s="108" t="s">
        <v>1928</v>
      </c>
      <c r="R826" s="108"/>
      <c r="S826" s="108"/>
      <c r="T826" s="109">
        <f t="shared" si="126"/>
        <v>0</v>
      </c>
      <c r="U826" s="109">
        <f t="shared" si="127"/>
        <v>0</v>
      </c>
      <c r="V826" s="109">
        <f t="shared" si="128"/>
        <v>0</v>
      </c>
      <c r="W826" s="109">
        <f t="shared" si="129"/>
        <v>0</v>
      </c>
      <c r="X826" s="109">
        <f t="shared" si="130"/>
        <v>0</v>
      </c>
      <c r="Y826" s="109">
        <f t="shared" si="131"/>
        <v>0</v>
      </c>
      <c r="Z826" s="109">
        <f t="shared" si="132"/>
        <v>0</v>
      </c>
      <c r="AA826" s="109">
        <f t="shared" si="133"/>
        <v>0</v>
      </c>
      <c r="AB826" s="109">
        <f t="shared" si="134"/>
        <v>0</v>
      </c>
      <c r="AC826" s="109">
        <f t="shared" si="135"/>
        <v>0</v>
      </c>
      <c r="AD826" s="109" t="str">
        <f t="shared" si="136"/>
        <v/>
      </c>
      <c r="AE826" s="109" t="str">
        <f t="shared" si="137"/>
        <v/>
      </c>
      <c r="AF826" s="109" t="str">
        <f t="shared" si="138"/>
        <v/>
      </c>
      <c r="AG826" s="109" t="str">
        <f t="shared" si="139"/>
        <v/>
      </c>
    </row>
    <row r="827" spans="3:33" ht="135">
      <c r="C827" s="108" t="s">
        <v>2998</v>
      </c>
      <c r="D827" s="108" t="s">
        <v>5321</v>
      </c>
      <c r="E827" s="108" t="s">
        <v>155</v>
      </c>
      <c r="F827" s="108" t="s">
        <v>0</v>
      </c>
      <c r="G827" s="108" t="s">
        <v>3917</v>
      </c>
      <c r="H827" s="108">
        <v>10</v>
      </c>
      <c r="I827" s="108">
        <v>0</v>
      </c>
      <c r="J827" s="108">
        <v>1</v>
      </c>
      <c r="K827" s="108"/>
      <c r="L827" s="108" t="s">
        <v>101</v>
      </c>
      <c r="M827" s="108"/>
      <c r="N827" s="108" t="s">
        <v>5322</v>
      </c>
      <c r="O827" s="108" t="s">
        <v>101</v>
      </c>
      <c r="P827" s="108"/>
      <c r="Q827" s="108"/>
      <c r="R827" s="108"/>
      <c r="S827" s="108"/>
      <c r="T827" s="109">
        <f t="shared" si="126"/>
        <v>0</v>
      </c>
      <c r="U827" s="109">
        <f t="shared" si="127"/>
        <v>0</v>
      </c>
      <c r="V827" s="109">
        <f t="shared" si="128"/>
        <v>0</v>
      </c>
      <c r="W827" s="109">
        <f t="shared" si="129"/>
        <v>0</v>
      </c>
      <c r="X827" s="109">
        <f t="shared" si="130"/>
        <v>0</v>
      </c>
      <c r="Y827" s="109">
        <f t="shared" si="131"/>
        <v>0</v>
      </c>
      <c r="Z827" s="109">
        <f t="shared" si="132"/>
        <v>0</v>
      </c>
      <c r="AA827" s="109">
        <f t="shared" si="133"/>
        <v>0</v>
      </c>
      <c r="AB827" s="109">
        <f t="shared" si="134"/>
        <v>0</v>
      </c>
      <c r="AC827" s="109">
        <f t="shared" si="135"/>
        <v>0</v>
      </c>
      <c r="AD827" s="109" t="str">
        <f t="shared" si="136"/>
        <v/>
      </c>
      <c r="AE827" s="109" t="str">
        <f t="shared" si="137"/>
        <v/>
      </c>
      <c r="AF827" s="109" t="str">
        <f t="shared" si="138"/>
        <v/>
      </c>
      <c r="AG827" s="109" t="str">
        <f t="shared" si="139"/>
        <v/>
      </c>
    </row>
    <row r="828" spans="3:33" ht="30">
      <c r="C828" s="108" t="s">
        <v>3005</v>
      </c>
      <c r="D828" s="108" t="s">
        <v>5323</v>
      </c>
      <c r="E828" s="108" t="s">
        <v>647</v>
      </c>
      <c r="F828" s="108" t="s">
        <v>46</v>
      </c>
      <c r="G828" s="108" t="s">
        <v>3917</v>
      </c>
      <c r="H828" s="108">
        <v>1</v>
      </c>
      <c r="I828" s="108">
        <v>3</v>
      </c>
      <c r="J828" s="108">
        <v>0</v>
      </c>
      <c r="K828" s="108" t="s">
        <v>5257</v>
      </c>
      <c r="L828" s="108"/>
      <c r="M828" s="108" t="s">
        <v>5324</v>
      </c>
      <c r="N828" s="108"/>
      <c r="O828" s="108" t="s">
        <v>5257</v>
      </c>
      <c r="P828" s="108" t="s">
        <v>84</v>
      </c>
      <c r="Q828" s="108"/>
      <c r="R828" s="108"/>
      <c r="S828" s="108"/>
      <c r="T828" s="109">
        <f t="shared" ref="T828:T891" si="140">IF(AND($C828=$D$20,$F828="PRO",$G828="POS"),1,0)</f>
        <v>0</v>
      </c>
      <c r="U828" s="109">
        <f t="shared" ref="U828:U891" si="141">IF(AND($C828=$D$20,$F828="CFA",$G828="POS"),1,0)</f>
        <v>0</v>
      </c>
      <c r="V828" s="109">
        <f t="shared" ref="V828:V891" si="142">IF($T828=0,0,IF(SUMPRODUCT(--($O828:$S828&lt;&gt;""),--ISNUMBER(SEARCH($O828:$S828,$D$5)))&gt;0,1,0))</f>
        <v>0</v>
      </c>
      <c r="W828" s="109">
        <f t="shared" ref="W828:W891" si="143">IF($T828=0,0,IF(SUMPRODUCT(--($O828:$S828&lt;&gt;""),--ISNUMBER(SEARCH($O828:$S828,$D$5&amp;" "&amp;$D$10)))&gt;0,1,0))</f>
        <v>0</v>
      </c>
      <c r="X828" s="109">
        <f t="shared" ref="X828:X891" si="144">IF($U828=0,0,IF(SUMPRODUCT(--($O828:$S828&lt;&gt;""),--ISNUMBER(SEARCH($O828:$S828,$F$5)))&gt;0,1,0))</f>
        <v>0</v>
      </c>
      <c r="Y828" s="109">
        <f t="shared" ref="Y828:Y891" si="145">IF($U828=0,0,IF(SUMPRODUCT(--($O828:$S828&lt;&gt;""),--ISNUMBER(SEARCH($O828:$S828,$F$5&amp;" "&amp;$F$10)))&gt;0,1,0))</f>
        <v>0</v>
      </c>
      <c r="Z828" s="109">
        <f t="shared" ref="Z828:Z891" si="146">IF($V828=1,$I828,0)</f>
        <v>0</v>
      </c>
      <c r="AA828" s="109">
        <f t="shared" ref="AA828:AA891" si="147">IF($W828=1,$I828,0)</f>
        <v>0</v>
      </c>
      <c r="AB828" s="109">
        <f t="shared" ref="AB828:AB891" si="148">IF($X828=1,$J828,0)</f>
        <v>0</v>
      </c>
      <c r="AC828" s="109">
        <f t="shared" ref="AC828:AC891" si="149">IF($Y828=1,$J828,0)</f>
        <v>0</v>
      </c>
      <c r="AD828" s="109" t="str">
        <f t="shared" ref="AD828:AD891" si="150">IF(AND($T828=1,$V828=0),$H828+ROW()/100000,"")</f>
        <v/>
      </c>
      <c r="AE828" s="109" t="str">
        <f t="shared" ref="AE828:AE891" si="151">IF(AND($T828=1,$W828=0),$H828+ROW()/100000,"")</f>
        <v/>
      </c>
      <c r="AF828" s="109" t="str">
        <f t="shared" ref="AF828:AF891" si="152">IF(AND($U828=1,$X828=0),$H828+ROW()/100000,"")</f>
        <v/>
      </c>
      <c r="AG828" s="109" t="str">
        <f t="shared" ref="AG828:AG891" si="153">IF(AND($U828=1,$Y828=0),$H828+ROW()/100000,"")</f>
        <v/>
      </c>
    </row>
    <row r="829" spans="3:33" ht="30">
      <c r="C829" s="108" t="s">
        <v>3005</v>
      </c>
      <c r="D829" s="108" t="s">
        <v>5325</v>
      </c>
      <c r="E829" s="108" t="s">
        <v>647</v>
      </c>
      <c r="F829" s="108" t="s">
        <v>46</v>
      </c>
      <c r="G829" s="108" t="s">
        <v>3917</v>
      </c>
      <c r="H829" s="108">
        <v>2</v>
      </c>
      <c r="I829" s="108">
        <v>3</v>
      </c>
      <c r="J829" s="108">
        <v>0</v>
      </c>
      <c r="K829" s="108" t="s">
        <v>85</v>
      </c>
      <c r="L829" s="108"/>
      <c r="M829" s="108" t="s">
        <v>5326</v>
      </c>
      <c r="N829" s="108"/>
      <c r="O829" s="108" t="s">
        <v>85</v>
      </c>
      <c r="P829" s="108"/>
      <c r="Q829" s="108"/>
      <c r="R829" s="108"/>
      <c r="S829" s="108"/>
      <c r="T829" s="109">
        <f t="shared" si="140"/>
        <v>0</v>
      </c>
      <c r="U829" s="109">
        <f t="shared" si="141"/>
        <v>0</v>
      </c>
      <c r="V829" s="109">
        <f t="shared" si="142"/>
        <v>0</v>
      </c>
      <c r="W829" s="109">
        <f t="shared" si="143"/>
        <v>0</v>
      </c>
      <c r="X829" s="109">
        <f t="shared" si="144"/>
        <v>0</v>
      </c>
      <c r="Y829" s="109">
        <f t="shared" si="145"/>
        <v>0</v>
      </c>
      <c r="Z829" s="109">
        <f t="shared" si="146"/>
        <v>0</v>
      </c>
      <c r="AA829" s="109">
        <f t="shared" si="147"/>
        <v>0</v>
      </c>
      <c r="AB829" s="109">
        <f t="shared" si="148"/>
        <v>0</v>
      </c>
      <c r="AC829" s="109">
        <f t="shared" si="149"/>
        <v>0</v>
      </c>
      <c r="AD829" s="109" t="str">
        <f t="shared" si="150"/>
        <v/>
      </c>
      <c r="AE829" s="109" t="str">
        <f t="shared" si="151"/>
        <v/>
      </c>
      <c r="AF829" s="109" t="str">
        <f t="shared" si="152"/>
        <v/>
      </c>
      <c r="AG829" s="109" t="str">
        <f t="shared" si="153"/>
        <v/>
      </c>
    </row>
    <row r="830" spans="3:33" ht="30">
      <c r="C830" s="108" t="s">
        <v>3005</v>
      </c>
      <c r="D830" s="108" t="s">
        <v>5327</v>
      </c>
      <c r="E830" s="108" t="s">
        <v>647</v>
      </c>
      <c r="F830" s="108" t="s">
        <v>46</v>
      </c>
      <c r="G830" s="108" t="s">
        <v>3917</v>
      </c>
      <c r="H830" s="108">
        <v>3</v>
      </c>
      <c r="I830" s="108">
        <v>3</v>
      </c>
      <c r="J830" s="108">
        <v>0</v>
      </c>
      <c r="K830" s="108" t="s">
        <v>651</v>
      </c>
      <c r="L830" s="108"/>
      <c r="M830" s="108" t="s">
        <v>5328</v>
      </c>
      <c r="N830" s="108"/>
      <c r="O830" s="108" t="s">
        <v>651</v>
      </c>
      <c r="P830" s="108"/>
      <c r="Q830" s="108"/>
      <c r="R830" s="108"/>
      <c r="S830" s="108"/>
      <c r="T830" s="109">
        <f t="shared" si="140"/>
        <v>0</v>
      </c>
      <c r="U830" s="109">
        <f t="shared" si="141"/>
        <v>0</v>
      </c>
      <c r="V830" s="109">
        <f t="shared" si="142"/>
        <v>0</v>
      </c>
      <c r="W830" s="109">
        <f t="shared" si="143"/>
        <v>0</v>
      </c>
      <c r="X830" s="109">
        <f t="shared" si="144"/>
        <v>0</v>
      </c>
      <c r="Y830" s="109">
        <f t="shared" si="145"/>
        <v>0</v>
      </c>
      <c r="Z830" s="109">
        <f t="shared" si="146"/>
        <v>0</v>
      </c>
      <c r="AA830" s="109">
        <f t="shared" si="147"/>
        <v>0</v>
      </c>
      <c r="AB830" s="109">
        <f t="shared" si="148"/>
        <v>0</v>
      </c>
      <c r="AC830" s="109">
        <f t="shared" si="149"/>
        <v>0</v>
      </c>
      <c r="AD830" s="109" t="str">
        <f t="shared" si="150"/>
        <v/>
      </c>
      <c r="AE830" s="109" t="str">
        <f t="shared" si="151"/>
        <v/>
      </c>
      <c r="AF830" s="109" t="str">
        <f t="shared" si="152"/>
        <v/>
      </c>
      <c r="AG830" s="109" t="str">
        <f t="shared" si="153"/>
        <v/>
      </c>
    </row>
    <row r="831" spans="3:33" ht="30">
      <c r="C831" s="108" t="s">
        <v>3005</v>
      </c>
      <c r="D831" s="108" t="s">
        <v>5329</v>
      </c>
      <c r="E831" s="108" t="s">
        <v>647</v>
      </c>
      <c r="F831" s="108" t="s">
        <v>46</v>
      </c>
      <c r="G831" s="108" t="s">
        <v>3917</v>
      </c>
      <c r="H831" s="108">
        <v>4</v>
      </c>
      <c r="I831" s="108">
        <v>2</v>
      </c>
      <c r="J831" s="108">
        <v>0</v>
      </c>
      <c r="K831" s="108" t="s">
        <v>4865</v>
      </c>
      <c r="L831" s="108"/>
      <c r="M831" s="108" t="s">
        <v>4866</v>
      </c>
      <c r="N831" s="108"/>
      <c r="O831" s="108" t="s">
        <v>4865</v>
      </c>
      <c r="P831" s="108"/>
      <c r="Q831" s="108"/>
      <c r="R831" s="108"/>
      <c r="S831" s="108"/>
      <c r="T831" s="109">
        <f t="shared" si="140"/>
        <v>0</v>
      </c>
      <c r="U831" s="109">
        <f t="shared" si="141"/>
        <v>0</v>
      </c>
      <c r="V831" s="109">
        <f t="shared" si="142"/>
        <v>0</v>
      </c>
      <c r="W831" s="109">
        <f t="shared" si="143"/>
        <v>0</v>
      </c>
      <c r="X831" s="109">
        <f t="shared" si="144"/>
        <v>0</v>
      </c>
      <c r="Y831" s="109">
        <f t="shared" si="145"/>
        <v>0</v>
      </c>
      <c r="Z831" s="109">
        <f t="shared" si="146"/>
        <v>0</v>
      </c>
      <c r="AA831" s="109">
        <f t="shared" si="147"/>
        <v>0</v>
      </c>
      <c r="AB831" s="109">
        <f t="shared" si="148"/>
        <v>0</v>
      </c>
      <c r="AC831" s="109">
        <f t="shared" si="149"/>
        <v>0</v>
      </c>
      <c r="AD831" s="109" t="str">
        <f t="shared" si="150"/>
        <v/>
      </c>
      <c r="AE831" s="109" t="str">
        <f t="shared" si="151"/>
        <v/>
      </c>
      <c r="AF831" s="109" t="str">
        <f t="shared" si="152"/>
        <v/>
      </c>
      <c r="AG831" s="109" t="str">
        <f t="shared" si="153"/>
        <v/>
      </c>
    </row>
    <row r="832" spans="3:33" ht="30">
      <c r="C832" s="108" t="s">
        <v>3005</v>
      </c>
      <c r="D832" s="108" t="s">
        <v>5330</v>
      </c>
      <c r="E832" s="108" t="s">
        <v>647</v>
      </c>
      <c r="F832" s="108" t="s">
        <v>46</v>
      </c>
      <c r="G832" s="108" t="s">
        <v>3917</v>
      </c>
      <c r="H832" s="108">
        <v>5</v>
      </c>
      <c r="I832" s="108">
        <v>2</v>
      </c>
      <c r="J832" s="108">
        <v>0</v>
      </c>
      <c r="K832" s="108" t="s">
        <v>516</v>
      </c>
      <c r="L832" s="108"/>
      <c r="M832" s="108" t="s">
        <v>4907</v>
      </c>
      <c r="N832" s="108"/>
      <c r="O832" s="108" t="s">
        <v>516</v>
      </c>
      <c r="P832" s="108"/>
      <c r="Q832" s="108"/>
      <c r="R832" s="108"/>
      <c r="S832" s="108"/>
      <c r="T832" s="109">
        <f t="shared" si="140"/>
        <v>0</v>
      </c>
      <c r="U832" s="109">
        <f t="shared" si="141"/>
        <v>0</v>
      </c>
      <c r="V832" s="109">
        <f t="shared" si="142"/>
        <v>0</v>
      </c>
      <c r="W832" s="109">
        <f t="shared" si="143"/>
        <v>0</v>
      </c>
      <c r="X832" s="109">
        <f t="shared" si="144"/>
        <v>0</v>
      </c>
      <c r="Y832" s="109">
        <f t="shared" si="145"/>
        <v>0</v>
      </c>
      <c r="Z832" s="109">
        <f t="shared" si="146"/>
        <v>0</v>
      </c>
      <c r="AA832" s="109">
        <f t="shared" si="147"/>
        <v>0</v>
      </c>
      <c r="AB832" s="109">
        <f t="shared" si="148"/>
        <v>0</v>
      </c>
      <c r="AC832" s="109">
        <f t="shared" si="149"/>
        <v>0</v>
      </c>
      <c r="AD832" s="109" t="str">
        <f t="shared" si="150"/>
        <v/>
      </c>
      <c r="AE832" s="109" t="str">
        <f t="shared" si="151"/>
        <v/>
      </c>
      <c r="AF832" s="109" t="str">
        <f t="shared" si="152"/>
        <v/>
      </c>
      <c r="AG832" s="109" t="str">
        <f t="shared" si="153"/>
        <v/>
      </c>
    </row>
    <row r="833" spans="3:33" ht="30">
      <c r="C833" s="108" t="s">
        <v>3005</v>
      </c>
      <c r="D833" s="108" t="s">
        <v>5331</v>
      </c>
      <c r="E833" s="108" t="s">
        <v>647</v>
      </c>
      <c r="F833" s="108" t="s">
        <v>46</v>
      </c>
      <c r="G833" s="108" t="s">
        <v>3917</v>
      </c>
      <c r="H833" s="108">
        <v>6</v>
      </c>
      <c r="I833" s="108">
        <v>2</v>
      </c>
      <c r="J833" s="108">
        <v>0</v>
      </c>
      <c r="K833" s="108" t="s">
        <v>652</v>
      </c>
      <c r="L833" s="108"/>
      <c r="M833" s="108" t="s">
        <v>5332</v>
      </c>
      <c r="N833" s="108"/>
      <c r="O833" s="108" t="s">
        <v>652</v>
      </c>
      <c r="P833" s="108"/>
      <c r="Q833" s="108"/>
      <c r="R833" s="108"/>
      <c r="S833" s="108"/>
      <c r="T833" s="109">
        <f t="shared" si="140"/>
        <v>0</v>
      </c>
      <c r="U833" s="109">
        <f t="shared" si="141"/>
        <v>0</v>
      </c>
      <c r="V833" s="109">
        <f t="shared" si="142"/>
        <v>0</v>
      </c>
      <c r="W833" s="109">
        <f t="shared" si="143"/>
        <v>0</v>
      </c>
      <c r="X833" s="109">
        <f t="shared" si="144"/>
        <v>0</v>
      </c>
      <c r="Y833" s="109">
        <f t="shared" si="145"/>
        <v>0</v>
      </c>
      <c r="Z833" s="109">
        <f t="shared" si="146"/>
        <v>0</v>
      </c>
      <c r="AA833" s="109">
        <f t="shared" si="147"/>
        <v>0</v>
      </c>
      <c r="AB833" s="109">
        <f t="shared" si="148"/>
        <v>0</v>
      </c>
      <c r="AC833" s="109">
        <f t="shared" si="149"/>
        <v>0</v>
      </c>
      <c r="AD833" s="109" t="str">
        <f t="shared" si="150"/>
        <v/>
      </c>
      <c r="AE833" s="109" t="str">
        <f t="shared" si="151"/>
        <v/>
      </c>
      <c r="AF833" s="109" t="str">
        <f t="shared" si="152"/>
        <v/>
      </c>
      <c r="AG833" s="109" t="str">
        <f t="shared" si="153"/>
        <v/>
      </c>
    </row>
    <row r="834" spans="3:33" ht="30">
      <c r="C834" s="108" t="s">
        <v>3005</v>
      </c>
      <c r="D834" s="108" t="s">
        <v>5333</v>
      </c>
      <c r="E834" s="108" t="s">
        <v>647</v>
      </c>
      <c r="F834" s="108" t="s">
        <v>46</v>
      </c>
      <c r="G834" s="108" t="s">
        <v>3917</v>
      </c>
      <c r="H834" s="108">
        <v>7</v>
      </c>
      <c r="I834" s="108">
        <v>2</v>
      </c>
      <c r="J834" s="108">
        <v>0</v>
      </c>
      <c r="K834" s="108" t="s">
        <v>5334</v>
      </c>
      <c r="L834" s="108"/>
      <c r="M834" s="108" t="s">
        <v>5335</v>
      </c>
      <c r="N834" s="108"/>
      <c r="O834" s="108" t="s">
        <v>5334</v>
      </c>
      <c r="P834" s="108" t="s">
        <v>653</v>
      </c>
      <c r="Q834" s="108"/>
      <c r="R834" s="108"/>
      <c r="S834" s="108"/>
      <c r="T834" s="109">
        <f t="shared" si="140"/>
        <v>0</v>
      </c>
      <c r="U834" s="109">
        <f t="shared" si="141"/>
        <v>0</v>
      </c>
      <c r="V834" s="109">
        <f t="shared" si="142"/>
        <v>0</v>
      </c>
      <c r="W834" s="109">
        <f t="shared" si="143"/>
        <v>0</v>
      </c>
      <c r="X834" s="109">
        <f t="shared" si="144"/>
        <v>0</v>
      </c>
      <c r="Y834" s="109">
        <f t="shared" si="145"/>
        <v>0</v>
      </c>
      <c r="Z834" s="109">
        <f t="shared" si="146"/>
        <v>0</v>
      </c>
      <c r="AA834" s="109">
        <f t="shared" si="147"/>
        <v>0</v>
      </c>
      <c r="AB834" s="109">
        <f t="shared" si="148"/>
        <v>0</v>
      </c>
      <c r="AC834" s="109">
        <f t="shared" si="149"/>
        <v>0</v>
      </c>
      <c r="AD834" s="109" t="str">
        <f t="shared" si="150"/>
        <v/>
      </c>
      <c r="AE834" s="109" t="str">
        <f t="shared" si="151"/>
        <v/>
      </c>
      <c r="AF834" s="109" t="str">
        <f t="shared" si="152"/>
        <v/>
      </c>
      <c r="AG834" s="109" t="str">
        <f t="shared" si="153"/>
        <v/>
      </c>
    </row>
    <row r="835" spans="3:33" ht="30">
      <c r="C835" s="108" t="s">
        <v>3005</v>
      </c>
      <c r="D835" s="108" t="s">
        <v>5336</v>
      </c>
      <c r="E835" s="108" t="s">
        <v>647</v>
      </c>
      <c r="F835" s="108" t="s">
        <v>46</v>
      </c>
      <c r="G835" s="108" t="s">
        <v>3917</v>
      </c>
      <c r="H835" s="108">
        <v>8</v>
      </c>
      <c r="I835" s="108">
        <v>1</v>
      </c>
      <c r="J835" s="108">
        <v>0</v>
      </c>
      <c r="K835" s="108" t="s">
        <v>5337</v>
      </c>
      <c r="L835" s="108"/>
      <c r="M835" s="108" t="s">
        <v>5338</v>
      </c>
      <c r="N835" s="108"/>
      <c r="O835" s="108" t="s">
        <v>5337</v>
      </c>
      <c r="P835" s="108" t="s">
        <v>81</v>
      </c>
      <c r="Q835" s="108" t="s">
        <v>1928</v>
      </c>
      <c r="R835" s="108"/>
      <c r="S835" s="108"/>
      <c r="T835" s="109">
        <f t="shared" si="140"/>
        <v>0</v>
      </c>
      <c r="U835" s="109">
        <f t="shared" si="141"/>
        <v>0</v>
      </c>
      <c r="V835" s="109">
        <f t="shared" si="142"/>
        <v>0</v>
      </c>
      <c r="W835" s="109">
        <f t="shared" si="143"/>
        <v>0</v>
      </c>
      <c r="X835" s="109">
        <f t="shared" si="144"/>
        <v>0</v>
      </c>
      <c r="Y835" s="109">
        <f t="shared" si="145"/>
        <v>0</v>
      </c>
      <c r="Z835" s="109">
        <f t="shared" si="146"/>
        <v>0</v>
      </c>
      <c r="AA835" s="109">
        <f t="shared" si="147"/>
        <v>0</v>
      </c>
      <c r="AB835" s="109">
        <f t="shared" si="148"/>
        <v>0</v>
      </c>
      <c r="AC835" s="109">
        <f t="shared" si="149"/>
        <v>0</v>
      </c>
      <c r="AD835" s="109" t="str">
        <f t="shared" si="150"/>
        <v/>
      </c>
      <c r="AE835" s="109" t="str">
        <f t="shared" si="151"/>
        <v/>
      </c>
      <c r="AF835" s="109" t="str">
        <f t="shared" si="152"/>
        <v/>
      </c>
      <c r="AG835" s="109" t="str">
        <f t="shared" si="153"/>
        <v/>
      </c>
    </row>
    <row r="836" spans="3:33" ht="30">
      <c r="C836" s="108" t="s">
        <v>3005</v>
      </c>
      <c r="D836" s="108" t="s">
        <v>5339</v>
      </c>
      <c r="E836" s="108" t="s">
        <v>647</v>
      </c>
      <c r="F836" s="108" t="s">
        <v>46</v>
      </c>
      <c r="G836" s="108" t="s">
        <v>3917</v>
      </c>
      <c r="H836" s="108">
        <v>9</v>
      </c>
      <c r="I836" s="108">
        <v>1</v>
      </c>
      <c r="J836" s="108">
        <v>0</v>
      </c>
      <c r="K836" s="108" t="s">
        <v>655</v>
      </c>
      <c r="L836" s="108"/>
      <c r="M836" s="108" t="s">
        <v>5340</v>
      </c>
      <c r="N836" s="108"/>
      <c r="O836" s="108" t="s">
        <v>655</v>
      </c>
      <c r="P836" s="108"/>
      <c r="Q836" s="108"/>
      <c r="R836" s="108"/>
      <c r="S836" s="108"/>
      <c r="T836" s="109">
        <f t="shared" si="140"/>
        <v>0</v>
      </c>
      <c r="U836" s="109">
        <f t="shared" si="141"/>
        <v>0</v>
      </c>
      <c r="V836" s="109">
        <f t="shared" si="142"/>
        <v>0</v>
      </c>
      <c r="W836" s="109">
        <f t="shared" si="143"/>
        <v>0</v>
      </c>
      <c r="X836" s="109">
        <f t="shared" si="144"/>
        <v>0</v>
      </c>
      <c r="Y836" s="109">
        <f t="shared" si="145"/>
        <v>0</v>
      </c>
      <c r="Z836" s="109">
        <f t="shared" si="146"/>
        <v>0</v>
      </c>
      <c r="AA836" s="109">
        <f t="shared" si="147"/>
        <v>0</v>
      </c>
      <c r="AB836" s="109">
        <f t="shared" si="148"/>
        <v>0</v>
      </c>
      <c r="AC836" s="109">
        <f t="shared" si="149"/>
        <v>0</v>
      </c>
      <c r="AD836" s="109" t="str">
        <f t="shared" si="150"/>
        <v/>
      </c>
      <c r="AE836" s="109" t="str">
        <f t="shared" si="151"/>
        <v/>
      </c>
      <c r="AF836" s="109" t="str">
        <f t="shared" si="152"/>
        <v/>
      </c>
      <c r="AG836" s="109" t="str">
        <f t="shared" si="153"/>
        <v/>
      </c>
    </row>
    <row r="837" spans="3:33" ht="30">
      <c r="C837" s="108" t="s">
        <v>3005</v>
      </c>
      <c r="D837" s="108" t="s">
        <v>5341</v>
      </c>
      <c r="E837" s="108" t="s">
        <v>647</v>
      </c>
      <c r="F837" s="108" t="s">
        <v>46</v>
      </c>
      <c r="G837" s="108" t="s">
        <v>3917</v>
      </c>
      <c r="H837" s="108">
        <v>10</v>
      </c>
      <c r="I837" s="108">
        <v>1</v>
      </c>
      <c r="J837" s="108">
        <v>0</v>
      </c>
      <c r="K837" s="108" t="s">
        <v>3970</v>
      </c>
      <c r="L837" s="108"/>
      <c r="M837" s="108" t="s">
        <v>3971</v>
      </c>
      <c r="N837" s="108"/>
      <c r="O837" s="108" t="s">
        <v>3970</v>
      </c>
      <c r="P837" s="108" t="s">
        <v>3974</v>
      </c>
      <c r="Q837" s="108" t="s">
        <v>111</v>
      </c>
      <c r="R837" s="108" t="s">
        <v>4142</v>
      </c>
      <c r="S837" s="108"/>
      <c r="T837" s="109">
        <f t="shared" si="140"/>
        <v>0</v>
      </c>
      <c r="U837" s="109">
        <f t="shared" si="141"/>
        <v>0</v>
      </c>
      <c r="V837" s="109">
        <f t="shared" si="142"/>
        <v>0</v>
      </c>
      <c r="W837" s="109">
        <f t="shared" si="143"/>
        <v>0</v>
      </c>
      <c r="X837" s="109">
        <f t="shared" si="144"/>
        <v>0</v>
      </c>
      <c r="Y837" s="109">
        <f t="shared" si="145"/>
        <v>0</v>
      </c>
      <c r="Z837" s="109">
        <f t="shared" si="146"/>
        <v>0</v>
      </c>
      <c r="AA837" s="109">
        <f t="shared" si="147"/>
        <v>0</v>
      </c>
      <c r="AB837" s="109">
        <f t="shared" si="148"/>
        <v>0</v>
      </c>
      <c r="AC837" s="109">
        <f t="shared" si="149"/>
        <v>0</v>
      </c>
      <c r="AD837" s="109" t="str">
        <f t="shared" si="150"/>
        <v/>
      </c>
      <c r="AE837" s="109" t="str">
        <f t="shared" si="151"/>
        <v/>
      </c>
      <c r="AF837" s="109" t="str">
        <f t="shared" si="152"/>
        <v/>
      </c>
      <c r="AG837" s="109" t="str">
        <f t="shared" si="153"/>
        <v/>
      </c>
    </row>
    <row r="838" spans="3:33" ht="120">
      <c r="C838" s="108" t="s">
        <v>3005</v>
      </c>
      <c r="D838" s="108" t="s">
        <v>5342</v>
      </c>
      <c r="E838" s="108" t="s">
        <v>647</v>
      </c>
      <c r="F838" s="108" t="s">
        <v>0</v>
      </c>
      <c r="G838" s="108" t="s">
        <v>3917</v>
      </c>
      <c r="H838" s="108">
        <v>1</v>
      </c>
      <c r="I838" s="108">
        <v>0</v>
      </c>
      <c r="J838" s="108">
        <v>3</v>
      </c>
      <c r="K838" s="108"/>
      <c r="L838" s="108" t="s">
        <v>5257</v>
      </c>
      <c r="M838" s="108"/>
      <c r="N838" s="108" t="s">
        <v>5343</v>
      </c>
      <c r="O838" s="108" t="s">
        <v>5257</v>
      </c>
      <c r="P838" s="108" t="s">
        <v>84</v>
      </c>
      <c r="Q838" s="108"/>
      <c r="R838" s="108"/>
      <c r="S838" s="108"/>
      <c r="T838" s="109">
        <f t="shared" si="140"/>
        <v>0</v>
      </c>
      <c r="U838" s="109">
        <f t="shared" si="141"/>
        <v>0</v>
      </c>
      <c r="V838" s="109">
        <f t="shared" si="142"/>
        <v>0</v>
      </c>
      <c r="W838" s="109">
        <f t="shared" si="143"/>
        <v>0</v>
      </c>
      <c r="X838" s="109">
        <f t="shared" si="144"/>
        <v>0</v>
      </c>
      <c r="Y838" s="109">
        <f t="shared" si="145"/>
        <v>0</v>
      </c>
      <c r="Z838" s="109">
        <f t="shared" si="146"/>
        <v>0</v>
      </c>
      <c r="AA838" s="109">
        <f t="shared" si="147"/>
        <v>0</v>
      </c>
      <c r="AB838" s="109">
        <f t="shared" si="148"/>
        <v>0</v>
      </c>
      <c r="AC838" s="109">
        <f t="shared" si="149"/>
        <v>0</v>
      </c>
      <c r="AD838" s="109" t="str">
        <f t="shared" si="150"/>
        <v/>
      </c>
      <c r="AE838" s="109" t="str">
        <f t="shared" si="151"/>
        <v/>
      </c>
      <c r="AF838" s="109" t="str">
        <f t="shared" si="152"/>
        <v/>
      </c>
      <c r="AG838" s="109" t="str">
        <f t="shared" si="153"/>
        <v/>
      </c>
    </row>
    <row r="839" spans="3:33" ht="150">
      <c r="C839" s="108" t="s">
        <v>3005</v>
      </c>
      <c r="D839" s="108" t="s">
        <v>5344</v>
      </c>
      <c r="E839" s="108" t="s">
        <v>647</v>
      </c>
      <c r="F839" s="108" t="s">
        <v>0</v>
      </c>
      <c r="G839" s="108" t="s">
        <v>3917</v>
      </c>
      <c r="H839" s="108">
        <v>2</v>
      </c>
      <c r="I839" s="108">
        <v>0</v>
      </c>
      <c r="J839" s="108">
        <v>3</v>
      </c>
      <c r="K839" s="108"/>
      <c r="L839" s="108" t="s">
        <v>85</v>
      </c>
      <c r="M839" s="108"/>
      <c r="N839" s="108" t="s">
        <v>5345</v>
      </c>
      <c r="O839" s="108" t="s">
        <v>85</v>
      </c>
      <c r="P839" s="108"/>
      <c r="Q839" s="108"/>
      <c r="R839" s="108"/>
      <c r="S839" s="108"/>
      <c r="T839" s="109">
        <f t="shared" si="140"/>
        <v>0</v>
      </c>
      <c r="U839" s="109">
        <f t="shared" si="141"/>
        <v>0</v>
      </c>
      <c r="V839" s="109">
        <f t="shared" si="142"/>
        <v>0</v>
      </c>
      <c r="W839" s="109">
        <f t="shared" si="143"/>
        <v>0</v>
      </c>
      <c r="X839" s="109">
        <f t="shared" si="144"/>
        <v>0</v>
      </c>
      <c r="Y839" s="109">
        <f t="shared" si="145"/>
        <v>0</v>
      </c>
      <c r="Z839" s="109">
        <f t="shared" si="146"/>
        <v>0</v>
      </c>
      <c r="AA839" s="109">
        <f t="shared" si="147"/>
        <v>0</v>
      </c>
      <c r="AB839" s="109">
        <f t="shared" si="148"/>
        <v>0</v>
      </c>
      <c r="AC839" s="109">
        <f t="shared" si="149"/>
        <v>0</v>
      </c>
      <c r="AD839" s="109" t="str">
        <f t="shared" si="150"/>
        <v/>
      </c>
      <c r="AE839" s="109" t="str">
        <f t="shared" si="151"/>
        <v/>
      </c>
      <c r="AF839" s="109" t="str">
        <f t="shared" si="152"/>
        <v/>
      </c>
      <c r="AG839" s="109" t="str">
        <f t="shared" si="153"/>
        <v/>
      </c>
    </row>
    <row r="840" spans="3:33" ht="135">
      <c r="C840" s="108" t="s">
        <v>3005</v>
      </c>
      <c r="D840" s="108" t="s">
        <v>5346</v>
      </c>
      <c r="E840" s="108" t="s">
        <v>647</v>
      </c>
      <c r="F840" s="108" t="s">
        <v>0</v>
      </c>
      <c r="G840" s="108" t="s">
        <v>3917</v>
      </c>
      <c r="H840" s="108">
        <v>3</v>
      </c>
      <c r="I840" s="108">
        <v>0</v>
      </c>
      <c r="J840" s="108">
        <v>3</v>
      </c>
      <c r="K840" s="108"/>
      <c r="L840" s="108" t="s">
        <v>651</v>
      </c>
      <c r="M840" s="108"/>
      <c r="N840" s="108" t="s">
        <v>5347</v>
      </c>
      <c r="O840" s="108" t="s">
        <v>651</v>
      </c>
      <c r="P840" s="108"/>
      <c r="Q840" s="108"/>
      <c r="R840" s="108"/>
      <c r="S840" s="108"/>
      <c r="T840" s="109">
        <f t="shared" si="140"/>
        <v>0</v>
      </c>
      <c r="U840" s="109">
        <f t="shared" si="141"/>
        <v>0</v>
      </c>
      <c r="V840" s="109">
        <f t="shared" si="142"/>
        <v>0</v>
      </c>
      <c r="W840" s="109">
        <f t="shared" si="143"/>
        <v>0</v>
      </c>
      <c r="X840" s="109">
        <f t="shared" si="144"/>
        <v>0</v>
      </c>
      <c r="Y840" s="109">
        <f t="shared" si="145"/>
        <v>0</v>
      </c>
      <c r="Z840" s="109">
        <f t="shared" si="146"/>
        <v>0</v>
      </c>
      <c r="AA840" s="109">
        <f t="shared" si="147"/>
        <v>0</v>
      </c>
      <c r="AB840" s="109">
        <f t="shared" si="148"/>
        <v>0</v>
      </c>
      <c r="AC840" s="109">
        <f t="shared" si="149"/>
        <v>0</v>
      </c>
      <c r="AD840" s="109" t="str">
        <f t="shared" si="150"/>
        <v/>
      </c>
      <c r="AE840" s="109" t="str">
        <f t="shared" si="151"/>
        <v/>
      </c>
      <c r="AF840" s="109" t="str">
        <f t="shared" si="152"/>
        <v/>
      </c>
      <c r="AG840" s="109" t="str">
        <f t="shared" si="153"/>
        <v/>
      </c>
    </row>
    <row r="841" spans="3:33" ht="120">
      <c r="C841" s="108" t="s">
        <v>3005</v>
      </c>
      <c r="D841" s="108" t="s">
        <v>5348</v>
      </c>
      <c r="E841" s="108" t="s">
        <v>647</v>
      </c>
      <c r="F841" s="108" t="s">
        <v>0</v>
      </c>
      <c r="G841" s="108" t="s">
        <v>3917</v>
      </c>
      <c r="H841" s="108">
        <v>4</v>
      </c>
      <c r="I841" s="108">
        <v>0</v>
      </c>
      <c r="J841" s="108">
        <v>2</v>
      </c>
      <c r="K841" s="108"/>
      <c r="L841" s="108" t="s">
        <v>4865</v>
      </c>
      <c r="M841" s="108"/>
      <c r="N841" s="108" t="s">
        <v>4885</v>
      </c>
      <c r="O841" s="108" t="s">
        <v>4865</v>
      </c>
      <c r="P841" s="108"/>
      <c r="Q841" s="108"/>
      <c r="R841" s="108"/>
      <c r="S841" s="108"/>
      <c r="T841" s="109">
        <f t="shared" si="140"/>
        <v>0</v>
      </c>
      <c r="U841" s="109">
        <f t="shared" si="141"/>
        <v>0</v>
      </c>
      <c r="V841" s="109">
        <f t="shared" si="142"/>
        <v>0</v>
      </c>
      <c r="W841" s="109">
        <f t="shared" si="143"/>
        <v>0</v>
      </c>
      <c r="X841" s="109">
        <f t="shared" si="144"/>
        <v>0</v>
      </c>
      <c r="Y841" s="109">
        <f t="shared" si="145"/>
        <v>0</v>
      </c>
      <c r="Z841" s="109">
        <f t="shared" si="146"/>
        <v>0</v>
      </c>
      <c r="AA841" s="109">
        <f t="shared" si="147"/>
        <v>0</v>
      </c>
      <c r="AB841" s="109">
        <f t="shared" si="148"/>
        <v>0</v>
      </c>
      <c r="AC841" s="109">
        <f t="shared" si="149"/>
        <v>0</v>
      </c>
      <c r="AD841" s="109" t="str">
        <f t="shared" si="150"/>
        <v/>
      </c>
      <c r="AE841" s="109" t="str">
        <f t="shared" si="151"/>
        <v/>
      </c>
      <c r="AF841" s="109" t="str">
        <f t="shared" si="152"/>
        <v/>
      </c>
      <c r="AG841" s="109" t="str">
        <f t="shared" si="153"/>
        <v/>
      </c>
    </row>
    <row r="842" spans="3:33" ht="135">
      <c r="C842" s="108" t="s">
        <v>3005</v>
      </c>
      <c r="D842" s="108" t="s">
        <v>5349</v>
      </c>
      <c r="E842" s="108" t="s">
        <v>647</v>
      </c>
      <c r="F842" s="108" t="s">
        <v>0</v>
      </c>
      <c r="G842" s="108" t="s">
        <v>3917</v>
      </c>
      <c r="H842" s="108">
        <v>5</v>
      </c>
      <c r="I842" s="108">
        <v>0</v>
      </c>
      <c r="J842" s="108">
        <v>2</v>
      </c>
      <c r="K842" s="108"/>
      <c r="L842" s="108" t="s">
        <v>516</v>
      </c>
      <c r="M842" s="108"/>
      <c r="N842" s="108" t="s">
        <v>4928</v>
      </c>
      <c r="O842" s="108" t="s">
        <v>516</v>
      </c>
      <c r="P842" s="108"/>
      <c r="Q842" s="108"/>
      <c r="R842" s="108"/>
      <c r="S842" s="108"/>
      <c r="T842" s="109">
        <f t="shared" si="140"/>
        <v>0</v>
      </c>
      <c r="U842" s="109">
        <f t="shared" si="141"/>
        <v>0</v>
      </c>
      <c r="V842" s="109">
        <f t="shared" si="142"/>
        <v>0</v>
      </c>
      <c r="W842" s="109">
        <f t="shared" si="143"/>
        <v>0</v>
      </c>
      <c r="X842" s="109">
        <f t="shared" si="144"/>
        <v>0</v>
      </c>
      <c r="Y842" s="109">
        <f t="shared" si="145"/>
        <v>0</v>
      </c>
      <c r="Z842" s="109">
        <f t="shared" si="146"/>
        <v>0</v>
      </c>
      <c r="AA842" s="109">
        <f t="shared" si="147"/>
        <v>0</v>
      </c>
      <c r="AB842" s="109">
        <f t="shared" si="148"/>
        <v>0</v>
      </c>
      <c r="AC842" s="109">
        <f t="shared" si="149"/>
        <v>0</v>
      </c>
      <c r="AD842" s="109" t="str">
        <f t="shared" si="150"/>
        <v/>
      </c>
      <c r="AE842" s="109" t="str">
        <f t="shared" si="151"/>
        <v/>
      </c>
      <c r="AF842" s="109" t="str">
        <f t="shared" si="152"/>
        <v/>
      </c>
      <c r="AG842" s="109" t="str">
        <f t="shared" si="153"/>
        <v/>
      </c>
    </row>
    <row r="843" spans="3:33" ht="150">
      <c r="C843" s="108" t="s">
        <v>3005</v>
      </c>
      <c r="D843" s="108" t="s">
        <v>5350</v>
      </c>
      <c r="E843" s="108" t="s">
        <v>647</v>
      </c>
      <c r="F843" s="108" t="s">
        <v>0</v>
      </c>
      <c r="G843" s="108" t="s">
        <v>3917</v>
      </c>
      <c r="H843" s="108">
        <v>6</v>
      </c>
      <c r="I843" s="108">
        <v>0</v>
      </c>
      <c r="J843" s="108">
        <v>2</v>
      </c>
      <c r="K843" s="108"/>
      <c r="L843" s="108" t="s">
        <v>652</v>
      </c>
      <c r="M843" s="108"/>
      <c r="N843" s="108" t="s">
        <v>5351</v>
      </c>
      <c r="O843" s="108" t="s">
        <v>652</v>
      </c>
      <c r="P843" s="108"/>
      <c r="Q843" s="108"/>
      <c r="R843" s="108"/>
      <c r="S843" s="108"/>
      <c r="T843" s="109">
        <f t="shared" si="140"/>
        <v>0</v>
      </c>
      <c r="U843" s="109">
        <f t="shared" si="141"/>
        <v>0</v>
      </c>
      <c r="V843" s="109">
        <f t="shared" si="142"/>
        <v>0</v>
      </c>
      <c r="W843" s="109">
        <f t="shared" si="143"/>
        <v>0</v>
      </c>
      <c r="X843" s="109">
        <f t="shared" si="144"/>
        <v>0</v>
      </c>
      <c r="Y843" s="109">
        <f t="shared" si="145"/>
        <v>0</v>
      </c>
      <c r="Z843" s="109">
        <f t="shared" si="146"/>
        <v>0</v>
      </c>
      <c r="AA843" s="109">
        <f t="shared" si="147"/>
        <v>0</v>
      </c>
      <c r="AB843" s="109">
        <f t="shared" si="148"/>
        <v>0</v>
      </c>
      <c r="AC843" s="109">
        <f t="shared" si="149"/>
        <v>0</v>
      </c>
      <c r="AD843" s="109" t="str">
        <f t="shared" si="150"/>
        <v/>
      </c>
      <c r="AE843" s="109" t="str">
        <f t="shared" si="151"/>
        <v/>
      </c>
      <c r="AF843" s="109" t="str">
        <f t="shared" si="152"/>
        <v/>
      </c>
      <c r="AG843" s="109" t="str">
        <f t="shared" si="153"/>
        <v/>
      </c>
    </row>
    <row r="844" spans="3:33" ht="135">
      <c r="C844" s="108" t="s">
        <v>3005</v>
      </c>
      <c r="D844" s="108" t="s">
        <v>5352</v>
      </c>
      <c r="E844" s="108" t="s">
        <v>647</v>
      </c>
      <c r="F844" s="108" t="s">
        <v>0</v>
      </c>
      <c r="G844" s="108" t="s">
        <v>3917</v>
      </c>
      <c r="H844" s="108">
        <v>7</v>
      </c>
      <c r="I844" s="108">
        <v>0</v>
      </c>
      <c r="J844" s="108">
        <v>2</v>
      </c>
      <c r="K844" s="108"/>
      <c r="L844" s="108" t="s">
        <v>5334</v>
      </c>
      <c r="M844" s="108"/>
      <c r="N844" s="108" t="s">
        <v>5353</v>
      </c>
      <c r="O844" s="108" t="s">
        <v>5334</v>
      </c>
      <c r="P844" s="108" t="s">
        <v>653</v>
      </c>
      <c r="Q844" s="108"/>
      <c r="R844" s="108"/>
      <c r="S844" s="108"/>
      <c r="T844" s="109">
        <f t="shared" si="140"/>
        <v>0</v>
      </c>
      <c r="U844" s="109">
        <f t="shared" si="141"/>
        <v>0</v>
      </c>
      <c r="V844" s="109">
        <f t="shared" si="142"/>
        <v>0</v>
      </c>
      <c r="W844" s="109">
        <f t="shared" si="143"/>
        <v>0</v>
      </c>
      <c r="X844" s="109">
        <f t="shared" si="144"/>
        <v>0</v>
      </c>
      <c r="Y844" s="109">
        <f t="shared" si="145"/>
        <v>0</v>
      </c>
      <c r="Z844" s="109">
        <f t="shared" si="146"/>
        <v>0</v>
      </c>
      <c r="AA844" s="109">
        <f t="shared" si="147"/>
        <v>0</v>
      </c>
      <c r="AB844" s="109">
        <f t="shared" si="148"/>
        <v>0</v>
      </c>
      <c r="AC844" s="109">
        <f t="shared" si="149"/>
        <v>0</v>
      </c>
      <c r="AD844" s="109" t="str">
        <f t="shared" si="150"/>
        <v/>
      </c>
      <c r="AE844" s="109" t="str">
        <f t="shared" si="151"/>
        <v/>
      </c>
      <c r="AF844" s="109" t="str">
        <f t="shared" si="152"/>
        <v/>
      </c>
      <c r="AG844" s="109" t="str">
        <f t="shared" si="153"/>
        <v/>
      </c>
    </row>
    <row r="845" spans="3:33" ht="135">
      <c r="C845" s="108" t="s">
        <v>3005</v>
      </c>
      <c r="D845" s="108" t="s">
        <v>5354</v>
      </c>
      <c r="E845" s="108" t="s">
        <v>647</v>
      </c>
      <c r="F845" s="108" t="s">
        <v>0</v>
      </c>
      <c r="G845" s="108" t="s">
        <v>3917</v>
      </c>
      <c r="H845" s="108">
        <v>8</v>
      </c>
      <c r="I845" s="108">
        <v>0</v>
      </c>
      <c r="J845" s="108">
        <v>1</v>
      </c>
      <c r="K845" s="108"/>
      <c r="L845" s="108" t="s">
        <v>5337</v>
      </c>
      <c r="M845" s="108"/>
      <c r="N845" s="108" t="s">
        <v>5355</v>
      </c>
      <c r="O845" s="108" t="s">
        <v>5337</v>
      </c>
      <c r="P845" s="108" t="s">
        <v>81</v>
      </c>
      <c r="Q845" s="108" t="s">
        <v>1928</v>
      </c>
      <c r="R845" s="108"/>
      <c r="S845" s="108"/>
      <c r="T845" s="109">
        <f t="shared" si="140"/>
        <v>0</v>
      </c>
      <c r="U845" s="109">
        <f t="shared" si="141"/>
        <v>0</v>
      </c>
      <c r="V845" s="109">
        <f t="shared" si="142"/>
        <v>0</v>
      </c>
      <c r="W845" s="109">
        <f t="shared" si="143"/>
        <v>0</v>
      </c>
      <c r="X845" s="109">
        <f t="shared" si="144"/>
        <v>0</v>
      </c>
      <c r="Y845" s="109">
        <f t="shared" si="145"/>
        <v>0</v>
      </c>
      <c r="Z845" s="109">
        <f t="shared" si="146"/>
        <v>0</v>
      </c>
      <c r="AA845" s="109">
        <f t="shared" si="147"/>
        <v>0</v>
      </c>
      <c r="AB845" s="109">
        <f t="shared" si="148"/>
        <v>0</v>
      </c>
      <c r="AC845" s="109">
        <f t="shared" si="149"/>
        <v>0</v>
      </c>
      <c r="AD845" s="109" t="str">
        <f t="shared" si="150"/>
        <v/>
      </c>
      <c r="AE845" s="109" t="str">
        <f t="shared" si="151"/>
        <v/>
      </c>
      <c r="AF845" s="109" t="str">
        <f t="shared" si="152"/>
        <v/>
      </c>
      <c r="AG845" s="109" t="str">
        <f t="shared" si="153"/>
        <v/>
      </c>
    </row>
    <row r="846" spans="3:33" ht="135">
      <c r="C846" s="108" t="s">
        <v>3005</v>
      </c>
      <c r="D846" s="108" t="s">
        <v>5356</v>
      </c>
      <c r="E846" s="108" t="s">
        <v>647</v>
      </c>
      <c r="F846" s="108" t="s">
        <v>0</v>
      </c>
      <c r="G846" s="108" t="s">
        <v>3917</v>
      </c>
      <c r="H846" s="108">
        <v>9</v>
      </c>
      <c r="I846" s="108">
        <v>0</v>
      </c>
      <c r="J846" s="108">
        <v>1</v>
      </c>
      <c r="K846" s="108"/>
      <c r="L846" s="108" t="s">
        <v>655</v>
      </c>
      <c r="M846" s="108"/>
      <c r="N846" s="108" t="s">
        <v>5357</v>
      </c>
      <c r="O846" s="108" t="s">
        <v>655</v>
      </c>
      <c r="P846" s="108"/>
      <c r="Q846" s="108"/>
      <c r="R846" s="108"/>
      <c r="S846" s="108"/>
      <c r="T846" s="109">
        <f t="shared" si="140"/>
        <v>0</v>
      </c>
      <c r="U846" s="109">
        <f t="shared" si="141"/>
        <v>0</v>
      </c>
      <c r="V846" s="109">
        <f t="shared" si="142"/>
        <v>0</v>
      </c>
      <c r="W846" s="109">
        <f t="shared" si="143"/>
        <v>0</v>
      </c>
      <c r="X846" s="109">
        <f t="shared" si="144"/>
        <v>0</v>
      </c>
      <c r="Y846" s="109">
        <f t="shared" si="145"/>
        <v>0</v>
      </c>
      <c r="Z846" s="109">
        <f t="shared" si="146"/>
        <v>0</v>
      </c>
      <c r="AA846" s="109">
        <f t="shared" si="147"/>
        <v>0</v>
      </c>
      <c r="AB846" s="109">
        <f t="shared" si="148"/>
        <v>0</v>
      </c>
      <c r="AC846" s="109">
        <f t="shared" si="149"/>
        <v>0</v>
      </c>
      <c r="AD846" s="109" t="str">
        <f t="shared" si="150"/>
        <v/>
      </c>
      <c r="AE846" s="109" t="str">
        <f t="shared" si="151"/>
        <v/>
      </c>
      <c r="AF846" s="109" t="str">
        <f t="shared" si="152"/>
        <v/>
      </c>
      <c r="AG846" s="109" t="str">
        <f t="shared" si="153"/>
        <v/>
      </c>
    </row>
    <row r="847" spans="3:33" ht="150">
      <c r="C847" s="108" t="s">
        <v>3005</v>
      </c>
      <c r="D847" s="108" t="s">
        <v>5358</v>
      </c>
      <c r="E847" s="108" t="s">
        <v>647</v>
      </c>
      <c r="F847" s="108" t="s">
        <v>0</v>
      </c>
      <c r="G847" s="108" t="s">
        <v>3917</v>
      </c>
      <c r="H847" s="108">
        <v>10</v>
      </c>
      <c r="I847" s="108">
        <v>0</v>
      </c>
      <c r="J847" s="108">
        <v>1</v>
      </c>
      <c r="K847" s="108"/>
      <c r="L847" s="108" t="s">
        <v>3970</v>
      </c>
      <c r="M847" s="108"/>
      <c r="N847" s="108" t="s">
        <v>3994</v>
      </c>
      <c r="O847" s="108" t="s">
        <v>3970</v>
      </c>
      <c r="P847" s="108" t="s">
        <v>3974</v>
      </c>
      <c r="Q847" s="108" t="s">
        <v>111</v>
      </c>
      <c r="R847" s="108" t="s">
        <v>4142</v>
      </c>
      <c r="S847" s="108"/>
      <c r="T847" s="109">
        <f t="shared" si="140"/>
        <v>0</v>
      </c>
      <c r="U847" s="109">
        <f t="shared" si="141"/>
        <v>0</v>
      </c>
      <c r="V847" s="109">
        <f t="shared" si="142"/>
        <v>0</v>
      </c>
      <c r="W847" s="109">
        <f t="shared" si="143"/>
        <v>0</v>
      </c>
      <c r="X847" s="109">
        <f t="shared" si="144"/>
        <v>0</v>
      </c>
      <c r="Y847" s="109">
        <f t="shared" si="145"/>
        <v>0</v>
      </c>
      <c r="Z847" s="109">
        <f t="shared" si="146"/>
        <v>0</v>
      </c>
      <c r="AA847" s="109">
        <f t="shared" si="147"/>
        <v>0</v>
      </c>
      <c r="AB847" s="109">
        <f t="shared" si="148"/>
        <v>0</v>
      </c>
      <c r="AC847" s="109">
        <f t="shared" si="149"/>
        <v>0</v>
      </c>
      <c r="AD847" s="109" t="str">
        <f t="shared" si="150"/>
        <v/>
      </c>
      <c r="AE847" s="109" t="str">
        <f t="shared" si="151"/>
        <v/>
      </c>
      <c r="AF847" s="109" t="str">
        <f t="shared" si="152"/>
        <v/>
      </c>
      <c r="AG847" s="109" t="str">
        <f t="shared" si="153"/>
        <v/>
      </c>
    </row>
    <row r="848" spans="3:33" ht="30">
      <c r="C848" s="108" t="s">
        <v>3012</v>
      </c>
      <c r="D848" s="108" t="s">
        <v>5359</v>
      </c>
      <c r="E848" s="108" t="s">
        <v>659</v>
      </c>
      <c r="F848" s="108" t="s">
        <v>46</v>
      </c>
      <c r="G848" s="108" t="s">
        <v>3917</v>
      </c>
      <c r="H848" s="108">
        <v>1</v>
      </c>
      <c r="I848" s="108">
        <v>3</v>
      </c>
      <c r="J848" s="108">
        <v>0</v>
      </c>
      <c r="K848" s="108" t="s">
        <v>662</v>
      </c>
      <c r="L848" s="108"/>
      <c r="M848" s="108" t="s">
        <v>5360</v>
      </c>
      <c r="N848" s="108"/>
      <c r="O848" s="108" t="s">
        <v>662</v>
      </c>
      <c r="P848" s="108"/>
      <c r="Q848" s="108"/>
      <c r="R848" s="108"/>
      <c r="S848" s="108"/>
      <c r="T848" s="109">
        <f t="shared" si="140"/>
        <v>0</v>
      </c>
      <c r="U848" s="109">
        <f t="shared" si="141"/>
        <v>0</v>
      </c>
      <c r="V848" s="109">
        <f t="shared" si="142"/>
        <v>0</v>
      </c>
      <c r="W848" s="109">
        <f t="shared" si="143"/>
        <v>0</v>
      </c>
      <c r="X848" s="109">
        <f t="shared" si="144"/>
        <v>0</v>
      </c>
      <c r="Y848" s="109">
        <f t="shared" si="145"/>
        <v>0</v>
      </c>
      <c r="Z848" s="109">
        <f t="shared" si="146"/>
        <v>0</v>
      </c>
      <c r="AA848" s="109">
        <f t="shared" si="147"/>
        <v>0</v>
      </c>
      <c r="AB848" s="109">
        <f t="shared" si="148"/>
        <v>0</v>
      </c>
      <c r="AC848" s="109">
        <f t="shared" si="149"/>
        <v>0</v>
      </c>
      <c r="AD848" s="109" t="str">
        <f t="shared" si="150"/>
        <v/>
      </c>
      <c r="AE848" s="109" t="str">
        <f t="shared" si="151"/>
        <v/>
      </c>
      <c r="AF848" s="109" t="str">
        <f t="shared" si="152"/>
        <v/>
      </c>
      <c r="AG848" s="109" t="str">
        <f t="shared" si="153"/>
        <v/>
      </c>
    </row>
    <row r="849" spans="3:33" ht="30">
      <c r="C849" s="108" t="s">
        <v>3012</v>
      </c>
      <c r="D849" s="108" t="s">
        <v>5361</v>
      </c>
      <c r="E849" s="108" t="s">
        <v>659</v>
      </c>
      <c r="F849" s="108" t="s">
        <v>46</v>
      </c>
      <c r="G849" s="108" t="s">
        <v>3917</v>
      </c>
      <c r="H849" s="108">
        <v>2</v>
      </c>
      <c r="I849" s="108">
        <v>3</v>
      </c>
      <c r="J849" s="108">
        <v>0</v>
      </c>
      <c r="K849" s="108" t="s">
        <v>663</v>
      </c>
      <c r="L849" s="108"/>
      <c r="M849" s="108" t="s">
        <v>5362</v>
      </c>
      <c r="N849" s="108"/>
      <c r="O849" s="108" t="s">
        <v>663</v>
      </c>
      <c r="P849" s="108"/>
      <c r="Q849" s="108"/>
      <c r="R849" s="108"/>
      <c r="S849" s="108"/>
      <c r="T849" s="109">
        <f t="shared" si="140"/>
        <v>0</v>
      </c>
      <c r="U849" s="109">
        <f t="shared" si="141"/>
        <v>0</v>
      </c>
      <c r="V849" s="109">
        <f t="shared" si="142"/>
        <v>0</v>
      </c>
      <c r="W849" s="109">
        <f t="shared" si="143"/>
        <v>0</v>
      </c>
      <c r="X849" s="109">
        <f t="shared" si="144"/>
        <v>0</v>
      </c>
      <c r="Y849" s="109">
        <f t="shared" si="145"/>
        <v>0</v>
      </c>
      <c r="Z849" s="109">
        <f t="shared" si="146"/>
        <v>0</v>
      </c>
      <c r="AA849" s="109">
        <f t="shared" si="147"/>
        <v>0</v>
      </c>
      <c r="AB849" s="109">
        <f t="shared" si="148"/>
        <v>0</v>
      </c>
      <c r="AC849" s="109">
        <f t="shared" si="149"/>
        <v>0</v>
      </c>
      <c r="AD849" s="109" t="str">
        <f t="shared" si="150"/>
        <v/>
      </c>
      <c r="AE849" s="109" t="str">
        <f t="shared" si="151"/>
        <v/>
      </c>
      <c r="AF849" s="109" t="str">
        <f t="shared" si="152"/>
        <v/>
      </c>
      <c r="AG849" s="109" t="str">
        <f t="shared" si="153"/>
        <v/>
      </c>
    </row>
    <row r="850" spans="3:33" ht="30">
      <c r="C850" s="108" t="s">
        <v>3012</v>
      </c>
      <c r="D850" s="108" t="s">
        <v>5363</v>
      </c>
      <c r="E850" s="108" t="s">
        <v>659</v>
      </c>
      <c r="F850" s="108" t="s">
        <v>46</v>
      </c>
      <c r="G850" s="108" t="s">
        <v>3917</v>
      </c>
      <c r="H850" s="108">
        <v>3</v>
      </c>
      <c r="I850" s="108">
        <v>3</v>
      </c>
      <c r="J850" s="108">
        <v>0</v>
      </c>
      <c r="K850" s="108" t="s">
        <v>664</v>
      </c>
      <c r="L850" s="108"/>
      <c r="M850" s="108" t="s">
        <v>5364</v>
      </c>
      <c r="N850" s="108"/>
      <c r="O850" s="108" t="s">
        <v>664</v>
      </c>
      <c r="P850" s="108"/>
      <c r="Q850" s="108"/>
      <c r="R850" s="108"/>
      <c r="S850" s="108"/>
      <c r="T850" s="109">
        <f t="shared" si="140"/>
        <v>0</v>
      </c>
      <c r="U850" s="109">
        <f t="shared" si="141"/>
        <v>0</v>
      </c>
      <c r="V850" s="109">
        <f t="shared" si="142"/>
        <v>0</v>
      </c>
      <c r="W850" s="109">
        <f t="shared" si="143"/>
        <v>0</v>
      </c>
      <c r="X850" s="109">
        <f t="shared" si="144"/>
        <v>0</v>
      </c>
      <c r="Y850" s="109">
        <f t="shared" si="145"/>
        <v>0</v>
      </c>
      <c r="Z850" s="109">
        <f t="shared" si="146"/>
        <v>0</v>
      </c>
      <c r="AA850" s="109">
        <f t="shared" si="147"/>
        <v>0</v>
      </c>
      <c r="AB850" s="109">
        <f t="shared" si="148"/>
        <v>0</v>
      </c>
      <c r="AC850" s="109">
        <f t="shared" si="149"/>
        <v>0</v>
      </c>
      <c r="AD850" s="109" t="str">
        <f t="shared" si="150"/>
        <v/>
      </c>
      <c r="AE850" s="109" t="str">
        <f t="shared" si="151"/>
        <v/>
      </c>
      <c r="AF850" s="109" t="str">
        <f t="shared" si="152"/>
        <v/>
      </c>
      <c r="AG850" s="109" t="str">
        <f t="shared" si="153"/>
        <v/>
      </c>
    </row>
    <row r="851" spans="3:33" ht="30">
      <c r="C851" s="108" t="s">
        <v>3012</v>
      </c>
      <c r="D851" s="108" t="s">
        <v>5365</v>
      </c>
      <c r="E851" s="108" t="s">
        <v>659</v>
      </c>
      <c r="F851" s="108" t="s">
        <v>46</v>
      </c>
      <c r="G851" s="108" t="s">
        <v>3917</v>
      </c>
      <c r="H851" s="108">
        <v>4</v>
      </c>
      <c r="I851" s="108">
        <v>2</v>
      </c>
      <c r="J851" s="108">
        <v>0</v>
      </c>
      <c r="K851" s="108" t="s">
        <v>4668</v>
      </c>
      <c r="L851" s="108"/>
      <c r="M851" s="108" t="s">
        <v>5366</v>
      </c>
      <c r="N851" s="108"/>
      <c r="O851" s="108" t="s">
        <v>4668</v>
      </c>
      <c r="P851" s="108" t="s">
        <v>433</v>
      </c>
      <c r="Q851" s="108"/>
      <c r="R851" s="108"/>
      <c r="S851" s="108"/>
      <c r="T851" s="109">
        <f t="shared" si="140"/>
        <v>0</v>
      </c>
      <c r="U851" s="109">
        <f t="shared" si="141"/>
        <v>0</v>
      </c>
      <c r="V851" s="109">
        <f t="shared" si="142"/>
        <v>0</v>
      </c>
      <c r="W851" s="109">
        <f t="shared" si="143"/>
        <v>0</v>
      </c>
      <c r="X851" s="109">
        <f t="shared" si="144"/>
        <v>0</v>
      </c>
      <c r="Y851" s="109">
        <f t="shared" si="145"/>
        <v>0</v>
      </c>
      <c r="Z851" s="109">
        <f t="shared" si="146"/>
        <v>0</v>
      </c>
      <c r="AA851" s="109">
        <f t="shared" si="147"/>
        <v>0</v>
      </c>
      <c r="AB851" s="109">
        <f t="shared" si="148"/>
        <v>0</v>
      </c>
      <c r="AC851" s="109">
        <f t="shared" si="149"/>
        <v>0</v>
      </c>
      <c r="AD851" s="109" t="str">
        <f t="shared" si="150"/>
        <v/>
      </c>
      <c r="AE851" s="109" t="str">
        <f t="shared" si="151"/>
        <v/>
      </c>
      <c r="AF851" s="109" t="str">
        <f t="shared" si="152"/>
        <v/>
      </c>
      <c r="AG851" s="109" t="str">
        <f t="shared" si="153"/>
        <v/>
      </c>
    </row>
    <row r="852" spans="3:33" ht="30">
      <c r="C852" s="108" t="s">
        <v>3012</v>
      </c>
      <c r="D852" s="108" t="s">
        <v>5367</v>
      </c>
      <c r="E852" s="108" t="s">
        <v>659</v>
      </c>
      <c r="F852" s="108" t="s">
        <v>46</v>
      </c>
      <c r="G852" s="108" t="s">
        <v>3917</v>
      </c>
      <c r="H852" s="108">
        <v>5</v>
      </c>
      <c r="I852" s="108">
        <v>2</v>
      </c>
      <c r="J852" s="108">
        <v>0</v>
      </c>
      <c r="K852" s="108" t="s">
        <v>665</v>
      </c>
      <c r="L852" s="108"/>
      <c r="M852" s="108" t="s">
        <v>5368</v>
      </c>
      <c r="N852" s="108"/>
      <c r="O852" s="108" t="s">
        <v>665</v>
      </c>
      <c r="P852" s="108"/>
      <c r="Q852" s="108"/>
      <c r="R852" s="108"/>
      <c r="S852" s="108"/>
      <c r="T852" s="109">
        <f t="shared" si="140"/>
        <v>0</v>
      </c>
      <c r="U852" s="109">
        <f t="shared" si="141"/>
        <v>0</v>
      </c>
      <c r="V852" s="109">
        <f t="shared" si="142"/>
        <v>0</v>
      </c>
      <c r="W852" s="109">
        <f t="shared" si="143"/>
        <v>0</v>
      </c>
      <c r="X852" s="109">
        <f t="shared" si="144"/>
        <v>0</v>
      </c>
      <c r="Y852" s="109">
        <f t="shared" si="145"/>
        <v>0</v>
      </c>
      <c r="Z852" s="109">
        <f t="shared" si="146"/>
        <v>0</v>
      </c>
      <c r="AA852" s="109">
        <f t="shared" si="147"/>
        <v>0</v>
      </c>
      <c r="AB852" s="109">
        <f t="shared" si="148"/>
        <v>0</v>
      </c>
      <c r="AC852" s="109">
        <f t="shared" si="149"/>
        <v>0</v>
      </c>
      <c r="AD852" s="109" t="str">
        <f t="shared" si="150"/>
        <v/>
      </c>
      <c r="AE852" s="109" t="str">
        <f t="shared" si="151"/>
        <v/>
      </c>
      <c r="AF852" s="109" t="str">
        <f t="shared" si="152"/>
        <v/>
      </c>
      <c r="AG852" s="109" t="str">
        <f t="shared" si="153"/>
        <v/>
      </c>
    </row>
    <row r="853" spans="3:33" ht="30">
      <c r="C853" s="108" t="s">
        <v>3012</v>
      </c>
      <c r="D853" s="108" t="s">
        <v>5369</v>
      </c>
      <c r="E853" s="108" t="s">
        <v>659</v>
      </c>
      <c r="F853" s="108" t="s">
        <v>46</v>
      </c>
      <c r="G853" s="108" t="s">
        <v>3917</v>
      </c>
      <c r="H853" s="108">
        <v>6</v>
      </c>
      <c r="I853" s="108">
        <v>2</v>
      </c>
      <c r="J853" s="108">
        <v>0</v>
      </c>
      <c r="K853" s="108" t="s">
        <v>479</v>
      </c>
      <c r="L853" s="108"/>
      <c r="M853" s="108" t="s">
        <v>5370</v>
      </c>
      <c r="N853" s="108"/>
      <c r="O853" s="108" t="s">
        <v>479</v>
      </c>
      <c r="P853" s="108"/>
      <c r="Q853" s="108"/>
      <c r="R853" s="108"/>
      <c r="S853" s="108"/>
      <c r="T853" s="109">
        <f t="shared" si="140"/>
        <v>0</v>
      </c>
      <c r="U853" s="109">
        <f t="shared" si="141"/>
        <v>0</v>
      </c>
      <c r="V853" s="109">
        <f t="shared" si="142"/>
        <v>0</v>
      </c>
      <c r="W853" s="109">
        <f t="shared" si="143"/>
        <v>0</v>
      </c>
      <c r="X853" s="109">
        <f t="shared" si="144"/>
        <v>0</v>
      </c>
      <c r="Y853" s="109">
        <f t="shared" si="145"/>
        <v>0</v>
      </c>
      <c r="Z853" s="109">
        <f t="shared" si="146"/>
        <v>0</v>
      </c>
      <c r="AA853" s="109">
        <f t="shared" si="147"/>
        <v>0</v>
      </c>
      <c r="AB853" s="109">
        <f t="shared" si="148"/>
        <v>0</v>
      </c>
      <c r="AC853" s="109">
        <f t="shared" si="149"/>
        <v>0</v>
      </c>
      <c r="AD853" s="109" t="str">
        <f t="shared" si="150"/>
        <v/>
      </c>
      <c r="AE853" s="109" t="str">
        <f t="shared" si="151"/>
        <v/>
      </c>
      <c r="AF853" s="109" t="str">
        <f t="shared" si="152"/>
        <v/>
      </c>
      <c r="AG853" s="109" t="str">
        <f t="shared" si="153"/>
        <v/>
      </c>
    </row>
    <row r="854" spans="3:33" ht="30">
      <c r="C854" s="108" t="s">
        <v>3012</v>
      </c>
      <c r="D854" s="108" t="s">
        <v>5371</v>
      </c>
      <c r="E854" s="108" t="s">
        <v>659</v>
      </c>
      <c r="F854" s="108" t="s">
        <v>46</v>
      </c>
      <c r="G854" s="108" t="s">
        <v>3917</v>
      </c>
      <c r="H854" s="108">
        <v>7</v>
      </c>
      <c r="I854" s="108">
        <v>2</v>
      </c>
      <c r="J854" s="108">
        <v>0</v>
      </c>
      <c r="K854" s="108" t="s">
        <v>516</v>
      </c>
      <c r="L854" s="108"/>
      <c r="M854" s="108" t="s">
        <v>5372</v>
      </c>
      <c r="N854" s="108"/>
      <c r="O854" s="108" t="s">
        <v>516</v>
      </c>
      <c r="P854" s="108"/>
      <c r="Q854" s="108"/>
      <c r="R854" s="108"/>
      <c r="S854" s="108"/>
      <c r="T854" s="109">
        <f t="shared" si="140"/>
        <v>0</v>
      </c>
      <c r="U854" s="109">
        <f t="shared" si="141"/>
        <v>0</v>
      </c>
      <c r="V854" s="109">
        <f t="shared" si="142"/>
        <v>0</v>
      </c>
      <c r="W854" s="109">
        <f t="shared" si="143"/>
        <v>0</v>
      </c>
      <c r="X854" s="109">
        <f t="shared" si="144"/>
        <v>0</v>
      </c>
      <c r="Y854" s="109">
        <f t="shared" si="145"/>
        <v>0</v>
      </c>
      <c r="Z854" s="109">
        <f t="shared" si="146"/>
        <v>0</v>
      </c>
      <c r="AA854" s="109">
        <f t="shared" si="147"/>
        <v>0</v>
      </c>
      <c r="AB854" s="109">
        <f t="shared" si="148"/>
        <v>0</v>
      </c>
      <c r="AC854" s="109">
        <f t="shared" si="149"/>
        <v>0</v>
      </c>
      <c r="AD854" s="109" t="str">
        <f t="shared" si="150"/>
        <v/>
      </c>
      <c r="AE854" s="109" t="str">
        <f t="shared" si="151"/>
        <v/>
      </c>
      <c r="AF854" s="109" t="str">
        <f t="shared" si="152"/>
        <v/>
      </c>
      <c r="AG854" s="109" t="str">
        <f t="shared" si="153"/>
        <v/>
      </c>
    </row>
    <row r="855" spans="3:33" ht="30">
      <c r="C855" s="108" t="s">
        <v>3012</v>
      </c>
      <c r="D855" s="108" t="s">
        <v>5373</v>
      </c>
      <c r="E855" s="108" t="s">
        <v>659</v>
      </c>
      <c r="F855" s="108" t="s">
        <v>46</v>
      </c>
      <c r="G855" s="108" t="s">
        <v>3917</v>
      </c>
      <c r="H855" s="108">
        <v>8</v>
      </c>
      <c r="I855" s="108">
        <v>1</v>
      </c>
      <c r="J855" s="108">
        <v>0</v>
      </c>
      <c r="K855" s="108" t="s">
        <v>666</v>
      </c>
      <c r="L855" s="108"/>
      <c r="M855" s="108" t="s">
        <v>5374</v>
      </c>
      <c r="N855" s="108"/>
      <c r="O855" s="108" t="s">
        <v>666</v>
      </c>
      <c r="P855" s="108"/>
      <c r="Q855" s="108"/>
      <c r="R855" s="108"/>
      <c r="S855" s="108"/>
      <c r="T855" s="109">
        <f t="shared" si="140"/>
        <v>0</v>
      </c>
      <c r="U855" s="109">
        <f t="shared" si="141"/>
        <v>0</v>
      </c>
      <c r="V855" s="109">
        <f t="shared" si="142"/>
        <v>0</v>
      </c>
      <c r="W855" s="109">
        <f t="shared" si="143"/>
        <v>0</v>
      </c>
      <c r="X855" s="109">
        <f t="shared" si="144"/>
        <v>0</v>
      </c>
      <c r="Y855" s="109">
        <f t="shared" si="145"/>
        <v>0</v>
      </c>
      <c r="Z855" s="109">
        <f t="shared" si="146"/>
        <v>0</v>
      </c>
      <c r="AA855" s="109">
        <f t="shared" si="147"/>
        <v>0</v>
      </c>
      <c r="AB855" s="109">
        <f t="shared" si="148"/>
        <v>0</v>
      </c>
      <c r="AC855" s="109">
        <f t="shared" si="149"/>
        <v>0</v>
      </c>
      <c r="AD855" s="109" t="str">
        <f t="shared" si="150"/>
        <v/>
      </c>
      <c r="AE855" s="109" t="str">
        <f t="shared" si="151"/>
        <v/>
      </c>
      <c r="AF855" s="109" t="str">
        <f t="shared" si="152"/>
        <v/>
      </c>
      <c r="AG855" s="109" t="str">
        <f t="shared" si="153"/>
        <v/>
      </c>
    </row>
    <row r="856" spans="3:33" ht="30">
      <c r="C856" s="108" t="s">
        <v>3012</v>
      </c>
      <c r="D856" s="108" t="s">
        <v>5375</v>
      </c>
      <c r="E856" s="108" t="s">
        <v>659</v>
      </c>
      <c r="F856" s="108" t="s">
        <v>46</v>
      </c>
      <c r="G856" s="108" t="s">
        <v>3917</v>
      </c>
      <c r="H856" s="108">
        <v>9</v>
      </c>
      <c r="I856" s="108">
        <v>1</v>
      </c>
      <c r="J856" s="108">
        <v>0</v>
      </c>
      <c r="K856" s="108" t="s">
        <v>667</v>
      </c>
      <c r="L856" s="108"/>
      <c r="M856" s="108" t="s">
        <v>5376</v>
      </c>
      <c r="N856" s="108"/>
      <c r="O856" s="108" t="s">
        <v>667</v>
      </c>
      <c r="P856" s="108"/>
      <c r="Q856" s="108"/>
      <c r="R856" s="108"/>
      <c r="S856" s="108"/>
      <c r="T856" s="109">
        <f t="shared" si="140"/>
        <v>0</v>
      </c>
      <c r="U856" s="109">
        <f t="shared" si="141"/>
        <v>0</v>
      </c>
      <c r="V856" s="109">
        <f t="shared" si="142"/>
        <v>0</v>
      </c>
      <c r="W856" s="109">
        <f t="shared" si="143"/>
        <v>0</v>
      </c>
      <c r="X856" s="109">
        <f t="shared" si="144"/>
        <v>0</v>
      </c>
      <c r="Y856" s="109">
        <f t="shared" si="145"/>
        <v>0</v>
      </c>
      <c r="Z856" s="109">
        <f t="shared" si="146"/>
        <v>0</v>
      </c>
      <c r="AA856" s="109">
        <f t="shared" si="147"/>
        <v>0</v>
      </c>
      <c r="AB856" s="109">
        <f t="shared" si="148"/>
        <v>0</v>
      </c>
      <c r="AC856" s="109">
        <f t="shared" si="149"/>
        <v>0</v>
      </c>
      <c r="AD856" s="109" t="str">
        <f t="shared" si="150"/>
        <v/>
      </c>
      <c r="AE856" s="109" t="str">
        <f t="shared" si="151"/>
        <v/>
      </c>
      <c r="AF856" s="109" t="str">
        <f t="shared" si="152"/>
        <v/>
      </c>
      <c r="AG856" s="109" t="str">
        <f t="shared" si="153"/>
        <v/>
      </c>
    </row>
    <row r="857" spans="3:33" ht="30">
      <c r="C857" s="108" t="s">
        <v>3012</v>
      </c>
      <c r="D857" s="108" t="s">
        <v>5377</v>
      </c>
      <c r="E857" s="108" t="s">
        <v>659</v>
      </c>
      <c r="F857" s="108" t="s">
        <v>46</v>
      </c>
      <c r="G857" s="108" t="s">
        <v>3917</v>
      </c>
      <c r="H857" s="108">
        <v>10</v>
      </c>
      <c r="I857" s="108">
        <v>1</v>
      </c>
      <c r="J857" s="108">
        <v>0</v>
      </c>
      <c r="K857" s="108" t="s">
        <v>5378</v>
      </c>
      <c r="L857" s="108"/>
      <c r="M857" s="108" t="s">
        <v>5379</v>
      </c>
      <c r="N857" s="108"/>
      <c r="O857" s="108" t="s">
        <v>5378</v>
      </c>
      <c r="P857" s="108" t="s">
        <v>668</v>
      </c>
      <c r="Q857" s="108"/>
      <c r="R857" s="108"/>
      <c r="S857" s="108"/>
      <c r="T857" s="109">
        <f t="shared" si="140"/>
        <v>0</v>
      </c>
      <c r="U857" s="109">
        <f t="shared" si="141"/>
        <v>0</v>
      </c>
      <c r="V857" s="109">
        <f t="shared" si="142"/>
        <v>0</v>
      </c>
      <c r="W857" s="109">
        <f t="shared" si="143"/>
        <v>0</v>
      </c>
      <c r="X857" s="109">
        <f t="shared" si="144"/>
        <v>0</v>
      </c>
      <c r="Y857" s="109">
        <f t="shared" si="145"/>
        <v>0</v>
      </c>
      <c r="Z857" s="109">
        <f t="shared" si="146"/>
        <v>0</v>
      </c>
      <c r="AA857" s="109">
        <f t="shared" si="147"/>
        <v>0</v>
      </c>
      <c r="AB857" s="109">
        <f t="shared" si="148"/>
        <v>0</v>
      </c>
      <c r="AC857" s="109">
        <f t="shared" si="149"/>
        <v>0</v>
      </c>
      <c r="AD857" s="109" t="str">
        <f t="shared" si="150"/>
        <v/>
      </c>
      <c r="AE857" s="109" t="str">
        <f t="shared" si="151"/>
        <v/>
      </c>
      <c r="AF857" s="109" t="str">
        <f t="shared" si="152"/>
        <v/>
      </c>
      <c r="AG857" s="109" t="str">
        <f t="shared" si="153"/>
        <v/>
      </c>
    </row>
    <row r="858" spans="3:33" ht="135">
      <c r="C858" s="108" t="s">
        <v>3012</v>
      </c>
      <c r="D858" s="108" t="s">
        <v>5380</v>
      </c>
      <c r="E858" s="108" t="s">
        <v>659</v>
      </c>
      <c r="F858" s="108" t="s">
        <v>0</v>
      </c>
      <c r="G858" s="108" t="s">
        <v>3917</v>
      </c>
      <c r="H858" s="108">
        <v>1</v>
      </c>
      <c r="I858" s="108">
        <v>0</v>
      </c>
      <c r="J858" s="108">
        <v>3</v>
      </c>
      <c r="K858" s="108"/>
      <c r="L858" s="108" t="s">
        <v>662</v>
      </c>
      <c r="M858" s="108"/>
      <c r="N858" s="108" t="s">
        <v>5381</v>
      </c>
      <c r="O858" s="108" t="s">
        <v>662</v>
      </c>
      <c r="P858" s="108"/>
      <c r="Q858" s="108"/>
      <c r="R858" s="108"/>
      <c r="S858" s="108"/>
      <c r="T858" s="109">
        <f t="shared" si="140"/>
        <v>0</v>
      </c>
      <c r="U858" s="109">
        <f t="shared" si="141"/>
        <v>0</v>
      </c>
      <c r="V858" s="109">
        <f t="shared" si="142"/>
        <v>0</v>
      </c>
      <c r="W858" s="109">
        <f t="shared" si="143"/>
        <v>0</v>
      </c>
      <c r="X858" s="109">
        <f t="shared" si="144"/>
        <v>0</v>
      </c>
      <c r="Y858" s="109">
        <f t="shared" si="145"/>
        <v>0</v>
      </c>
      <c r="Z858" s="109">
        <f t="shared" si="146"/>
        <v>0</v>
      </c>
      <c r="AA858" s="109">
        <f t="shared" si="147"/>
        <v>0</v>
      </c>
      <c r="AB858" s="109">
        <f t="shared" si="148"/>
        <v>0</v>
      </c>
      <c r="AC858" s="109">
        <f t="shared" si="149"/>
        <v>0</v>
      </c>
      <c r="AD858" s="109" t="str">
        <f t="shared" si="150"/>
        <v/>
      </c>
      <c r="AE858" s="109" t="str">
        <f t="shared" si="151"/>
        <v/>
      </c>
      <c r="AF858" s="109" t="str">
        <f t="shared" si="152"/>
        <v/>
      </c>
      <c r="AG858" s="109" t="str">
        <f t="shared" si="153"/>
        <v/>
      </c>
    </row>
    <row r="859" spans="3:33" ht="150">
      <c r="C859" s="108" t="s">
        <v>3012</v>
      </c>
      <c r="D859" s="108" t="s">
        <v>5382</v>
      </c>
      <c r="E859" s="108" t="s">
        <v>659</v>
      </c>
      <c r="F859" s="108" t="s">
        <v>0</v>
      </c>
      <c r="G859" s="108" t="s">
        <v>3917</v>
      </c>
      <c r="H859" s="108">
        <v>2</v>
      </c>
      <c r="I859" s="108">
        <v>0</v>
      </c>
      <c r="J859" s="108">
        <v>3</v>
      </c>
      <c r="K859" s="108"/>
      <c r="L859" s="108" t="s">
        <v>663</v>
      </c>
      <c r="M859" s="108"/>
      <c r="N859" s="108" t="s">
        <v>5383</v>
      </c>
      <c r="O859" s="108" t="s">
        <v>663</v>
      </c>
      <c r="P859" s="108"/>
      <c r="Q859" s="108"/>
      <c r="R859" s="108"/>
      <c r="S859" s="108"/>
      <c r="T859" s="109">
        <f t="shared" si="140"/>
        <v>0</v>
      </c>
      <c r="U859" s="109">
        <f t="shared" si="141"/>
        <v>0</v>
      </c>
      <c r="V859" s="109">
        <f t="shared" si="142"/>
        <v>0</v>
      </c>
      <c r="W859" s="109">
        <f t="shared" si="143"/>
        <v>0</v>
      </c>
      <c r="X859" s="109">
        <f t="shared" si="144"/>
        <v>0</v>
      </c>
      <c r="Y859" s="109">
        <f t="shared" si="145"/>
        <v>0</v>
      </c>
      <c r="Z859" s="109">
        <f t="shared" si="146"/>
        <v>0</v>
      </c>
      <c r="AA859" s="109">
        <f t="shared" si="147"/>
        <v>0</v>
      </c>
      <c r="AB859" s="109">
        <f t="shared" si="148"/>
        <v>0</v>
      </c>
      <c r="AC859" s="109">
        <f t="shared" si="149"/>
        <v>0</v>
      </c>
      <c r="AD859" s="109" t="str">
        <f t="shared" si="150"/>
        <v/>
      </c>
      <c r="AE859" s="109" t="str">
        <f t="shared" si="151"/>
        <v/>
      </c>
      <c r="AF859" s="109" t="str">
        <f t="shared" si="152"/>
        <v/>
      </c>
      <c r="AG859" s="109" t="str">
        <f t="shared" si="153"/>
        <v/>
      </c>
    </row>
    <row r="860" spans="3:33" ht="135">
      <c r="C860" s="108" t="s">
        <v>3012</v>
      </c>
      <c r="D860" s="108" t="s">
        <v>5384</v>
      </c>
      <c r="E860" s="108" t="s">
        <v>659</v>
      </c>
      <c r="F860" s="108" t="s">
        <v>0</v>
      </c>
      <c r="G860" s="108" t="s">
        <v>3917</v>
      </c>
      <c r="H860" s="108">
        <v>3</v>
      </c>
      <c r="I860" s="108">
        <v>0</v>
      </c>
      <c r="J860" s="108">
        <v>3</v>
      </c>
      <c r="K860" s="108"/>
      <c r="L860" s="108" t="s">
        <v>664</v>
      </c>
      <c r="M860" s="108"/>
      <c r="N860" s="108" t="s">
        <v>5385</v>
      </c>
      <c r="O860" s="108" t="s">
        <v>664</v>
      </c>
      <c r="P860" s="108"/>
      <c r="Q860" s="108"/>
      <c r="R860" s="108"/>
      <c r="S860" s="108"/>
      <c r="T860" s="109">
        <f t="shared" si="140"/>
        <v>0</v>
      </c>
      <c r="U860" s="109">
        <f t="shared" si="141"/>
        <v>0</v>
      </c>
      <c r="V860" s="109">
        <f t="shared" si="142"/>
        <v>0</v>
      </c>
      <c r="W860" s="109">
        <f t="shared" si="143"/>
        <v>0</v>
      </c>
      <c r="X860" s="109">
        <f t="shared" si="144"/>
        <v>0</v>
      </c>
      <c r="Y860" s="109">
        <f t="shared" si="145"/>
        <v>0</v>
      </c>
      <c r="Z860" s="109">
        <f t="shared" si="146"/>
        <v>0</v>
      </c>
      <c r="AA860" s="109">
        <f t="shared" si="147"/>
        <v>0</v>
      </c>
      <c r="AB860" s="109">
        <f t="shared" si="148"/>
        <v>0</v>
      </c>
      <c r="AC860" s="109">
        <f t="shared" si="149"/>
        <v>0</v>
      </c>
      <c r="AD860" s="109" t="str">
        <f t="shared" si="150"/>
        <v/>
      </c>
      <c r="AE860" s="109" t="str">
        <f t="shared" si="151"/>
        <v/>
      </c>
      <c r="AF860" s="109" t="str">
        <f t="shared" si="152"/>
        <v/>
      </c>
      <c r="AG860" s="109" t="str">
        <f t="shared" si="153"/>
        <v/>
      </c>
    </row>
    <row r="861" spans="3:33" ht="135">
      <c r="C861" s="108" t="s">
        <v>3012</v>
      </c>
      <c r="D861" s="108" t="s">
        <v>5386</v>
      </c>
      <c r="E861" s="108" t="s">
        <v>659</v>
      </c>
      <c r="F861" s="108" t="s">
        <v>0</v>
      </c>
      <c r="G861" s="108" t="s">
        <v>3917</v>
      </c>
      <c r="H861" s="108">
        <v>4</v>
      </c>
      <c r="I861" s="108">
        <v>0</v>
      </c>
      <c r="J861" s="108">
        <v>2</v>
      </c>
      <c r="K861" s="108"/>
      <c r="L861" s="108" t="s">
        <v>4668</v>
      </c>
      <c r="M861" s="108"/>
      <c r="N861" s="108" t="s">
        <v>4689</v>
      </c>
      <c r="O861" s="108" t="s">
        <v>4668</v>
      </c>
      <c r="P861" s="108" t="s">
        <v>433</v>
      </c>
      <c r="Q861" s="108"/>
      <c r="R861" s="108"/>
      <c r="S861" s="108"/>
      <c r="T861" s="109">
        <f t="shared" si="140"/>
        <v>0</v>
      </c>
      <c r="U861" s="109">
        <f t="shared" si="141"/>
        <v>0</v>
      </c>
      <c r="V861" s="109">
        <f t="shared" si="142"/>
        <v>0</v>
      </c>
      <c r="W861" s="109">
        <f t="shared" si="143"/>
        <v>0</v>
      </c>
      <c r="X861" s="109">
        <f t="shared" si="144"/>
        <v>0</v>
      </c>
      <c r="Y861" s="109">
        <f t="shared" si="145"/>
        <v>0</v>
      </c>
      <c r="Z861" s="109">
        <f t="shared" si="146"/>
        <v>0</v>
      </c>
      <c r="AA861" s="109">
        <f t="shared" si="147"/>
        <v>0</v>
      </c>
      <c r="AB861" s="109">
        <f t="shared" si="148"/>
        <v>0</v>
      </c>
      <c r="AC861" s="109">
        <f t="shared" si="149"/>
        <v>0</v>
      </c>
      <c r="AD861" s="109" t="str">
        <f t="shared" si="150"/>
        <v/>
      </c>
      <c r="AE861" s="109" t="str">
        <f t="shared" si="151"/>
        <v/>
      </c>
      <c r="AF861" s="109" t="str">
        <f t="shared" si="152"/>
        <v/>
      </c>
      <c r="AG861" s="109" t="str">
        <f t="shared" si="153"/>
        <v/>
      </c>
    </row>
    <row r="862" spans="3:33" ht="120">
      <c r="C862" s="108" t="s">
        <v>3012</v>
      </c>
      <c r="D862" s="108" t="s">
        <v>5387</v>
      </c>
      <c r="E862" s="108" t="s">
        <v>659</v>
      </c>
      <c r="F862" s="108" t="s">
        <v>0</v>
      </c>
      <c r="G862" s="108" t="s">
        <v>3917</v>
      </c>
      <c r="H862" s="108">
        <v>5</v>
      </c>
      <c r="I862" s="108">
        <v>0</v>
      </c>
      <c r="J862" s="108">
        <v>2</v>
      </c>
      <c r="K862" s="108"/>
      <c r="L862" s="108" t="s">
        <v>665</v>
      </c>
      <c r="M862" s="108"/>
      <c r="N862" s="108" t="s">
        <v>5388</v>
      </c>
      <c r="O862" s="108" t="s">
        <v>665</v>
      </c>
      <c r="P862" s="108"/>
      <c r="Q862" s="108"/>
      <c r="R862" s="108"/>
      <c r="S862" s="108"/>
      <c r="T862" s="109">
        <f t="shared" si="140"/>
        <v>0</v>
      </c>
      <c r="U862" s="109">
        <f t="shared" si="141"/>
        <v>0</v>
      </c>
      <c r="V862" s="109">
        <f t="shared" si="142"/>
        <v>0</v>
      </c>
      <c r="W862" s="109">
        <f t="shared" si="143"/>
        <v>0</v>
      </c>
      <c r="X862" s="109">
        <f t="shared" si="144"/>
        <v>0</v>
      </c>
      <c r="Y862" s="109">
        <f t="shared" si="145"/>
        <v>0</v>
      </c>
      <c r="Z862" s="109">
        <f t="shared" si="146"/>
        <v>0</v>
      </c>
      <c r="AA862" s="109">
        <f t="shared" si="147"/>
        <v>0</v>
      </c>
      <c r="AB862" s="109">
        <f t="shared" si="148"/>
        <v>0</v>
      </c>
      <c r="AC862" s="109">
        <f t="shared" si="149"/>
        <v>0</v>
      </c>
      <c r="AD862" s="109" t="str">
        <f t="shared" si="150"/>
        <v/>
      </c>
      <c r="AE862" s="109" t="str">
        <f t="shared" si="151"/>
        <v/>
      </c>
      <c r="AF862" s="109" t="str">
        <f t="shared" si="152"/>
        <v/>
      </c>
      <c r="AG862" s="109" t="str">
        <f t="shared" si="153"/>
        <v/>
      </c>
    </row>
    <row r="863" spans="3:33" ht="150">
      <c r="C863" s="108" t="s">
        <v>3012</v>
      </c>
      <c r="D863" s="108" t="s">
        <v>5389</v>
      </c>
      <c r="E863" s="108" t="s">
        <v>659</v>
      </c>
      <c r="F863" s="108" t="s">
        <v>0</v>
      </c>
      <c r="G863" s="108" t="s">
        <v>3917</v>
      </c>
      <c r="H863" s="108">
        <v>6</v>
      </c>
      <c r="I863" s="108">
        <v>0</v>
      </c>
      <c r="J863" s="108">
        <v>2</v>
      </c>
      <c r="K863" s="108"/>
      <c r="L863" s="108" t="s">
        <v>479</v>
      </c>
      <c r="M863" s="108"/>
      <c r="N863" s="108" t="s">
        <v>4809</v>
      </c>
      <c r="O863" s="108" t="s">
        <v>479</v>
      </c>
      <c r="P863" s="108"/>
      <c r="Q863" s="108"/>
      <c r="R863" s="108"/>
      <c r="S863" s="108"/>
      <c r="T863" s="109">
        <f t="shared" si="140"/>
        <v>0</v>
      </c>
      <c r="U863" s="109">
        <f t="shared" si="141"/>
        <v>0</v>
      </c>
      <c r="V863" s="109">
        <f t="shared" si="142"/>
        <v>0</v>
      </c>
      <c r="W863" s="109">
        <f t="shared" si="143"/>
        <v>0</v>
      </c>
      <c r="X863" s="109">
        <f t="shared" si="144"/>
        <v>0</v>
      </c>
      <c r="Y863" s="109">
        <f t="shared" si="145"/>
        <v>0</v>
      </c>
      <c r="Z863" s="109">
        <f t="shared" si="146"/>
        <v>0</v>
      </c>
      <c r="AA863" s="109">
        <f t="shared" si="147"/>
        <v>0</v>
      </c>
      <c r="AB863" s="109">
        <f t="shared" si="148"/>
        <v>0</v>
      </c>
      <c r="AC863" s="109">
        <f t="shared" si="149"/>
        <v>0</v>
      </c>
      <c r="AD863" s="109" t="str">
        <f t="shared" si="150"/>
        <v/>
      </c>
      <c r="AE863" s="109" t="str">
        <f t="shared" si="151"/>
        <v/>
      </c>
      <c r="AF863" s="109" t="str">
        <f t="shared" si="152"/>
        <v/>
      </c>
      <c r="AG863" s="109" t="str">
        <f t="shared" si="153"/>
        <v/>
      </c>
    </row>
    <row r="864" spans="3:33" ht="135">
      <c r="C864" s="108" t="s">
        <v>3012</v>
      </c>
      <c r="D864" s="108" t="s">
        <v>5390</v>
      </c>
      <c r="E864" s="108" t="s">
        <v>659</v>
      </c>
      <c r="F864" s="108" t="s">
        <v>0</v>
      </c>
      <c r="G864" s="108" t="s">
        <v>3917</v>
      </c>
      <c r="H864" s="108">
        <v>7</v>
      </c>
      <c r="I864" s="108">
        <v>0</v>
      </c>
      <c r="J864" s="108">
        <v>2</v>
      </c>
      <c r="K864" s="108"/>
      <c r="L864" s="108" t="s">
        <v>516</v>
      </c>
      <c r="M864" s="108"/>
      <c r="N864" s="108" t="s">
        <v>4928</v>
      </c>
      <c r="O864" s="108" t="s">
        <v>516</v>
      </c>
      <c r="P864" s="108"/>
      <c r="Q864" s="108"/>
      <c r="R864" s="108"/>
      <c r="S864" s="108"/>
      <c r="T864" s="109">
        <f t="shared" si="140"/>
        <v>0</v>
      </c>
      <c r="U864" s="109">
        <f t="shared" si="141"/>
        <v>0</v>
      </c>
      <c r="V864" s="109">
        <f t="shared" si="142"/>
        <v>0</v>
      </c>
      <c r="W864" s="109">
        <f t="shared" si="143"/>
        <v>0</v>
      </c>
      <c r="X864" s="109">
        <f t="shared" si="144"/>
        <v>0</v>
      </c>
      <c r="Y864" s="109">
        <f t="shared" si="145"/>
        <v>0</v>
      </c>
      <c r="Z864" s="109">
        <f t="shared" si="146"/>
        <v>0</v>
      </c>
      <c r="AA864" s="109">
        <f t="shared" si="147"/>
        <v>0</v>
      </c>
      <c r="AB864" s="109">
        <f t="shared" si="148"/>
        <v>0</v>
      </c>
      <c r="AC864" s="109">
        <f t="shared" si="149"/>
        <v>0</v>
      </c>
      <c r="AD864" s="109" t="str">
        <f t="shared" si="150"/>
        <v/>
      </c>
      <c r="AE864" s="109" t="str">
        <f t="shared" si="151"/>
        <v/>
      </c>
      <c r="AF864" s="109" t="str">
        <f t="shared" si="152"/>
        <v/>
      </c>
      <c r="AG864" s="109" t="str">
        <f t="shared" si="153"/>
        <v/>
      </c>
    </row>
    <row r="865" spans="3:33" ht="135">
      <c r="C865" s="108" t="s">
        <v>3012</v>
      </c>
      <c r="D865" s="108" t="s">
        <v>5391</v>
      </c>
      <c r="E865" s="108" t="s">
        <v>659</v>
      </c>
      <c r="F865" s="108" t="s">
        <v>0</v>
      </c>
      <c r="G865" s="108" t="s">
        <v>3917</v>
      </c>
      <c r="H865" s="108">
        <v>8</v>
      </c>
      <c r="I865" s="108">
        <v>0</v>
      </c>
      <c r="J865" s="108">
        <v>1</v>
      </c>
      <c r="K865" s="108"/>
      <c r="L865" s="108" t="s">
        <v>666</v>
      </c>
      <c r="M865" s="108"/>
      <c r="N865" s="108" t="s">
        <v>5392</v>
      </c>
      <c r="O865" s="108" t="s">
        <v>666</v>
      </c>
      <c r="P865" s="108"/>
      <c r="Q865" s="108"/>
      <c r="R865" s="108"/>
      <c r="S865" s="108"/>
      <c r="T865" s="109">
        <f t="shared" si="140"/>
        <v>0</v>
      </c>
      <c r="U865" s="109">
        <f t="shared" si="141"/>
        <v>0</v>
      </c>
      <c r="V865" s="109">
        <f t="shared" si="142"/>
        <v>0</v>
      </c>
      <c r="W865" s="109">
        <f t="shared" si="143"/>
        <v>0</v>
      </c>
      <c r="X865" s="109">
        <f t="shared" si="144"/>
        <v>0</v>
      </c>
      <c r="Y865" s="109">
        <f t="shared" si="145"/>
        <v>0</v>
      </c>
      <c r="Z865" s="109">
        <f t="shared" si="146"/>
        <v>0</v>
      </c>
      <c r="AA865" s="109">
        <f t="shared" si="147"/>
        <v>0</v>
      </c>
      <c r="AB865" s="109">
        <f t="shared" si="148"/>
        <v>0</v>
      </c>
      <c r="AC865" s="109">
        <f t="shared" si="149"/>
        <v>0</v>
      </c>
      <c r="AD865" s="109" t="str">
        <f t="shared" si="150"/>
        <v/>
      </c>
      <c r="AE865" s="109" t="str">
        <f t="shared" si="151"/>
        <v/>
      </c>
      <c r="AF865" s="109" t="str">
        <f t="shared" si="152"/>
        <v/>
      </c>
      <c r="AG865" s="109" t="str">
        <f t="shared" si="153"/>
        <v/>
      </c>
    </row>
    <row r="866" spans="3:33" ht="150">
      <c r="C866" s="108" t="s">
        <v>3012</v>
      </c>
      <c r="D866" s="108" t="s">
        <v>5393</v>
      </c>
      <c r="E866" s="108" t="s">
        <v>659</v>
      </c>
      <c r="F866" s="108" t="s">
        <v>0</v>
      </c>
      <c r="G866" s="108" t="s">
        <v>3917</v>
      </c>
      <c r="H866" s="108">
        <v>9</v>
      </c>
      <c r="I866" s="108">
        <v>0</v>
      </c>
      <c r="J866" s="108">
        <v>1</v>
      </c>
      <c r="K866" s="108"/>
      <c r="L866" s="108" t="s">
        <v>667</v>
      </c>
      <c r="M866" s="108"/>
      <c r="N866" s="108" t="s">
        <v>5394</v>
      </c>
      <c r="O866" s="108" t="s">
        <v>667</v>
      </c>
      <c r="P866" s="108"/>
      <c r="Q866" s="108"/>
      <c r="R866" s="108"/>
      <c r="S866" s="108"/>
      <c r="T866" s="109">
        <f t="shared" si="140"/>
        <v>0</v>
      </c>
      <c r="U866" s="109">
        <f t="shared" si="141"/>
        <v>0</v>
      </c>
      <c r="V866" s="109">
        <f t="shared" si="142"/>
        <v>0</v>
      </c>
      <c r="W866" s="109">
        <f t="shared" si="143"/>
        <v>0</v>
      </c>
      <c r="X866" s="109">
        <f t="shared" si="144"/>
        <v>0</v>
      </c>
      <c r="Y866" s="109">
        <f t="shared" si="145"/>
        <v>0</v>
      </c>
      <c r="Z866" s="109">
        <f t="shared" si="146"/>
        <v>0</v>
      </c>
      <c r="AA866" s="109">
        <f t="shared" si="147"/>
        <v>0</v>
      </c>
      <c r="AB866" s="109">
        <f t="shared" si="148"/>
        <v>0</v>
      </c>
      <c r="AC866" s="109">
        <f t="shared" si="149"/>
        <v>0</v>
      </c>
      <c r="AD866" s="109" t="str">
        <f t="shared" si="150"/>
        <v/>
      </c>
      <c r="AE866" s="109" t="str">
        <f t="shared" si="151"/>
        <v/>
      </c>
      <c r="AF866" s="109" t="str">
        <f t="shared" si="152"/>
        <v/>
      </c>
      <c r="AG866" s="109" t="str">
        <f t="shared" si="153"/>
        <v/>
      </c>
    </row>
    <row r="867" spans="3:33" ht="150">
      <c r="C867" s="108" t="s">
        <v>3012</v>
      </c>
      <c r="D867" s="108" t="s">
        <v>5395</v>
      </c>
      <c r="E867" s="108" t="s">
        <v>659</v>
      </c>
      <c r="F867" s="108" t="s">
        <v>0</v>
      </c>
      <c r="G867" s="108" t="s">
        <v>3917</v>
      </c>
      <c r="H867" s="108">
        <v>10</v>
      </c>
      <c r="I867" s="108">
        <v>0</v>
      </c>
      <c r="J867" s="108">
        <v>1</v>
      </c>
      <c r="K867" s="108"/>
      <c r="L867" s="108" t="s">
        <v>5378</v>
      </c>
      <c r="M867" s="108"/>
      <c r="N867" s="108" t="s">
        <v>5396</v>
      </c>
      <c r="O867" s="108" t="s">
        <v>5378</v>
      </c>
      <c r="P867" s="108" t="s">
        <v>668</v>
      </c>
      <c r="Q867" s="108"/>
      <c r="R867" s="108"/>
      <c r="S867" s="108"/>
      <c r="T867" s="109">
        <f t="shared" si="140"/>
        <v>0</v>
      </c>
      <c r="U867" s="109">
        <f t="shared" si="141"/>
        <v>0</v>
      </c>
      <c r="V867" s="109">
        <f t="shared" si="142"/>
        <v>0</v>
      </c>
      <c r="W867" s="109">
        <f t="shared" si="143"/>
        <v>0</v>
      </c>
      <c r="X867" s="109">
        <f t="shared" si="144"/>
        <v>0</v>
      </c>
      <c r="Y867" s="109">
        <f t="shared" si="145"/>
        <v>0</v>
      </c>
      <c r="Z867" s="109">
        <f t="shared" si="146"/>
        <v>0</v>
      </c>
      <c r="AA867" s="109">
        <f t="shared" si="147"/>
        <v>0</v>
      </c>
      <c r="AB867" s="109">
        <f t="shared" si="148"/>
        <v>0</v>
      </c>
      <c r="AC867" s="109">
        <f t="shared" si="149"/>
        <v>0</v>
      </c>
      <c r="AD867" s="109" t="str">
        <f t="shared" si="150"/>
        <v/>
      </c>
      <c r="AE867" s="109" t="str">
        <f t="shared" si="151"/>
        <v/>
      </c>
      <c r="AF867" s="109" t="str">
        <f t="shared" si="152"/>
        <v/>
      </c>
      <c r="AG867" s="109" t="str">
        <f t="shared" si="153"/>
        <v/>
      </c>
    </row>
    <row r="868" spans="3:33" ht="30">
      <c r="C868" s="108" t="s">
        <v>3020</v>
      </c>
      <c r="D868" s="108" t="s">
        <v>5397</v>
      </c>
      <c r="E868" s="108" t="s">
        <v>673</v>
      </c>
      <c r="F868" s="108" t="s">
        <v>46</v>
      </c>
      <c r="G868" s="108" t="s">
        <v>3917</v>
      </c>
      <c r="H868" s="108">
        <v>1</v>
      </c>
      <c r="I868" s="108">
        <v>3</v>
      </c>
      <c r="J868" s="108">
        <v>0</v>
      </c>
      <c r="K868" s="108" t="s">
        <v>676</v>
      </c>
      <c r="L868" s="108"/>
      <c r="M868" s="108" t="s">
        <v>5398</v>
      </c>
      <c r="N868" s="108"/>
      <c r="O868" s="108" t="s">
        <v>676</v>
      </c>
      <c r="P868" s="108"/>
      <c r="Q868" s="108"/>
      <c r="R868" s="108"/>
      <c r="S868" s="108"/>
      <c r="T868" s="109">
        <f t="shared" si="140"/>
        <v>0</v>
      </c>
      <c r="U868" s="109">
        <f t="shared" si="141"/>
        <v>0</v>
      </c>
      <c r="V868" s="109">
        <f t="shared" si="142"/>
        <v>0</v>
      </c>
      <c r="W868" s="109">
        <f t="shared" si="143"/>
        <v>0</v>
      </c>
      <c r="X868" s="109">
        <f t="shared" si="144"/>
        <v>0</v>
      </c>
      <c r="Y868" s="109">
        <f t="shared" si="145"/>
        <v>0</v>
      </c>
      <c r="Z868" s="109">
        <f t="shared" si="146"/>
        <v>0</v>
      </c>
      <c r="AA868" s="109">
        <f t="shared" si="147"/>
        <v>0</v>
      </c>
      <c r="AB868" s="109">
        <f t="shared" si="148"/>
        <v>0</v>
      </c>
      <c r="AC868" s="109">
        <f t="shared" si="149"/>
        <v>0</v>
      </c>
      <c r="AD868" s="109" t="str">
        <f t="shared" si="150"/>
        <v/>
      </c>
      <c r="AE868" s="109" t="str">
        <f t="shared" si="151"/>
        <v/>
      </c>
      <c r="AF868" s="109" t="str">
        <f t="shared" si="152"/>
        <v/>
      </c>
      <c r="AG868" s="109" t="str">
        <f t="shared" si="153"/>
        <v/>
      </c>
    </row>
    <row r="869" spans="3:33" ht="30">
      <c r="C869" s="108" t="s">
        <v>3020</v>
      </c>
      <c r="D869" s="108" t="s">
        <v>5399</v>
      </c>
      <c r="E869" s="108" t="s">
        <v>673</v>
      </c>
      <c r="F869" s="108" t="s">
        <v>46</v>
      </c>
      <c r="G869" s="108" t="s">
        <v>3917</v>
      </c>
      <c r="H869" s="108">
        <v>2</v>
      </c>
      <c r="I869" s="108">
        <v>3</v>
      </c>
      <c r="J869" s="108">
        <v>0</v>
      </c>
      <c r="K869" s="108" t="s">
        <v>1316</v>
      </c>
      <c r="L869" s="108"/>
      <c r="M869" s="108" t="s">
        <v>4919</v>
      </c>
      <c r="N869" s="108"/>
      <c r="O869" s="108" t="s">
        <v>1316</v>
      </c>
      <c r="P869" s="108"/>
      <c r="Q869" s="108"/>
      <c r="R869" s="108"/>
      <c r="S869" s="108"/>
      <c r="T869" s="109">
        <f t="shared" si="140"/>
        <v>0</v>
      </c>
      <c r="U869" s="109">
        <f t="shared" si="141"/>
        <v>0</v>
      </c>
      <c r="V869" s="109">
        <f t="shared" si="142"/>
        <v>0</v>
      </c>
      <c r="W869" s="109">
        <f t="shared" si="143"/>
        <v>0</v>
      </c>
      <c r="X869" s="109">
        <f t="shared" si="144"/>
        <v>0</v>
      </c>
      <c r="Y869" s="109">
        <f t="shared" si="145"/>
        <v>0</v>
      </c>
      <c r="Z869" s="109">
        <f t="shared" si="146"/>
        <v>0</v>
      </c>
      <c r="AA869" s="109">
        <f t="shared" si="147"/>
        <v>0</v>
      </c>
      <c r="AB869" s="109">
        <f t="shared" si="148"/>
        <v>0</v>
      </c>
      <c r="AC869" s="109">
        <f t="shared" si="149"/>
        <v>0</v>
      </c>
      <c r="AD869" s="109" t="str">
        <f t="shared" si="150"/>
        <v/>
      </c>
      <c r="AE869" s="109" t="str">
        <f t="shared" si="151"/>
        <v/>
      </c>
      <c r="AF869" s="109" t="str">
        <f t="shared" si="152"/>
        <v/>
      </c>
      <c r="AG869" s="109" t="str">
        <f t="shared" si="153"/>
        <v/>
      </c>
    </row>
    <row r="870" spans="3:33" ht="30">
      <c r="C870" s="108" t="s">
        <v>3020</v>
      </c>
      <c r="D870" s="108" t="s">
        <v>5400</v>
      </c>
      <c r="E870" s="108" t="s">
        <v>673</v>
      </c>
      <c r="F870" s="108" t="s">
        <v>46</v>
      </c>
      <c r="G870" s="108" t="s">
        <v>3917</v>
      </c>
      <c r="H870" s="108">
        <v>3</v>
      </c>
      <c r="I870" s="108">
        <v>3</v>
      </c>
      <c r="J870" s="108">
        <v>0</v>
      </c>
      <c r="K870" s="108" t="s">
        <v>677</v>
      </c>
      <c r="L870" s="108"/>
      <c r="M870" s="108" t="s">
        <v>5401</v>
      </c>
      <c r="N870" s="108"/>
      <c r="O870" s="108" t="s">
        <v>677</v>
      </c>
      <c r="P870" s="108"/>
      <c r="Q870" s="108"/>
      <c r="R870" s="108"/>
      <c r="S870" s="108"/>
      <c r="T870" s="109">
        <f t="shared" si="140"/>
        <v>0</v>
      </c>
      <c r="U870" s="109">
        <f t="shared" si="141"/>
        <v>0</v>
      </c>
      <c r="V870" s="109">
        <f t="shared" si="142"/>
        <v>0</v>
      </c>
      <c r="W870" s="109">
        <f t="shared" si="143"/>
        <v>0</v>
      </c>
      <c r="X870" s="109">
        <f t="shared" si="144"/>
        <v>0</v>
      </c>
      <c r="Y870" s="109">
        <f t="shared" si="145"/>
        <v>0</v>
      </c>
      <c r="Z870" s="109">
        <f t="shared" si="146"/>
        <v>0</v>
      </c>
      <c r="AA870" s="109">
        <f t="shared" si="147"/>
        <v>0</v>
      </c>
      <c r="AB870" s="109">
        <f t="shared" si="148"/>
        <v>0</v>
      </c>
      <c r="AC870" s="109">
        <f t="shared" si="149"/>
        <v>0</v>
      </c>
      <c r="AD870" s="109" t="str">
        <f t="shared" si="150"/>
        <v/>
      </c>
      <c r="AE870" s="109" t="str">
        <f t="shared" si="151"/>
        <v/>
      </c>
      <c r="AF870" s="109" t="str">
        <f t="shared" si="152"/>
        <v/>
      </c>
      <c r="AG870" s="109" t="str">
        <f t="shared" si="153"/>
        <v/>
      </c>
    </row>
    <row r="871" spans="3:33" ht="30">
      <c r="C871" s="108" t="s">
        <v>3020</v>
      </c>
      <c r="D871" s="108" t="s">
        <v>5402</v>
      </c>
      <c r="E871" s="108" t="s">
        <v>673</v>
      </c>
      <c r="F871" s="108" t="s">
        <v>46</v>
      </c>
      <c r="G871" s="108" t="s">
        <v>3917</v>
      </c>
      <c r="H871" s="108">
        <v>4</v>
      </c>
      <c r="I871" s="108">
        <v>2</v>
      </c>
      <c r="J871" s="108">
        <v>0</v>
      </c>
      <c r="K871" s="108" t="s">
        <v>74</v>
      </c>
      <c r="L871" s="108"/>
      <c r="M871" s="108" t="s">
        <v>5403</v>
      </c>
      <c r="N871" s="108"/>
      <c r="O871" s="108" t="s">
        <v>74</v>
      </c>
      <c r="P871" s="108"/>
      <c r="Q871" s="108"/>
      <c r="R871" s="108"/>
      <c r="S871" s="108"/>
      <c r="T871" s="109">
        <f t="shared" si="140"/>
        <v>0</v>
      </c>
      <c r="U871" s="109">
        <f t="shared" si="141"/>
        <v>0</v>
      </c>
      <c r="V871" s="109">
        <f t="shared" si="142"/>
        <v>0</v>
      </c>
      <c r="W871" s="109">
        <f t="shared" si="143"/>
        <v>0</v>
      </c>
      <c r="X871" s="109">
        <f t="shared" si="144"/>
        <v>0</v>
      </c>
      <c r="Y871" s="109">
        <f t="shared" si="145"/>
        <v>0</v>
      </c>
      <c r="Z871" s="109">
        <f t="shared" si="146"/>
        <v>0</v>
      </c>
      <c r="AA871" s="109">
        <f t="shared" si="147"/>
        <v>0</v>
      </c>
      <c r="AB871" s="109">
        <f t="shared" si="148"/>
        <v>0</v>
      </c>
      <c r="AC871" s="109">
        <f t="shared" si="149"/>
        <v>0</v>
      </c>
      <c r="AD871" s="109" t="str">
        <f t="shared" si="150"/>
        <v/>
      </c>
      <c r="AE871" s="109" t="str">
        <f t="shared" si="151"/>
        <v/>
      </c>
      <c r="AF871" s="109" t="str">
        <f t="shared" si="152"/>
        <v/>
      </c>
      <c r="AG871" s="109" t="str">
        <f t="shared" si="153"/>
        <v/>
      </c>
    </row>
    <row r="872" spans="3:33" ht="30">
      <c r="C872" s="108" t="s">
        <v>3020</v>
      </c>
      <c r="D872" s="108" t="s">
        <v>5404</v>
      </c>
      <c r="E872" s="108" t="s">
        <v>673</v>
      </c>
      <c r="F872" s="108" t="s">
        <v>46</v>
      </c>
      <c r="G872" s="108" t="s">
        <v>3917</v>
      </c>
      <c r="H872" s="108">
        <v>5</v>
      </c>
      <c r="I872" s="108">
        <v>2</v>
      </c>
      <c r="J872" s="108">
        <v>0</v>
      </c>
      <c r="K872" s="108" t="s">
        <v>4668</v>
      </c>
      <c r="L872" s="108"/>
      <c r="M872" s="108" t="s">
        <v>4822</v>
      </c>
      <c r="N872" s="108"/>
      <c r="O872" s="108" t="s">
        <v>4668</v>
      </c>
      <c r="P872" s="108" t="s">
        <v>433</v>
      </c>
      <c r="Q872" s="108"/>
      <c r="R872" s="108"/>
      <c r="S872" s="108"/>
      <c r="T872" s="109">
        <f t="shared" si="140"/>
        <v>0</v>
      </c>
      <c r="U872" s="109">
        <f t="shared" si="141"/>
        <v>0</v>
      </c>
      <c r="V872" s="109">
        <f t="shared" si="142"/>
        <v>0</v>
      </c>
      <c r="W872" s="109">
        <f t="shared" si="143"/>
        <v>0</v>
      </c>
      <c r="X872" s="109">
        <f t="shared" si="144"/>
        <v>0</v>
      </c>
      <c r="Y872" s="109">
        <f t="shared" si="145"/>
        <v>0</v>
      </c>
      <c r="Z872" s="109">
        <f t="shared" si="146"/>
        <v>0</v>
      </c>
      <c r="AA872" s="109">
        <f t="shared" si="147"/>
        <v>0</v>
      </c>
      <c r="AB872" s="109">
        <f t="shared" si="148"/>
        <v>0</v>
      </c>
      <c r="AC872" s="109">
        <f t="shared" si="149"/>
        <v>0</v>
      </c>
      <c r="AD872" s="109" t="str">
        <f t="shared" si="150"/>
        <v/>
      </c>
      <c r="AE872" s="109" t="str">
        <f t="shared" si="151"/>
        <v/>
      </c>
      <c r="AF872" s="109" t="str">
        <f t="shared" si="152"/>
        <v/>
      </c>
      <c r="AG872" s="109" t="str">
        <f t="shared" si="153"/>
        <v/>
      </c>
    </row>
    <row r="873" spans="3:33" ht="30">
      <c r="C873" s="108" t="s">
        <v>3020</v>
      </c>
      <c r="D873" s="108" t="s">
        <v>5405</v>
      </c>
      <c r="E873" s="108" t="s">
        <v>673</v>
      </c>
      <c r="F873" s="108" t="s">
        <v>46</v>
      </c>
      <c r="G873" s="108" t="s">
        <v>3917</v>
      </c>
      <c r="H873" s="108">
        <v>6</v>
      </c>
      <c r="I873" s="108">
        <v>2</v>
      </c>
      <c r="J873" s="108">
        <v>0</v>
      </c>
      <c r="K873" s="108" t="s">
        <v>678</v>
      </c>
      <c r="L873" s="108"/>
      <c r="M873" s="108" t="s">
        <v>5406</v>
      </c>
      <c r="N873" s="108"/>
      <c r="O873" s="108" t="s">
        <v>678</v>
      </c>
      <c r="P873" s="108"/>
      <c r="Q873" s="108"/>
      <c r="R873" s="108"/>
      <c r="S873" s="108"/>
      <c r="T873" s="109">
        <f t="shared" si="140"/>
        <v>0</v>
      </c>
      <c r="U873" s="109">
        <f t="shared" si="141"/>
        <v>0</v>
      </c>
      <c r="V873" s="109">
        <f t="shared" si="142"/>
        <v>0</v>
      </c>
      <c r="W873" s="109">
        <f t="shared" si="143"/>
        <v>0</v>
      </c>
      <c r="X873" s="109">
        <f t="shared" si="144"/>
        <v>0</v>
      </c>
      <c r="Y873" s="109">
        <f t="shared" si="145"/>
        <v>0</v>
      </c>
      <c r="Z873" s="109">
        <f t="shared" si="146"/>
        <v>0</v>
      </c>
      <c r="AA873" s="109">
        <f t="shared" si="147"/>
        <v>0</v>
      </c>
      <c r="AB873" s="109">
        <f t="shared" si="148"/>
        <v>0</v>
      </c>
      <c r="AC873" s="109">
        <f t="shared" si="149"/>
        <v>0</v>
      </c>
      <c r="AD873" s="109" t="str">
        <f t="shared" si="150"/>
        <v/>
      </c>
      <c r="AE873" s="109" t="str">
        <f t="shared" si="151"/>
        <v/>
      </c>
      <c r="AF873" s="109" t="str">
        <f t="shared" si="152"/>
        <v/>
      </c>
      <c r="AG873" s="109" t="str">
        <f t="shared" si="153"/>
        <v/>
      </c>
    </row>
    <row r="874" spans="3:33" ht="30">
      <c r="C874" s="108" t="s">
        <v>3020</v>
      </c>
      <c r="D874" s="108" t="s">
        <v>5407</v>
      </c>
      <c r="E874" s="108" t="s">
        <v>673</v>
      </c>
      <c r="F874" s="108" t="s">
        <v>46</v>
      </c>
      <c r="G874" s="108" t="s">
        <v>3917</v>
      </c>
      <c r="H874" s="108">
        <v>7</v>
      </c>
      <c r="I874" s="108">
        <v>2</v>
      </c>
      <c r="J874" s="108">
        <v>0</v>
      </c>
      <c r="K874" s="108" t="s">
        <v>5141</v>
      </c>
      <c r="L874" s="108"/>
      <c r="M874" s="108" t="s">
        <v>5142</v>
      </c>
      <c r="N874" s="108"/>
      <c r="O874" s="108" t="s">
        <v>5141</v>
      </c>
      <c r="P874" s="108" t="s">
        <v>590</v>
      </c>
      <c r="Q874" s="108"/>
      <c r="R874" s="108"/>
      <c r="S874" s="108"/>
      <c r="T874" s="109">
        <f t="shared" si="140"/>
        <v>0</v>
      </c>
      <c r="U874" s="109">
        <f t="shared" si="141"/>
        <v>0</v>
      </c>
      <c r="V874" s="109">
        <f t="shared" si="142"/>
        <v>0</v>
      </c>
      <c r="W874" s="109">
        <f t="shared" si="143"/>
        <v>0</v>
      </c>
      <c r="X874" s="109">
        <f t="shared" si="144"/>
        <v>0</v>
      </c>
      <c r="Y874" s="109">
        <f t="shared" si="145"/>
        <v>0</v>
      </c>
      <c r="Z874" s="109">
        <f t="shared" si="146"/>
        <v>0</v>
      </c>
      <c r="AA874" s="109">
        <f t="shared" si="147"/>
        <v>0</v>
      </c>
      <c r="AB874" s="109">
        <f t="shared" si="148"/>
        <v>0</v>
      </c>
      <c r="AC874" s="109">
        <f t="shared" si="149"/>
        <v>0</v>
      </c>
      <c r="AD874" s="109" t="str">
        <f t="shared" si="150"/>
        <v/>
      </c>
      <c r="AE874" s="109" t="str">
        <f t="shared" si="151"/>
        <v/>
      </c>
      <c r="AF874" s="109" t="str">
        <f t="shared" si="152"/>
        <v/>
      </c>
      <c r="AG874" s="109" t="str">
        <f t="shared" si="153"/>
        <v/>
      </c>
    </row>
    <row r="875" spans="3:33" ht="30">
      <c r="C875" s="108" t="s">
        <v>3020</v>
      </c>
      <c r="D875" s="108" t="s">
        <v>5408</v>
      </c>
      <c r="E875" s="108" t="s">
        <v>673</v>
      </c>
      <c r="F875" s="108" t="s">
        <v>46</v>
      </c>
      <c r="G875" s="108" t="s">
        <v>3917</v>
      </c>
      <c r="H875" s="108">
        <v>8</v>
      </c>
      <c r="I875" s="108">
        <v>1</v>
      </c>
      <c r="J875" s="108">
        <v>0</v>
      </c>
      <c r="K875" s="108" t="s">
        <v>4903</v>
      </c>
      <c r="L875" s="108"/>
      <c r="M875" s="108" t="s">
        <v>4904</v>
      </c>
      <c r="N875" s="108"/>
      <c r="O875" s="108" t="s">
        <v>4903</v>
      </c>
      <c r="P875" s="108" t="s">
        <v>4905</v>
      </c>
      <c r="Q875" s="108" t="s">
        <v>4190</v>
      </c>
      <c r="R875" s="108" t="s">
        <v>1343</v>
      </c>
      <c r="S875" s="108" t="s">
        <v>37</v>
      </c>
      <c r="T875" s="109">
        <f t="shared" si="140"/>
        <v>0</v>
      </c>
      <c r="U875" s="109">
        <f t="shared" si="141"/>
        <v>0</v>
      </c>
      <c r="V875" s="109">
        <f t="shared" si="142"/>
        <v>0</v>
      </c>
      <c r="W875" s="109">
        <f t="shared" si="143"/>
        <v>0</v>
      </c>
      <c r="X875" s="109">
        <f t="shared" si="144"/>
        <v>0</v>
      </c>
      <c r="Y875" s="109">
        <f t="shared" si="145"/>
        <v>0</v>
      </c>
      <c r="Z875" s="109">
        <f t="shared" si="146"/>
        <v>0</v>
      </c>
      <c r="AA875" s="109">
        <f t="shared" si="147"/>
        <v>0</v>
      </c>
      <c r="AB875" s="109">
        <f t="shared" si="148"/>
        <v>0</v>
      </c>
      <c r="AC875" s="109">
        <f t="shared" si="149"/>
        <v>0</v>
      </c>
      <c r="AD875" s="109" t="str">
        <f t="shared" si="150"/>
        <v/>
      </c>
      <c r="AE875" s="109" t="str">
        <f t="shared" si="151"/>
        <v/>
      </c>
      <c r="AF875" s="109" t="str">
        <f t="shared" si="152"/>
        <v/>
      </c>
      <c r="AG875" s="109" t="str">
        <f t="shared" si="153"/>
        <v/>
      </c>
    </row>
    <row r="876" spans="3:33" ht="30">
      <c r="C876" s="108" t="s">
        <v>3020</v>
      </c>
      <c r="D876" s="108" t="s">
        <v>5409</v>
      </c>
      <c r="E876" s="108" t="s">
        <v>673</v>
      </c>
      <c r="F876" s="108" t="s">
        <v>46</v>
      </c>
      <c r="G876" s="108" t="s">
        <v>3917</v>
      </c>
      <c r="H876" s="108">
        <v>9</v>
      </c>
      <c r="I876" s="108">
        <v>1</v>
      </c>
      <c r="J876" s="108">
        <v>0</v>
      </c>
      <c r="K876" s="108" t="s">
        <v>679</v>
      </c>
      <c r="L876" s="108"/>
      <c r="M876" s="108" t="s">
        <v>5410</v>
      </c>
      <c r="N876" s="108"/>
      <c r="O876" s="108" t="s">
        <v>679</v>
      </c>
      <c r="P876" s="108"/>
      <c r="Q876" s="108"/>
      <c r="R876" s="108"/>
      <c r="S876" s="108"/>
      <c r="T876" s="109">
        <f t="shared" si="140"/>
        <v>0</v>
      </c>
      <c r="U876" s="109">
        <f t="shared" si="141"/>
        <v>0</v>
      </c>
      <c r="V876" s="109">
        <f t="shared" si="142"/>
        <v>0</v>
      </c>
      <c r="W876" s="109">
        <f t="shared" si="143"/>
        <v>0</v>
      </c>
      <c r="X876" s="109">
        <f t="shared" si="144"/>
        <v>0</v>
      </c>
      <c r="Y876" s="109">
        <f t="shared" si="145"/>
        <v>0</v>
      </c>
      <c r="Z876" s="109">
        <f t="shared" si="146"/>
        <v>0</v>
      </c>
      <c r="AA876" s="109">
        <f t="shared" si="147"/>
        <v>0</v>
      </c>
      <c r="AB876" s="109">
        <f t="shared" si="148"/>
        <v>0</v>
      </c>
      <c r="AC876" s="109">
        <f t="shared" si="149"/>
        <v>0</v>
      </c>
      <c r="AD876" s="109" t="str">
        <f t="shared" si="150"/>
        <v/>
      </c>
      <c r="AE876" s="109" t="str">
        <f t="shared" si="151"/>
        <v/>
      </c>
      <c r="AF876" s="109" t="str">
        <f t="shared" si="152"/>
        <v/>
      </c>
      <c r="AG876" s="109" t="str">
        <f t="shared" si="153"/>
        <v/>
      </c>
    </row>
    <row r="877" spans="3:33" ht="30">
      <c r="C877" s="108" t="s">
        <v>3020</v>
      </c>
      <c r="D877" s="108" t="s">
        <v>5411</v>
      </c>
      <c r="E877" s="108" t="s">
        <v>673</v>
      </c>
      <c r="F877" s="108" t="s">
        <v>46</v>
      </c>
      <c r="G877" s="108" t="s">
        <v>3917</v>
      </c>
      <c r="H877" s="108">
        <v>10</v>
      </c>
      <c r="I877" s="108">
        <v>1</v>
      </c>
      <c r="J877" s="108">
        <v>0</v>
      </c>
      <c r="K877" s="108" t="s">
        <v>5412</v>
      </c>
      <c r="L877" s="108"/>
      <c r="M877" s="108" t="s">
        <v>5413</v>
      </c>
      <c r="N877" s="108"/>
      <c r="O877" s="108" t="s">
        <v>5412</v>
      </c>
      <c r="P877" s="108" t="s">
        <v>680</v>
      </c>
      <c r="Q877" s="108"/>
      <c r="R877" s="108"/>
      <c r="S877" s="108"/>
      <c r="T877" s="109">
        <f t="shared" si="140"/>
        <v>0</v>
      </c>
      <c r="U877" s="109">
        <f t="shared" si="141"/>
        <v>0</v>
      </c>
      <c r="V877" s="109">
        <f t="shared" si="142"/>
        <v>0</v>
      </c>
      <c r="W877" s="109">
        <f t="shared" si="143"/>
        <v>0</v>
      </c>
      <c r="X877" s="109">
        <f t="shared" si="144"/>
        <v>0</v>
      </c>
      <c r="Y877" s="109">
        <f t="shared" si="145"/>
        <v>0</v>
      </c>
      <c r="Z877" s="109">
        <f t="shared" si="146"/>
        <v>0</v>
      </c>
      <c r="AA877" s="109">
        <f t="shared" si="147"/>
        <v>0</v>
      </c>
      <c r="AB877" s="109">
        <f t="shared" si="148"/>
        <v>0</v>
      </c>
      <c r="AC877" s="109">
        <f t="shared" si="149"/>
        <v>0</v>
      </c>
      <c r="AD877" s="109" t="str">
        <f t="shared" si="150"/>
        <v/>
      </c>
      <c r="AE877" s="109" t="str">
        <f t="shared" si="151"/>
        <v/>
      </c>
      <c r="AF877" s="109" t="str">
        <f t="shared" si="152"/>
        <v/>
      </c>
      <c r="AG877" s="109" t="str">
        <f t="shared" si="153"/>
        <v/>
      </c>
    </row>
    <row r="878" spans="3:33" ht="135">
      <c r="C878" s="108" t="s">
        <v>3020</v>
      </c>
      <c r="D878" s="108" t="s">
        <v>5414</v>
      </c>
      <c r="E878" s="108" t="s">
        <v>673</v>
      </c>
      <c r="F878" s="108" t="s">
        <v>0</v>
      </c>
      <c r="G878" s="108" t="s">
        <v>3917</v>
      </c>
      <c r="H878" s="108">
        <v>1</v>
      </c>
      <c r="I878" s="108">
        <v>0</v>
      </c>
      <c r="J878" s="108">
        <v>3</v>
      </c>
      <c r="K878" s="108"/>
      <c r="L878" s="108" t="s">
        <v>676</v>
      </c>
      <c r="M878" s="108"/>
      <c r="N878" s="108" t="s">
        <v>5415</v>
      </c>
      <c r="O878" s="108" t="s">
        <v>676</v>
      </c>
      <c r="P878" s="108"/>
      <c r="Q878" s="108"/>
      <c r="R878" s="108"/>
      <c r="S878" s="108"/>
      <c r="T878" s="109">
        <f t="shared" si="140"/>
        <v>0</v>
      </c>
      <c r="U878" s="109">
        <f t="shared" si="141"/>
        <v>0</v>
      </c>
      <c r="V878" s="109">
        <f t="shared" si="142"/>
        <v>0</v>
      </c>
      <c r="W878" s="109">
        <f t="shared" si="143"/>
        <v>0</v>
      </c>
      <c r="X878" s="109">
        <f t="shared" si="144"/>
        <v>0</v>
      </c>
      <c r="Y878" s="109">
        <f t="shared" si="145"/>
        <v>0</v>
      </c>
      <c r="Z878" s="109">
        <f t="shared" si="146"/>
        <v>0</v>
      </c>
      <c r="AA878" s="109">
        <f t="shared" si="147"/>
        <v>0</v>
      </c>
      <c r="AB878" s="109">
        <f t="shared" si="148"/>
        <v>0</v>
      </c>
      <c r="AC878" s="109">
        <f t="shared" si="149"/>
        <v>0</v>
      </c>
      <c r="AD878" s="109" t="str">
        <f t="shared" si="150"/>
        <v/>
      </c>
      <c r="AE878" s="109" t="str">
        <f t="shared" si="151"/>
        <v/>
      </c>
      <c r="AF878" s="109" t="str">
        <f t="shared" si="152"/>
        <v/>
      </c>
      <c r="AG878" s="109" t="str">
        <f t="shared" si="153"/>
        <v/>
      </c>
    </row>
    <row r="879" spans="3:33" ht="120">
      <c r="C879" s="108" t="s">
        <v>3020</v>
      </c>
      <c r="D879" s="108" t="s">
        <v>5416</v>
      </c>
      <c r="E879" s="108" t="s">
        <v>673</v>
      </c>
      <c r="F879" s="108" t="s">
        <v>0</v>
      </c>
      <c r="G879" s="108" t="s">
        <v>3917</v>
      </c>
      <c r="H879" s="108">
        <v>2</v>
      </c>
      <c r="I879" s="108">
        <v>0</v>
      </c>
      <c r="J879" s="108">
        <v>3</v>
      </c>
      <c r="K879" s="108"/>
      <c r="L879" s="108" t="s">
        <v>1316</v>
      </c>
      <c r="M879" s="108"/>
      <c r="N879" s="108" t="s">
        <v>4938</v>
      </c>
      <c r="O879" s="108" t="s">
        <v>1316</v>
      </c>
      <c r="P879" s="108"/>
      <c r="Q879" s="108"/>
      <c r="R879" s="108"/>
      <c r="S879" s="108"/>
      <c r="T879" s="109">
        <f t="shared" si="140"/>
        <v>0</v>
      </c>
      <c r="U879" s="109">
        <f t="shared" si="141"/>
        <v>0</v>
      </c>
      <c r="V879" s="109">
        <f t="shared" si="142"/>
        <v>0</v>
      </c>
      <c r="W879" s="109">
        <f t="shared" si="143"/>
        <v>0</v>
      </c>
      <c r="X879" s="109">
        <f t="shared" si="144"/>
        <v>0</v>
      </c>
      <c r="Y879" s="109">
        <f t="shared" si="145"/>
        <v>0</v>
      </c>
      <c r="Z879" s="109">
        <f t="shared" si="146"/>
        <v>0</v>
      </c>
      <c r="AA879" s="109">
        <f t="shared" si="147"/>
        <v>0</v>
      </c>
      <c r="AB879" s="109">
        <f t="shared" si="148"/>
        <v>0</v>
      </c>
      <c r="AC879" s="109">
        <f t="shared" si="149"/>
        <v>0</v>
      </c>
      <c r="AD879" s="109" t="str">
        <f t="shared" si="150"/>
        <v/>
      </c>
      <c r="AE879" s="109" t="str">
        <f t="shared" si="151"/>
        <v/>
      </c>
      <c r="AF879" s="109" t="str">
        <f t="shared" si="152"/>
        <v/>
      </c>
      <c r="AG879" s="109" t="str">
        <f t="shared" si="153"/>
        <v/>
      </c>
    </row>
    <row r="880" spans="3:33" ht="150">
      <c r="C880" s="108" t="s">
        <v>3020</v>
      </c>
      <c r="D880" s="108" t="s">
        <v>5417</v>
      </c>
      <c r="E880" s="108" t="s">
        <v>673</v>
      </c>
      <c r="F880" s="108" t="s">
        <v>0</v>
      </c>
      <c r="G880" s="108" t="s">
        <v>3917</v>
      </c>
      <c r="H880" s="108">
        <v>3</v>
      </c>
      <c r="I880" s="108">
        <v>0</v>
      </c>
      <c r="J880" s="108">
        <v>3</v>
      </c>
      <c r="K880" s="108"/>
      <c r="L880" s="108" t="s">
        <v>677</v>
      </c>
      <c r="M880" s="108"/>
      <c r="N880" s="108" t="s">
        <v>5418</v>
      </c>
      <c r="O880" s="108" t="s">
        <v>677</v>
      </c>
      <c r="P880" s="108"/>
      <c r="Q880" s="108"/>
      <c r="R880" s="108"/>
      <c r="S880" s="108"/>
      <c r="T880" s="109">
        <f t="shared" si="140"/>
        <v>0</v>
      </c>
      <c r="U880" s="109">
        <f t="shared" si="141"/>
        <v>0</v>
      </c>
      <c r="V880" s="109">
        <f t="shared" si="142"/>
        <v>0</v>
      </c>
      <c r="W880" s="109">
        <f t="shared" si="143"/>
        <v>0</v>
      </c>
      <c r="X880" s="109">
        <f t="shared" si="144"/>
        <v>0</v>
      </c>
      <c r="Y880" s="109">
        <f t="shared" si="145"/>
        <v>0</v>
      </c>
      <c r="Z880" s="109">
        <f t="shared" si="146"/>
        <v>0</v>
      </c>
      <c r="AA880" s="109">
        <f t="shared" si="147"/>
        <v>0</v>
      </c>
      <c r="AB880" s="109">
        <f t="shared" si="148"/>
        <v>0</v>
      </c>
      <c r="AC880" s="109">
        <f t="shared" si="149"/>
        <v>0</v>
      </c>
      <c r="AD880" s="109" t="str">
        <f t="shared" si="150"/>
        <v/>
      </c>
      <c r="AE880" s="109" t="str">
        <f t="shared" si="151"/>
        <v/>
      </c>
      <c r="AF880" s="109" t="str">
        <f t="shared" si="152"/>
        <v/>
      </c>
      <c r="AG880" s="109" t="str">
        <f t="shared" si="153"/>
        <v/>
      </c>
    </row>
    <row r="881" spans="3:33" ht="135">
      <c r="C881" s="108" t="s">
        <v>3020</v>
      </c>
      <c r="D881" s="108" t="s">
        <v>5419</v>
      </c>
      <c r="E881" s="108" t="s">
        <v>673</v>
      </c>
      <c r="F881" s="108" t="s">
        <v>0</v>
      </c>
      <c r="G881" s="108" t="s">
        <v>3917</v>
      </c>
      <c r="H881" s="108">
        <v>4</v>
      </c>
      <c r="I881" s="108">
        <v>0</v>
      </c>
      <c r="J881" s="108">
        <v>2</v>
      </c>
      <c r="K881" s="108"/>
      <c r="L881" s="108" t="s">
        <v>74</v>
      </c>
      <c r="M881" s="108"/>
      <c r="N881" s="108" t="s">
        <v>5420</v>
      </c>
      <c r="O881" s="108" t="s">
        <v>74</v>
      </c>
      <c r="P881" s="108"/>
      <c r="Q881" s="108"/>
      <c r="R881" s="108"/>
      <c r="S881" s="108"/>
      <c r="T881" s="109">
        <f t="shared" si="140"/>
        <v>0</v>
      </c>
      <c r="U881" s="109">
        <f t="shared" si="141"/>
        <v>0</v>
      </c>
      <c r="V881" s="109">
        <f t="shared" si="142"/>
        <v>0</v>
      </c>
      <c r="W881" s="109">
        <f t="shared" si="143"/>
        <v>0</v>
      </c>
      <c r="X881" s="109">
        <f t="shared" si="144"/>
        <v>0</v>
      </c>
      <c r="Y881" s="109">
        <f t="shared" si="145"/>
        <v>0</v>
      </c>
      <c r="Z881" s="109">
        <f t="shared" si="146"/>
        <v>0</v>
      </c>
      <c r="AA881" s="109">
        <f t="shared" si="147"/>
        <v>0</v>
      </c>
      <c r="AB881" s="109">
        <f t="shared" si="148"/>
        <v>0</v>
      </c>
      <c r="AC881" s="109">
        <f t="shared" si="149"/>
        <v>0</v>
      </c>
      <c r="AD881" s="109" t="str">
        <f t="shared" si="150"/>
        <v/>
      </c>
      <c r="AE881" s="109" t="str">
        <f t="shared" si="151"/>
        <v/>
      </c>
      <c r="AF881" s="109" t="str">
        <f t="shared" si="152"/>
        <v/>
      </c>
      <c r="AG881" s="109" t="str">
        <f t="shared" si="153"/>
        <v/>
      </c>
    </row>
    <row r="882" spans="3:33" ht="135">
      <c r="C882" s="108" t="s">
        <v>3020</v>
      </c>
      <c r="D882" s="108" t="s">
        <v>5421</v>
      </c>
      <c r="E882" s="108" t="s">
        <v>673</v>
      </c>
      <c r="F882" s="108" t="s">
        <v>0</v>
      </c>
      <c r="G882" s="108" t="s">
        <v>3917</v>
      </c>
      <c r="H882" s="108">
        <v>5</v>
      </c>
      <c r="I882" s="108">
        <v>0</v>
      </c>
      <c r="J882" s="108">
        <v>2</v>
      </c>
      <c r="K882" s="108"/>
      <c r="L882" s="108" t="s">
        <v>4668</v>
      </c>
      <c r="M882" s="108"/>
      <c r="N882" s="108" t="s">
        <v>4689</v>
      </c>
      <c r="O882" s="108" t="s">
        <v>4668</v>
      </c>
      <c r="P882" s="108" t="s">
        <v>433</v>
      </c>
      <c r="Q882" s="108"/>
      <c r="R882" s="108"/>
      <c r="S882" s="108"/>
      <c r="T882" s="109">
        <f t="shared" si="140"/>
        <v>0</v>
      </c>
      <c r="U882" s="109">
        <f t="shared" si="141"/>
        <v>0</v>
      </c>
      <c r="V882" s="109">
        <f t="shared" si="142"/>
        <v>0</v>
      </c>
      <c r="W882" s="109">
        <f t="shared" si="143"/>
        <v>0</v>
      </c>
      <c r="X882" s="109">
        <f t="shared" si="144"/>
        <v>0</v>
      </c>
      <c r="Y882" s="109">
        <f t="shared" si="145"/>
        <v>0</v>
      </c>
      <c r="Z882" s="109">
        <f t="shared" si="146"/>
        <v>0</v>
      </c>
      <c r="AA882" s="109">
        <f t="shared" si="147"/>
        <v>0</v>
      </c>
      <c r="AB882" s="109">
        <f t="shared" si="148"/>
        <v>0</v>
      </c>
      <c r="AC882" s="109">
        <f t="shared" si="149"/>
        <v>0</v>
      </c>
      <c r="AD882" s="109" t="str">
        <f t="shared" si="150"/>
        <v/>
      </c>
      <c r="AE882" s="109" t="str">
        <f t="shared" si="151"/>
        <v/>
      </c>
      <c r="AF882" s="109" t="str">
        <f t="shared" si="152"/>
        <v/>
      </c>
      <c r="AG882" s="109" t="str">
        <f t="shared" si="153"/>
        <v/>
      </c>
    </row>
    <row r="883" spans="3:33" ht="135">
      <c r="C883" s="108" t="s">
        <v>3020</v>
      </c>
      <c r="D883" s="108" t="s">
        <v>5422</v>
      </c>
      <c r="E883" s="108" t="s">
        <v>673</v>
      </c>
      <c r="F883" s="108" t="s">
        <v>0</v>
      </c>
      <c r="G883" s="108" t="s">
        <v>3917</v>
      </c>
      <c r="H883" s="108">
        <v>6</v>
      </c>
      <c r="I883" s="108">
        <v>0</v>
      </c>
      <c r="J883" s="108">
        <v>2</v>
      </c>
      <c r="K883" s="108"/>
      <c r="L883" s="108" t="s">
        <v>678</v>
      </c>
      <c r="M883" s="108"/>
      <c r="N883" s="108" t="s">
        <v>5423</v>
      </c>
      <c r="O883" s="108" t="s">
        <v>678</v>
      </c>
      <c r="P883" s="108"/>
      <c r="Q883" s="108"/>
      <c r="R883" s="108"/>
      <c r="S883" s="108"/>
      <c r="T883" s="109">
        <f t="shared" si="140"/>
        <v>0</v>
      </c>
      <c r="U883" s="109">
        <f t="shared" si="141"/>
        <v>0</v>
      </c>
      <c r="V883" s="109">
        <f t="shared" si="142"/>
        <v>0</v>
      </c>
      <c r="W883" s="109">
        <f t="shared" si="143"/>
        <v>0</v>
      </c>
      <c r="X883" s="109">
        <f t="shared" si="144"/>
        <v>0</v>
      </c>
      <c r="Y883" s="109">
        <f t="shared" si="145"/>
        <v>0</v>
      </c>
      <c r="Z883" s="109">
        <f t="shared" si="146"/>
        <v>0</v>
      </c>
      <c r="AA883" s="109">
        <f t="shared" si="147"/>
        <v>0</v>
      </c>
      <c r="AB883" s="109">
        <f t="shared" si="148"/>
        <v>0</v>
      </c>
      <c r="AC883" s="109">
        <f t="shared" si="149"/>
        <v>0</v>
      </c>
      <c r="AD883" s="109" t="str">
        <f t="shared" si="150"/>
        <v/>
      </c>
      <c r="AE883" s="109" t="str">
        <f t="shared" si="151"/>
        <v/>
      </c>
      <c r="AF883" s="109" t="str">
        <f t="shared" si="152"/>
        <v/>
      </c>
      <c r="AG883" s="109" t="str">
        <f t="shared" si="153"/>
        <v/>
      </c>
    </row>
    <row r="884" spans="3:33" ht="150">
      <c r="C884" s="108" t="s">
        <v>3020</v>
      </c>
      <c r="D884" s="108" t="s">
        <v>5424</v>
      </c>
      <c r="E884" s="108" t="s">
        <v>673</v>
      </c>
      <c r="F884" s="108" t="s">
        <v>0</v>
      </c>
      <c r="G884" s="108" t="s">
        <v>3917</v>
      </c>
      <c r="H884" s="108">
        <v>7</v>
      </c>
      <c r="I884" s="108">
        <v>0</v>
      </c>
      <c r="J884" s="108">
        <v>2</v>
      </c>
      <c r="K884" s="108"/>
      <c r="L884" s="108" t="s">
        <v>5141</v>
      </c>
      <c r="M884" s="108"/>
      <c r="N884" s="108" t="s">
        <v>5158</v>
      </c>
      <c r="O884" s="108" t="s">
        <v>5141</v>
      </c>
      <c r="P884" s="108" t="s">
        <v>590</v>
      </c>
      <c r="Q884" s="108"/>
      <c r="R884" s="108"/>
      <c r="S884" s="108"/>
      <c r="T884" s="109">
        <f t="shared" si="140"/>
        <v>0</v>
      </c>
      <c r="U884" s="109">
        <f t="shared" si="141"/>
        <v>0</v>
      </c>
      <c r="V884" s="109">
        <f t="shared" si="142"/>
        <v>0</v>
      </c>
      <c r="W884" s="109">
        <f t="shared" si="143"/>
        <v>0</v>
      </c>
      <c r="X884" s="109">
        <f t="shared" si="144"/>
        <v>0</v>
      </c>
      <c r="Y884" s="109">
        <f t="shared" si="145"/>
        <v>0</v>
      </c>
      <c r="Z884" s="109">
        <f t="shared" si="146"/>
        <v>0</v>
      </c>
      <c r="AA884" s="109">
        <f t="shared" si="147"/>
        <v>0</v>
      </c>
      <c r="AB884" s="109">
        <f t="shared" si="148"/>
        <v>0</v>
      </c>
      <c r="AC884" s="109">
        <f t="shared" si="149"/>
        <v>0</v>
      </c>
      <c r="AD884" s="109" t="str">
        <f t="shared" si="150"/>
        <v/>
      </c>
      <c r="AE884" s="109" t="str">
        <f t="shared" si="151"/>
        <v/>
      </c>
      <c r="AF884" s="109" t="str">
        <f t="shared" si="152"/>
        <v/>
      </c>
      <c r="AG884" s="109" t="str">
        <f t="shared" si="153"/>
        <v/>
      </c>
    </row>
    <row r="885" spans="3:33" ht="135">
      <c r="C885" s="108" t="s">
        <v>3020</v>
      </c>
      <c r="D885" s="108" t="s">
        <v>5425</v>
      </c>
      <c r="E885" s="108" t="s">
        <v>673</v>
      </c>
      <c r="F885" s="108" t="s">
        <v>0</v>
      </c>
      <c r="G885" s="108" t="s">
        <v>3917</v>
      </c>
      <c r="H885" s="108">
        <v>8</v>
      </c>
      <c r="I885" s="108">
        <v>0</v>
      </c>
      <c r="J885" s="108">
        <v>1</v>
      </c>
      <c r="K885" s="108"/>
      <c r="L885" s="108" t="s">
        <v>4903</v>
      </c>
      <c r="M885" s="108"/>
      <c r="N885" s="108" t="s">
        <v>4926</v>
      </c>
      <c r="O885" s="108" t="s">
        <v>4903</v>
      </c>
      <c r="P885" s="108" t="s">
        <v>4905</v>
      </c>
      <c r="Q885" s="108" t="s">
        <v>4190</v>
      </c>
      <c r="R885" s="108" t="s">
        <v>1343</v>
      </c>
      <c r="S885" s="108" t="s">
        <v>37</v>
      </c>
      <c r="T885" s="109">
        <f t="shared" si="140"/>
        <v>0</v>
      </c>
      <c r="U885" s="109">
        <f t="shared" si="141"/>
        <v>0</v>
      </c>
      <c r="V885" s="109">
        <f t="shared" si="142"/>
        <v>0</v>
      </c>
      <c r="W885" s="109">
        <f t="shared" si="143"/>
        <v>0</v>
      </c>
      <c r="X885" s="109">
        <f t="shared" si="144"/>
        <v>0</v>
      </c>
      <c r="Y885" s="109">
        <f t="shared" si="145"/>
        <v>0</v>
      </c>
      <c r="Z885" s="109">
        <f t="shared" si="146"/>
        <v>0</v>
      </c>
      <c r="AA885" s="109">
        <f t="shared" si="147"/>
        <v>0</v>
      </c>
      <c r="AB885" s="109">
        <f t="shared" si="148"/>
        <v>0</v>
      </c>
      <c r="AC885" s="109">
        <f t="shared" si="149"/>
        <v>0</v>
      </c>
      <c r="AD885" s="109" t="str">
        <f t="shared" si="150"/>
        <v/>
      </c>
      <c r="AE885" s="109" t="str">
        <f t="shared" si="151"/>
        <v/>
      </c>
      <c r="AF885" s="109" t="str">
        <f t="shared" si="152"/>
        <v/>
      </c>
      <c r="AG885" s="109" t="str">
        <f t="shared" si="153"/>
        <v/>
      </c>
    </row>
    <row r="886" spans="3:33" ht="150">
      <c r="C886" s="108" t="s">
        <v>3020</v>
      </c>
      <c r="D886" s="108" t="s">
        <v>5426</v>
      </c>
      <c r="E886" s="108" t="s">
        <v>673</v>
      </c>
      <c r="F886" s="108" t="s">
        <v>0</v>
      </c>
      <c r="G886" s="108" t="s">
        <v>3917</v>
      </c>
      <c r="H886" s="108">
        <v>9</v>
      </c>
      <c r="I886" s="108">
        <v>0</v>
      </c>
      <c r="J886" s="108">
        <v>1</v>
      </c>
      <c r="K886" s="108"/>
      <c r="L886" s="108" t="s">
        <v>679</v>
      </c>
      <c r="M886" s="108"/>
      <c r="N886" s="108" t="s">
        <v>5427</v>
      </c>
      <c r="O886" s="108" t="s">
        <v>679</v>
      </c>
      <c r="P886" s="108"/>
      <c r="Q886" s="108"/>
      <c r="R886" s="108"/>
      <c r="S886" s="108"/>
      <c r="T886" s="109">
        <f t="shared" si="140"/>
        <v>0</v>
      </c>
      <c r="U886" s="109">
        <f t="shared" si="141"/>
        <v>0</v>
      </c>
      <c r="V886" s="109">
        <f t="shared" si="142"/>
        <v>0</v>
      </c>
      <c r="W886" s="109">
        <f t="shared" si="143"/>
        <v>0</v>
      </c>
      <c r="X886" s="109">
        <f t="shared" si="144"/>
        <v>0</v>
      </c>
      <c r="Y886" s="109">
        <f t="shared" si="145"/>
        <v>0</v>
      </c>
      <c r="Z886" s="109">
        <f t="shared" si="146"/>
        <v>0</v>
      </c>
      <c r="AA886" s="109">
        <f t="shared" si="147"/>
        <v>0</v>
      </c>
      <c r="AB886" s="109">
        <f t="shared" si="148"/>
        <v>0</v>
      </c>
      <c r="AC886" s="109">
        <f t="shared" si="149"/>
        <v>0</v>
      </c>
      <c r="AD886" s="109" t="str">
        <f t="shared" si="150"/>
        <v/>
      </c>
      <c r="AE886" s="109" t="str">
        <f t="shared" si="151"/>
        <v/>
      </c>
      <c r="AF886" s="109" t="str">
        <f t="shared" si="152"/>
        <v/>
      </c>
      <c r="AG886" s="109" t="str">
        <f t="shared" si="153"/>
        <v/>
      </c>
    </row>
    <row r="887" spans="3:33" ht="135">
      <c r="C887" s="108" t="s">
        <v>3020</v>
      </c>
      <c r="D887" s="108" t="s">
        <v>5428</v>
      </c>
      <c r="E887" s="108" t="s">
        <v>673</v>
      </c>
      <c r="F887" s="108" t="s">
        <v>0</v>
      </c>
      <c r="G887" s="108" t="s">
        <v>3917</v>
      </c>
      <c r="H887" s="108">
        <v>10</v>
      </c>
      <c r="I887" s="108">
        <v>0</v>
      </c>
      <c r="J887" s="108">
        <v>1</v>
      </c>
      <c r="K887" s="108"/>
      <c r="L887" s="108" t="s">
        <v>5412</v>
      </c>
      <c r="M887" s="108"/>
      <c r="N887" s="108" t="s">
        <v>5429</v>
      </c>
      <c r="O887" s="108" t="s">
        <v>5412</v>
      </c>
      <c r="P887" s="108" t="s">
        <v>680</v>
      </c>
      <c r="Q887" s="108"/>
      <c r="R887" s="108"/>
      <c r="S887" s="108"/>
      <c r="T887" s="109">
        <f t="shared" si="140"/>
        <v>0</v>
      </c>
      <c r="U887" s="109">
        <f t="shared" si="141"/>
        <v>0</v>
      </c>
      <c r="V887" s="109">
        <f t="shared" si="142"/>
        <v>0</v>
      </c>
      <c r="W887" s="109">
        <f t="shared" si="143"/>
        <v>0</v>
      </c>
      <c r="X887" s="109">
        <f t="shared" si="144"/>
        <v>0</v>
      </c>
      <c r="Y887" s="109">
        <f t="shared" si="145"/>
        <v>0</v>
      </c>
      <c r="Z887" s="109">
        <f t="shared" si="146"/>
        <v>0</v>
      </c>
      <c r="AA887" s="109">
        <f t="shared" si="147"/>
        <v>0</v>
      </c>
      <c r="AB887" s="109">
        <f t="shared" si="148"/>
        <v>0</v>
      </c>
      <c r="AC887" s="109">
        <f t="shared" si="149"/>
        <v>0</v>
      </c>
      <c r="AD887" s="109" t="str">
        <f t="shared" si="150"/>
        <v/>
      </c>
      <c r="AE887" s="109" t="str">
        <f t="shared" si="151"/>
        <v/>
      </c>
      <c r="AF887" s="109" t="str">
        <f t="shared" si="152"/>
        <v/>
      </c>
      <c r="AG887" s="109" t="str">
        <f t="shared" si="153"/>
        <v/>
      </c>
    </row>
    <row r="888" spans="3:33" ht="30">
      <c r="C888" s="108" t="s">
        <v>3027</v>
      </c>
      <c r="D888" s="108" t="s">
        <v>5430</v>
      </c>
      <c r="E888" s="108" t="s">
        <v>685</v>
      </c>
      <c r="F888" s="108" t="s">
        <v>46</v>
      </c>
      <c r="G888" s="108" t="s">
        <v>3917</v>
      </c>
      <c r="H888" s="108">
        <v>1</v>
      </c>
      <c r="I888" s="108">
        <v>3</v>
      </c>
      <c r="J888" s="108">
        <v>0</v>
      </c>
      <c r="K888" s="108" t="s">
        <v>688</v>
      </c>
      <c r="L888" s="108"/>
      <c r="M888" s="108" t="s">
        <v>5431</v>
      </c>
      <c r="N888" s="108"/>
      <c r="O888" s="108" t="s">
        <v>688</v>
      </c>
      <c r="P888" s="108"/>
      <c r="Q888" s="108"/>
      <c r="R888" s="108"/>
      <c r="S888" s="108"/>
      <c r="T888" s="109">
        <f t="shared" si="140"/>
        <v>0</v>
      </c>
      <c r="U888" s="109">
        <f t="shared" si="141"/>
        <v>0</v>
      </c>
      <c r="V888" s="109">
        <f t="shared" si="142"/>
        <v>0</v>
      </c>
      <c r="W888" s="109">
        <f t="shared" si="143"/>
        <v>0</v>
      </c>
      <c r="X888" s="109">
        <f t="shared" si="144"/>
        <v>0</v>
      </c>
      <c r="Y888" s="109">
        <f t="shared" si="145"/>
        <v>0</v>
      </c>
      <c r="Z888" s="109">
        <f t="shared" si="146"/>
        <v>0</v>
      </c>
      <c r="AA888" s="109">
        <f t="shared" si="147"/>
        <v>0</v>
      </c>
      <c r="AB888" s="109">
        <f t="shared" si="148"/>
        <v>0</v>
      </c>
      <c r="AC888" s="109">
        <f t="shared" si="149"/>
        <v>0</v>
      </c>
      <c r="AD888" s="109" t="str">
        <f t="shared" si="150"/>
        <v/>
      </c>
      <c r="AE888" s="109" t="str">
        <f t="shared" si="151"/>
        <v/>
      </c>
      <c r="AF888" s="109" t="str">
        <f t="shared" si="152"/>
        <v/>
      </c>
      <c r="AG888" s="109" t="str">
        <f t="shared" si="153"/>
        <v/>
      </c>
    </row>
    <row r="889" spans="3:33" ht="30">
      <c r="C889" s="108" t="s">
        <v>3027</v>
      </c>
      <c r="D889" s="108" t="s">
        <v>5432</v>
      </c>
      <c r="E889" s="108" t="s">
        <v>685</v>
      </c>
      <c r="F889" s="108" t="s">
        <v>46</v>
      </c>
      <c r="G889" s="108" t="s">
        <v>3917</v>
      </c>
      <c r="H889" s="108">
        <v>2</v>
      </c>
      <c r="I889" s="108">
        <v>3</v>
      </c>
      <c r="J889" s="108">
        <v>0</v>
      </c>
      <c r="K889" s="108" t="s">
        <v>79</v>
      </c>
      <c r="L889" s="108"/>
      <c r="M889" s="108" t="s">
        <v>5247</v>
      </c>
      <c r="N889" s="108"/>
      <c r="O889" s="108" t="s">
        <v>79</v>
      </c>
      <c r="P889" s="108"/>
      <c r="Q889" s="108"/>
      <c r="R889" s="108"/>
      <c r="S889" s="108"/>
      <c r="T889" s="109">
        <f t="shared" si="140"/>
        <v>0</v>
      </c>
      <c r="U889" s="109">
        <f t="shared" si="141"/>
        <v>0</v>
      </c>
      <c r="V889" s="109">
        <f t="shared" si="142"/>
        <v>0</v>
      </c>
      <c r="W889" s="109">
        <f t="shared" si="143"/>
        <v>0</v>
      </c>
      <c r="X889" s="109">
        <f t="shared" si="144"/>
        <v>0</v>
      </c>
      <c r="Y889" s="109">
        <f t="shared" si="145"/>
        <v>0</v>
      </c>
      <c r="Z889" s="109">
        <f t="shared" si="146"/>
        <v>0</v>
      </c>
      <c r="AA889" s="109">
        <f t="shared" si="147"/>
        <v>0</v>
      </c>
      <c r="AB889" s="109">
        <f t="shared" si="148"/>
        <v>0</v>
      </c>
      <c r="AC889" s="109">
        <f t="shared" si="149"/>
        <v>0</v>
      </c>
      <c r="AD889" s="109" t="str">
        <f t="shared" si="150"/>
        <v/>
      </c>
      <c r="AE889" s="109" t="str">
        <f t="shared" si="151"/>
        <v/>
      </c>
      <c r="AF889" s="109" t="str">
        <f t="shared" si="152"/>
        <v/>
      </c>
      <c r="AG889" s="109" t="str">
        <f t="shared" si="153"/>
        <v/>
      </c>
    </row>
    <row r="890" spans="3:33" ht="30">
      <c r="C890" s="108" t="s">
        <v>3027</v>
      </c>
      <c r="D890" s="108" t="s">
        <v>5433</v>
      </c>
      <c r="E890" s="108" t="s">
        <v>685</v>
      </c>
      <c r="F890" s="108" t="s">
        <v>46</v>
      </c>
      <c r="G890" s="108" t="s">
        <v>3917</v>
      </c>
      <c r="H890" s="108">
        <v>3</v>
      </c>
      <c r="I890" s="108">
        <v>3</v>
      </c>
      <c r="J890" s="108">
        <v>0</v>
      </c>
      <c r="K890" s="108" t="s">
        <v>689</v>
      </c>
      <c r="L890" s="108"/>
      <c r="M890" s="108" t="s">
        <v>5434</v>
      </c>
      <c r="N890" s="108"/>
      <c r="O890" s="108" t="s">
        <v>689</v>
      </c>
      <c r="P890" s="108"/>
      <c r="Q890" s="108"/>
      <c r="R890" s="108"/>
      <c r="S890" s="108"/>
      <c r="T890" s="109">
        <f t="shared" si="140"/>
        <v>0</v>
      </c>
      <c r="U890" s="109">
        <f t="shared" si="141"/>
        <v>0</v>
      </c>
      <c r="V890" s="109">
        <f t="shared" si="142"/>
        <v>0</v>
      </c>
      <c r="W890" s="109">
        <f t="shared" si="143"/>
        <v>0</v>
      </c>
      <c r="X890" s="109">
        <f t="shared" si="144"/>
        <v>0</v>
      </c>
      <c r="Y890" s="109">
        <f t="shared" si="145"/>
        <v>0</v>
      </c>
      <c r="Z890" s="109">
        <f t="shared" si="146"/>
        <v>0</v>
      </c>
      <c r="AA890" s="109">
        <f t="shared" si="147"/>
        <v>0</v>
      </c>
      <c r="AB890" s="109">
        <f t="shared" si="148"/>
        <v>0</v>
      </c>
      <c r="AC890" s="109">
        <f t="shared" si="149"/>
        <v>0</v>
      </c>
      <c r="AD890" s="109" t="str">
        <f t="shared" si="150"/>
        <v/>
      </c>
      <c r="AE890" s="109" t="str">
        <f t="shared" si="151"/>
        <v/>
      </c>
      <c r="AF890" s="109" t="str">
        <f t="shared" si="152"/>
        <v/>
      </c>
      <c r="AG890" s="109" t="str">
        <f t="shared" si="153"/>
        <v/>
      </c>
    </row>
    <row r="891" spans="3:33" ht="30">
      <c r="C891" s="108" t="s">
        <v>3027</v>
      </c>
      <c r="D891" s="108" t="s">
        <v>5435</v>
      </c>
      <c r="E891" s="108" t="s">
        <v>685</v>
      </c>
      <c r="F891" s="108" t="s">
        <v>46</v>
      </c>
      <c r="G891" s="108" t="s">
        <v>3917</v>
      </c>
      <c r="H891" s="108">
        <v>4</v>
      </c>
      <c r="I891" s="108">
        <v>2</v>
      </c>
      <c r="J891" s="108">
        <v>0</v>
      </c>
      <c r="K891" s="108" t="s">
        <v>80</v>
      </c>
      <c r="L891" s="108"/>
      <c r="M891" s="108" t="s">
        <v>5436</v>
      </c>
      <c r="N891" s="108"/>
      <c r="O891" s="108" t="s">
        <v>80</v>
      </c>
      <c r="P891" s="108"/>
      <c r="Q891" s="108"/>
      <c r="R891" s="108"/>
      <c r="S891" s="108"/>
      <c r="T891" s="109">
        <f t="shared" si="140"/>
        <v>0</v>
      </c>
      <c r="U891" s="109">
        <f t="shared" si="141"/>
        <v>0</v>
      </c>
      <c r="V891" s="109">
        <f t="shared" si="142"/>
        <v>0</v>
      </c>
      <c r="W891" s="109">
        <f t="shared" si="143"/>
        <v>0</v>
      </c>
      <c r="X891" s="109">
        <f t="shared" si="144"/>
        <v>0</v>
      </c>
      <c r="Y891" s="109">
        <f t="shared" si="145"/>
        <v>0</v>
      </c>
      <c r="Z891" s="109">
        <f t="shared" si="146"/>
        <v>0</v>
      </c>
      <c r="AA891" s="109">
        <f t="shared" si="147"/>
        <v>0</v>
      </c>
      <c r="AB891" s="109">
        <f t="shared" si="148"/>
        <v>0</v>
      </c>
      <c r="AC891" s="109">
        <f t="shared" si="149"/>
        <v>0</v>
      </c>
      <c r="AD891" s="109" t="str">
        <f t="shared" si="150"/>
        <v/>
      </c>
      <c r="AE891" s="109" t="str">
        <f t="shared" si="151"/>
        <v/>
      </c>
      <c r="AF891" s="109" t="str">
        <f t="shared" si="152"/>
        <v/>
      </c>
      <c r="AG891" s="109" t="str">
        <f t="shared" si="153"/>
        <v/>
      </c>
    </row>
    <row r="892" spans="3:33" ht="30">
      <c r="C892" s="108" t="s">
        <v>3027</v>
      </c>
      <c r="D892" s="108" t="s">
        <v>5437</v>
      </c>
      <c r="E892" s="108" t="s">
        <v>685</v>
      </c>
      <c r="F892" s="108" t="s">
        <v>46</v>
      </c>
      <c r="G892" s="108" t="s">
        <v>3917</v>
      </c>
      <c r="H892" s="108">
        <v>5</v>
      </c>
      <c r="I892" s="108">
        <v>2</v>
      </c>
      <c r="J892" s="108">
        <v>0</v>
      </c>
      <c r="K892" s="108" t="s">
        <v>81</v>
      </c>
      <c r="L892" s="108"/>
      <c r="M892" s="108" t="s">
        <v>5438</v>
      </c>
      <c r="N892" s="108"/>
      <c r="O892" s="108" t="s">
        <v>81</v>
      </c>
      <c r="P892" s="108"/>
      <c r="Q892" s="108"/>
      <c r="R892" s="108"/>
      <c r="S892" s="108"/>
      <c r="T892" s="109">
        <f t="shared" ref="T892:T955" si="154">IF(AND($C892=$D$20,$F892="PRO",$G892="POS"),1,0)</f>
        <v>0</v>
      </c>
      <c r="U892" s="109">
        <f t="shared" ref="U892:U955" si="155">IF(AND($C892=$D$20,$F892="CFA",$G892="POS"),1,0)</f>
        <v>0</v>
      </c>
      <c r="V892" s="109">
        <f t="shared" ref="V892:V955" si="156">IF($T892=0,0,IF(SUMPRODUCT(--($O892:$S892&lt;&gt;""),--ISNUMBER(SEARCH($O892:$S892,$D$5)))&gt;0,1,0))</f>
        <v>0</v>
      </c>
      <c r="W892" s="109">
        <f t="shared" ref="W892:W955" si="157">IF($T892=0,0,IF(SUMPRODUCT(--($O892:$S892&lt;&gt;""),--ISNUMBER(SEARCH($O892:$S892,$D$5&amp;" "&amp;$D$10)))&gt;0,1,0))</f>
        <v>0</v>
      </c>
      <c r="X892" s="109">
        <f t="shared" ref="X892:X955" si="158">IF($U892=0,0,IF(SUMPRODUCT(--($O892:$S892&lt;&gt;""),--ISNUMBER(SEARCH($O892:$S892,$F$5)))&gt;0,1,0))</f>
        <v>0</v>
      </c>
      <c r="Y892" s="109">
        <f t="shared" ref="Y892:Y955" si="159">IF($U892=0,0,IF(SUMPRODUCT(--($O892:$S892&lt;&gt;""),--ISNUMBER(SEARCH($O892:$S892,$F$5&amp;" "&amp;$F$10)))&gt;0,1,0))</f>
        <v>0</v>
      </c>
      <c r="Z892" s="109">
        <f t="shared" ref="Z892:Z955" si="160">IF($V892=1,$I892,0)</f>
        <v>0</v>
      </c>
      <c r="AA892" s="109">
        <f t="shared" ref="AA892:AA955" si="161">IF($W892=1,$I892,0)</f>
        <v>0</v>
      </c>
      <c r="AB892" s="109">
        <f t="shared" ref="AB892:AB955" si="162">IF($X892=1,$J892,0)</f>
        <v>0</v>
      </c>
      <c r="AC892" s="109">
        <f t="shared" ref="AC892:AC955" si="163">IF($Y892=1,$J892,0)</f>
        <v>0</v>
      </c>
      <c r="AD892" s="109" t="str">
        <f t="shared" ref="AD892:AD955" si="164">IF(AND($T892=1,$V892=0),$H892+ROW()/100000,"")</f>
        <v/>
      </c>
      <c r="AE892" s="109" t="str">
        <f t="shared" ref="AE892:AE955" si="165">IF(AND($T892=1,$W892=0),$H892+ROW()/100000,"")</f>
        <v/>
      </c>
      <c r="AF892" s="109" t="str">
        <f t="shared" ref="AF892:AF955" si="166">IF(AND($U892=1,$X892=0),$H892+ROW()/100000,"")</f>
        <v/>
      </c>
      <c r="AG892" s="109" t="str">
        <f t="shared" ref="AG892:AG955" si="167">IF(AND($U892=1,$Y892=0),$H892+ROW()/100000,"")</f>
        <v/>
      </c>
    </row>
    <row r="893" spans="3:33" ht="30">
      <c r="C893" s="108" t="s">
        <v>3027</v>
      </c>
      <c r="D893" s="108" t="s">
        <v>5439</v>
      </c>
      <c r="E893" s="108" t="s">
        <v>685</v>
      </c>
      <c r="F893" s="108" t="s">
        <v>46</v>
      </c>
      <c r="G893" s="108" t="s">
        <v>3917</v>
      </c>
      <c r="H893" s="108">
        <v>6</v>
      </c>
      <c r="I893" s="108">
        <v>2</v>
      </c>
      <c r="J893" s="108">
        <v>0</v>
      </c>
      <c r="K893" s="108" t="s">
        <v>690</v>
      </c>
      <c r="L893" s="108"/>
      <c r="M893" s="108" t="s">
        <v>5440</v>
      </c>
      <c r="N893" s="108"/>
      <c r="O893" s="108" t="s">
        <v>690</v>
      </c>
      <c r="P893" s="108"/>
      <c r="Q893" s="108"/>
      <c r="R893" s="108"/>
      <c r="S893" s="108"/>
      <c r="T893" s="109">
        <f t="shared" si="154"/>
        <v>0</v>
      </c>
      <c r="U893" s="109">
        <f t="shared" si="155"/>
        <v>0</v>
      </c>
      <c r="V893" s="109">
        <f t="shared" si="156"/>
        <v>0</v>
      </c>
      <c r="W893" s="109">
        <f t="shared" si="157"/>
        <v>0</v>
      </c>
      <c r="X893" s="109">
        <f t="shared" si="158"/>
        <v>0</v>
      </c>
      <c r="Y893" s="109">
        <f t="shared" si="159"/>
        <v>0</v>
      </c>
      <c r="Z893" s="109">
        <f t="shared" si="160"/>
        <v>0</v>
      </c>
      <c r="AA893" s="109">
        <f t="shared" si="161"/>
        <v>0</v>
      </c>
      <c r="AB893" s="109">
        <f t="shared" si="162"/>
        <v>0</v>
      </c>
      <c r="AC893" s="109">
        <f t="shared" si="163"/>
        <v>0</v>
      </c>
      <c r="AD893" s="109" t="str">
        <f t="shared" si="164"/>
        <v/>
      </c>
      <c r="AE893" s="109" t="str">
        <f t="shared" si="165"/>
        <v/>
      </c>
      <c r="AF893" s="109" t="str">
        <f t="shared" si="166"/>
        <v/>
      </c>
      <c r="AG893" s="109" t="str">
        <f t="shared" si="167"/>
        <v/>
      </c>
    </row>
    <row r="894" spans="3:33" ht="45">
      <c r="C894" s="108" t="s">
        <v>3027</v>
      </c>
      <c r="D894" s="108" t="s">
        <v>5441</v>
      </c>
      <c r="E894" s="108" t="s">
        <v>685</v>
      </c>
      <c r="F894" s="108" t="s">
        <v>46</v>
      </c>
      <c r="G894" s="108" t="s">
        <v>3917</v>
      </c>
      <c r="H894" s="108">
        <v>7</v>
      </c>
      <c r="I894" s="108">
        <v>2</v>
      </c>
      <c r="J894" s="108">
        <v>0</v>
      </c>
      <c r="K894" s="108" t="s">
        <v>5442</v>
      </c>
      <c r="L894" s="108"/>
      <c r="M894" s="108" t="s">
        <v>5443</v>
      </c>
      <c r="N894" s="108"/>
      <c r="O894" s="108" t="s">
        <v>5442</v>
      </c>
      <c r="P894" s="108" t="s">
        <v>691</v>
      </c>
      <c r="Q894" s="108"/>
      <c r="R894" s="108"/>
      <c r="S894" s="108"/>
      <c r="T894" s="109">
        <f t="shared" si="154"/>
        <v>0</v>
      </c>
      <c r="U894" s="109">
        <f t="shared" si="155"/>
        <v>0</v>
      </c>
      <c r="V894" s="109">
        <f t="shared" si="156"/>
        <v>0</v>
      </c>
      <c r="W894" s="109">
        <f t="shared" si="157"/>
        <v>0</v>
      </c>
      <c r="X894" s="109">
        <f t="shared" si="158"/>
        <v>0</v>
      </c>
      <c r="Y894" s="109">
        <f t="shared" si="159"/>
        <v>0</v>
      </c>
      <c r="Z894" s="109">
        <f t="shared" si="160"/>
        <v>0</v>
      </c>
      <c r="AA894" s="109">
        <f t="shared" si="161"/>
        <v>0</v>
      </c>
      <c r="AB894" s="109">
        <f t="shared" si="162"/>
        <v>0</v>
      </c>
      <c r="AC894" s="109">
        <f t="shared" si="163"/>
        <v>0</v>
      </c>
      <c r="AD894" s="109" t="str">
        <f t="shared" si="164"/>
        <v/>
      </c>
      <c r="AE894" s="109" t="str">
        <f t="shared" si="165"/>
        <v/>
      </c>
      <c r="AF894" s="109" t="str">
        <f t="shared" si="166"/>
        <v/>
      </c>
      <c r="AG894" s="109" t="str">
        <f t="shared" si="167"/>
        <v/>
      </c>
    </row>
    <row r="895" spans="3:33" ht="30">
      <c r="C895" s="108" t="s">
        <v>3027</v>
      </c>
      <c r="D895" s="108" t="s">
        <v>5444</v>
      </c>
      <c r="E895" s="108" t="s">
        <v>685</v>
      </c>
      <c r="F895" s="108" t="s">
        <v>46</v>
      </c>
      <c r="G895" s="108" t="s">
        <v>3917</v>
      </c>
      <c r="H895" s="108">
        <v>8</v>
      </c>
      <c r="I895" s="108">
        <v>1</v>
      </c>
      <c r="J895" s="108">
        <v>0</v>
      </c>
      <c r="K895" s="108" t="s">
        <v>692</v>
      </c>
      <c r="L895" s="108"/>
      <c r="M895" s="108" t="s">
        <v>5445</v>
      </c>
      <c r="N895" s="108"/>
      <c r="O895" s="108" t="s">
        <v>692</v>
      </c>
      <c r="P895" s="108"/>
      <c r="Q895" s="108"/>
      <c r="R895" s="108"/>
      <c r="S895" s="108"/>
      <c r="T895" s="109">
        <f t="shared" si="154"/>
        <v>0</v>
      </c>
      <c r="U895" s="109">
        <f t="shared" si="155"/>
        <v>0</v>
      </c>
      <c r="V895" s="109">
        <f t="shared" si="156"/>
        <v>0</v>
      </c>
      <c r="W895" s="109">
        <f t="shared" si="157"/>
        <v>0</v>
      </c>
      <c r="X895" s="109">
        <f t="shared" si="158"/>
        <v>0</v>
      </c>
      <c r="Y895" s="109">
        <f t="shared" si="159"/>
        <v>0</v>
      </c>
      <c r="Z895" s="109">
        <f t="shared" si="160"/>
        <v>0</v>
      </c>
      <c r="AA895" s="109">
        <f t="shared" si="161"/>
        <v>0</v>
      </c>
      <c r="AB895" s="109">
        <f t="shared" si="162"/>
        <v>0</v>
      </c>
      <c r="AC895" s="109">
        <f t="shared" si="163"/>
        <v>0</v>
      </c>
      <c r="AD895" s="109" t="str">
        <f t="shared" si="164"/>
        <v/>
      </c>
      <c r="AE895" s="109" t="str">
        <f t="shared" si="165"/>
        <v/>
      </c>
      <c r="AF895" s="109" t="str">
        <f t="shared" si="166"/>
        <v/>
      </c>
      <c r="AG895" s="109" t="str">
        <f t="shared" si="167"/>
        <v/>
      </c>
    </row>
    <row r="896" spans="3:33" ht="30">
      <c r="C896" s="108" t="s">
        <v>3027</v>
      </c>
      <c r="D896" s="108" t="s">
        <v>5446</v>
      </c>
      <c r="E896" s="108" t="s">
        <v>685</v>
      </c>
      <c r="F896" s="108" t="s">
        <v>46</v>
      </c>
      <c r="G896" s="108" t="s">
        <v>3917</v>
      </c>
      <c r="H896" s="108">
        <v>9</v>
      </c>
      <c r="I896" s="108">
        <v>1</v>
      </c>
      <c r="J896" s="108">
        <v>0</v>
      </c>
      <c r="K896" s="108" t="s">
        <v>693</v>
      </c>
      <c r="L896" s="108"/>
      <c r="M896" s="108" t="s">
        <v>5447</v>
      </c>
      <c r="N896" s="108"/>
      <c r="O896" s="108" t="s">
        <v>693</v>
      </c>
      <c r="P896" s="108"/>
      <c r="Q896" s="108"/>
      <c r="R896" s="108"/>
      <c r="S896" s="108"/>
      <c r="T896" s="109">
        <f t="shared" si="154"/>
        <v>0</v>
      </c>
      <c r="U896" s="109">
        <f t="shared" si="155"/>
        <v>0</v>
      </c>
      <c r="V896" s="109">
        <f t="shared" si="156"/>
        <v>0</v>
      </c>
      <c r="W896" s="109">
        <f t="shared" si="157"/>
        <v>0</v>
      </c>
      <c r="X896" s="109">
        <f t="shared" si="158"/>
        <v>0</v>
      </c>
      <c r="Y896" s="109">
        <f t="shared" si="159"/>
        <v>0</v>
      </c>
      <c r="Z896" s="109">
        <f t="shared" si="160"/>
        <v>0</v>
      </c>
      <c r="AA896" s="109">
        <f t="shared" si="161"/>
        <v>0</v>
      </c>
      <c r="AB896" s="109">
        <f t="shared" si="162"/>
        <v>0</v>
      </c>
      <c r="AC896" s="109">
        <f t="shared" si="163"/>
        <v>0</v>
      </c>
      <c r="AD896" s="109" t="str">
        <f t="shared" si="164"/>
        <v/>
      </c>
      <c r="AE896" s="109" t="str">
        <f t="shared" si="165"/>
        <v/>
      </c>
      <c r="AF896" s="109" t="str">
        <f t="shared" si="166"/>
        <v/>
      </c>
      <c r="AG896" s="109" t="str">
        <f t="shared" si="167"/>
        <v/>
      </c>
    </row>
    <row r="897" spans="3:33" ht="45">
      <c r="C897" s="108" t="s">
        <v>3027</v>
      </c>
      <c r="D897" s="108" t="s">
        <v>5448</v>
      </c>
      <c r="E897" s="108" t="s">
        <v>685</v>
      </c>
      <c r="F897" s="108" t="s">
        <v>46</v>
      </c>
      <c r="G897" s="108" t="s">
        <v>3917</v>
      </c>
      <c r="H897" s="108">
        <v>10</v>
      </c>
      <c r="I897" s="108">
        <v>1</v>
      </c>
      <c r="J897" s="108">
        <v>0</v>
      </c>
      <c r="K897" s="108" t="s">
        <v>694</v>
      </c>
      <c r="L897" s="108"/>
      <c r="M897" s="108" t="s">
        <v>5449</v>
      </c>
      <c r="N897" s="108"/>
      <c r="O897" s="108" t="s">
        <v>694</v>
      </c>
      <c r="P897" s="108"/>
      <c r="Q897" s="108"/>
      <c r="R897" s="108"/>
      <c r="S897" s="108"/>
      <c r="T897" s="109">
        <f t="shared" si="154"/>
        <v>0</v>
      </c>
      <c r="U897" s="109">
        <f t="shared" si="155"/>
        <v>0</v>
      </c>
      <c r="V897" s="109">
        <f t="shared" si="156"/>
        <v>0</v>
      </c>
      <c r="W897" s="109">
        <f t="shared" si="157"/>
        <v>0</v>
      </c>
      <c r="X897" s="109">
        <f t="shared" si="158"/>
        <v>0</v>
      </c>
      <c r="Y897" s="109">
        <f t="shared" si="159"/>
        <v>0</v>
      </c>
      <c r="Z897" s="109">
        <f t="shared" si="160"/>
        <v>0</v>
      </c>
      <c r="AA897" s="109">
        <f t="shared" si="161"/>
        <v>0</v>
      </c>
      <c r="AB897" s="109">
        <f t="shared" si="162"/>
        <v>0</v>
      </c>
      <c r="AC897" s="109">
        <f t="shared" si="163"/>
        <v>0</v>
      </c>
      <c r="AD897" s="109" t="str">
        <f t="shared" si="164"/>
        <v/>
      </c>
      <c r="AE897" s="109" t="str">
        <f t="shared" si="165"/>
        <v/>
      </c>
      <c r="AF897" s="109" t="str">
        <f t="shared" si="166"/>
        <v/>
      </c>
      <c r="AG897" s="109" t="str">
        <f t="shared" si="167"/>
        <v/>
      </c>
    </row>
    <row r="898" spans="3:33" ht="135">
      <c r="C898" s="108" t="s">
        <v>3027</v>
      </c>
      <c r="D898" s="108" t="s">
        <v>5450</v>
      </c>
      <c r="E898" s="108" t="s">
        <v>685</v>
      </c>
      <c r="F898" s="108" t="s">
        <v>0</v>
      </c>
      <c r="G898" s="108" t="s">
        <v>3917</v>
      </c>
      <c r="H898" s="108">
        <v>1</v>
      </c>
      <c r="I898" s="108">
        <v>0</v>
      </c>
      <c r="J898" s="108">
        <v>3</v>
      </c>
      <c r="K898" s="108"/>
      <c r="L898" s="108" t="s">
        <v>688</v>
      </c>
      <c r="M898" s="108"/>
      <c r="N898" s="108" t="s">
        <v>5451</v>
      </c>
      <c r="O898" s="108" t="s">
        <v>688</v>
      </c>
      <c r="P898" s="108"/>
      <c r="Q898" s="108"/>
      <c r="R898" s="108"/>
      <c r="S898" s="108"/>
      <c r="T898" s="109">
        <f t="shared" si="154"/>
        <v>0</v>
      </c>
      <c r="U898" s="109">
        <f t="shared" si="155"/>
        <v>0</v>
      </c>
      <c r="V898" s="109">
        <f t="shared" si="156"/>
        <v>0</v>
      </c>
      <c r="W898" s="109">
        <f t="shared" si="157"/>
        <v>0</v>
      </c>
      <c r="X898" s="109">
        <f t="shared" si="158"/>
        <v>0</v>
      </c>
      <c r="Y898" s="109">
        <f t="shared" si="159"/>
        <v>0</v>
      </c>
      <c r="Z898" s="109">
        <f t="shared" si="160"/>
        <v>0</v>
      </c>
      <c r="AA898" s="109">
        <f t="shared" si="161"/>
        <v>0</v>
      </c>
      <c r="AB898" s="109">
        <f t="shared" si="162"/>
        <v>0</v>
      </c>
      <c r="AC898" s="109">
        <f t="shared" si="163"/>
        <v>0</v>
      </c>
      <c r="AD898" s="109" t="str">
        <f t="shared" si="164"/>
        <v/>
      </c>
      <c r="AE898" s="109" t="str">
        <f t="shared" si="165"/>
        <v/>
      </c>
      <c r="AF898" s="109" t="str">
        <f t="shared" si="166"/>
        <v/>
      </c>
      <c r="AG898" s="109" t="str">
        <f t="shared" si="167"/>
        <v/>
      </c>
    </row>
    <row r="899" spans="3:33" ht="135">
      <c r="C899" s="108" t="s">
        <v>3027</v>
      </c>
      <c r="D899" s="108" t="s">
        <v>5452</v>
      </c>
      <c r="E899" s="108" t="s">
        <v>685</v>
      </c>
      <c r="F899" s="108" t="s">
        <v>0</v>
      </c>
      <c r="G899" s="108" t="s">
        <v>3917</v>
      </c>
      <c r="H899" s="108">
        <v>2</v>
      </c>
      <c r="I899" s="108">
        <v>0</v>
      </c>
      <c r="J899" s="108">
        <v>3</v>
      </c>
      <c r="K899" s="108"/>
      <c r="L899" s="108" t="s">
        <v>79</v>
      </c>
      <c r="M899" s="108"/>
      <c r="N899" s="108" t="s">
        <v>5268</v>
      </c>
      <c r="O899" s="108" t="s">
        <v>79</v>
      </c>
      <c r="P899" s="108"/>
      <c r="Q899" s="108"/>
      <c r="R899" s="108"/>
      <c r="S899" s="108"/>
      <c r="T899" s="109">
        <f t="shared" si="154"/>
        <v>0</v>
      </c>
      <c r="U899" s="109">
        <f t="shared" si="155"/>
        <v>0</v>
      </c>
      <c r="V899" s="109">
        <f t="shared" si="156"/>
        <v>0</v>
      </c>
      <c r="W899" s="109">
        <f t="shared" si="157"/>
        <v>0</v>
      </c>
      <c r="X899" s="109">
        <f t="shared" si="158"/>
        <v>0</v>
      </c>
      <c r="Y899" s="109">
        <f t="shared" si="159"/>
        <v>0</v>
      </c>
      <c r="Z899" s="109">
        <f t="shared" si="160"/>
        <v>0</v>
      </c>
      <c r="AA899" s="109">
        <f t="shared" si="161"/>
        <v>0</v>
      </c>
      <c r="AB899" s="109">
        <f t="shared" si="162"/>
        <v>0</v>
      </c>
      <c r="AC899" s="109">
        <f t="shared" si="163"/>
        <v>0</v>
      </c>
      <c r="AD899" s="109" t="str">
        <f t="shared" si="164"/>
        <v/>
      </c>
      <c r="AE899" s="109" t="str">
        <f t="shared" si="165"/>
        <v/>
      </c>
      <c r="AF899" s="109" t="str">
        <f t="shared" si="166"/>
        <v/>
      </c>
      <c r="AG899" s="109" t="str">
        <f t="shared" si="167"/>
        <v/>
      </c>
    </row>
    <row r="900" spans="3:33" ht="150">
      <c r="C900" s="108" t="s">
        <v>3027</v>
      </c>
      <c r="D900" s="108" t="s">
        <v>5453</v>
      </c>
      <c r="E900" s="108" t="s">
        <v>685</v>
      </c>
      <c r="F900" s="108" t="s">
        <v>0</v>
      </c>
      <c r="G900" s="108" t="s">
        <v>3917</v>
      </c>
      <c r="H900" s="108">
        <v>3</v>
      </c>
      <c r="I900" s="108">
        <v>0</v>
      </c>
      <c r="J900" s="108">
        <v>3</v>
      </c>
      <c r="K900" s="108"/>
      <c r="L900" s="108" t="s">
        <v>689</v>
      </c>
      <c r="M900" s="108"/>
      <c r="N900" s="108" t="s">
        <v>5454</v>
      </c>
      <c r="O900" s="108" t="s">
        <v>689</v>
      </c>
      <c r="P900" s="108"/>
      <c r="Q900" s="108"/>
      <c r="R900" s="108"/>
      <c r="S900" s="108"/>
      <c r="T900" s="109">
        <f t="shared" si="154"/>
        <v>0</v>
      </c>
      <c r="U900" s="109">
        <f t="shared" si="155"/>
        <v>0</v>
      </c>
      <c r="V900" s="109">
        <f t="shared" si="156"/>
        <v>0</v>
      </c>
      <c r="W900" s="109">
        <f t="shared" si="157"/>
        <v>0</v>
      </c>
      <c r="X900" s="109">
        <f t="shared" si="158"/>
        <v>0</v>
      </c>
      <c r="Y900" s="109">
        <f t="shared" si="159"/>
        <v>0</v>
      </c>
      <c r="Z900" s="109">
        <f t="shared" si="160"/>
        <v>0</v>
      </c>
      <c r="AA900" s="109">
        <f t="shared" si="161"/>
        <v>0</v>
      </c>
      <c r="AB900" s="109">
        <f t="shared" si="162"/>
        <v>0</v>
      </c>
      <c r="AC900" s="109">
        <f t="shared" si="163"/>
        <v>0</v>
      </c>
      <c r="AD900" s="109" t="str">
        <f t="shared" si="164"/>
        <v/>
      </c>
      <c r="AE900" s="109" t="str">
        <f t="shared" si="165"/>
        <v/>
      </c>
      <c r="AF900" s="109" t="str">
        <f t="shared" si="166"/>
        <v/>
      </c>
      <c r="AG900" s="109" t="str">
        <f t="shared" si="167"/>
        <v/>
      </c>
    </row>
    <row r="901" spans="3:33" ht="135">
      <c r="C901" s="108" t="s">
        <v>3027</v>
      </c>
      <c r="D901" s="108" t="s">
        <v>5455</v>
      </c>
      <c r="E901" s="108" t="s">
        <v>685</v>
      </c>
      <c r="F901" s="108" t="s">
        <v>0</v>
      </c>
      <c r="G901" s="108" t="s">
        <v>3917</v>
      </c>
      <c r="H901" s="108">
        <v>4</v>
      </c>
      <c r="I901" s="108">
        <v>0</v>
      </c>
      <c r="J901" s="108">
        <v>2</v>
      </c>
      <c r="K901" s="108"/>
      <c r="L901" s="108" t="s">
        <v>80</v>
      </c>
      <c r="M901" s="108"/>
      <c r="N901" s="108" t="s">
        <v>5456</v>
      </c>
      <c r="O901" s="108" t="s">
        <v>80</v>
      </c>
      <c r="P901" s="108"/>
      <c r="Q901" s="108"/>
      <c r="R901" s="108"/>
      <c r="S901" s="108"/>
      <c r="T901" s="109">
        <f t="shared" si="154"/>
        <v>0</v>
      </c>
      <c r="U901" s="109">
        <f t="shared" si="155"/>
        <v>0</v>
      </c>
      <c r="V901" s="109">
        <f t="shared" si="156"/>
        <v>0</v>
      </c>
      <c r="W901" s="109">
        <f t="shared" si="157"/>
        <v>0</v>
      </c>
      <c r="X901" s="109">
        <f t="shared" si="158"/>
        <v>0</v>
      </c>
      <c r="Y901" s="109">
        <f t="shared" si="159"/>
        <v>0</v>
      </c>
      <c r="Z901" s="109">
        <f t="shared" si="160"/>
        <v>0</v>
      </c>
      <c r="AA901" s="109">
        <f t="shared" si="161"/>
        <v>0</v>
      </c>
      <c r="AB901" s="109">
        <f t="shared" si="162"/>
        <v>0</v>
      </c>
      <c r="AC901" s="109">
        <f t="shared" si="163"/>
        <v>0</v>
      </c>
      <c r="AD901" s="109" t="str">
        <f t="shared" si="164"/>
        <v/>
      </c>
      <c r="AE901" s="109" t="str">
        <f t="shared" si="165"/>
        <v/>
      </c>
      <c r="AF901" s="109" t="str">
        <f t="shared" si="166"/>
        <v/>
      </c>
      <c r="AG901" s="109" t="str">
        <f t="shared" si="167"/>
        <v/>
      </c>
    </row>
    <row r="902" spans="3:33" ht="135">
      <c r="C902" s="108" t="s">
        <v>3027</v>
      </c>
      <c r="D902" s="108" t="s">
        <v>5457</v>
      </c>
      <c r="E902" s="108" t="s">
        <v>685</v>
      </c>
      <c r="F902" s="108" t="s">
        <v>0</v>
      </c>
      <c r="G902" s="108" t="s">
        <v>3917</v>
      </c>
      <c r="H902" s="108">
        <v>5</v>
      </c>
      <c r="I902" s="108">
        <v>0</v>
      </c>
      <c r="J902" s="108">
        <v>2</v>
      </c>
      <c r="K902" s="108"/>
      <c r="L902" s="108" t="s">
        <v>81</v>
      </c>
      <c r="M902" s="108"/>
      <c r="N902" s="108" t="s">
        <v>5458</v>
      </c>
      <c r="O902" s="108" t="s">
        <v>81</v>
      </c>
      <c r="P902" s="108"/>
      <c r="Q902" s="108"/>
      <c r="R902" s="108"/>
      <c r="S902" s="108"/>
      <c r="T902" s="109">
        <f t="shared" si="154"/>
        <v>0</v>
      </c>
      <c r="U902" s="109">
        <f t="shared" si="155"/>
        <v>0</v>
      </c>
      <c r="V902" s="109">
        <f t="shared" si="156"/>
        <v>0</v>
      </c>
      <c r="W902" s="109">
        <f t="shared" si="157"/>
        <v>0</v>
      </c>
      <c r="X902" s="109">
        <f t="shared" si="158"/>
        <v>0</v>
      </c>
      <c r="Y902" s="109">
        <f t="shared" si="159"/>
        <v>0</v>
      </c>
      <c r="Z902" s="109">
        <f t="shared" si="160"/>
        <v>0</v>
      </c>
      <c r="AA902" s="109">
        <f t="shared" si="161"/>
        <v>0</v>
      </c>
      <c r="AB902" s="109">
        <f t="shared" si="162"/>
        <v>0</v>
      </c>
      <c r="AC902" s="109">
        <f t="shared" si="163"/>
        <v>0</v>
      </c>
      <c r="AD902" s="109" t="str">
        <f t="shared" si="164"/>
        <v/>
      </c>
      <c r="AE902" s="109" t="str">
        <f t="shared" si="165"/>
        <v/>
      </c>
      <c r="AF902" s="109" t="str">
        <f t="shared" si="166"/>
        <v/>
      </c>
      <c r="AG902" s="109" t="str">
        <f t="shared" si="167"/>
        <v/>
      </c>
    </row>
    <row r="903" spans="3:33" ht="150">
      <c r="C903" s="108" t="s">
        <v>3027</v>
      </c>
      <c r="D903" s="108" t="s">
        <v>5459</v>
      </c>
      <c r="E903" s="108" t="s">
        <v>685</v>
      </c>
      <c r="F903" s="108" t="s">
        <v>0</v>
      </c>
      <c r="G903" s="108" t="s">
        <v>3917</v>
      </c>
      <c r="H903" s="108">
        <v>6</v>
      </c>
      <c r="I903" s="108">
        <v>0</v>
      </c>
      <c r="J903" s="108">
        <v>2</v>
      </c>
      <c r="K903" s="108"/>
      <c r="L903" s="108" t="s">
        <v>690</v>
      </c>
      <c r="M903" s="108"/>
      <c r="N903" s="108" t="s">
        <v>5460</v>
      </c>
      <c r="O903" s="108" t="s">
        <v>690</v>
      </c>
      <c r="P903" s="108"/>
      <c r="Q903" s="108"/>
      <c r="R903" s="108"/>
      <c r="S903" s="108"/>
      <c r="T903" s="109">
        <f t="shared" si="154"/>
        <v>0</v>
      </c>
      <c r="U903" s="109">
        <f t="shared" si="155"/>
        <v>0</v>
      </c>
      <c r="V903" s="109">
        <f t="shared" si="156"/>
        <v>0</v>
      </c>
      <c r="W903" s="109">
        <f t="shared" si="157"/>
        <v>0</v>
      </c>
      <c r="X903" s="109">
        <f t="shared" si="158"/>
        <v>0</v>
      </c>
      <c r="Y903" s="109">
        <f t="shared" si="159"/>
        <v>0</v>
      </c>
      <c r="Z903" s="109">
        <f t="shared" si="160"/>
        <v>0</v>
      </c>
      <c r="AA903" s="109">
        <f t="shared" si="161"/>
        <v>0</v>
      </c>
      <c r="AB903" s="109">
        <f t="shared" si="162"/>
        <v>0</v>
      </c>
      <c r="AC903" s="109">
        <f t="shared" si="163"/>
        <v>0</v>
      </c>
      <c r="AD903" s="109" t="str">
        <f t="shared" si="164"/>
        <v/>
      </c>
      <c r="AE903" s="109" t="str">
        <f t="shared" si="165"/>
        <v/>
      </c>
      <c r="AF903" s="109" t="str">
        <f t="shared" si="166"/>
        <v/>
      </c>
      <c r="AG903" s="109" t="str">
        <f t="shared" si="167"/>
        <v/>
      </c>
    </row>
    <row r="904" spans="3:33" ht="165">
      <c r="C904" s="108" t="s">
        <v>3027</v>
      </c>
      <c r="D904" s="108" t="s">
        <v>5461</v>
      </c>
      <c r="E904" s="108" t="s">
        <v>685</v>
      </c>
      <c r="F904" s="108" t="s">
        <v>0</v>
      </c>
      <c r="G904" s="108" t="s">
        <v>3917</v>
      </c>
      <c r="H904" s="108">
        <v>7</v>
      </c>
      <c r="I904" s="108">
        <v>0</v>
      </c>
      <c r="J904" s="108">
        <v>2</v>
      </c>
      <c r="K904" s="108"/>
      <c r="L904" s="108" t="s">
        <v>5442</v>
      </c>
      <c r="M904" s="108"/>
      <c r="N904" s="108" t="s">
        <v>5462</v>
      </c>
      <c r="O904" s="108" t="s">
        <v>5442</v>
      </c>
      <c r="P904" s="108" t="s">
        <v>691</v>
      </c>
      <c r="Q904" s="108"/>
      <c r="R904" s="108"/>
      <c r="S904" s="108"/>
      <c r="T904" s="109">
        <f t="shared" si="154"/>
        <v>0</v>
      </c>
      <c r="U904" s="109">
        <f t="shared" si="155"/>
        <v>0</v>
      </c>
      <c r="V904" s="109">
        <f t="shared" si="156"/>
        <v>0</v>
      </c>
      <c r="W904" s="109">
        <f t="shared" si="157"/>
        <v>0</v>
      </c>
      <c r="X904" s="109">
        <f t="shared" si="158"/>
        <v>0</v>
      </c>
      <c r="Y904" s="109">
        <f t="shared" si="159"/>
        <v>0</v>
      </c>
      <c r="Z904" s="109">
        <f t="shared" si="160"/>
        <v>0</v>
      </c>
      <c r="AA904" s="109">
        <f t="shared" si="161"/>
        <v>0</v>
      </c>
      <c r="AB904" s="109">
        <f t="shared" si="162"/>
        <v>0</v>
      </c>
      <c r="AC904" s="109">
        <f t="shared" si="163"/>
        <v>0</v>
      </c>
      <c r="AD904" s="109" t="str">
        <f t="shared" si="164"/>
        <v/>
      </c>
      <c r="AE904" s="109" t="str">
        <f t="shared" si="165"/>
        <v/>
      </c>
      <c r="AF904" s="109" t="str">
        <f t="shared" si="166"/>
        <v/>
      </c>
      <c r="AG904" s="109" t="str">
        <f t="shared" si="167"/>
        <v/>
      </c>
    </row>
    <row r="905" spans="3:33" ht="135">
      <c r="C905" s="108" t="s">
        <v>3027</v>
      </c>
      <c r="D905" s="108" t="s">
        <v>5463</v>
      </c>
      <c r="E905" s="108" t="s">
        <v>685</v>
      </c>
      <c r="F905" s="108" t="s">
        <v>0</v>
      </c>
      <c r="G905" s="108" t="s">
        <v>3917</v>
      </c>
      <c r="H905" s="108">
        <v>8</v>
      </c>
      <c r="I905" s="108">
        <v>0</v>
      </c>
      <c r="J905" s="108">
        <v>1</v>
      </c>
      <c r="K905" s="108"/>
      <c r="L905" s="108" t="s">
        <v>692</v>
      </c>
      <c r="M905" s="108"/>
      <c r="N905" s="108" t="s">
        <v>5464</v>
      </c>
      <c r="O905" s="108" t="s">
        <v>692</v>
      </c>
      <c r="P905" s="108"/>
      <c r="Q905" s="108"/>
      <c r="R905" s="108"/>
      <c r="S905" s="108"/>
      <c r="T905" s="109">
        <f t="shared" si="154"/>
        <v>0</v>
      </c>
      <c r="U905" s="109">
        <f t="shared" si="155"/>
        <v>0</v>
      </c>
      <c r="V905" s="109">
        <f t="shared" si="156"/>
        <v>0</v>
      </c>
      <c r="W905" s="109">
        <f t="shared" si="157"/>
        <v>0</v>
      </c>
      <c r="X905" s="109">
        <f t="shared" si="158"/>
        <v>0</v>
      </c>
      <c r="Y905" s="109">
        <f t="shared" si="159"/>
        <v>0</v>
      </c>
      <c r="Z905" s="109">
        <f t="shared" si="160"/>
        <v>0</v>
      </c>
      <c r="AA905" s="109">
        <f t="shared" si="161"/>
        <v>0</v>
      </c>
      <c r="AB905" s="109">
        <f t="shared" si="162"/>
        <v>0</v>
      </c>
      <c r="AC905" s="109">
        <f t="shared" si="163"/>
        <v>0</v>
      </c>
      <c r="AD905" s="109" t="str">
        <f t="shared" si="164"/>
        <v/>
      </c>
      <c r="AE905" s="109" t="str">
        <f t="shared" si="165"/>
        <v/>
      </c>
      <c r="AF905" s="109" t="str">
        <f t="shared" si="166"/>
        <v/>
      </c>
      <c r="AG905" s="109" t="str">
        <f t="shared" si="167"/>
        <v/>
      </c>
    </row>
    <row r="906" spans="3:33" ht="135">
      <c r="C906" s="108" t="s">
        <v>3027</v>
      </c>
      <c r="D906" s="108" t="s">
        <v>5465</v>
      </c>
      <c r="E906" s="108" t="s">
        <v>685</v>
      </c>
      <c r="F906" s="108" t="s">
        <v>0</v>
      </c>
      <c r="G906" s="108" t="s">
        <v>3917</v>
      </c>
      <c r="H906" s="108">
        <v>9</v>
      </c>
      <c r="I906" s="108">
        <v>0</v>
      </c>
      <c r="J906" s="108">
        <v>1</v>
      </c>
      <c r="K906" s="108"/>
      <c r="L906" s="108" t="s">
        <v>693</v>
      </c>
      <c r="M906" s="108"/>
      <c r="N906" s="108" t="s">
        <v>5466</v>
      </c>
      <c r="O906" s="108" t="s">
        <v>693</v>
      </c>
      <c r="P906" s="108"/>
      <c r="Q906" s="108"/>
      <c r="R906" s="108"/>
      <c r="S906" s="108"/>
      <c r="T906" s="109">
        <f t="shared" si="154"/>
        <v>0</v>
      </c>
      <c r="U906" s="109">
        <f t="shared" si="155"/>
        <v>0</v>
      </c>
      <c r="V906" s="109">
        <f t="shared" si="156"/>
        <v>0</v>
      </c>
      <c r="W906" s="109">
        <f t="shared" si="157"/>
        <v>0</v>
      </c>
      <c r="X906" s="109">
        <f t="shared" si="158"/>
        <v>0</v>
      </c>
      <c r="Y906" s="109">
        <f t="shared" si="159"/>
        <v>0</v>
      </c>
      <c r="Z906" s="109">
        <f t="shared" si="160"/>
        <v>0</v>
      </c>
      <c r="AA906" s="109">
        <f t="shared" si="161"/>
        <v>0</v>
      </c>
      <c r="AB906" s="109">
        <f t="shared" si="162"/>
        <v>0</v>
      </c>
      <c r="AC906" s="109">
        <f t="shared" si="163"/>
        <v>0</v>
      </c>
      <c r="AD906" s="109" t="str">
        <f t="shared" si="164"/>
        <v/>
      </c>
      <c r="AE906" s="109" t="str">
        <f t="shared" si="165"/>
        <v/>
      </c>
      <c r="AF906" s="109" t="str">
        <f t="shared" si="166"/>
        <v/>
      </c>
      <c r="AG906" s="109" t="str">
        <f t="shared" si="167"/>
        <v/>
      </c>
    </row>
    <row r="907" spans="3:33" ht="165">
      <c r="C907" s="108" t="s">
        <v>3027</v>
      </c>
      <c r="D907" s="108" t="s">
        <v>5467</v>
      </c>
      <c r="E907" s="108" t="s">
        <v>685</v>
      </c>
      <c r="F907" s="108" t="s">
        <v>0</v>
      </c>
      <c r="G907" s="108" t="s">
        <v>3917</v>
      </c>
      <c r="H907" s="108">
        <v>10</v>
      </c>
      <c r="I907" s="108">
        <v>0</v>
      </c>
      <c r="J907" s="108">
        <v>1</v>
      </c>
      <c r="K907" s="108"/>
      <c r="L907" s="108" t="s">
        <v>694</v>
      </c>
      <c r="M907" s="108"/>
      <c r="N907" s="108" t="s">
        <v>5468</v>
      </c>
      <c r="O907" s="108" t="s">
        <v>694</v>
      </c>
      <c r="P907" s="108"/>
      <c r="Q907" s="108"/>
      <c r="R907" s="108"/>
      <c r="S907" s="108"/>
      <c r="T907" s="109">
        <f t="shared" si="154"/>
        <v>0</v>
      </c>
      <c r="U907" s="109">
        <f t="shared" si="155"/>
        <v>0</v>
      </c>
      <c r="V907" s="109">
        <f t="shared" si="156"/>
        <v>0</v>
      </c>
      <c r="W907" s="109">
        <f t="shared" si="157"/>
        <v>0</v>
      </c>
      <c r="X907" s="109">
        <f t="shared" si="158"/>
        <v>0</v>
      </c>
      <c r="Y907" s="109">
        <f t="shared" si="159"/>
        <v>0</v>
      </c>
      <c r="Z907" s="109">
        <f t="shared" si="160"/>
        <v>0</v>
      </c>
      <c r="AA907" s="109">
        <f t="shared" si="161"/>
        <v>0</v>
      </c>
      <c r="AB907" s="109">
        <f t="shared" si="162"/>
        <v>0</v>
      </c>
      <c r="AC907" s="109">
        <f t="shared" si="163"/>
        <v>0</v>
      </c>
      <c r="AD907" s="109" t="str">
        <f t="shared" si="164"/>
        <v/>
      </c>
      <c r="AE907" s="109" t="str">
        <f t="shared" si="165"/>
        <v/>
      </c>
      <c r="AF907" s="109" t="str">
        <f t="shared" si="166"/>
        <v/>
      </c>
      <c r="AG907" s="109" t="str">
        <f t="shared" si="167"/>
        <v/>
      </c>
    </row>
    <row r="908" spans="3:33" ht="30">
      <c r="C908" s="108" t="s">
        <v>3034</v>
      </c>
      <c r="D908" s="108" t="s">
        <v>5469</v>
      </c>
      <c r="E908" s="108" t="s">
        <v>699</v>
      </c>
      <c r="F908" s="108" t="s">
        <v>46</v>
      </c>
      <c r="G908" s="108" t="s">
        <v>3917</v>
      </c>
      <c r="H908" s="108">
        <v>1</v>
      </c>
      <c r="I908" s="108">
        <v>3</v>
      </c>
      <c r="J908" s="108">
        <v>0</v>
      </c>
      <c r="K908" s="108" t="s">
        <v>5470</v>
      </c>
      <c r="L908" s="108"/>
      <c r="M908" s="108" t="s">
        <v>5471</v>
      </c>
      <c r="N908" s="108"/>
      <c r="O908" s="108" t="s">
        <v>5470</v>
      </c>
      <c r="P908" s="108" t="s">
        <v>28</v>
      </c>
      <c r="Q908" s="108"/>
      <c r="R908" s="108"/>
      <c r="S908" s="108"/>
      <c r="T908" s="109">
        <f t="shared" si="154"/>
        <v>0</v>
      </c>
      <c r="U908" s="109">
        <f t="shared" si="155"/>
        <v>0</v>
      </c>
      <c r="V908" s="109">
        <f t="shared" si="156"/>
        <v>0</v>
      </c>
      <c r="W908" s="109">
        <f t="shared" si="157"/>
        <v>0</v>
      </c>
      <c r="X908" s="109">
        <f t="shared" si="158"/>
        <v>0</v>
      </c>
      <c r="Y908" s="109">
        <f t="shared" si="159"/>
        <v>0</v>
      </c>
      <c r="Z908" s="109">
        <f t="shared" si="160"/>
        <v>0</v>
      </c>
      <c r="AA908" s="109">
        <f t="shared" si="161"/>
        <v>0</v>
      </c>
      <c r="AB908" s="109">
        <f t="shared" si="162"/>
        <v>0</v>
      </c>
      <c r="AC908" s="109">
        <f t="shared" si="163"/>
        <v>0</v>
      </c>
      <c r="AD908" s="109" t="str">
        <f t="shared" si="164"/>
        <v/>
      </c>
      <c r="AE908" s="109" t="str">
        <f t="shared" si="165"/>
        <v/>
      </c>
      <c r="AF908" s="109" t="str">
        <f t="shared" si="166"/>
        <v/>
      </c>
      <c r="AG908" s="109" t="str">
        <f t="shared" si="167"/>
        <v/>
      </c>
    </row>
    <row r="909" spans="3:33" ht="30">
      <c r="C909" s="108" t="s">
        <v>3034</v>
      </c>
      <c r="D909" s="108" t="s">
        <v>5472</v>
      </c>
      <c r="E909" s="108" t="s">
        <v>699</v>
      </c>
      <c r="F909" s="108" t="s">
        <v>46</v>
      </c>
      <c r="G909" s="108" t="s">
        <v>3917</v>
      </c>
      <c r="H909" s="108">
        <v>2</v>
      </c>
      <c r="I909" s="108">
        <v>3</v>
      </c>
      <c r="J909" s="108">
        <v>0</v>
      </c>
      <c r="K909" s="108" t="s">
        <v>4953</v>
      </c>
      <c r="L909" s="108"/>
      <c r="M909" s="108" t="s">
        <v>5473</v>
      </c>
      <c r="N909" s="108"/>
      <c r="O909" s="108" t="s">
        <v>4953</v>
      </c>
      <c r="P909" s="108" t="s">
        <v>110</v>
      </c>
      <c r="Q909" s="108"/>
      <c r="R909" s="108"/>
      <c r="S909" s="108"/>
      <c r="T909" s="109">
        <f t="shared" si="154"/>
        <v>0</v>
      </c>
      <c r="U909" s="109">
        <f t="shared" si="155"/>
        <v>0</v>
      </c>
      <c r="V909" s="109">
        <f t="shared" si="156"/>
        <v>0</v>
      </c>
      <c r="W909" s="109">
        <f t="shared" si="157"/>
        <v>0</v>
      </c>
      <c r="X909" s="109">
        <f t="shared" si="158"/>
        <v>0</v>
      </c>
      <c r="Y909" s="109">
        <f t="shared" si="159"/>
        <v>0</v>
      </c>
      <c r="Z909" s="109">
        <f t="shared" si="160"/>
        <v>0</v>
      </c>
      <c r="AA909" s="109">
        <f t="shared" si="161"/>
        <v>0</v>
      </c>
      <c r="AB909" s="109">
        <f t="shared" si="162"/>
        <v>0</v>
      </c>
      <c r="AC909" s="109">
        <f t="shared" si="163"/>
        <v>0</v>
      </c>
      <c r="AD909" s="109" t="str">
        <f t="shared" si="164"/>
        <v/>
      </c>
      <c r="AE909" s="109" t="str">
        <f t="shared" si="165"/>
        <v/>
      </c>
      <c r="AF909" s="109" t="str">
        <f t="shared" si="166"/>
        <v/>
      </c>
      <c r="AG909" s="109" t="str">
        <f t="shared" si="167"/>
        <v/>
      </c>
    </row>
    <row r="910" spans="3:33" ht="30">
      <c r="C910" s="108" t="s">
        <v>3034</v>
      </c>
      <c r="D910" s="108" t="s">
        <v>5474</v>
      </c>
      <c r="E910" s="108" t="s">
        <v>699</v>
      </c>
      <c r="F910" s="108" t="s">
        <v>46</v>
      </c>
      <c r="G910" s="108" t="s">
        <v>3917</v>
      </c>
      <c r="H910" s="108">
        <v>3</v>
      </c>
      <c r="I910" s="108">
        <v>3</v>
      </c>
      <c r="J910" s="108">
        <v>0</v>
      </c>
      <c r="K910" s="108" t="s">
        <v>4083</v>
      </c>
      <c r="L910" s="108"/>
      <c r="M910" s="108" t="s">
        <v>4956</v>
      </c>
      <c r="N910" s="108"/>
      <c r="O910" s="108" t="s">
        <v>4083</v>
      </c>
      <c r="P910" s="108" t="s">
        <v>4085</v>
      </c>
      <c r="Q910" s="108" t="s">
        <v>4086</v>
      </c>
      <c r="R910" s="108" t="s">
        <v>4087</v>
      </c>
      <c r="S910" s="108" t="s">
        <v>4088</v>
      </c>
      <c r="T910" s="109">
        <f t="shared" si="154"/>
        <v>0</v>
      </c>
      <c r="U910" s="109">
        <f t="shared" si="155"/>
        <v>0</v>
      </c>
      <c r="V910" s="109">
        <f t="shared" si="156"/>
        <v>0</v>
      </c>
      <c r="W910" s="109">
        <f t="shared" si="157"/>
        <v>0</v>
      </c>
      <c r="X910" s="109">
        <f t="shared" si="158"/>
        <v>0</v>
      </c>
      <c r="Y910" s="109">
        <f t="shared" si="159"/>
        <v>0</v>
      </c>
      <c r="Z910" s="109">
        <f t="shared" si="160"/>
        <v>0</v>
      </c>
      <c r="AA910" s="109">
        <f t="shared" si="161"/>
        <v>0</v>
      </c>
      <c r="AB910" s="109">
        <f t="shared" si="162"/>
        <v>0</v>
      </c>
      <c r="AC910" s="109">
        <f t="shared" si="163"/>
        <v>0</v>
      </c>
      <c r="AD910" s="109" t="str">
        <f t="shared" si="164"/>
        <v/>
      </c>
      <c r="AE910" s="109" t="str">
        <f t="shared" si="165"/>
        <v/>
      </c>
      <c r="AF910" s="109" t="str">
        <f t="shared" si="166"/>
        <v/>
      </c>
      <c r="AG910" s="109" t="str">
        <f t="shared" si="167"/>
        <v/>
      </c>
    </row>
    <row r="911" spans="3:33" ht="30">
      <c r="C911" s="108" t="s">
        <v>3034</v>
      </c>
      <c r="D911" s="108" t="s">
        <v>5475</v>
      </c>
      <c r="E911" s="108" t="s">
        <v>699</v>
      </c>
      <c r="F911" s="108" t="s">
        <v>46</v>
      </c>
      <c r="G911" s="108" t="s">
        <v>3917</v>
      </c>
      <c r="H911" s="108">
        <v>4</v>
      </c>
      <c r="I911" s="108">
        <v>2</v>
      </c>
      <c r="J911" s="108">
        <v>0</v>
      </c>
      <c r="K911" s="108" t="s">
        <v>5476</v>
      </c>
      <c r="L911" s="108"/>
      <c r="M911" s="108" t="s">
        <v>5477</v>
      </c>
      <c r="N911" s="108"/>
      <c r="O911" s="108" t="s">
        <v>5476</v>
      </c>
      <c r="P911" s="108" t="s">
        <v>5478</v>
      </c>
      <c r="Q911" s="108" t="s">
        <v>5479</v>
      </c>
      <c r="R911" s="108" t="s">
        <v>5480</v>
      </c>
      <c r="S911" s="108"/>
      <c r="T911" s="109">
        <f t="shared" si="154"/>
        <v>0</v>
      </c>
      <c r="U911" s="109">
        <f t="shared" si="155"/>
        <v>0</v>
      </c>
      <c r="V911" s="109">
        <f t="shared" si="156"/>
        <v>0</v>
      </c>
      <c r="W911" s="109">
        <f t="shared" si="157"/>
        <v>0</v>
      </c>
      <c r="X911" s="109">
        <f t="shared" si="158"/>
        <v>0</v>
      </c>
      <c r="Y911" s="109">
        <f t="shared" si="159"/>
        <v>0</v>
      </c>
      <c r="Z911" s="109">
        <f t="shared" si="160"/>
        <v>0</v>
      </c>
      <c r="AA911" s="109">
        <f t="shared" si="161"/>
        <v>0</v>
      </c>
      <c r="AB911" s="109">
        <f t="shared" si="162"/>
        <v>0</v>
      </c>
      <c r="AC911" s="109">
        <f t="shared" si="163"/>
        <v>0</v>
      </c>
      <c r="AD911" s="109" t="str">
        <f t="shared" si="164"/>
        <v/>
      </c>
      <c r="AE911" s="109" t="str">
        <f t="shared" si="165"/>
        <v/>
      </c>
      <c r="AF911" s="109" t="str">
        <f t="shared" si="166"/>
        <v/>
      </c>
      <c r="AG911" s="109" t="str">
        <f t="shared" si="167"/>
        <v/>
      </c>
    </row>
    <row r="912" spans="3:33" ht="30">
      <c r="C912" s="108" t="s">
        <v>3034</v>
      </c>
      <c r="D912" s="108" t="s">
        <v>5481</v>
      </c>
      <c r="E912" s="108" t="s">
        <v>699</v>
      </c>
      <c r="F912" s="108" t="s">
        <v>46</v>
      </c>
      <c r="G912" s="108" t="s">
        <v>3917</v>
      </c>
      <c r="H912" s="108">
        <v>5</v>
      </c>
      <c r="I912" s="108">
        <v>2</v>
      </c>
      <c r="J912" s="108">
        <v>0</v>
      </c>
      <c r="K912" s="108" t="s">
        <v>703</v>
      </c>
      <c r="L912" s="108"/>
      <c r="M912" s="108" t="s">
        <v>5482</v>
      </c>
      <c r="N912" s="108"/>
      <c r="O912" s="108" t="s">
        <v>703</v>
      </c>
      <c r="P912" s="108"/>
      <c r="Q912" s="108"/>
      <c r="R912" s="108"/>
      <c r="S912" s="108"/>
      <c r="T912" s="109">
        <f t="shared" si="154"/>
        <v>0</v>
      </c>
      <c r="U912" s="109">
        <f t="shared" si="155"/>
        <v>0</v>
      </c>
      <c r="V912" s="109">
        <f t="shared" si="156"/>
        <v>0</v>
      </c>
      <c r="W912" s="109">
        <f t="shared" si="157"/>
        <v>0</v>
      </c>
      <c r="X912" s="109">
        <f t="shared" si="158"/>
        <v>0</v>
      </c>
      <c r="Y912" s="109">
        <f t="shared" si="159"/>
        <v>0</v>
      </c>
      <c r="Z912" s="109">
        <f t="shared" si="160"/>
        <v>0</v>
      </c>
      <c r="AA912" s="109">
        <f t="shared" si="161"/>
        <v>0</v>
      </c>
      <c r="AB912" s="109">
        <f t="shared" si="162"/>
        <v>0</v>
      </c>
      <c r="AC912" s="109">
        <f t="shared" si="163"/>
        <v>0</v>
      </c>
      <c r="AD912" s="109" t="str">
        <f t="shared" si="164"/>
        <v/>
      </c>
      <c r="AE912" s="109" t="str">
        <f t="shared" si="165"/>
        <v/>
      </c>
      <c r="AF912" s="109" t="str">
        <f t="shared" si="166"/>
        <v/>
      </c>
      <c r="AG912" s="109" t="str">
        <f t="shared" si="167"/>
        <v/>
      </c>
    </row>
    <row r="913" spans="3:33" ht="30">
      <c r="C913" s="108" t="s">
        <v>3034</v>
      </c>
      <c r="D913" s="108" t="s">
        <v>5483</v>
      </c>
      <c r="E913" s="108" t="s">
        <v>699</v>
      </c>
      <c r="F913" s="108" t="s">
        <v>46</v>
      </c>
      <c r="G913" s="108" t="s">
        <v>3917</v>
      </c>
      <c r="H913" s="108">
        <v>6</v>
      </c>
      <c r="I913" s="108">
        <v>2</v>
      </c>
      <c r="J913" s="108">
        <v>0</v>
      </c>
      <c r="K913" s="108" t="s">
        <v>704</v>
      </c>
      <c r="L913" s="108"/>
      <c r="M913" s="108" t="s">
        <v>5484</v>
      </c>
      <c r="N913" s="108"/>
      <c r="O913" s="108" t="s">
        <v>704</v>
      </c>
      <c r="P913" s="108"/>
      <c r="Q913" s="108"/>
      <c r="R913" s="108"/>
      <c r="S913" s="108"/>
      <c r="T913" s="109">
        <f t="shared" si="154"/>
        <v>0</v>
      </c>
      <c r="U913" s="109">
        <f t="shared" si="155"/>
        <v>0</v>
      </c>
      <c r="V913" s="109">
        <f t="shared" si="156"/>
        <v>0</v>
      </c>
      <c r="W913" s="109">
        <f t="shared" si="157"/>
        <v>0</v>
      </c>
      <c r="X913" s="109">
        <f t="shared" si="158"/>
        <v>0</v>
      </c>
      <c r="Y913" s="109">
        <f t="shared" si="159"/>
        <v>0</v>
      </c>
      <c r="Z913" s="109">
        <f t="shared" si="160"/>
        <v>0</v>
      </c>
      <c r="AA913" s="109">
        <f t="shared" si="161"/>
        <v>0</v>
      </c>
      <c r="AB913" s="109">
        <f t="shared" si="162"/>
        <v>0</v>
      </c>
      <c r="AC913" s="109">
        <f t="shared" si="163"/>
        <v>0</v>
      </c>
      <c r="AD913" s="109" t="str">
        <f t="shared" si="164"/>
        <v/>
      </c>
      <c r="AE913" s="109" t="str">
        <f t="shared" si="165"/>
        <v/>
      </c>
      <c r="AF913" s="109" t="str">
        <f t="shared" si="166"/>
        <v/>
      </c>
      <c r="AG913" s="109" t="str">
        <f t="shared" si="167"/>
        <v/>
      </c>
    </row>
    <row r="914" spans="3:33" ht="30">
      <c r="C914" s="108" t="s">
        <v>3034</v>
      </c>
      <c r="D914" s="108" t="s">
        <v>5485</v>
      </c>
      <c r="E914" s="108" t="s">
        <v>699</v>
      </c>
      <c r="F914" s="108" t="s">
        <v>46</v>
      </c>
      <c r="G914" s="108" t="s">
        <v>3917</v>
      </c>
      <c r="H914" s="108">
        <v>7</v>
      </c>
      <c r="I914" s="108">
        <v>2</v>
      </c>
      <c r="J914" s="108">
        <v>0</v>
      </c>
      <c r="K914" s="108" t="s">
        <v>3970</v>
      </c>
      <c r="L914" s="108"/>
      <c r="M914" s="108" t="s">
        <v>3971</v>
      </c>
      <c r="N914" s="108"/>
      <c r="O914" s="108" t="s">
        <v>3970</v>
      </c>
      <c r="P914" s="108" t="s">
        <v>3974</v>
      </c>
      <c r="Q914" s="108" t="s">
        <v>111</v>
      </c>
      <c r="R914" s="108" t="s">
        <v>4142</v>
      </c>
      <c r="S914" s="108"/>
      <c r="T914" s="109">
        <f t="shared" si="154"/>
        <v>0</v>
      </c>
      <c r="U914" s="109">
        <f t="shared" si="155"/>
        <v>0</v>
      </c>
      <c r="V914" s="109">
        <f t="shared" si="156"/>
        <v>0</v>
      </c>
      <c r="W914" s="109">
        <f t="shared" si="157"/>
        <v>0</v>
      </c>
      <c r="X914" s="109">
        <f t="shared" si="158"/>
        <v>0</v>
      </c>
      <c r="Y914" s="109">
        <f t="shared" si="159"/>
        <v>0</v>
      </c>
      <c r="Z914" s="109">
        <f t="shared" si="160"/>
        <v>0</v>
      </c>
      <c r="AA914" s="109">
        <f t="shared" si="161"/>
        <v>0</v>
      </c>
      <c r="AB914" s="109">
        <f t="shared" si="162"/>
        <v>0</v>
      </c>
      <c r="AC914" s="109">
        <f t="shared" si="163"/>
        <v>0</v>
      </c>
      <c r="AD914" s="109" t="str">
        <f t="shared" si="164"/>
        <v/>
      </c>
      <c r="AE914" s="109" t="str">
        <f t="shared" si="165"/>
        <v/>
      </c>
      <c r="AF914" s="109" t="str">
        <f t="shared" si="166"/>
        <v/>
      </c>
      <c r="AG914" s="109" t="str">
        <f t="shared" si="167"/>
        <v/>
      </c>
    </row>
    <row r="915" spans="3:33" ht="30">
      <c r="C915" s="108" t="s">
        <v>3034</v>
      </c>
      <c r="D915" s="108" t="s">
        <v>5486</v>
      </c>
      <c r="E915" s="108" t="s">
        <v>699</v>
      </c>
      <c r="F915" s="108" t="s">
        <v>46</v>
      </c>
      <c r="G915" s="108" t="s">
        <v>3917</v>
      </c>
      <c r="H915" s="108">
        <v>8</v>
      </c>
      <c r="I915" s="108">
        <v>1</v>
      </c>
      <c r="J915" s="108">
        <v>0</v>
      </c>
      <c r="K915" s="108" t="s">
        <v>127</v>
      </c>
      <c r="L915" s="108"/>
      <c r="M915" s="108" t="s">
        <v>5487</v>
      </c>
      <c r="N915" s="108"/>
      <c r="O915" s="108" t="s">
        <v>127</v>
      </c>
      <c r="P915" s="108"/>
      <c r="Q915" s="108"/>
      <c r="R915" s="108"/>
      <c r="S915" s="108"/>
      <c r="T915" s="109">
        <f t="shared" si="154"/>
        <v>0</v>
      </c>
      <c r="U915" s="109">
        <f t="shared" si="155"/>
        <v>0</v>
      </c>
      <c r="V915" s="109">
        <f t="shared" si="156"/>
        <v>0</v>
      </c>
      <c r="W915" s="109">
        <f t="shared" si="157"/>
        <v>0</v>
      </c>
      <c r="X915" s="109">
        <f t="shared" si="158"/>
        <v>0</v>
      </c>
      <c r="Y915" s="109">
        <f t="shared" si="159"/>
        <v>0</v>
      </c>
      <c r="Z915" s="109">
        <f t="shared" si="160"/>
        <v>0</v>
      </c>
      <c r="AA915" s="109">
        <f t="shared" si="161"/>
        <v>0</v>
      </c>
      <c r="AB915" s="109">
        <f t="shared" si="162"/>
        <v>0</v>
      </c>
      <c r="AC915" s="109">
        <f t="shared" si="163"/>
        <v>0</v>
      </c>
      <c r="AD915" s="109" t="str">
        <f t="shared" si="164"/>
        <v/>
      </c>
      <c r="AE915" s="109" t="str">
        <f t="shared" si="165"/>
        <v/>
      </c>
      <c r="AF915" s="109" t="str">
        <f t="shared" si="166"/>
        <v/>
      </c>
      <c r="AG915" s="109" t="str">
        <f t="shared" si="167"/>
        <v/>
      </c>
    </row>
    <row r="916" spans="3:33" ht="30">
      <c r="C916" s="108" t="s">
        <v>3034</v>
      </c>
      <c r="D916" s="108" t="s">
        <v>5488</v>
      </c>
      <c r="E916" s="108" t="s">
        <v>699</v>
      </c>
      <c r="F916" s="108" t="s">
        <v>46</v>
      </c>
      <c r="G916" s="108" t="s">
        <v>3917</v>
      </c>
      <c r="H916" s="108">
        <v>9</v>
      </c>
      <c r="I916" s="108">
        <v>1</v>
      </c>
      <c r="J916" s="108">
        <v>0</v>
      </c>
      <c r="K916" s="108" t="s">
        <v>37</v>
      </c>
      <c r="L916" s="108"/>
      <c r="M916" s="108" t="s">
        <v>4874</v>
      </c>
      <c r="N916" s="108"/>
      <c r="O916" s="108" t="s">
        <v>37</v>
      </c>
      <c r="P916" s="108"/>
      <c r="Q916" s="108"/>
      <c r="R916" s="108"/>
      <c r="S916" s="108"/>
      <c r="T916" s="109">
        <f t="shared" si="154"/>
        <v>0</v>
      </c>
      <c r="U916" s="109">
        <f t="shared" si="155"/>
        <v>0</v>
      </c>
      <c r="V916" s="109">
        <f t="shared" si="156"/>
        <v>0</v>
      </c>
      <c r="W916" s="109">
        <f t="shared" si="157"/>
        <v>0</v>
      </c>
      <c r="X916" s="109">
        <f t="shared" si="158"/>
        <v>0</v>
      </c>
      <c r="Y916" s="109">
        <f t="shared" si="159"/>
        <v>0</v>
      </c>
      <c r="Z916" s="109">
        <f t="shared" si="160"/>
        <v>0</v>
      </c>
      <c r="AA916" s="109">
        <f t="shared" si="161"/>
        <v>0</v>
      </c>
      <c r="AB916" s="109">
        <f t="shared" si="162"/>
        <v>0</v>
      </c>
      <c r="AC916" s="109">
        <f t="shared" si="163"/>
        <v>0</v>
      </c>
      <c r="AD916" s="109" t="str">
        <f t="shared" si="164"/>
        <v/>
      </c>
      <c r="AE916" s="109" t="str">
        <f t="shared" si="165"/>
        <v/>
      </c>
      <c r="AF916" s="109" t="str">
        <f t="shared" si="166"/>
        <v/>
      </c>
      <c r="AG916" s="109" t="str">
        <f t="shared" si="167"/>
        <v/>
      </c>
    </row>
    <row r="917" spans="3:33" ht="30">
      <c r="C917" s="108" t="s">
        <v>3034</v>
      </c>
      <c r="D917" s="108" t="s">
        <v>5489</v>
      </c>
      <c r="E917" s="108" t="s">
        <v>699</v>
      </c>
      <c r="F917" s="108" t="s">
        <v>46</v>
      </c>
      <c r="G917" s="108" t="s">
        <v>3917</v>
      </c>
      <c r="H917" s="108">
        <v>10</v>
      </c>
      <c r="I917" s="108">
        <v>1</v>
      </c>
      <c r="J917" s="108">
        <v>0</v>
      </c>
      <c r="K917" s="108" t="s">
        <v>705</v>
      </c>
      <c r="L917" s="108"/>
      <c r="M917" s="108" t="s">
        <v>5490</v>
      </c>
      <c r="N917" s="108"/>
      <c r="O917" s="108" t="s">
        <v>705</v>
      </c>
      <c r="P917" s="108"/>
      <c r="Q917" s="108"/>
      <c r="R917" s="108"/>
      <c r="S917" s="108"/>
      <c r="T917" s="109">
        <f t="shared" si="154"/>
        <v>0</v>
      </c>
      <c r="U917" s="109">
        <f t="shared" si="155"/>
        <v>0</v>
      </c>
      <c r="V917" s="109">
        <f t="shared" si="156"/>
        <v>0</v>
      </c>
      <c r="W917" s="109">
        <f t="shared" si="157"/>
        <v>0</v>
      </c>
      <c r="X917" s="109">
        <f t="shared" si="158"/>
        <v>0</v>
      </c>
      <c r="Y917" s="109">
        <f t="shared" si="159"/>
        <v>0</v>
      </c>
      <c r="Z917" s="109">
        <f t="shared" si="160"/>
        <v>0</v>
      </c>
      <c r="AA917" s="109">
        <f t="shared" si="161"/>
        <v>0</v>
      </c>
      <c r="AB917" s="109">
        <f t="shared" si="162"/>
        <v>0</v>
      </c>
      <c r="AC917" s="109">
        <f t="shared" si="163"/>
        <v>0</v>
      </c>
      <c r="AD917" s="109" t="str">
        <f t="shared" si="164"/>
        <v/>
      </c>
      <c r="AE917" s="109" t="str">
        <f t="shared" si="165"/>
        <v/>
      </c>
      <c r="AF917" s="109" t="str">
        <f t="shared" si="166"/>
        <v/>
      </c>
      <c r="AG917" s="109" t="str">
        <f t="shared" si="167"/>
        <v/>
      </c>
    </row>
    <row r="918" spans="3:33" ht="150">
      <c r="C918" s="108" t="s">
        <v>3034</v>
      </c>
      <c r="D918" s="108" t="s">
        <v>5491</v>
      </c>
      <c r="E918" s="108" t="s">
        <v>699</v>
      </c>
      <c r="F918" s="108" t="s">
        <v>0</v>
      </c>
      <c r="G918" s="108" t="s">
        <v>3917</v>
      </c>
      <c r="H918" s="108">
        <v>1</v>
      </c>
      <c r="I918" s="108">
        <v>0</v>
      </c>
      <c r="J918" s="108">
        <v>3</v>
      </c>
      <c r="K918" s="108"/>
      <c r="L918" s="108" t="s">
        <v>5470</v>
      </c>
      <c r="M918" s="108"/>
      <c r="N918" s="108" t="s">
        <v>5492</v>
      </c>
      <c r="O918" s="108" t="s">
        <v>5470</v>
      </c>
      <c r="P918" s="108" t="s">
        <v>28</v>
      </c>
      <c r="Q918" s="108"/>
      <c r="R918" s="108"/>
      <c r="S918" s="108"/>
      <c r="T918" s="109">
        <f t="shared" si="154"/>
        <v>0</v>
      </c>
      <c r="U918" s="109">
        <f t="shared" si="155"/>
        <v>0</v>
      </c>
      <c r="V918" s="109">
        <f t="shared" si="156"/>
        <v>0</v>
      </c>
      <c r="W918" s="109">
        <f t="shared" si="157"/>
        <v>0</v>
      </c>
      <c r="X918" s="109">
        <f t="shared" si="158"/>
        <v>0</v>
      </c>
      <c r="Y918" s="109">
        <f t="shared" si="159"/>
        <v>0</v>
      </c>
      <c r="Z918" s="109">
        <f t="shared" si="160"/>
        <v>0</v>
      </c>
      <c r="AA918" s="109">
        <f t="shared" si="161"/>
        <v>0</v>
      </c>
      <c r="AB918" s="109">
        <f t="shared" si="162"/>
        <v>0</v>
      </c>
      <c r="AC918" s="109">
        <f t="shared" si="163"/>
        <v>0</v>
      </c>
      <c r="AD918" s="109" t="str">
        <f t="shared" si="164"/>
        <v/>
      </c>
      <c r="AE918" s="109" t="str">
        <f t="shared" si="165"/>
        <v/>
      </c>
      <c r="AF918" s="109" t="str">
        <f t="shared" si="166"/>
        <v/>
      </c>
      <c r="AG918" s="109" t="str">
        <f t="shared" si="167"/>
        <v/>
      </c>
    </row>
    <row r="919" spans="3:33" ht="120">
      <c r="C919" s="108" t="s">
        <v>3034</v>
      </c>
      <c r="D919" s="108" t="s">
        <v>5493</v>
      </c>
      <c r="E919" s="108" t="s">
        <v>699</v>
      </c>
      <c r="F919" s="108" t="s">
        <v>0</v>
      </c>
      <c r="G919" s="108" t="s">
        <v>3917</v>
      </c>
      <c r="H919" s="108">
        <v>2</v>
      </c>
      <c r="I919" s="108">
        <v>0</v>
      </c>
      <c r="J919" s="108">
        <v>3</v>
      </c>
      <c r="K919" s="108"/>
      <c r="L919" s="108" t="s">
        <v>4953</v>
      </c>
      <c r="M919" s="108"/>
      <c r="N919" s="108" t="s">
        <v>5494</v>
      </c>
      <c r="O919" s="108" t="s">
        <v>4953</v>
      </c>
      <c r="P919" s="108" t="s">
        <v>110</v>
      </c>
      <c r="Q919" s="108"/>
      <c r="R919" s="108"/>
      <c r="S919" s="108"/>
      <c r="T919" s="109">
        <f t="shared" si="154"/>
        <v>0</v>
      </c>
      <c r="U919" s="109">
        <f t="shared" si="155"/>
        <v>0</v>
      </c>
      <c r="V919" s="109">
        <f t="shared" si="156"/>
        <v>0</v>
      </c>
      <c r="W919" s="109">
        <f t="shared" si="157"/>
        <v>0</v>
      </c>
      <c r="X919" s="109">
        <f t="shared" si="158"/>
        <v>0</v>
      </c>
      <c r="Y919" s="109">
        <f t="shared" si="159"/>
        <v>0</v>
      </c>
      <c r="Z919" s="109">
        <f t="shared" si="160"/>
        <v>0</v>
      </c>
      <c r="AA919" s="109">
        <f t="shared" si="161"/>
        <v>0</v>
      </c>
      <c r="AB919" s="109">
        <f t="shared" si="162"/>
        <v>0</v>
      </c>
      <c r="AC919" s="109">
        <f t="shared" si="163"/>
        <v>0</v>
      </c>
      <c r="AD919" s="109" t="str">
        <f t="shared" si="164"/>
        <v/>
      </c>
      <c r="AE919" s="109" t="str">
        <f t="shared" si="165"/>
        <v/>
      </c>
      <c r="AF919" s="109" t="str">
        <f t="shared" si="166"/>
        <v/>
      </c>
      <c r="AG919" s="109" t="str">
        <f t="shared" si="167"/>
        <v/>
      </c>
    </row>
    <row r="920" spans="3:33" ht="150">
      <c r="C920" s="108" t="s">
        <v>3034</v>
      </c>
      <c r="D920" s="108" t="s">
        <v>5495</v>
      </c>
      <c r="E920" s="108" t="s">
        <v>699</v>
      </c>
      <c r="F920" s="108" t="s">
        <v>0</v>
      </c>
      <c r="G920" s="108" t="s">
        <v>3917</v>
      </c>
      <c r="H920" s="108">
        <v>3</v>
      </c>
      <c r="I920" s="108">
        <v>0</v>
      </c>
      <c r="J920" s="108">
        <v>3</v>
      </c>
      <c r="K920" s="108"/>
      <c r="L920" s="108" t="s">
        <v>4083</v>
      </c>
      <c r="M920" s="108"/>
      <c r="N920" s="108" t="s">
        <v>4109</v>
      </c>
      <c r="O920" s="108" t="s">
        <v>4083</v>
      </c>
      <c r="P920" s="108" t="s">
        <v>4085</v>
      </c>
      <c r="Q920" s="108" t="s">
        <v>4086</v>
      </c>
      <c r="R920" s="108" t="s">
        <v>4087</v>
      </c>
      <c r="S920" s="108" t="s">
        <v>4088</v>
      </c>
      <c r="T920" s="109">
        <f t="shared" si="154"/>
        <v>0</v>
      </c>
      <c r="U920" s="109">
        <f t="shared" si="155"/>
        <v>0</v>
      </c>
      <c r="V920" s="109">
        <f t="shared" si="156"/>
        <v>0</v>
      </c>
      <c r="W920" s="109">
        <f t="shared" si="157"/>
        <v>0</v>
      </c>
      <c r="X920" s="109">
        <f t="shared" si="158"/>
        <v>0</v>
      </c>
      <c r="Y920" s="109">
        <f t="shared" si="159"/>
        <v>0</v>
      </c>
      <c r="Z920" s="109">
        <f t="shared" si="160"/>
        <v>0</v>
      </c>
      <c r="AA920" s="109">
        <f t="shared" si="161"/>
        <v>0</v>
      </c>
      <c r="AB920" s="109">
        <f t="shared" si="162"/>
        <v>0</v>
      </c>
      <c r="AC920" s="109">
        <f t="shared" si="163"/>
        <v>0</v>
      </c>
      <c r="AD920" s="109" t="str">
        <f t="shared" si="164"/>
        <v/>
      </c>
      <c r="AE920" s="109" t="str">
        <f t="shared" si="165"/>
        <v/>
      </c>
      <c r="AF920" s="109" t="str">
        <f t="shared" si="166"/>
        <v/>
      </c>
      <c r="AG920" s="109" t="str">
        <f t="shared" si="167"/>
        <v/>
      </c>
    </row>
    <row r="921" spans="3:33" ht="135">
      <c r="C921" s="108" t="s">
        <v>3034</v>
      </c>
      <c r="D921" s="108" t="s">
        <v>5496</v>
      </c>
      <c r="E921" s="108" t="s">
        <v>699</v>
      </c>
      <c r="F921" s="108" t="s">
        <v>0</v>
      </c>
      <c r="G921" s="108" t="s">
        <v>3917</v>
      </c>
      <c r="H921" s="108">
        <v>4</v>
      </c>
      <c r="I921" s="108">
        <v>0</v>
      </c>
      <c r="J921" s="108">
        <v>2</v>
      </c>
      <c r="K921" s="108"/>
      <c r="L921" s="108" t="s">
        <v>5476</v>
      </c>
      <c r="M921" s="108"/>
      <c r="N921" s="108" t="s">
        <v>5497</v>
      </c>
      <c r="O921" s="108" t="s">
        <v>5476</v>
      </c>
      <c r="P921" s="108" t="s">
        <v>5478</v>
      </c>
      <c r="Q921" s="108" t="s">
        <v>5479</v>
      </c>
      <c r="R921" s="108" t="s">
        <v>5480</v>
      </c>
      <c r="S921" s="108"/>
      <c r="T921" s="109">
        <f t="shared" si="154"/>
        <v>0</v>
      </c>
      <c r="U921" s="109">
        <f t="shared" si="155"/>
        <v>0</v>
      </c>
      <c r="V921" s="109">
        <f t="shared" si="156"/>
        <v>0</v>
      </c>
      <c r="W921" s="109">
        <f t="shared" si="157"/>
        <v>0</v>
      </c>
      <c r="X921" s="109">
        <f t="shared" si="158"/>
        <v>0</v>
      </c>
      <c r="Y921" s="109">
        <f t="shared" si="159"/>
        <v>0</v>
      </c>
      <c r="Z921" s="109">
        <f t="shared" si="160"/>
        <v>0</v>
      </c>
      <c r="AA921" s="109">
        <f t="shared" si="161"/>
        <v>0</v>
      </c>
      <c r="AB921" s="109">
        <f t="shared" si="162"/>
        <v>0</v>
      </c>
      <c r="AC921" s="109">
        <f t="shared" si="163"/>
        <v>0</v>
      </c>
      <c r="AD921" s="109" t="str">
        <f t="shared" si="164"/>
        <v/>
      </c>
      <c r="AE921" s="109" t="str">
        <f t="shared" si="165"/>
        <v/>
      </c>
      <c r="AF921" s="109" t="str">
        <f t="shared" si="166"/>
        <v/>
      </c>
      <c r="AG921" s="109" t="str">
        <f t="shared" si="167"/>
        <v/>
      </c>
    </row>
    <row r="922" spans="3:33" ht="135">
      <c r="C922" s="108" t="s">
        <v>3034</v>
      </c>
      <c r="D922" s="108" t="s">
        <v>5498</v>
      </c>
      <c r="E922" s="108" t="s">
        <v>699</v>
      </c>
      <c r="F922" s="108" t="s">
        <v>0</v>
      </c>
      <c r="G922" s="108" t="s">
        <v>3917</v>
      </c>
      <c r="H922" s="108">
        <v>5</v>
      </c>
      <c r="I922" s="108">
        <v>0</v>
      </c>
      <c r="J922" s="108">
        <v>2</v>
      </c>
      <c r="K922" s="108"/>
      <c r="L922" s="108" t="s">
        <v>703</v>
      </c>
      <c r="M922" s="108"/>
      <c r="N922" s="108" t="s">
        <v>5499</v>
      </c>
      <c r="O922" s="108" t="s">
        <v>703</v>
      </c>
      <c r="P922" s="108"/>
      <c r="Q922" s="108"/>
      <c r="R922" s="108"/>
      <c r="S922" s="108"/>
      <c r="T922" s="109">
        <f t="shared" si="154"/>
        <v>0</v>
      </c>
      <c r="U922" s="109">
        <f t="shared" si="155"/>
        <v>0</v>
      </c>
      <c r="V922" s="109">
        <f t="shared" si="156"/>
        <v>0</v>
      </c>
      <c r="W922" s="109">
        <f t="shared" si="157"/>
        <v>0</v>
      </c>
      <c r="X922" s="109">
        <f t="shared" si="158"/>
        <v>0</v>
      </c>
      <c r="Y922" s="109">
        <f t="shared" si="159"/>
        <v>0</v>
      </c>
      <c r="Z922" s="109">
        <f t="shared" si="160"/>
        <v>0</v>
      </c>
      <c r="AA922" s="109">
        <f t="shared" si="161"/>
        <v>0</v>
      </c>
      <c r="AB922" s="109">
        <f t="shared" si="162"/>
        <v>0</v>
      </c>
      <c r="AC922" s="109">
        <f t="shared" si="163"/>
        <v>0</v>
      </c>
      <c r="AD922" s="109" t="str">
        <f t="shared" si="164"/>
        <v/>
      </c>
      <c r="AE922" s="109" t="str">
        <f t="shared" si="165"/>
        <v/>
      </c>
      <c r="AF922" s="109" t="str">
        <f t="shared" si="166"/>
        <v/>
      </c>
      <c r="AG922" s="109" t="str">
        <f t="shared" si="167"/>
        <v/>
      </c>
    </row>
    <row r="923" spans="3:33" ht="150">
      <c r="C923" s="108" t="s">
        <v>3034</v>
      </c>
      <c r="D923" s="108" t="s">
        <v>5500</v>
      </c>
      <c r="E923" s="108" t="s">
        <v>699</v>
      </c>
      <c r="F923" s="108" t="s">
        <v>0</v>
      </c>
      <c r="G923" s="108" t="s">
        <v>3917</v>
      </c>
      <c r="H923" s="108">
        <v>6</v>
      </c>
      <c r="I923" s="108">
        <v>0</v>
      </c>
      <c r="J923" s="108">
        <v>2</v>
      </c>
      <c r="K923" s="108"/>
      <c r="L923" s="108" t="s">
        <v>704</v>
      </c>
      <c r="M923" s="108"/>
      <c r="N923" s="108" t="s">
        <v>5501</v>
      </c>
      <c r="O923" s="108" t="s">
        <v>704</v>
      </c>
      <c r="P923" s="108"/>
      <c r="Q923" s="108"/>
      <c r="R923" s="108"/>
      <c r="S923" s="108"/>
      <c r="T923" s="109">
        <f t="shared" si="154"/>
        <v>0</v>
      </c>
      <c r="U923" s="109">
        <f t="shared" si="155"/>
        <v>0</v>
      </c>
      <c r="V923" s="109">
        <f t="shared" si="156"/>
        <v>0</v>
      </c>
      <c r="W923" s="109">
        <f t="shared" si="157"/>
        <v>0</v>
      </c>
      <c r="X923" s="109">
        <f t="shared" si="158"/>
        <v>0</v>
      </c>
      <c r="Y923" s="109">
        <f t="shared" si="159"/>
        <v>0</v>
      </c>
      <c r="Z923" s="109">
        <f t="shared" si="160"/>
        <v>0</v>
      </c>
      <c r="AA923" s="109">
        <f t="shared" si="161"/>
        <v>0</v>
      </c>
      <c r="AB923" s="109">
        <f t="shared" si="162"/>
        <v>0</v>
      </c>
      <c r="AC923" s="109">
        <f t="shared" si="163"/>
        <v>0</v>
      </c>
      <c r="AD923" s="109" t="str">
        <f t="shared" si="164"/>
        <v/>
      </c>
      <c r="AE923" s="109" t="str">
        <f t="shared" si="165"/>
        <v/>
      </c>
      <c r="AF923" s="109" t="str">
        <f t="shared" si="166"/>
        <v/>
      </c>
      <c r="AG923" s="109" t="str">
        <f t="shared" si="167"/>
        <v/>
      </c>
    </row>
    <row r="924" spans="3:33" ht="150">
      <c r="C924" s="108" t="s">
        <v>3034</v>
      </c>
      <c r="D924" s="108" t="s">
        <v>5502</v>
      </c>
      <c r="E924" s="108" t="s">
        <v>699</v>
      </c>
      <c r="F924" s="108" t="s">
        <v>0</v>
      </c>
      <c r="G924" s="108" t="s">
        <v>3917</v>
      </c>
      <c r="H924" s="108">
        <v>7</v>
      </c>
      <c r="I924" s="108">
        <v>0</v>
      </c>
      <c r="J924" s="108">
        <v>2</v>
      </c>
      <c r="K924" s="108"/>
      <c r="L924" s="108" t="s">
        <v>3970</v>
      </c>
      <c r="M924" s="108"/>
      <c r="N924" s="108" t="s">
        <v>3994</v>
      </c>
      <c r="O924" s="108" t="s">
        <v>3970</v>
      </c>
      <c r="P924" s="108" t="s">
        <v>3974</v>
      </c>
      <c r="Q924" s="108" t="s">
        <v>111</v>
      </c>
      <c r="R924" s="108" t="s">
        <v>4142</v>
      </c>
      <c r="S924" s="108"/>
      <c r="T924" s="109">
        <f t="shared" si="154"/>
        <v>0</v>
      </c>
      <c r="U924" s="109">
        <f t="shared" si="155"/>
        <v>0</v>
      </c>
      <c r="V924" s="109">
        <f t="shared" si="156"/>
        <v>0</v>
      </c>
      <c r="W924" s="109">
        <f t="shared" si="157"/>
        <v>0</v>
      </c>
      <c r="X924" s="109">
        <f t="shared" si="158"/>
        <v>0</v>
      </c>
      <c r="Y924" s="109">
        <f t="shared" si="159"/>
        <v>0</v>
      </c>
      <c r="Z924" s="109">
        <f t="shared" si="160"/>
        <v>0</v>
      </c>
      <c r="AA924" s="109">
        <f t="shared" si="161"/>
        <v>0</v>
      </c>
      <c r="AB924" s="109">
        <f t="shared" si="162"/>
        <v>0</v>
      </c>
      <c r="AC924" s="109">
        <f t="shared" si="163"/>
        <v>0</v>
      </c>
      <c r="AD924" s="109" t="str">
        <f t="shared" si="164"/>
        <v/>
      </c>
      <c r="AE924" s="109" t="str">
        <f t="shared" si="165"/>
        <v/>
      </c>
      <c r="AF924" s="109" t="str">
        <f t="shared" si="166"/>
        <v/>
      </c>
      <c r="AG924" s="109" t="str">
        <f t="shared" si="167"/>
        <v/>
      </c>
    </row>
    <row r="925" spans="3:33" ht="135">
      <c r="C925" s="108" t="s">
        <v>3034</v>
      </c>
      <c r="D925" s="108" t="s">
        <v>5503</v>
      </c>
      <c r="E925" s="108" t="s">
        <v>699</v>
      </c>
      <c r="F925" s="108" t="s">
        <v>0</v>
      </c>
      <c r="G925" s="108" t="s">
        <v>3917</v>
      </c>
      <c r="H925" s="108">
        <v>8</v>
      </c>
      <c r="I925" s="108">
        <v>0</v>
      </c>
      <c r="J925" s="108">
        <v>1</v>
      </c>
      <c r="K925" s="108"/>
      <c r="L925" s="108" t="s">
        <v>127</v>
      </c>
      <c r="M925" s="108"/>
      <c r="N925" s="108" t="s">
        <v>5504</v>
      </c>
      <c r="O925" s="108" t="s">
        <v>127</v>
      </c>
      <c r="P925" s="108"/>
      <c r="Q925" s="108"/>
      <c r="R925" s="108"/>
      <c r="S925" s="108"/>
      <c r="T925" s="109">
        <f t="shared" si="154"/>
        <v>0</v>
      </c>
      <c r="U925" s="109">
        <f t="shared" si="155"/>
        <v>0</v>
      </c>
      <c r="V925" s="109">
        <f t="shared" si="156"/>
        <v>0</v>
      </c>
      <c r="W925" s="109">
        <f t="shared" si="157"/>
        <v>0</v>
      </c>
      <c r="X925" s="109">
        <f t="shared" si="158"/>
        <v>0</v>
      </c>
      <c r="Y925" s="109">
        <f t="shared" si="159"/>
        <v>0</v>
      </c>
      <c r="Z925" s="109">
        <f t="shared" si="160"/>
        <v>0</v>
      </c>
      <c r="AA925" s="109">
        <f t="shared" si="161"/>
        <v>0</v>
      </c>
      <c r="AB925" s="109">
        <f t="shared" si="162"/>
        <v>0</v>
      </c>
      <c r="AC925" s="109">
        <f t="shared" si="163"/>
        <v>0</v>
      </c>
      <c r="AD925" s="109" t="str">
        <f t="shared" si="164"/>
        <v/>
      </c>
      <c r="AE925" s="109" t="str">
        <f t="shared" si="165"/>
        <v/>
      </c>
      <c r="AF925" s="109" t="str">
        <f t="shared" si="166"/>
        <v/>
      </c>
      <c r="AG925" s="109" t="str">
        <f t="shared" si="167"/>
        <v/>
      </c>
    </row>
    <row r="926" spans="3:33" ht="135">
      <c r="C926" s="108" t="s">
        <v>3034</v>
      </c>
      <c r="D926" s="108" t="s">
        <v>5505</v>
      </c>
      <c r="E926" s="108" t="s">
        <v>699</v>
      </c>
      <c r="F926" s="108" t="s">
        <v>0</v>
      </c>
      <c r="G926" s="108" t="s">
        <v>3917</v>
      </c>
      <c r="H926" s="108">
        <v>9</v>
      </c>
      <c r="I926" s="108">
        <v>0</v>
      </c>
      <c r="J926" s="108">
        <v>1</v>
      </c>
      <c r="K926" s="108"/>
      <c r="L926" s="108" t="s">
        <v>37</v>
      </c>
      <c r="M926" s="108"/>
      <c r="N926" s="108" t="s">
        <v>4893</v>
      </c>
      <c r="O926" s="108" t="s">
        <v>37</v>
      </c>
      <c r="P926" s="108"/>
      <c r="Q926" s="108"/>
      <c r="R926" s="108"/>
      <c r="S926" s="108"/>
      <c r="T926" s="109">
        <f t="shared" si="154"/>
        <v>0</v>
      </c>
      <c r="U926" s="109">
        <f t="shared" si="155"/>
        <v>0</v>
      </c>
      <c r="V926" s="109">
        <f t="shared" si="156"/>
        <v>0</v>
      </c>
      <c r="W926" s="109">
        <f t="shared" si="157"/>
        <v>0</v>
      </c>
      <c r="X926" s="109">
        <f t="shared" si="158"/>
        <v>0</v>
      </c>
      <c r="Y926" s="109">
        <f t="shared" si="159"/>
        <v>0</v>
      </c>
      <c r="Z926" s="109">
        <f t="shared" si="160"/>
        <v>0</v>
      </c>
      <c r="AA926" s="109">
        <f t="shared" si="161"/>
        <v>0</v>
      </c>
      <c r="AB926" s="109">
        <f t="shared" si="162"/>
        <v>0</v>
      </c>
      <c r="AC926" s="109">
        <f t="shared" si="163"/>
        <v>0</v>
      </c>
      <c r="AD926" s="109" t="str">
        <f t="shared" si="164"/>
        <v/>
      </c>
      <c r="AE926" s="109" t="str">
        <f t="shared" si="165"/>
        <v/>
      </c>
      <c r="AF926" s="109" t="str">
        <f t="shared" si="166"/>
        <v/>
      </c>
      <c r="AG926" s="109" t="str">
        <f t="shared" si="167"/>
        <v/>
      </c>
    </row>
    <row r="927" spans="3:33" ht="150">
      <c r="C927" s="108" t="s">
        <v>3034</v>
      </c>
      <c r="D927" s="108" t="s">
        <v>5506</v>
      </c>
      <c r="E927" s="108" t="s">
        <v>699</v>
      </c>
      <c r="F927" s="108" t="s">
        <v>0</v>
      </c>
      <c r="G927" s="108" t="s">
        <v>3917</v>
      </c>
      <c r="H927" s="108">
        <v>10</v>
      </c>
      <c r="I927" s="108">
        <v>0</v>
      </c>
      <c r="J927" s="108">
        <v>1</v>
      </c>
      <c r="K927" s="108"/>
      <c r="L927" s="108" t="s">
        <v>705</v>
      </c>
      <c r="M927" s="108"/>
      <c r="N927" s="108" t="s">
        <v>5507</v>
      </c>
      <c r="O927" s="108" t="s">
        <v>705</v>
      </c>
      <c r="P927" s="108"/>
      <c r="Q927" s="108"/>
      <c r="R927" s="108"/>
      <c r="S927" s="108"/>
      <c r="T927" s="109">
        <f t="shared" si="154"/>
        <v>0</v>
      </c>
      <c r="U927" s="109">
        <f t="shared" si="155"/>
        <v>0</v>
      </c>
      <c r="V927" s="109">
        <f t="shared" si="156"/>
        <v>0</v>
      </c>
      <c r="W927" s="109">
        <f t="shared" si="157"/>
        <v>0</v>
      </c>
      <c r="X927" s="109">
        <f t="shared" si="158"/>
        <v>0</v>
      </c>
      <c r="Y927" s="109">
        <f t="shared" si="159"/>
        <v>0</v>
      </c>
      <c r="Z927" s="109">
        <f t="shared" si="160"/>
        <v>0</v>
      </c>
      <c r="AA927" s="109">
        <f t="shared" si="161"/>
        <v>0</v>
      </c>
      <c r="AB927" s="109">
        <f t="shared" si="162"/>
        <v>0</v>
      </c>
      <c r="AC927" s="109">
        <f t="shared" si="163"/>
        <v>0</v>
      </c>
      <c r="AD927" s="109" t="str">
        <f t="shared" si="164"/>
        <v/>
      </c>
      <c r="AE927" s="109" t="str">
        <f t="shared" si="165"/>
        <v/>
      </c>
      <c r="AF927" s="109" t="str">
        <f t="shared" si="166"/>
        <v/>
      </c>
      <c r="AG927" s="109" t="str">
        <f t="shared" si="167"/>
        <v/>
      </c>
    </row>
    <row r="928" spans="3:33" ht="30">
      <c r="C928" s="108" t="s">
        <v>3041</v>
      </c>
      <c r="D928" s="108" t="s">
        <v>5508</v>
      </c>
      <c r="E928" s="108" t="s">
        <v>710</v>
      </c>
      <c r="F928" s="108" t="s">
        <v>46</v>
      </c>
      <c r="G928" s="108" t="s">
        <v>3917</v>
      </c>
      <c r="H928" s="108">
        <v>1</v>
      </c>
      <c r="I928" s="108">
        <v>3</v>
      </c>
      <c r="J928" s="108">
        <v>0</v>
      </c>
      <c r="K928" s="108" t="s">
        <v>713</v>
      </c>
      <c r="L928" s="108"/>
      <c r="M928" s="108" t="s">
        <v>5509</v>
      </c>
      <c r="N928" s="108"/>
      <c r="O928" s="108" t="s">
        <v>713</v>
      </c>
      <c r="P928" s="108"/>
      <c r="Q928" s="108"/>
      <c r="R928" s="108"/>
      <c r="S928" s="108"/>
      <c r="T928" s="109">
        <f t="shared" si="154"/>
        <v>0</v>
      </c>
      <c r="U928" s="109">
        <f t="shared" si="155"/>
        <v>0</v>
      </c>
      <c r="V928" s="109">
        <f t="shared" si="156"/>
        <v>0</v>
      </c>
      <c r="W928" s="109">
        <f t="shared" si="157"/>
        <v>0</v>
      </c>
      <c r="X928" s="109">
        <f t="shared" si="158"/>
        <v>0</v>
      </c>
      <c r="Y928" s="109">
        <f t="shared" si="159"/>
        <v>0</v>
      </c>
      <c r="Z928" s="109">
        <f t="shared" si="160"/>
        <v>0</v>
      </c>
      <c r="AA928" s="109">
        <f t="shared" si="161"/>
        <v>0</v>
      </c>
      <c r="AB928" s="109">
        <f t="shared" si="162"/>
        <v>0</v>
      </c>
      <c r="AC928" s="109">
        <f t="shared" si="163"/>
        <v>0</v>
      </c>
      <c r="AD928" s="109" t="str">
        <f t="shared" si="164"/>
        <v/>
      </c>
      <c r="AE928" s="109" t="str">
        <f t="shared" si="165"/>
        <v/>
      </c>
      <c r="AF928" s="109" t="str">
        <f t="shared" si="166"/>
        <v/>
      </c>
      <c r="AG928" s="109" t="str">
        <f t="shared" si="167"/>
        <v/>
      </c>
    </row>
    <row r="929" spans="3:33" ht="30">
      <c r="C929" s="108" t="s">
        <v>3041</v>
      </c>
      <c r="D929" s="108" t="s">
        <v>5510</v>
      </c>
      <c r="E929" s="108" t="s">
        <v>710</v>
      </c>
      <c r="F929" s="108" t="s">
        <v>46</v>
      </c>
      <c r="G929" s="108" t="s">
        <v>3917</v>
      </c>
      <c r="H929" s="108">
        <v>2</v>
      </c>
      <c r="I929" s="108">
        <v>3</v>
      </c>
      <c r="J929" s="108">
        <v>0</v>
      </c>
      <c r="K929" s="108" t="s">
        <v>714</v>
      </c>
      <c r="L929" s="108"/>
      <c r="M929" s="108" t="s">
        <v>5511</v>
      </c>
      <c r="N929" s="108"/>
      <c r="O929" s="108" t="s">
        <v>714</v>
      </c>
      <c r="P929" s="108"/>
      <c r="Q929" s="108"/>
      <c r="R929" s="108"/>
      <c r="S929" s="108"/>
      <c r="T929" s="109">
        <f t="shared" si="154"/>
        <v>0</v>
      </c>
      <c r="U929" s="109">
        <f t="shared" si="155"/>
        <v>0</v>
      </c>
      <c r="V929" s="109">
        <f t="shared" si="156"/>
        <v>0</v>
      </c>
      <c r="W929" s="109">
        <f t="shared" si="157"/>
        <v>0</v>
      </c>
      <c r="X929" s="109">
        <f t="shared" si="158"/>
        <v>0</v>
      </c>
      <c r="Y929" s="109">
        <f t="shared" si="159"/>
        <v>0</v>
      </c>
      <c r="Z929" s="109">
        <f t="shared" si="160"/>
        <v>0</v>
      </c>
      <c r="AA929" s="109">
        <f t="shared" si="161"/>
        <v>0</v>
      </c>
      <c r="AB929" s="109">
        <f t="shared" si="162"/>
        <v>0</v>
      </c>
      <c r="AC929" s="109">
        <f t="shared" si="163"/>
        <v>0</v>
      </c>
      <c r="AD929" s="109" t="str">
        <f t="shared" si="164"/>
        <v/>
      </c>
      <c r="AE929" s="109" t="str">
        <f t="shared" si="165"/>
        <v/>
      </c>
      <c r="AF929" s="109" t="str">
        <f t="shared" si="166"/>
        <v/>
      </c>
      <c r="AG929" s="109" t="str">
        <f t="shared" si="167"/>
        <v/>
      </c>
    </row>
    <row r="930" spans="3:33" ht="30">
      <c r="C930" s="108" t="s">
        <v>3041</v>
      </c>
      <c r="D930" s="108" t="s">
        <v>5512</v>
      </c>
      <c r="E930" s="108" t="s">
        <v>710</v>
      </c>
      <c r="F930" s="108" t="s">
        <v>46</v>
      </c>
      <c r="G930" s="108" t="s">
        <v>3917</v>
      </c>
      <c r="H930" s="108">
        <v>3</v>
      </c>
      <c r="I930" s="108">
        <v>3</v>
      </c>
      <c r="J930" s="108">
        <v>0</v>
      </c>
      <c r="K930" s="108" t="s">
        <v>5513</v>
      </c>
      <c r="L930" s="108"/>
      <c r="M930" s="108" t="s">
        <v>5514</v>
      </c>
      <c r="N930" s="108"/>
      <c r="O930" s="108" t="s">
        <v>5513</v>
      </c>
      <c r="P930" s="108" t="s">
        <v>715</v>
      </c>
      <c r="Q930" s="108"/>
      <c r="R930" s="108"/>
      <c r="S930" s="108"/>
      <c r="T930" s="109">
        <f t="shared" si="154"/>
        <v>0</v>
      </c>
      <c r="U930" s="109">
        <f t="shared" si="155"/>
        <v>0</v>
      </c>
      <c r="V930" s="109">
        <f t="shared" si="156"/>
        <v>0</v>
      </c>
      <c r="W930" s="109">
        <f t="shared" si="157"/>
        <v>0</v>
      </c>
      <c r="X930" s="109">
        <f t="shared" si="158"/>
        <v>0</v>
      </c>
      <c r="Y930" s="109">
        <f t="shared" si="159"/>
        <v>0</v>
      </c>
      <c r="Z930" s="109">
        <f t="shared" si="160"/>
        <v>0</v>
      </c>
      <c r="AA930" s="109">
        <f t="shared" si="161"/>
        <v>0</v>
      </c>
      <c r="AB930" s="109">
        <f t="shared" si="162"/>
        <v>0</v>
      </c>
      <c r="AC930" s="109">
        <f t="shared" si="163"/>
        <v>0</v>
      </c>
      <c r="AD930" s="109" t="str">
        <f t="shared" si="164"/>
        <v/>
      </c>
      <c r="AE930" s="109" t="str">
        <f t="shared" si="165"/>
        <v/>
      </c>
      <c r="AF930" s="109" t="str">
        <f t="shared" si="166"/>
        <v/>
      </c>
      <c r="AG930" s="109" t="str">
        <f t="shared" si="167"/>
        <v/>
      </c>
    </row>
    <row r="931" spans="3:33" ht="30">
      <c r="C931" s="108" t="s">
        <v>3041</v>
      </c>
      <c r="D931" s="108" t="s">
        <v>5515</v>
      </c>
      <c r="E931" s="108" t="s">
        <v>710</v>
      </c>
      <c r="F931" s="108" t="s">
        <v>46</v>
      </c>
      <c r="G931" s="108" t="s">
        <v>3917</v>
      </c>
      <c r="H931" s="108">
        <v>4</v>
      </c>
      <c r="I931" s="108">
        <v>2</v>
      </c>
      <c r="J931" s="108">
        <v>0</v>
      </c>
      <c r="K931" s="108" t="s">
        <v>716</v>
      </c>
      <c r="L931" s="108"/>
      <c r="M931" s="108" t="s">
        <v>5516</v>
      </c>
      <c r="N931" s="108"/>
      <c r="O931" s="108" t="s">
        <v>716</v>
      </c>
      <c r="P931" s="108"/>
      <c r="Q931" s="108"/>
      <c r="R931" s="108"/>
      <c r="S931" s="108"/>
      <c r="T931" s="109">
        <f t="shared" si="154"/>
        <v>0</v>
      </c>
      <c r="U931" s="109">
        <f t="shared" si="155"/>
        <v>0</v>
      </c>
      <c r="V931" s="109">
        <f t="shared" si="156"/>
        <v>0</v>
      </c>
      <c r="W931" s="109">
        <f t="shared" si="157"/>
        <v>0</v>
      </c>
      <c r="X931" s="109">
        <f t="shared" si="158"/>
        <v>0</v>
      </c>
      <c r="Y931" s="109">
        <f t="shared" si="159"/>
        <v>0</v>
      </c>
      <c r="Z931" s="109">
        <f t="shared" si="160"/>
        <v>0</v>
      </c>
      <c r="AA931" s="109">
        <f t="shared" si="161"/>
        <v>0</v>
      </c>
      <c r="AB931" s="109">
        <f t="shared" si="162"/>
        <v>0</v>
      </c>
      <c r="AC931" s="109">
        <f t="shared" si="163"/>
        <v>0</v>
      </c>
      <c r="AD931" s="109" t="str">
        <f t="shared" si="164"/>
        <v/>
      </c>
      <c r="AE931" s="109" t="str">
        <f t="shared" si="165"/>
        <v/>
      </c>
      <c r="AF931" s="109" t="str">
        <f t="shared" si="166"/>
        <v/>
      </c>
      <c r="AG931" s="109" t="str">
        <f t="shared" si="167"/>
        <v/>
      </c>
    </row>
    <row r="932" spans="3:33" ht="30">
      <c r="C932" s="108" t="s">
        <v>3041</v>
      </c>
      <c r="D932" s="108" t="s">
        <v>5517</v>
      </c>
      <c r="E932" s="108" t="s">
        <v>710</v>
      </c>
      <c r="F932" s="108" t="s">
        <v>46</v>
      </c>
      <c r="G932" s="108" t="s">
        <v>3917</v>
      </c>
      <c r="H932" s="108">
        <v>5</v>
      </c>
      <c r="I932" s="108">
        <v>2</v>
      </c>
      <c r="J932" s="108">
        <v>0</v>
      </c>
      <c r="K932" s="108" t="s">
        <v>717</v>
      </c>
      <c r="L932" s="108"/>
      <c r="M932" s="108" t="s">
        <v>5518</v>
      </c>
      <c r="N932" s="108"/>
      <c r="O932" s="108" t="s">
        <v>717</v>
      </c>
      <c r="P932" s="108"/>
      <c r="Q932" s="108"/>
      <c r="R932" s="108"/>
      <c r="S932" s="108"/>
      <c r="T932" s="109">
        <f t="shared" si="154"/>
        <v>0</v>
      </c>
      <c r="U932" s="109">
        <f t="shared" si="155"/>
        <v>0</v>
      </c>
      <c r="V932" s="109">
        <f t="shared" si="156"/>
        <v>0</v>
      </c>
      <c r="W932" s="109">
        <f t="shared" si="157"/>
        <v>0</v>
      </c>
      <c r="X932" s="109">
        <f t="shared" si="158"/>
        <v>0</v>
      </c>
      <c r="Y932" s="109">
        <f t="shared" si="159"/>
        <v>0</v>
      </c>
      <c r="Z932" s="109">
        <f t="shared" si="160"/>
        <v>0</v>
      </c>
      <c r="AA932" s="109">
        <f t="shared" si="161"/>
        <v>0</v>
      </c>
      <c r="AB932" s="109">
        <f t="shared" si="162"/>
        <v>0</v>
      </c>
      <c r="AC932" s="109">
        <f t="shared" si="163"/>
        <v>0</v>
      </c>
      <c r="AD932" s="109" t="str">
        <f t="shared" si="164"/>
        <v/>
      </c>
      <c r="AE932" s="109" t="str">
        <f t="shared" si="165"/>
        <v/>
      </c>
      <c r="AF932" s="109" t="str">
        <f t="shared" si="166"/>
        <v/>
      </c>
      <c r="AG932" s="109" t="str">
        <f t="shared" si="167"/>
        <v/>
      </c>
    </row>
    <row r="933" spans="3:33" ht="30">
      <c r="C933" s="108" t="s">
        <v>3041</v>
      </c>
      <c r="D933" s="108" t="s">
        <v>5519</v>
      </c>
      <c r="E933" s="108" t="s">
        <v>710</v>
      </c>
      <c r="F933" s="108" t="s">
        <v>46</v>
      </c>
      <c r="G933" s="108" t="s">
        <v>3917</v>
      </c>
      <c r="H933" s="108">
        <v>6</v>
      </c>
      <c r="I933" s="108">
        <v>2</v>
      </c>
      <c r="J933" s="108">
        <v>0</v>
      </c>
      <c r="K933" s="108" t="s">
        <v>718</v>
      </c>
      <c r="L933" s="108"/>
      <c r="M933" s="108" t="s">
        <v>5520</v>
      </c>
      <c r="N933" s="108"/>
      <c r="O933" s="108" t="s">
        <v>718</v>
      </c>
      <c r="P933" s="108"/>
      <c r="Q933" s="108"/>
      <c r="R933" s="108"/>
      <c r="S933" s="108"/>
      <c r="T933" s="109">
        <f t="shared" si="154"/>
        <v>0</v>
      </c>
      <c r="U933" s="109">
        <f t="shared" si="155"/>
        <v>0</v>
      </c>
      <c r="V933" s="109">
        <f t="shared" si="156"/>
        <v>0</v>
      </c>
      <c r="W933" s="109">
        <f t="shared" si="157"/>
        <v>0</v>
      </c>
      <c r="X933" s="109">
        <f t="shared" si="158"/>
        <v>0</v>
      </c>
      <c r="Y933" s="109">
        <f t="shared" si="159"/>
        <v>0</v>
      </c>
      <c r="Z933" s="109">
        <f t="shared" si="160"/>
        <v>0</v>
      </c>
      <c r="AA933" s="109">
        <f t="shared" si="161"/>
        <v>0</v>
      </c>
      <c r="AB933" s="109">
        <f t="shared" si="162"/>
        <v>0</v>
      </c>
      <c r="AC933" s="109">
        <f t="shared" si="163"/>
        <v>0</v>
      </c>
      <c r="AD933" s="109" t="str">
        <f t="shared" si="164"/>
        <v/>
      </c>
      <c r="AE933" s="109" t="str">
        <f t="shared" si="165"/>
        <v/>
      </c>
      <c r="AF933" s="109" t="str">
        <f t="shared" si="166"/>
        <v/>
      </c>
      <c r="AG933" s="109" t="str">
        <f t="shared" si="167"/>
        <v/>
      </c>
    </row>
    <row r="934" spans="3:33" ht="30">
      <c r="C934" s="108" t="s">
        <v>3041</v>
      </c>
      <c r="D934" s="108" t="s">
        <v>5521</v>
      </c>
      <c r="E934" s="108" t="s">
        <v>710</v>
      </c>
      <c r="F934" s="108" t="s">
        <v>46</v>
      </c>
      <c r="G934" s="108" t="s">
        <v>3917</v>
      </c>
      <c r="H934" s="108">
        <v>7</v>
      </c>
      <c r="I934" s="108">
        <v>2</v>
      </c>
      <c r="J934" s="108">
        <v>0</v>
      </c>
      <c r="K934" s="108" t="s">
        <v>719</v>
      </c>
      <c r="L934" s="108"/>
      <c r="M934" s="108" t="s">
        <v>5522</v>
      </c>
      <c r="N934" s="108"/>
      <c r="O934" s="108" t="s">
        <v>719</v>
      </c>
      <c r="P934" s="108"/>
      <c r="Q934" s="108"/>
      <c r="R934" s="108"/>
      <c r="S934" s="108"/>
      <c r="T934" s="109">
        <f t="shared" si="154"/>
        <v>0</v>
      </c>
      <c r="U934" s="109">
        <f t="shared" si="155"/>
        <v>0</v>
      </c>
      <c r="V934" s="109">
        <f t="shared" si="156"/>
        <v>0</v>
      </c>
      <c r="W934" s="109">
        <f t="shared" si="157"/>
        <v>0</v>
      </c>
      <c r="X934" s="109">
        <f t="shared" si="158"/>
        <v>0</v>
      </c>
      <c r="Y934" s="109">
        <f t="shared" si="159"/>
        <v>0</v>
      </c>
      <c r="Z934" s="109">
        <f t="shared" si="160"/>
        <v>0</v>
      </c>
      <c r="AA934" s="109">
        <f t="shared" si="161"/>
        <v>0</v>
      </c>
      <c r="AB934" s="109">
        <f t="shared" si="162"/>
        <v>0</v>
      </c>
      <c r="AC934" s="109">
        <f t="shared" si="163"/>
        <v>0</v>
      </c>
      <c r="AD934" s="109" t="str">
        <f t="shared" si="164"/>
        <v/>
      </c>
      <c r="AE934" s="109" t="str">
        <f t="shared" si="165"/>
        <v/>
      </c>
      <c r="AF934" s="109" t="str">
        <f t="shared" si="166"/>
        <v/>
      </c>
      <c r="AG934" s="109" t="str">
        <f t="shared" si="167"/>
        <v/>
      </c>
    </row>
    <row r="935" spans="3:33" ht="30">
      <c r="C935" s="108" t="s">
        <v>3041</v>
      </c>
      <c r="D935" s="108" t="s">
        <v>5523</v>
      </c>
      <c r="E935" s="108" t="s">
        <v>710</v>
      </c>
      <c r="F935" s="108" t="s">
        <v>46</v>
      </c>
      <c r="G935" s="108" t="s">
        <v>3917</v>
      </c>
      <c r="H935" s="108">
        <v>8</v>
      </c>
      <c r="I935" s="108">
        <v>1</v>
      </c>
      <c r="J935" s="108">
        <v>0</v>
      </c>
      <c r="K935" s="108" t="s">
        <v>720</v>
      </c>
      <c r="L935" s="108"/>
      <c r="M935" s="108" t="s">
        <v>5524</v>
      </c>
      <c r="N935" s="108"/>
      <c r="O935" s="108" t="s">
        <v>720</v>
      </c>
      <c r="P935" s="108"/>
      <c r="Q935" s="108"/>
      <c r="R935" s="108"/>
      <c r="S935" s="108"/>
      <c r="T935" s="109">
        <f t="shared" si="154"/>
        <v>0</v>
      </c>
      <c r="U935" s="109">
        <f t="shared" si="155"/>
        <v>0</v>
      </c>
      <c r="V935" s="109">
        <f t="shared" si="156"/>
        <v>0</v>
      </c>
      <c r="W935" s="109">
        <f t="shared" si="157"/>
        <v>0</v>
      </c>
      <c r="X935" s="109">
        <f t="shared" si="158"/>
        <v>0</v>
      </c>
      <c r="Y935" s="109">
        <f t="shared" si="159"/>
        <v>0</v>
      </c>
      <c r="Z935" s="109">
        <f t="shared" si="160"/>
        <v>0</v>
      </c>
      <c r="AA935" s="109">
        <f t="shared" si="161"/>
        <v>0</v>
      </c>
      <c r="AB935" s="109">
        <f t="shared" si="162"/>
        <v>0</v>
      </c>
      <c r="AC935" s="109">
        <f t="shared" si="163"/>
        <v>0</v>
      </c>
      <c r="AD935" s="109" t="str">
        <f t="shared" si="164"/>
        <v/>
      </c>
      <c r="AE935" s="109" t="str">
        <f t="shared" si="165"/>
        <v/>
      </c>
      <c r="AF935" s="109" t="str">
        <f t="shared" si="166"/>
        <v/>
      </c>
      <c r="AG935" s="109" t="str">
        <f t="shared" si="167"/>
        <v/>
      </c>
    </row>
    <row r="936" spans="3:33" ht="30">
      <c r="C936" s="108" t="s">
        <v>3041</v>
      </c>
      <c r="D936" s="108" t="s">
        <v>5525</v>
      </c>
      <c r="E936" s="108" t="s">
        <v>710</v>
      </c>
      <c r="F936" s="108" t="s">
        <v>46</v>
      </c>
      <c r="G936" s="108" t="s">
        <v>3917</v>
      </c>
      <c r="H936" s="108">
        <v>9</v>
      </c>
      <c r="I936" s="108">
        <v>1</v>
      </c>
      <c r="J936" s="108">
        <v>0</v>
      </c>
      <c r="K936" s="108" t="s">
        <v>5526</v>
      </c>
      <c r="L936" s="108"/>
      <c r="M936" s="108" t="s">
        <v>5527</v>
      </c>
      <c r="N936" s="108"/>
      <c r="O936" s="108" t="s">
        <v>5526</v>
      </c>
      <c r="P936" s="108" t="s">
        <v>721</v>
      </c>
      <c r="Q936" s="108"/>
      <c r="R936" s="108"/>
      <c r="S936" s="108"/>
      <c r="T936" s="109">
        <f t="shared" si="154"/>
        <v>0</v>
      </c>
      <c r="U936" s="109">
        <f t="shared" si="155"/>
        <v>0</v>
      </c>
      <c r="V936" s="109">
        <f t="shared" si="156"/>
        <v>0</v>
      </c>
      <c r="W936" s="109">
        <f t="shared" si="157"/>
        <v>0</v>
      </c>
      <c r="X936" s="109">
        <f t="shared" si="158"/>
        <v>0</v>
      </c>
      <c r="Y936" s="109">
        <f t="shared" si="159"/>
        <v>0</v>
      </c>
      <c r="Z936" s="109">
        <f t="shared" si="160"/>
        <v>0</v>
      </c>
      <c r="AA936" s="109">
        <f t="shared" si="161"/>
        <v>0</v>
      </c>
      <c r="AB936" s="109">
        <f t="shared" si="162"/>
        <v>0</v>
      </c>
      <c r="AC936" s="109">
        <f t="shared" si="163"/>
        <v>0</v>
      </c>
      <c r="AD936" s="109" t="str">
        <f t="shared" si="164"/>
        <v/>
      </c>
      <c r="AE936" s="109" t="str">
        <f t="shared" si="165"/>
        <v/>
      </c>
      <c r="AF936" s="109" t="str">
        <f t="shared" si="166"/>
        <v/>
      </c>
      <c r="AG936" s="109" t="str">
        <f t="shared" si="167"/>
        <v/>
      </c>
    </row>
    <row r="937" spans="3:33" ht="30">
      <c r="C937" s="108" t="s">
        <v>3041</v>
      </c>
      <c r="D937" s="108" t="s">
        <v>5528</v>
      </c>
      <c r="E937" s="108" t="s">
        <v>710</v>
      </c>
      <c r="F937" s="108" t="s">
        <v>46</v>
      </c>
      <c r="G937" s="108" t="s">
        <v>3917</v>
      </c>
      <c r="H937" s="108">
        <v>10</v>
      </c>
      <c r="I937" s="108">
        <v>1</v>
      </c>
      <c r="J937" s="108">
        <v>0</v>
      </c>
      <c r="K937" s="108" t="s">
        <v>722</v>
      </c>
      <c r="L937" s="108"/>
      <c r="M937" s="108" t="s">
        <v>5529</v>
      </c>
      <c r="N937" s="108"/>
      <c r="O937" s="108" t="s">
        <v>722</v>
      </c>
      <c r="P937" s="108"/>
      <c r="Q937" s="108"/>
      <c r="R937" s="108"/>
      <c r="S937" s="108"/>
      <c r="T937" s="109">
        <f t="shared" si="154"/>
        <v>0</v>
      </c>
      <c r="U937" s="109">
        <f t="shared" si="155"/>
        <v>0</v>
      </c>
      <c r="V937" s="109">
        <f t="shared" si="156"/>
        <v>0</v>
      </c>
      <c r="W937" s="109">
        <f t="shared" si="157"/>
        <v>0</v>
      </c>
      <c r="X937" s="109">
        <f t="shared" si="158"/>
        <v>0</v>
      </c>
      <c r="Y937" s="109">
        <f t="shared" si="159"/>
        <v>0</v>
      </c>
      <c r="Z937" s="109">
        <f t="shared" si="160"/>
        <v>0</v>
      </c>
      <c r="AA937" s="109">
        <f t="shared" si="161"/>
        <v>0</v>
      </c>
      <c r="AB937" s="109">
        <f t="shared" si="162"/>
        <v>0</v>
      </c>
      <c r="AC937" s="109">
        <f t="shared" si="163"/>
        <v>0</v>
      </c>
      <c r="AD937" s="109" t="str">
        <f t="shared" si="164"/>
        <v/>
      </c>
      <c r="AE937" s="109" t="str">
        <f t="shared" si="165"/>
        <v/>
      </c>
      <c r="AF937" s="109" t="str">
        <f t="shared" si="166"/>
        <v/>
      </c>
      <c r="AG937" s="109" t="str">
        <f t="shared" si="167"/>
        <v/>
      </c>
    </row>
    <row r="938" spans="3:33" ht="135">
      <c r="C938" s="108" t="s">
        <v>3041</v>
      </c>
      <c r="D938" s="108" t="s">
        <v>5530</v>
      </c>
      <c r="E938" s="108" t="s">
        <v>710</v>
      </c>
      <c r="F938" s="108" t="s">
        <v>0</v>
      </c>
      <c r="G938" s="108" t="s">
        <v>3917</v>
      </c>
      <c r="H938" s="108">
        <v>1</v>
      </c>
      <c r="I938" s="108">
        <v>0</v>
      </c>
      <c r="J938" s="108">
        <v>3</v>
      </c>
      <c r="K938" s="108"/>
      <c r="L938" s="108" t="s">
        <v>713</v>
      </c>
      <c r="M938" s="108"/>
      <c r="N938" s="108" t="s">
        <v>5531</v>
      </c>
      <c r="O938" s="108" t="s">
        <v>713</v>
      </c>
      <c r="P938" s="108"/>
      <c r="Q938" s="108"/>
      <c r="R938" s="108"/>
      <c r="S938" s="108"/>
      <c r="T938" s="109">
        <f t="shared" si="154"/>
        <v>0</v>
      </c>
      <c r="U938" s="109">
        <f t="shared" si="155"/>
        <v>0</v>
      </c>
      <c r="V938" s="109">
        <f t="shared" si="156"/>
        <v>0</v>
      </c>
      <c r="W938" s="109">
        <f t="shared" si="157"/>
        <v>0</v>
      </c>
      <c r="X938" s="109">
        <f t="shared" si="158"/>
        <v>0</v>
      </c>
      <c r="Y938" s="109">
        <f t="shared" si="159"/>
        <v>0</v>
      </c>
      <c r="Z938" s="109">
        <f t="shared" si="160"/>
        <v>0</v>
      </c>
      <c r="AA938" s="109">
        <f t="shared" si="161"/>
        <v>0</v>
      </c>
      <c r="AB938" s="109">
        <f t="shared" si="162"/>
        <v>0</v>
      </c>
      <c r="AC938" s="109">
        <f t="shared" si="163"/>
        <v>0</v>
      </c>
      <c r="AD938" s="109" t="str">
        <f t="shared" si="164"/>
        <v/>
      </c>
      <c r="AE938" s="109" t="str">
        <f t="shared" si="165"/>
        <v/>
      </c>
      <c r="AF938" s="109" t="str">
        <f t="shared" si="166"/>
        <v/>
      </c>
      <c r="AG938" s="109" t="str">
        <f t="shared" si="167"/>
        <v/>
      </c>
    </row>
    <row r="939" spans="3:33" ht="135">
      <c r="C939" s="108" t="s">
        <v>3041</v>
      </c>
      <c r="D939" s="108" t="s">
        <v>5532</v>
      </c>
      <c r="E939" s="108" t="s">
        <v>710</v>
      </c>
      <c r="F939" s="108" t="s">
        <v>0</v>
      </c>
      <c r="G939" s="108" t="s">
        <v>3917</v>
      </c>
      <c r="H939" s="108">
        <v>2</v>
      </c>
      <c r="I939" s="108">
        <v>0</v>
      </c>
      <c r="J939" s="108">
        <v>3</v>
      </c>
      <c r="K939" s="108"/>
      <c r="L939" s="108" t="s">
        <v>714</v>
      </c>
      <c r="M939" s="108"/>
      <c r="N939" s="108" t="s">
        <v>5533</v>
      </c>
      <c r="O939" s="108" t="s">
        <v>714</v>
      </c>
      <c r="P939" s="108"/>
      <c r="Q939" s="108"/>
      <c r="R939" s="108"/>
      <c r="S939" s="108"/>
      <c r="T939" s="109">
        <f t="shared" si="154"/>
        <v>0</v>
      </c>
      <c r="U939" s="109">
        <f t="shared" si="155"/>
        <v>0</v>
      </c>
      <c r="V939" s="109">
        <f t="shared" si="156"/>
        <v>0</v>
      </c>
      <c r="W939" s="109">
        <f t="shared" si="157"/>
        <v>0</v>
      </c>
      <c r="X939" s="109">
        <f t="shared" si="158"/>
        <v>0</v>
      </c>
      <c r="Y939" s="109">
        <f t="shared" si="159"/>
        <v>0</v>
      </c>
      <c r="Z939" s="109">
        <f t="shared" si="160"/>
        <v>0</v>
      </c>
      <c r="AA939" s="109">
        <f t="shared" si="161"/>
        <v>0</v>
      </c>
      <c r="AB939" s="109">
        <f t="shared" si="162"/>
        <v>0</v>
      </c>
      <c r="AC939" s="109">
        <f t="shared" si="163"/>
        <v>0</v>
      </c>
      <c r="AD939" s="109" t="str">
        <f t="shared" si="164"/>
        <v/>
      </c>
      <c r="AE939" s="109" t="str">
        <f t="shared" si="165"/>
        <v/>
      </c>
      <c r="AF939" s="109" t="str">
        <f t="shared" si="166"/>
        <v/>
      </c>
      <c r="AG939" s="109" t="str">
        <f t="shared" si="167"/>
        <v/>
      </c>
    </row>
    <row r="940" spans="3:33" ht="150">
      <c r="C940" s="108" t="s">
        <v>3041</v>
      </c>
      <c r="D940" s="108" t="s">
        <v>5534</v>
      </c>
      <c r="E940" s="108" t="s">
        <v>710</v>
      </c>
      <c r="F940" s="108" t="s">
        <v>0</v>
      </c>
      <c r="G940" s="108" t="s">
        <v>3917</v>
      </c>
      <c r="H940" s="108">
        <v>3</v>
      </c>
      <c r="I940" s="108">
        <v>0</v>
      </c>
      <c r="J940" s="108">
        <v>3</v>
      </c>
      <c r="K940" s="108"/>
      <c r="L940" s="108" t="s">
        <v>5513</v>
      </c>
      <c r="M940" s="108"/>
      <c r="N940" s="108" t="s">
        <v>5535</v>
      </c>
      <c r="O940" s="108" t="s">
        <v>5513</v>
      </c>
      <c r="P940" s="108" t="s">
        <v>715</v>
      </c>
      <c r="Q940" s="108"/>
      <c r="R940" s="108"/>
      <c r="S940" s="108"/>
      <c r="T940" s="109">
        <f t="shared" si="154"/>
        <v>0</v>
      </c>
      <c r="U940" s="109">
        <f t="shared" si="155"/>
        <v>0</v>
      </c>
      <c r="V940" s="109">
        <f t="shared" si="156"/>
        <v>0</v>
      </c>
      <c r="W940" s="109">
        <f t="shared" si="157"/>
        <v>0</v>
      </c>
      <c r="X940" s="109">
        <f t="shared" si="158"/>
        <v>0</v>
      </c>
      <c r="Y940" s="109">
        <f t="shared" si="159"/>
        <v>0</v>
      </c>
      <c r="Z940" s="109">
        <f t="shared" si="160"/>
        <v>0</v>
      </c>
      <c r="AA940" s="109">
        <f t="shared" si="161"/>
        <v>0</v>
      </c>
      <c r="AB940" s="109">
        <f t="shared" si="162"/>
        <v>0</v>
      </c>
      <c r="AC940" s="109">
        <f t="shared" si="163"/>
        <v>0</v>
      </c>
      <c r="AD940" s="109" t="str">
        <f t="shared" si="164"/>
        <v/>
      </c>
      <c r="AE940" s="109" t="str">
        <f t="shared" si="165"/>
        <v/>
      </c>
      <c r="AF940" s="109" t="str">
        <f t="shared" si="166"/>
        <v/>
      </c>
      <c r="AG940" s="109" t="str">
        <f t="shared" si="167"/>
        <v/>
      </c>
    </row>
    <row r="941" spans="3:33" ht="150">
      <c r="C941" s="108" t="s">
        <v>3041</v>
      </c>
      <c r="D941" s="108" t="s">
        <v>5536</v>
      </c>
      <c r="E941" s="108" t="s">
        <v>710</v>
      </c>
      <c r="F941" s="108" t="s">
        <v>0</v>
      </c>
      <c r="G941" s="108" t="s">
        <v>3917</v>
      </c>
      <c r="H941" s="108">
        <v>4</v>
      </c>
      <c r="I941" s="108">
        <v>0</v>
      </c>
      <c r="J941" s="108">
        <v>2</v>
      </c>
      <c r="K941" s="108"/>
      <c r="L941" s="108" t="s">
        <v>716</v>
      </c>
      <c r="M941" s="108"/>
      <c r="N941" s="108" t="s">
        <v>5537</v>
      </c>
      <c r="O941" s="108" t="s">
        <v>716</v>
      </c>
      <c r="P941" s="108"/>
      <c r="Q941" s="108"/>
      <c r="R941" s="108"/>
      <c r="S941" s="108"/>
      <c r="T941" s="109">
        <f t="shared" si="154"/>
        <v>0</v>
      </c>
      <c r="U941" s="109">
        <f t="shared" si="155"/>
        <v>0</v>
      </c>
      <c r="V941" s="109">
        <f t="shared" si="156"/>
        <v>0</v>
      </c>
      <c r="W941" s="109">
        <f t="shared" si="157"/>
        <v>0</v>
      </c>
      <c r="X941" s="109">
        <f t="shared" si="158"/>
        <v>0</v>
      </c>
      <c r="Y941" s="109">
        <f t="shared" si="159"/>
        <v>0</v>
      </c>
      <c r="Z941" s="109">
        <f t="shared" si="160"/>
        <v>0</v>
      </c>
      <c r="AA941" s="109">
        <f t="shared" si="161"/>
        <v>0</v>
      </c>
      <c r="AB941" s="109">
        <f t="shared" si="162"/>
        <v>0</v>
      </c>
      <c r="AC941" s="109">
        <f t="shared" si="163"/>
        <v>0</v>
      </c>
      <c r="AD941" s="109" t="str">
        <f t="shared" si="164"/>
        <v/>
      </c>
      <c r="AE941" s="109" t="str">
        <f t="shared" si="165"/>
        <v/>
      </c>
      <c r="AF941" s="109" t="str">
        <f t="shared" si="166"/>
        <v/>
      </c>
      <c r="AG941" s="109" t="str">
        <f t="shared" si="167"/>
        <v/>
      </c>
    </row>
    <row r="942" spans="3:33" ht="150">
      <c r="C942" s="108" t="s">
        <v>3041</v>
      </c>
      <c r="D942" s="108" t="s">
        <v>5538</v>
      </c>
      <c r="E942" s="108" t="s">
        <v>710</v>
      </c>
      <c r="F942" s="108" t="s">
        <v>0</v>
      </c>
      <c r="G942" s="108" t="s">
        <v>3917</v>
      </c>
      <c r="H942" s="108">
        <v>5</v>
      </c>
      <c r="I942" s="108">
        <v>0</v>
      </c>
      <c r="J942" s="108">
        <v>2</v>
      </c>
      <c r="K942" s="108"/>
      <c r="L942" s="108" t="s">
        <v>717</v>
      </c>
      <c r="M942" s="108"/>
      <c r="N942" s="108" t="s">
        <v>5539</v>
      </c>
      <c r="O942" s="108" t="s">
        <v>717</v>
      </c>
      <c r="P942" s="108"/>
      <c r="Q942" s="108"/>
      <c r="R942" s="108"/>
      <c r="S942" s="108"/>
      <c r="T942" s="109">
        <f t="shared" si="154"/>
        <v>0</v>
      </c>
      <c r="U942" s="109">
        <f t="shared" si="155"/>
        <v>0</v>
      </c>
      <c r="V942" s="109">
        <f t="shared" si="156"/>
        <v>0</v>
      </c>
      <c r="W942" s="109">
        <f t="shared" si="157"/>
        <v>0</v>
      </c>
      <c r="X942" s="109">
        <f t="shared" si="158"/>
        <v>0</v>
      </c>
      <c r="Y942" s="109">
        <f t="shared" si="159"/>
        <v>0</v>
      </c>
      <c r="Z942" s="109">
        <f t="shared" si="160"/>
        <v>0</v>
      </c>
      <c r="AA942" s="109">
        <f t="shared" si="161"/>
        <v>0</v>
      </c>
      <c r="AB942" s="109">
        <f t="shared" si="162"/>
        <v>0</v>
      </c>
      <c r="AC942" s="109">
        <f t="shared" si="163"/>
        <v>0</v>
      </c>
      <c r="AD942" s="109" t="str">
        <f t="shared" si="164"/>
        <v/>
      </c>
      <c r="AE942" s="109" t="str">
        <f t="shared" si="165"/>
        <v/>
      </c>
      <c r="AF942" s="109" t="str">
        <f t="shared" si="166"/>
        <v/>
      </c>
      <c r="AG942" s="109" t="str">
        <f t="shared" si="167"/>
        <v/>
      </c>
    </row>
    <row r="943" spans="3:33" ht="135">
      <c r="C943" s="108" t="s">
        <v>3041</v>
      </c>
      <c r="D943" s="108" t="s">
        <v>5540</v>
      </c>
      <c r="E943" s="108" t="s">
        <v>710</v>
      </c>
      <c r="F943" s="108" t="s">
        <v>0</v>
      </c>
      <c r="G943" s="108" t="s">
        <v>3917</v>
      </c>
      <c r="H943" s="108">
        <v>6</v>
      </c>
      <c r="I943" s="108">
        <v>0</v>
      </c>
      <c r="J943" s="108">
        <v>2</v>
      </c>
      <c r="K943" s="108"/>
      <c r="L943" s="108" t="s">
        <v>718</v>
      </c>
      <c r="M943" s="108"/>
      <c r="N943" s="108" t="s">
        <v>5541</v>
      </c>
      <c r="O943" s="108" t="s">
        <v>718</v>
      </c>
      <c r="P943" s="108"/>
      <c r="Q943" s="108"/>
      <c r="R943" s="108"/>
      <c r="S943" s="108"/>
      <c r="T943" s="109">
        <f t="shared" si="154"/>
        <v>0</v>
      </c>
      <c r="U943" s="109">
        <f t="shared" si="155"/>
        <v>0</v>
      </c>
      <c r="V943" s="109">
        <f t="shared" si="156"/>
        <v>0</v>
      </c>
      <c r="W943" s="109">
        <f t="shared" si="157"/>
        <v>0</v>
      </c>
      <c r="X943" s="109">
        <f t="shared" si="158"/>
        <v>0</v>
      </c>
      <c r="Y943" s="109">
        <f t="shared" si="159"/>
        <v>0</v>
      </c>
      <c r="Z943" s="109">
        <f t="shared" si="160"/>
        <v>0</v>
      </c>
      <c r="AA943" s="109">
        <f t="shared" si="161"/>
        <v>0</v>
      </c>
      <c r="AB943" s="109">
        <f t="shared" si="162"/>
        <v>0</v>
      </c>
      <c r="AC943" s="109">
        <f t="shared" si="163"/>
        <v>0</v>
      </c>
      <c r="AD943" s="109" t="str">
        <f t="shared" si="164"/>
        <v/>
      </c>
      <c r="AE943" s="109" t="str">
        <f t="shared" si="165"/>
        <v/>
      </c>
      <c r="AF943" s="109" t="str">
        <f t="shared" si="166"/>
        <v/>
      </c>
      <c r="AG943" s="109" t="str">
        <f t="shared" si="167"/>
        <v/>
      </c>
    </row>
    <row r="944" spans="3:33" ht="135">
      <c r="C944" s="108" t="s">
        <v>3041</v>
      </c>
      <c r="D944" s="108" t="s">
        <v>5542</v>
      </c>
      <c r="E944" s="108" t="s">
        <v>710</v>
      </c>
      <c r="F944" s="108" t="s">
        <v>0</v>
      </c>
      <c r="G944" s="108" t="s">
        <v>3917</v>
      </c>
      <c r="H944" s="108">
        <v>7</v>
      </c>
      <c r="I944" s="108">
        <v>0</v>
      </c>
      <c r="J944" s="108">
        <v>2</v>
      </c>
      <c r="K944" s="108"/>
      <c r="L944" s="108" t="s">
        <v>719</v>
      </c>
      <c r="M944" s="108"/>
      <c r="N944" s="108" t="s">
        <v>5543</v>
      </c>
      <c r="O944" s="108" t="s">
        <v>719</v>
      </c>
      <c r="P944" s="108"/>
      <c r="Q944" s="108"/>
      <c r="R944" s="108"/>
      <c r="S944" s="108"/>
      <c r="T944" s="109">
        <f t="shared" si="154"/>
        <v>0</v>
      </c>
      <c r="U944" s="109">
        <f t="shared" si="155"/>
        <v>0</v>
      </c>
      <c r="V944" s="109">
        <f t="shared" si="156"/>
        <v>0</v>
      </c>
      <c r="W944" s="109">
        <f t="shared" si="157"/>
        <v>0</v>
      </c>
      <c r="X944" s="109">
        <f t="shared" si="158"/>
        <v>0</v>
      </c>
      <c r="Y944" s="109">
        <f t="shared" si="159"/>
        <v>0</v>
      </c>
      <c r="Z944" s="109">
        <f t="shared" si="160"/>
        <v>0</v>
      </c>
      <c r="AA944" s="109">
        <f t="shared" si="161"/>
        <v>0</v>
      </c>
      <c r="AB944" s="109">
        <f t="shared" si="162"/>
        <v>0</v>
      </c>
      <c r="AC944" s="109">
        <f t="shared" si="163"/>
        <v>0</v>
      </c>
      <c r="AD944" s="109" t="str">
        <f t="shared" si="164"/>
        <v/>
      </c>
      <c r="AE944" s="109" t="str">
        <f t="shared" si="165"/>
        <v/>
      </c>
      <c r="AF944" s="109" t="str">
        <f t="shared" si="166"/>
        <v/>
      </c>
      <c r="AG944" s="109" t="str">
        <f t="shared" si="167"/>
        <v/>
      </c>
    </row>
    <row r="945" spans="3:33" ht="135">
      <c r="C945" s="108" t="s">
        <v>3041</v>
      </c>
      <c r="D945" s="108" t="s">
        <v>5544</v>
      </c>
      <c r="E945" s="108" t="s">
        <v>710</v>
      </c>
      <c r="F945" s="108" t="s">
        <v>0</v>
      </c>
      <c r="G945" s="108" t="s">
        <v>3917</v>
      </c>
      <c r="H945" s="108">
        <v>8</v>
      </c>
      <c r="I945" s="108">
        <v>0</v>
      </c>
      <c r="J945" s="108">
        <v>1</v>
      </c>
      <c r="K945" s="108"/>
      <c r="L945" s="108" t="s">
        <v>720</v>
      </c>
      <c r="M945" s="108"/>
      <c r="N945" s="108" t="s">
        <v>5545</v>
      </c>
      <c r="O945" s="108" t="s">
        <v>720</v>
      </c>
      <c r="P945" s="108"/>
      <c r="Q945" s="108"/>
      <c r="R945" s="108"/>
      <c r="S945" s="108"/>
      <c r="T945" s="109">
        <f t="shared" si="154"/>
        <v>0</v>
      </c>
      <c r="U945" s="109">
        <f t="shared" si="155"/>
        <v>0</v>
      </c>
      <c r="V945" s="109">
        <f t="shared" si="156"/>
        <v>0</v>
      </c>
      <c r="W945" s="109">
        <f t="shared" si="157"/>
        <v>0</v>
      </c>
      <c r="X945" s="109">
        <f t="shared" si="158"/>
        <v>0</v>
      </c>
      <c r="Y945" s="109">
        <f t="shared" si="159"/>
        <v>0</v>
      </c>
      <c r="Z945" s="109">
        <f t="shared" si="160"/>
        <v>0</v>
      </c>
      <c r="AA945" s="109">
        <f t="shared" si="161"/>
        <v>0</v>
      </c>
      <c r="AB945" s="109">
        <f t="shared" si="162"/>
        <v>0</v>
      </c>
      <c r="AC945" s="109">
        <f t="shared" si="163"/>
        <v>0</v>
      </c>
      <c r="AD945" s="109" t="str">
        <f t="shared" si="164"/>
        <v/>
      </c>
      <c r="AE945" s="109" t="str">
        <f t="shared" si="165"/>
        <v/>
      </c>
      <c r="AF945" s="109" t="str">
        <f t="shared" si="166"/>
        <v/>
      </c>
      <c r="AG945" s="109" t="str">
        <f t="shared" si="167"/>
        <v/>
      </c>
    </row>
    <row r="946" spans="3:33" ht="135">
      <c r="C946" s="108" t="s">
        <v>3041</v>
      </c>
      <c r="D946" s="108" t="s">
        <v>5546</v>
      </c>
      <c r="E946" s="108" t="s">
        <v>710</v>
      </c>
      <c r="F946" s="108" t="s">
        <v>0</v>
      </c>
      <c r="G946" s="108" t="s">
        <v>3917</v>
      </c>
      <c r="H946" s="108">
        <v>9</v>
      </c>
      <c r="I946" s="108">
        <v>0</v>
      </c>
      <c r="J946" s="108">
        <v>1</v>
      </c>
      <c r="K946" s="108"/>
      <c r="L946" s="108" t="s">
        <v>5526</v>
      </c>
      <c r="M946" s="108"/>
      <c r="N946" s="108" t="s">
        <v>5547</v>
      </c>
      <c r="O946" s="108" t="s">
        <v>5526</v>
      </c>
      <c r="P946" s="108" t="s">
        <v>721</v>
      </c>
      <c r="Q946" s="108"/>
      <c r="R946" s="108"/>
      <c r="S946" s="108"/>
      <c r="T946" s="109">
        <f t="shared" si="154"/>
        <v>0</v>
      </c>
      <c r="U946" s="109">
        <f t="shared" si="155"/>
        <v>0</v>
      </c>
      <c r="V946" s="109">
        <f t="shared" si="156"/>
        <v>0</v>
      </c>
      <c r="W946" s="109">
        <f t="shared" si="157"/>
        <v>0</v>
      </c>
      <c r="X946" s="109">
        <f t="shared" si="158"/>
        <v>0</v>
      </c>
      <c r="Y946" s="109">
        <f t="shared" si="159"/>
        <v>0</v>
      </c>
      <c r="Z946" s="109">
        <f t="shared" si="160"/>
        <v>0</v>
      </c>
      <c r="AA946" s="109">
        <f t="shared" si="161"/>
        <v>0</v>
      </c>
      <c r="AB946" s="109">
        <f t="shared" si="162"/>
        <v>0</v>
      </c>
      <c r="AC946" s="109">
        <f t="shared" si="163"/>
        <v>0</v>
      </c>
      <c r="AD946" s="109" t="str">
        <f t="shared" si="164"/>
        <v/>
      </c>
      <c r="AE946" s="109" t="str">
        <f t="shared" si="165"/>
        <v/>
      </c>
      <c r="AF946" s="109" t="str">
        <f t="shared" si="166"/>
        <v/>
      </c>
      <c r="AG946" s="109" t="str">
        <f t="shared" si="167"/>
        <v/>
      </c>
    </row>
    <row r="947" spans="3:33" ht="135">
      <c r="C947" s="108" t="s">
        <v>3041</v>
      </c>
      <c r="D947" s="108" t="s">
        <v>5548</v>
      </c>
      <c r="E947" s="108" t="s">
        <v>710</v>
      </c>
      <c r="F947" s="108" t="s">
        <v>0</v>
      </c>
      <c r="G947" s="108" t="s">
        <v>3917</v>
      </c>
      <c r="H947" s="108">
        <v>10</v>
      </c>
      <c r="I947" s="108">
        <v>0</v>
      </c>
      <c r="J947" s="108">
        <v>1</v>
      </c>
      <c r="K947" s="108"/>
      <c r="L947" s="108" t="s">
        <v>722</v>
      </c>
      <c r="M947" s="108"/>
      <c r="N947" s="108" t="s">
        <v>5549</v>
      </c>
      <c r="O947" s="108" t="s">
        <v>722</v>
      </c>
      <c r="P947" s="108"/>
      <c r="Q947" s="108"/>
      <c r="R947" s="108"/>
      <c r="S947" s="108"/>
      <c r="T947" s="109">
        <f t="shared" si="154"/>
        <v>0</v>
      </c>
      <c r="U947" s="109">
        <f t="shared" si="155"/>
        <v>0</v>
      </c>
      <c r="V947" s="109">
        <f t="shared" si="156"/>
        <v>0</v>
      </c>
      <c r="W947" s="109">
        <f t="shared" si="157"/>
        <v>0</v>
      </c>
      <c r="X947" s="109">
        <f t="shared" si="158"/>
        <v>0</v>
      </c>
      <c r="Y947" s="109">
        <f t="shared" si="159"/>
        <v>0</v>
      </c>
      <c r="Z947" s="109">
        <f t="shared" si="160"/>
        <v>0</v>
      </c>
      <c r="AA947" s="109">
        <f t="shared" si="161"/>
        <v>0</v>
      </c>
      <c r="AB947" s="109">
        <f t="shared" si="162"/>
        <v>0</v>
      </c>
      <c r="AC947" s="109">
        <f t="shared" si="163"/>
        <v>0</v>
      </c>
      <c r="AD947" s="109" t="str">
        <f t="shared" si="164"/>
        <v/>
      </c>
      <c r="AE947" s="109" t="str">
        <f t="shared" si="165"/>
        <v/>
      </c>
      <c r="AF947" s="109" t="str">
        <f t="shared" si="166"/>
        <v/>
      </c>
      <c r="AG947" s="109" t="str">
        <f t="shared" si="167"/>
        <v/>
      </c>
    </row>
    <row r="948" spans="3:33" ht="30">
      <c r="C948" s="108" t="s">
        <v>3048</v>
      </c>
      <c r="D948" s="108" t="s">
        <v>5550</v>
      </c>
      <c r="E948" s="108" t="s">
        <v>726</v>
      </c>
      <c r="F948" s="108" t="s">
        <v>46</v>
      </c>
      <c r="G948" s="108" t="s">
        <v>3917</v>
      </c>
      <c r="H948" s="108">
        <v>1</v>
      </c>
      <c r="I948" s="108">
        <v>3</v>
      </c>
      <c r="J948" s="108">
        <v>0</v>
      </c>
      <c r="K948" s="108" t="s">
        <v>729</v>
      </c>
      <c r="L948" s="108"/>
      <c r="M948" s="108" t="s">
        <v>5551</v>
      </c>
      <c r="N948" s="108"/>
      <c r="O948" s="108" t="s">
        <v>729</v>
      </c>
      <c r="P948" s="108"/>
      <c r="Q948" s="108"/>
      <c r="R948" s="108"/>
      <c r="S948" s="108"/>
      <c r="T948" s="109">
        <f t="shared" si="154"/>
        <v>0</v>
      </c>
      <c r="U948" s="109">
        <f t="shared" si="155"/>
        <v>0</v>
      </c>
      <c r="V948" s="109">
        <f t="shared" si="156"/>
        <v>0</v>
      </c>
      <c r="W948" s="109">
        <f t="shared" si="157"/>
        <v>0</v>
      </c>
      <c r="X948" s="109">
        <f t="shared" si="158"/>
        <v>0</v>
      </c>
      <c r="Y948" s="109">
        <f t="shared" si="159"/>
        <v>0</v>
      </c>
      <c r="Z948" s="109">
        <f t="shared" si="160"/>
        <v>0</v>
      </c>
      <c r="AA948" s="109">
        <f t="shared" si="161"/>
        <v>0</v>
      </c>
      <c r="AB948" s="109">
        <f t="shared" si="162"/>
        <v>0</v>
      </c>
      <c r="AC948" s="109">
        <f t="shared" si="163"/>
        <v>0</v>
      </c>
      <c r="AD948" s="109" t="str">
        <f t="shared" si="164"/>
        <v/>
      </c>
      <c r="AE948" s="109" t="str">
        <f t="shared" si="165"/>
        <v/>
      </c>
      <c r="AF948" s="109" t="str">
        <f t="shared" si="166"/>
        <v/>
      </c>
      <c r="AG948" s="109" t="str">
        <f t="shared" si="167"/>
        <v/>
      </c>
    </row>
    <row r="949" spans="3:33" ht="30">
      <c r="C949" s="108" t="s">
        <v>3048</v>
      </c>
      <c r="D949" s="108" t="s">
        <v>5552</v>
      </c>
      <c r="E949" s="108" t="s">
        <v>726</v>
      </c>
      <c r="F949" s="108" t="s">
        <v>46</v>
      </c>
      <c r="G949" s="108" t="s">
        <v>3917</v>
      </c>
      <c r="H949" s="108">
        <v>2</v>
      </c>
      <c r="I949" s="108">
        <v>3</v>
      </c>
      <c r="J949" s="108">
        <v>0</v>
      </c>
      <c r="K949" s="108" t="s">
        <v>730</v>
      </c>
      <c r="L949" s="108"/>
      <c r="M949" s="108" t="s">
        <v>5553</v>
      </c>
      <c r="N949" s="108"/>
      <c r="O949" s="108" t="s">
        <v>730</v>
      </c>
      <c r="P949" s="108"/>
      <c r="Q949" s="108"/>
      <c r="R949" s="108"/>
      <c r="S949" s="108"/>
      <c r="T949" s="109">
        <f t="shared" si="154"/>
        <v>0</v>
      </c>
      <c r="U949" s="109">
        <f t="shared" si="155"/>
        <v>0</v>
      </c>
      <c r="V949" s="109">
        <f t="shared" si="156"/>
        <v>0</v>
      </c>
      <c r="W949" s="109">
        <f t="shared" si="157"/>
        <v>0</v>
      </c>
      <c r="X949" s="109">
        <f t="shared" si="158"/>
        <v>0</v>
      </c>
      <c r="Y949" s="109">
        <f t="shared" si="159"/>
        <v>0</v>
      </c>
      <c r="Z949" s="109">
        <f t="shared" si="160"/>
        <v>0</v>
      </c>
      <c r="AA949" s="109">
        <f t="shared" si="161"/>
        <v>0</v>
      </c>
      <c r="AB949" s="109">
        <f t="shared" si="162"/>
        <v>0</v>
      </c>
      <c r="AC949" s="109">
        <f t="shared" si="163"/>
        <v>0</v>
      </c>
      <c r="AD949" s="109" t="str">
        <f t="shared" si="164"/>
        <v/>
      </c>
      <c r="AE949" s="109" t="str">
        <f t="shared" si="165"/>
        <v/>
      </c>
      <c r="AF949" s="109" t="str">
        <f t="shared" si="166"/>
        <v/>
      </c>
      <c r="AG949" s="109" t="str">
        <f t="shared" si="167"/>
        <v/>
      </c>
    </row>
    <row r="950" spans="3:33" ht="30">
      <c r="C950" s="108" t="s">
        <v>3048</v>
      </c>
      <c r="D950" s="108" t="s">
        <v>5554</v>
      </c>
      <c r="E950" s="108" t="s">
        <v>726</v>
      </c>
      <c r="F950" s="108" t="s">
        <v>46</v>
      </c>
      <c r="G950" s="108" t="s">
        <v>3917</v>
      </c>
      <c r="H950" s="108">
        <v>3</v>
      </c>
      <c r="I950" s="108">
        <v>3</v>
      </c>
      <c r="J950" s="108">
        <v>0</v>
      </c>
      <c r="K950" s="108" t="s">
        <v>5555</v>
      </c>
      <c r="L950" s="108"/>
      <c r="M950" s="108" t="s">
        <v>5556</v>
      </c>
      <c r="N950" s="108"/>
      <c r="O950" s="108" t="s">
        <v>5555</v>
      </c>
      <c r="P950" s="108" t="s">
        <v>731</v>
      </c>
      <c r="Q950" s="108"/>
      <c r="R950" s="108"/>
      <c r="S950" s="108"/>
      <c r="T950" s="109">
        <f t="shared" si="154"/>
        <v>0</v>
      </c>
      <c r="U950" s="109">
        <f t="shared" si="155"/>
        <v>0</v>
      </c>
      <c r="V950" s="109">
        <f t="shared" si="156"/>
        <v>0</v>
      </c>
      <c r="W950" s="109">
        <f t="shared" si="157"/>
        <v>0</v>
      </c>
      <c r="X950" s="109">
        <f t="shared" si="158"/>
        <v>0</v>
      </c>
      <c r="Y950" s="109">
        <f t="shared" si="159"/>
        <v>0</v>
      </c>
      <c r="Z950" s="109">
        <f t="shared" si="160"/>
        <v>0</v>
      </c>
      <c r="AA950" s="109">
        <f t="shared" si="161"/>
        <v>0</v>
      </c>
      <c r="AB950" s="109">
        <f t="shared" si="162"/>
        <v>0</v>
      </c>
      <c r="AC950" s="109">
        <f t="shared" si="163"/>
        <v>0</v>
      </c>
      <c r="AD950" s="109" t="str">
        <f t="shared" si="164"/>
        <v/>
      </c>
      <c r="AE950" s="109" t="str">
        <f t="shared" si="165"/>
        <v/>
      </c>
      <c r="AF950" s="109" t="str">
        <f t="shared" si="166"/>
        <v/>
      </c>
      <c r="AG950" s="109" t="str">
        <f t="shared" si="167"/>
        <v/>
      </c>
    </row>
    <row r="951" spans="3:33" ht="30">
      <c r="C951" s="108" t="s">
        <v>3048</v>
      </c>
      <c r="D951" s="108" t="s">
        <v>5557</v>
      </c>
      <c r="E951" s="108" t="s">
        <v>726</v>
      </c>
      <c r="F951" s="108" t="s">
        <v>46</v>
      </c>
      <c r="G951" s="108" t="s">
        <v>3917</v>
      </c>
      <c r="H951" s="108">
        <v>4</v>
      </c>
      <c r="I951" s="108">
        <v>2</v>
      </c>
      <c r="J951" s="108">
        <v>0</v>
      </c>
      <c r="K951" s="108" t="s">
        <v>732</v>
      </c>
      <c r="L951" s="108"/>
      <c r="M951" s="108" t="s">
        <v>5558</v>
      </c>
      <c r="N951" s="108"/>
      <c r="O951" s="108" t="s">
        <v>732</v>
      </c>
      <c r="P951" s="108"/>
      <c r="Q951" s="108"/>
      <c r="R951" s="108"/>
      <c r="S951" s="108"/>
      <c r="T951" s="109">
        <f t="shared" si="154"/>
        <v>0</v>
      </c>
      <c r="U951" s="109">
        <f t="shared" si="155"/>
        <v>0</v>
      </c>
      <c r="V951" s="109">
        <f t="shared" si="156"/>
        <v>0</v>
      </c>
      <c r="W951" s="109">
        <f t="shared" si="157"/>
        <v>0</v>
      </c>
      <c r="X951" s="109">
        <f t="shared" si="158"/>
        <v>0</v>
      </c>
      <c r="Y951" s="109">
        <f t="shared" si="159"/>
        <v>0</v>
      </c>
      <c r="Z951" s="109">
        <f t="shared" si="160"/>
        <v>0</v>
      </c>
      <c r="AA951" s="109">
        <f t="shared" si="161"/>
        <v>0</v>
      </c>
      <c r="AB951" s="109">
        <f t="shared" si="162"/>
        <v>0</v>
      </c>
      <c r="AC951" s="109">
        <f t="shared" si="163"/>
        <v>0</v>
      </c>
      <c r="AD951" s="109" t="str">
        <f t="shared" si="164"/>
        <v/>
      </c>
      <c r="AE951" s="109" t="str">
        <f t="shared" si="165"/>
        <v/>
      </c>
      <c r="AF951" s="109" t="str">
        <f t="shared" si="166"/>
        <v/>
      </c>
      <c r="AG951" s="109" t="str">
        <f t="shared" si="167"/>
        <v/>
      </c>
    </row>
    <row r="952" spans="3:33" ht="30">
      <c r="C952" s="108" t="s">
        <v>3048</v>
      </c>
      <c r="D952" s="108" t="s">
        <v>5559</v>
      </c>
      <c r="E952" s="108" t="s">
        <v>726</v>
      </c>
      <c r="F952" s="108" t="s">
        <v>46</v>
      </c>
      <c r="G952" s="108" t="s">
        <v>3917</v>
      </c>
      <c r="H952" s="108">
        <v>5</v>
      </c>
      <c r="I952" s="108">
        <v>2</v>
      </c>
      <c r="J952" s="108">
        <v>0</v>
      </c>
      <c r="K952" s="108" t="s">
        <v>5560</v>
      </c>
      <c r="L952" s="108"/>
      <c r="M952" s="108" t="s">
        <v>5561</v>
      </c>
      <c r="N952" s="108"/>
      <c r="O952" s="108" t="s">
        <v>5560</v>
      </c>
      <c r="P952" s="108" t="s">
        <v>7</v>
      </c>
      <c r="Q952" s="108"/>
      <c r="R952" s="108"/>
      <c r="S952" s="108"/>
      <c r="T952" s="109">
        <f t="shared" si="154"/>
        <v>0</v>
      </c>
      <c r="U952" s="109">
        <f t="shared" si="155"/>
        <v>0</v>
      </c>
      <c r="V952" s="109">
        <f t="shared" si="156"/>
        <v>0</v>
      </c>
      <c r="W952" s="109">
        <f t="shared" si="157"/>
        <v>0</v>
      </c>
      <c r="X952" s="109">
        <f t="shared" si="158"/>
        <v>0</v>
      </c>
      <c r="Y952" s="109">
        <f t="shared" si="159"/>
        <v>0</v>
      </c>
      <c r="Z952" s="109">
        <f t="shared" si="160"/>
        <v>0</v>
      </c>
      <c r="AA952" s="109">
        <f t="shared" si="161"/>
        <v>0</v>
      </c>
      <c r="AB952" s="109">
        <f t="shared" si="162"/>
        <v>0</v>
      </c>
      <c r="AC952" s="109">
        <f t="shared" si="163"/>
        <v>0</v>
      </c>
      <c r="AD952" s="109" t="str">
        <f t="shared" si="164"/>
        <v/>
      </c>
      <c r="AE952" s="109" t="str">
        <f t="shared" si="165"/>
        <v/>
      </c>
      <c r="AF952" s="109" t="str">
        <f t="shared" si="166"/>
        <v/>
      </c>
      <c r="AG952" s="109" t="str">
        <f t="shared" si="167"/>
        <v/>
      </c>
    </row>
    <row r="953" spans="3:33" ht="45">
      <c r="C953" s="108" t="s">
        <v>3048</v>
      </c>
      <c r="D953" s="108" t="s">
        <v>5562</v>
      </c>
      <c r="E953" s="108" t="s">
        <v>726</v>
      </c>
      <c r="F953" s="108" t="s">
        <v>46</v>
      </c>
      <c r="G953" s="108" t="s">
        <v>3917</v>
      </c>
      <c r="H953" s="108">
        <v>6</v>
      </c>
      <c r="I953" s="108">
        <v>2</v>
      </c>
      <c r="J953" s="108">
        <v>0</v>
      </c>
      <c r="K953" s="108" t="s">
        <v>733</v>
      </c>
      <c r="L953" s="108"/>
      <c r="M953" s="108" t="s">
        <v>5563</v>
      </c>
      <c r="N953" s="108"/>
      <c r="O953" s="108" t="s">
        <v>733</v>
      </c>
      <c r="P953" s="108"/>
      <c r="Q953" s="108"/>
      <c r="R953" s="108"/>
      <c r="S953" s="108"/>
      <c r="T953" s="109">
        <f t="shared" si="154"/>
        <v>0</v>
      </c>
      <c r="U953" s="109">
        <f t="shared" si="155"/>
        <v>0</v>
      </c>
      <c r="V953" s="109">
        <f t="shared" si="156"/>
        <v>0</v>
      </c>
      <c r="W953" s="109">
        <f t="shared" si="157"/>
        <v>0</v>
      </c>
      <c r="X953" s="109">
        <f t="shared" si="158"/>
        <v>0</v>
      </c>
      <c r="Y953" s="109">
        <f t="shared" si="159"/>
        <v>0</v>
      </c>
      <c r="Z953" s="109">
        <f t="shared" si="160"/>
        <v>0</v>
      </c>
      <c r="AA953" s="109">
        <f t="shared" si="161"/>
        <v>0</v>
      </c>
      <c r="AB953" s="109">
        <f t="shared" si="162"/>
        <v>0</v>
      </c>
      <c r="AC953" s="109">
        <f t="shared" si="163"/>
        <v>0</v>
      </c>
      <c r="AD953" s="109" t="str">
        <f t="shared" si="164"/>
        <v/>
      </c>
      <c r="AE953" s="109" t="str">
        <f t="shared" si="165"/>
        <v/>
      </c>
      <c r="AF953" s="109" t="str">
        <f t="shared" si="166"/>
        <v/>
      </c>
      <c r="AG953" s="109" t="str">
        <f t="shared" si="167"/>
        <v/>
      </c>
    </row>
    <row r="954" spans="3:33" ht="30">
      <c r="C954" s="108" t="s">
        <v>3048</v>
      </c>
      <c r="D954" s="108" t="s">
        <v>5564</v>
      </c>
      <c r="E954" s="108" t="s">
        <v>726</v>
      </c>
      <c r="F954" s="108" t="s">
        <v>46</v>
      </c>
      <c r="G954" s="108" t="s">
        <v>3917</v>
      </c>
      <c r="H954" s="108">
        <v>7</v>
      </c>
      <c r="I954" s="108">
        <v>2</v>
      </c>
      <c r="J954" s="108">
        <v>0</v>
      </c>
      <c r="K954" s="108" t="s">
        <v>31</v>
      </c>
      <c r="L954" s="108"/>
      <c r="M954" s="108" t="s">
        <v>5565</v>
      </c>
      <c r="N954" s="108"/>
      <c r="O954" s="108" t="s">
        <v>31</v>
      </c>
      <c r="P954" s="108"/>
      <c r="Q954" s="108"/>
      <c r="R954" s="108"/>
      <c r="S954" s="108"/>
      <c r="T954" s="109">
        <f t="shared" si="154"/>
        <v>0</v>
      </c>
      <c r="U954" s="109">
        <f t="shared" si="155"/>
        <v>0</v>
      </c>
      <c r="V954" s="109">
        <f t="shared" si="156"/>
        <v>0</v>
      </c>
      <c r="W954" s="109">
        <f t="shared" si="157"/>
        <v>0</v>
      </c>
      <c r="X954" s="109">
        <f t="shared" si="158"/>
        <v>0</v>
      </c>
      <c r="Y954" s="109">
        <f t="shared" si="159"/>
        <v>0</v>
      </c>
      <c r="Z954" s="109">
        <f t="shared" si="160"/>
        <v>0</v>
      </c>
      <c r="AA954" s="109">
        <f t="shared" si="161"/>
        <v>0</v>
      </c>
      <c r="AB954" s="109">
        <f t="shared" si="162"/>
        <v>0</v>
      </c>
      <c r="AC954" s="109">
        <f t="shared" si="163"/>
        <v>0</v>
      </c>
      <c r="AD954" s="109" t="str">
        <f t="shared" si="164"/>
        <v/>
      </c>
      <c r="AE954" s="109" t="str">
        <f t="shared" si="165"/>
        <v/>
      </c>
      <c r="AF954" s="109" t="str">
        <f t="shared" si="166"/>
        <v/>
      </c>
      <c r="AG954" s="109" t="str">
        <f t="shared" si="167"/>
        <v/>
      </c>
    </row>
    <row r="955" spans="3:33" ht="30">
      <c r="C955" s="108" t="s">
        <v>3048</v>
      </c>
      <c r="D955" s="108" t="s">
        <v>5566</v>
      </c>
      <c r="E955" s="108" t="s">
        <v>726</v>
      </c>
      <c r="F955" s="108" t="s">
        <v>46</v>
      </c>
      <c r="G955" s="108" t="s">
        <v>3917</v>
      </c>
      <c r="H955" s="108">
        <v>8</v>
      </c>
      <c r="I955" s="108">
        <v>1</v>
      </c>
      <c r="J955" s="108">
        <v>0</v>
      </c>
      <c r="K955" s="108" t="s">
        <v>734</v>
      </c>
      <c r="L955" s="108"/>
      <c r="M955" s="108" t="s">
        <v>5567</v>
      </c>
      <c r="N955" s="108"/>
      <c r="O955" s="108" t="s">
        <v>734</v>
      </c>
      <c r="P955" s="108"/>
      <c r="Q955" s="108"/>
      <c r="R955" s="108"/>
      <c r="S955" s="108"/>
      <c r="T955" s="109">
        <f t="shared" si="154"/>
        <v>0</v>
      </c>
      <c r="U955" s="109">
        <f t="shared" si="155"/>
        <v>0</v>
      </c>
      <c r="V955" s="109">
        <f t="shared" si="156"/>
        <v>0</v>
      </c>
      <c r="W955" s="109">
        <f t="shared" si="157"/>
        <v>0</v>
      </c>
      <c r="X955" s="109">
        <f t="shared" si="158"/>
        <v>0</v>
      </c>
      <c r="Y955" s="109">
        <f t="shared" si="159"/>
        <v>0</v>
      </c>
      <c r="Z955" s="109">
        <f t="shared" si="160"/>
        <v>0</v>
      </c>
      <c r="AA955" s="109">
        <f t="shared" si="161"/>
        <v>0</v>
      </c>
      <c r="AB955" s="109">
        <f t="shared" si="162"/>
        <v>0</v>
      </c>
      <c r="AC955" s="109">
        <f t="shared" si="163"/>
        <v>0</v>
      </c>
      <c r="AD955" s="109" t="str">
        <f t="shared" si="164"/>
        <v/>
      </c>
      <c r="AE955" s="109" t="str">
        <f t="shared" si="165"/>
        <v/>
      </c>
      <c r="AF955" s="109" t="str">
        <f t="shared" si="166"/>
        <v/>
      </c>
      <c r="AG955" s="109" t="str">
        <f t="shared" si="167"/>
        <v/>
      </c>
    </row>
    <row r="956" spans="3:33" ht="30">
      <c r="C956" s="108" t="s">
        <v>3048</v>
      </c>
      <c r="D956" s="108" t="s">
        <v>5568</v>
      </c>
      <c r="E956" s="108" t="s">
        <v>726</v>
      </c>
      <c r="F956" s="108" t="s">
        <v>46</v>
      </c>
      <c r="G956" s="108" t="s">
        <v>3917</v>
      </c>
      <c r="H956" s="108">
        <v>9</v>
      </c>
      <c r="I956" s="108">
        <v>1</v>
      </c>
      <c r="J956" s="108">
        <v>0</v>
      </c>
      <c r="K956" s="108" t="s">
        <v>735</v>
      </c>
      <c r="L956" s="108"/>
      <c r="M956" s="108" t="s">
        <v>5569</v>
      </c>
      <c r="N956" s="108"/>
      <c r="O956" s="108" t="s">
        <v>735</v>
      </c>
      <c r="P956" s="108"/>
      <c r="Q956" s="108"/>
      <c r="R956" s="108"/>
      <c r="S956" s="108"/>
      <c r="T956" s="109">
        <f t="shared" ref="T956:T1019" si="168">IF(AND($C956=$D$20,$F956="PRO",$G956="POS"),1,0)</f>
        <v>0</v>
      </c>
      <c r="U956" s="109">
        <f t="shared" ref="U956:U1019" si="169">IF(AND($C956=$D$20,$F956="CFA",$G956="POS"),1,0)</f>
        <v>0</v>
      </c>
      <c r="V956" s="109">
        <f t="shared" ref="V956:V1019" si="170">IF($T956=0,0,IF(SUMPRODUCT(--($O956:$S956&lt;&gt;""),--ISNUMBER(SEARCH($O956:$S956,$D$5)))&gt;0,1,0))</f>
        <v>0</v>
      </c>
      <c r="W956" s="109">
        <f t="shared" ref="W956:W1019" si="171">IF($T956=0,0,IF(SUMPRODUCT(--($O956:$S956&lt;&gt;""),--ISNUMBER(SEARCH($O956:$S956,$D$5&amp;" "&amp;$D$10)))&gt;0,1,0))</f>
        <v>0</v>
      </c>
      <c r="X956" s="109">
        <f t="shared" ref="X956:X1019" si="172">IF($U956=0,0,IF(SUMPRODUCT(--($O956:$S956&lt;&gt;""),--ISNUMBER(SEARCH($O956:$S956,$F$5)))&gt;0,1,0))</f>
        <v>0</v>
      </c>
      <c r="Y956" s="109">
        <f t="shared" ref="Y956:Y1019" si="173">IF($U956=0,0,IF(SUMPRODUCT(--($O956:$S956&lt;&gt;""),--ISNUMBER(SEARCH($O956:$S956,$F$5&amp;" "&amp;$F$10)))&gt;0,1,0))</f>
        <v>0</v>
      </c>
      <c r="Z956" s="109">
        <f t="shared" ref="Z956:Z1019" si="174">IF($V956=1,$I956,0)</f>
        <v>0</v>
      </c>
      <c r="AA956" s="109">
        <f t="shared" ref="AA956:AA1019" si="175">IF($W956=1,$I956,0)</f>
        <v>0</v>
      </c>
      <c r="AB956" s="109">
        <f t="shared" ref="AB956:AB1019" si="176">IF($X956=1,$J956,0)</f>
        <v>0</v>
      </c>
      <c r="AC956" s="109">
        <f t="shared" ref="AC956:AC1019" si="177">IF($Y956=1,$J956,0)</f>
        <v>0</v>
      </c>
      <c r="AD956" s="109" t="str">
        <f t="shared" ref="AD956:AD1019" si="178">IF(AND($T956=1,$V956=0),$H956+ROW()/100000,"")</f>
        <v/>
      </c>
      <c r="AE956" s="109" t="str">
        <f t="shared" ref="AE956:AE1019" si="179">IF(AND($T956=1,$W956=0),$H956+ROW()/100000,"")</f>
        <v/>
      </c>
      <c r="AF956" s="109" t="str">
        <f t="shared" ref="AF956:AF1019" si="180">IF(AND($U956=1,$X956=0),$H956+ROW()/100000,"")</f>
        <v/>
      </c>
      <c r="AG956" s="109" t="str">
        <f t="shared" ref="AG956:AG1019" si="181">IF(AND($U956=1,$Y956=0),$H956+ROW()/100000,"")</f>
        <v/>
      </c>
    </row>
    <row r="957" spans="3:33" ht="30">
      <c r="C957" s="108" t="s">
        <v>3048</v>
      </c>
      <c r="D957" s="108" t="s">
        <v>5570</v>
      </c>
      <c r="E957" s="108" t="s">
        <v>726</v>
      </c>
      <c r="F957" s="108" t="s">
        <v>46</v>
      </c>
      <c r="G957" s="108" t="s">
        <v>3917</v>
      </c>
      <c r="H957" s="108">
        <v>10</v>
      </c>
      <c r="I957" s="108">
        <v>1</v>
      </c>
      <c r="J957" s="108">
        <v>0</v>
      </c>
      <c r="K957" s="108" t="s">
        <v>736</v>
      </c>
      <c r="L957" s="108"/>
      <c r="M957" s="108" t="s">
        <v>5571</v>
      </c>
      <c r="N957" s="108"/>
      <c r="O957" s="108" t="s">
        <v>736</v>
      </c>
      <c r="P957" s="108"/>
      <c r="Q957" s="108"/>
      <c r="R957" s="108"/>
      <c r="S957" s="108"/>
      <c r="T957" s="109">
        <f t="shared" si="168"/>
        <v>0</v>
      </c>
      <c r="U957" s="109">
        <f t="shared" si="169"/>
        <v>0</v>
      </c>
      <c r="V957" s="109">
        <f t="shared" si="170"/>
        <v>0</v>
      </c>
      <c r="W957" s="109">
        <f t="shared" si="171"/>
        <v>0</v>
      </c>
      <c r="X957" s="109">
        <f t="shared" si="172"/>
        <v>0</v>
      </c>
      <c r="Y957" s="109">
        <f t="shared" si="173"/>
        <v>0</v>
      </c>
      <c r="Z957" s="109">
        <f t="shared" si="174"/>
        <v>0</v>
      </c>
      <c r="AA957" s="109">
        <f t="shared" si="175"/>
        <v>0</v>
      </c>
      <c r="AB957" s="109">
        <f t="shared" si="176"/>
        <v>0</v>
      </c>
      <c r="AC957" s="109">
        <f t="shared" si="177"/>
        <v>0</v>
      </c>
      <c r="AD957" s="109" t="str">
        <f t="shared" si="178"/>
        <v/>
      </c>
      <c r="AE957" s="109" t="str">
        <f t="shared" si="179"/>
        <v/>
      </c>
      <c r="AF957" s="109" t="str">
        <f t="shared" si="180"/>
        <v/>
      </c>
      <c r="AG957" s="109" t="str">
        <f t="shared" si="181"/>
        <v/>
      </c>
    </row>
    <row r="958" spans="3:33" ht="150">
      <c r="C958" s="108" t="s">
        <v>3048</v>
      </c>
      <c r="D958" s="108" t="s">
        <v>5572</v>
      </c>
      <c r="E958" s="108" t="s">
        <v>726</v>
      </c>
      <c r="F958" s="108" t="s">
        <v>0</v>
      </c>
      <c r="G958" s="108" t="s">
        <v>3917</v>
      </c>
      <c r="H958" s="108">
        <v>1</v>
      </c>
      <c r="I958" s="108">
        <v>0</v>
      </c>
      <c r="J958" s="108">
        <v>3</v>
      </c>
      <c r="K958" s="108"/>
      <c r="L958" s="108" t="s">
        <v>729</v>
      </c>
      <c r="M958" s="108"/>
      <c r="N958" s="108" t="s">
        <v>5573</v>
      </c>
      <c r="O958" s="108" t="s">
        <v>729</v>
      </c>
      <c r="P958" s="108"/>
      <c r="Q958" s="108"/>
      <c r="R958" s="108"/>
      <c r="S958" s="108"/>
      <c r="T958" s="109">
        <f t="shared" si="168"/>
        <v>0</v>
      </c>
      <c r="U958" s="109">
        <f t="shared" si="169"/>
        <v>0</v>
      </c>
      <c r="V958" s="109">
        <f t="shared" si="170"/>
        <v>0</v>
      </c>
      <c r="W958" s="109">
        <f t="shared" si="171"/>
        <v>0</v>
      </c>
      <c r="X958" s="109">
        <f t="shared" si="172"/>
        <v>0</v>
      </c>
      <c r="Y958" s="109">
        <f t="shared" si="173"/>
        <v>0</v>
      </c>
      <c r="Z958" s="109">
        <f t="shared" si="174"/>
        <v>0</v>
      </c>
      <c r="AA958" s="109">
        <f t="shared" si="175"/>
        <v>0</v>
      </c>
      <c r="AB958" s="109">
        <f t="shared" si="176"/>
        <v>0</v>
      </c>
      <c r="AC958" s="109">
        <f t="shared" si="177"/>
        <v>0</v>
      </c>
      <c r="AD958" s="109" t="str">
        <f t="shared" si="178"/>
        <v/>
      </c>
      <c r="AE958" s="109" t="str">
        <f t="shared" si="179"/>
        <v/>
      </c>
      <c r="AF958" s="109" t="str">
        <f t="shared" si="180"/>
        <v/>
      </c>
      <c r="AG958" s="109" t="str">
        <f t="shared" si="181"/>
        <v/>
      </c>
    </row>
    <row r="959" spans="3:33" ht="135">
      <c r="C959" s="108" t="s">
        <v>3048</v>
      </c>
      <c r="D959" s="108" t="s">
        <v>5574</v>
      </c>
      <c r="E959" s="108" t="s">
        <v>726</v>
      </c>
      <c r="F959" s="108" t="s">
        <v>0</v>
      </c>
      <c r="G959" s="108" t="s">
        <v>3917</v>
      </c>
      <c r="H959" s="108">
        <v>2</v>
      </c>
      <c r="I959" s="108">
        <v>0</v>
      </c>
      <c r="J959" s="108">
        <v>3</v>
      </c>
      <c r="K959" s="108"/>
      <c r="L959" s="108" t="s">
        <v>730</v>
      </c>
      <c r="M959" s="108"/>
      <c r="N959" s="108" t="s">
        <v>5575</v>
      </c>
      <c r="O959" s="108" t="s">
        <v>730</v>
      </c>
      <c r="P959" s="108"/>
      <c r="Q959" s="108"/>
      <c r="R959" s="108"/>
      <c r="S959" s="108"/>
      <c r="T959" s="109">
        <f t="shared" si="168"/>
        <v>0</v>
      </c>
      <c r="U959" s="109">
        <f t="shared" si="169"/>
        <v>0</v>
      </c>
      <c r="V959" s="109">
        <f t="shared" si="170"/>
        <v>0</v>
      </c>
      <c r="W959" s="109">
        <f t="shared" si="171"/>
        <v>0</v>
      </c>
      <c r="X959" s="109">
        <f t="shared" si="172"/>
        <v>0</v>
      </c>
      <c r="Y959" s="109">
        <f t="shared" si="173"/>
        <v>0</v>
      </c>
      <c r="Z959" s="109">
        <f t="shared" si="174"/>
        <v>0</v>
      </c>
      <c r="AA959" s="109">
        <f t="shared" si="175"/>
        <v>0</v>
      </c>
      <c r="AB959" s="109">
        <f t="shared" si="176"/>
        <v>0</v>
      </c>
      <c r="AC959" s="109">
        <f t="shared" si="177"/>
        <v>0</v>
      </c>
      <c r="AD959" s="109" t="str">
        <f t="shared" si="178"/>
        <v/>
      </c>
      <c r="AE959" s="109" t="str">
        <f t="shared" si="179"/>
        <v/>
      </c>
      <c r="AF959" s="109" t="str">
        <f t="shared" si="180"/>
        <v/>
      </c>
      <c r="AG959" s="109" t="str">
        <f t="shared" si="181"/>
        <v/>
      </c>
    </row>
    <row r="960" spans="3:33" ht="150">
      <c r="C960" s="108" t="s">
        <v>3048</v>
      </c>
      <c r="D960" s="108" t="s">
        <v>5576</v>
      </c>
      <c r="E960" s="108" t="s">
        <v>726</v>
      </c>
      <c r="F960" s="108" t="s">
        <v>0</v>
      </c>
      <c r="G960" s="108" t="s">
        <v>3917</v>
      </c>
      <c r="H960" s="108">
        <v>3</v>
      </c>
      <c r="I960" s="108">
        <v>0</v>
      </c>
      <c r="J960" s="108">
        <v>3</v>
      </c>
      <c r="K960" s="108"/>
      <c r="L960" s="108" t="s">
        <v>5555</v>
      </c>
      <c r="M960" s="108"/>
      <c r="N960" s="108" t="s">
        <v>5577</v>
      </c>
      <c r="O960" s="108" t="s">
        <v>5555</v>
      </c>
      <c r="P960" s="108" t="s">
        <v>731</v>
      </c>
      <c r="Q960" s="108"/>
      <c r="R960" s="108"/>
      <c r="S960" s="108"/>
      <c r="T960" s="109">
        <f t="shared" si="168"/>
        <v>0</v>
      </c>
      <c r="U960" s="109">
        <f t="shared" si="169"/>
        <v>0</v>
      </c>
      <c r="V960" s="109">
        <f t="shared" si="170"/>
        <v>0</v>
      </c>
      <c r="W960" s="109">
        <f t="shared" si="171"/>
        <v>0</v>
      </c>
      <c r="X960" s="109">
        <f t="shared" si="172"/>
        <v>0</v>
      </c>
      <c r="Y960" s="109">
        <f t="shared" si="173"/>
        <v>0</v>
      </c>
      <c r="Z960" s="109">
        <f t="shared" si="174"/>
        <v>0</v>
      </c>
      <c r="AA960" s="109">
        <f t="shared" si="175"/>
        <v>0</v>
      </c>
      <c r="AB960" s="109">
        <f t="shared" si="176"/>
        <v>0</v>
      </c>
      <c r="AC960" s="109">
        <f t="shared" si="177"/>
        <v>0</v>
      </c>
      <c r="AD960" s="109" t="str">
        <f t="shared" si="178"/>
        <v/>
      </c>
      <c r="AE960" s="109" t="str">
        <f t="shared" si="179"/>
        <v/>
      </c>
      <c r="AF960" s="109" t="str">
        <f t="shared" si="180"/>
        <v/>
      </c>
      <c r="AG960" s="109" t="str">
        <f t="shared" si="181"/>
        <v/>
      </c>
    </row>
    <row r="961" spans="3:33" ht="150">
      <c r="C961" s="108" t="s">
        <v>3048</v>
      </c>
      <c r="D961" s="108" t="s">
        <v>5578</v>
      </c>
      <c r="E961" s="108" t="s">
        <v>726</v>
      </c>
      <c r="F961" s="108" t="s">
        <v>0</v>
      </c>
      <c r="G961" s="108" t="s">
        <v>3917</v>
      </c>
      <c r="H961" s="108">
        <v>4</v>
      </c>
      <c r="I961" s="108">
        <v>0</v>
      </c>
      <c r="J961" s="108">
        <v>2</v>
      </c>
      <c r="K961" s="108"/>
      <c r="L961" s="108" t="s">
        <v>732</v>
      </c>
      <c r="M961" s="108"/>
      <c r="N961" s="108" t="s">
        <v>5579</v>
      </c>
      <c r="O961" s="108" t="s">
        <v>732</v>
      </c>
      <c r="P961" s="108"/>
      <c r="Q961" s="108"/>
      <c r="R961" s="108"/>
      <c r="S961" s="108"/>
      <c r="T961" s="109">
        <f t="shared" si="168"/>
        <v>0</v>
      </c>
      <c r="U961" s="109">
        <f t="shared" si="169"/>
        <v>0</v>
      </c>
      <c r="V961" s="109">
        <f t="shared" si="170"/>
        <v>0</v>
      </c>
      <c r="W961" s="109">
        <f t="shared" si="171"/>
        <v>0</v>
      </c>
      <c r="X961" s="109">
        <f t="shared" si="172"/>
        <v>0</v>
      </c>
      <c r="Y961" s="109">
        <f t="shared" si="173"/>
        <v>0</v>
      </c>
      <c r="Z961" s="109">
        <f t="shared" si="174"/>
        <v>0</v>
      </c>
      <c r="AA961" s="109">
        <f t="shared" si="175"/>
        <v>0</v>
      </c>
      <c r="AB961" s="109">
        <f t="shared" si="176"/>
        <v>0</v>
      </c>
      <c r="AC961" s="109">
        <f t="shared" si="177"/>
        <v>0</v>
      </c>
      <c r="AD961" s="109" t="str">
        <f t="shared" si="178"/>
        <v/>
      </c>
      <c r="AE961" s="109" t="str">
        <f t="shared" si="179"/>
        <v/>
      </c>
      <c r="AF961" s="109" t="str">
        <f t="shared" si="180"/>
        <v/>
      </c>
      <c r="AG961" s="109" t="str">
        <f t="shared" si="181"/>
        <v/>
      </c>
    </row>
    <row r="962" spans="3:33" ht="135">
      <c r="C962" s="108" t="s">
        <v>3048</v>
      </c>
      <c r="D962" s="108" t="s">
        <v>5580</v>
      </c>
      <c r="E962" s="108" t="s">
        <v>726</v>
      </c>
      <c r="F962" s="108" t="s">
        <v>0</v>
      </c>
      <c r="G962" s="108" t="s">
        <v>3917</v>
      </c>
      <c r="H962" s="108">
        <v>5</v>
      </c>
      <c r="I962" s="108">
        <v>0</v>
      </c>
      <c r="J962" s="108">
        <v>2</v>
      </c>
      <c r="K962" s="108"/>
      <c r="L962" s="108" t="s">
        <v>5560</v>
      </c>
      <c r="M962" s="108"/>
      <c r="N962" s="108" t="s">
        <v>5581</v>
      </c>
      <c r="O962" s="108" t="s">
        <v>5560</v>
      </c>
      <c r="P962" s="108" t="s">
        <v>7</v>
      </c>
      <c r="Q962" s="108"/>
      <c r="R962" s="108"/>
      <c r="S962" s="108"/>
      <c r="T962" s="109">
        <f t="shared" si="168"/>
        <v>0</v>
      </c>
      <c r="U962" s="109">
        <f t="shared" si="169"/>
        <v>0</v>
      </c>
      <c r="V962" s="109">
        <f t="shared" si="170"/>
        <v>0</v>
      </c>
      <c r="W962" s="109">
        <f t="shared" si="171"/>
        <v>0</v>
      </c>
      <c r="X962" s="109">
        <f t="shared" si="172"/>
        <v>0</v>
      </c>
      <c r="Y962" s="109">
        <f t="shared" si="173"/>
        <v>0</v>
      </c>
      <c r="Z962" s="109">
        <f t="shared" si="174"/>
        <v>0</v>
      </c>
      <c r="AA962" s="109">
        <f t="shared" si="175"/>
        <v>0</v>
      </c>
      <c r="AB962" s="109">
        <f t="shared" si="176"/>
        <v>0</v>
      </c>
      <c r="AC962" s="109">
        <f t="shared" si="177"/>
        <v>0</v>
      </c>
      <c r="AD962" s="109" t="str">
        <f t="shared" si="178"/>
        <v/>
      </c>
      <c r="AE962" s="109" t="str">
        <f t="shared" si="179"/>
        <v/>
      </c>
      <c r="AF962" s="109" t="str">
        <f t="shared" si="180"/>
        <v/>
      </c>
      <c r="AG962" s="109" t="str">
        <f t="shared" si="181"/>
        <v/>
      </c>
    </row>
    <row r="963" spans="3:33" ht="165">
      <c r="C963" s="108" t="s">
        <v>3048</v>
      </c>
      <c r="D963" s="108" t="s">
        <v>5582</v>
      </c>
      <c r="E963" s="108" t="s">
        <v>726</v>
      </c>
      <c r="F963" s="108" t="s">
        <v>0</v>
      </c>
      <c r="G963" s="108" t="s">
        <v>3917</v>
      </c>
      <c r="H963" s="108">
        <v>6</v>
      </c>
      <c r="I963" s="108">
        <v>0</v>
      </c>
      <c r="J963" s="108">
        <v>2</v>
      </c>
      <c r="K963" s="108"/>
      <c r="L963" s="108" t="s">
        <v>733</v>
      </c>
      <c r="M963" s="108"/>
      <c r="N963" s="108" t="s">
        <v>5583</v>
      </c>
      <c r="O963" s="108" t="s">
        <v>733</v>
      </c>
      <c r="P963" s="108"/>
      <c r="Q963" s="108"/>
      <c r="R963" s="108"/>
      <c r="S963" s="108"/>
      <c r="T963" s="109">
        <f t="shared" si="168"/>
        <v>0</v>
      </c>
      <c r="U963" s="109">
        <f t="shared" si="169"/>
        <v>0</v>
      </c>
      <c r="V963" s="109">
        <f t="shared" si="170"/>
        <v>0</v>
      </c>
      <c r="W963" s="109">
        <f t="shared" si="171"/>
        <v>0</v>
      </c>
      <c r="X963" s="109">
        <f t="shared" si="172"/>
        <v>0</v>
      </c>
      <c r="Y963" s="109">
        <f t="shared" si="173"/>
        <v>0</v>
      </c>
      <c r="Z963" s="109">
        <f t="shared" si="174"/>
        <v>0</v>
      </c>
      <c r="AA963" s="109">
        <f t="shared" si="175"/>
        <v>0</v>
      </c>
      <c r="AB963" s="109">
        <f t="shared" si="176"/>
        <v>0</v>
      </c>
      <c r="AC963" s="109">
        <f t="shared" si="177"/>
        <v>0</v>
      </c>
      <c r="AD963" s="109" t="str">
        <f t="shared" si="178"/>
        <v/>
      </c>
      <c r="AE963" s="109" t="str">
        <f t="shared" si="179"/>
        <v/>
      </c>
      <c r="AF963" s="109" t="str">
        <f t="shared" si="180"/>
        <v/>
      </c>
      <c r="AG963" s="109" t="str">
        <f t="shared" si="181"/>
        <v/>
      </c>
    </row>
    <row r="964" spans="3:33" ht="120">
      <c r="C964" s="108" t="s">
        <v>3048</v>
      </c>
      <c r="D964" s="108" t="s">
        <v>5584</v>
      </c>
      <c r="E964" s="108" t="s">
        <v>726</v>
      </c>
      <c r="F964" s="108" t="s">
        <v>0</v>
      </c>
      <c r="G964" s="108" t="s">
        <v>3917</v>
      </c>
      <c r="H964" s="108">
        <v>7</v>
      </c>
      <c r="I964" s="108">
        <v>0</v>
      </c>
      <c r="J964" s="108">
        <v>2</v>
      </c>
      <c r="K964" s="108"/>
      <c r="L964" s="108" t="s">
        <v>31</v>
      </c>
      <c r="M964" s="108"/>
      <c r="N964" s="108" t="s">
        <v>5585</v>
      </c>
      <c r="O964" s="108" t="s">
        <v>31</v>
      </c>
      <c r="P964" s="108"/>
      <c r="Q964" s="108"/>
      <c r="R964" s="108"/>
      <c r="S964" s="108"/>
      <c r="T964" s="109">
        <f t="shared" si="168"/>
        <v>0</v>
      </c>
      <c r="U964" s="109">
        <f t="shared" si="169"/>
        <v>0</v>
      </c>
      <c r="V964" s="109">
        <f t="shared" si="170"/>
        <v>0</v>
      </c>
      <c r="W964" s="109">
        <f t="shared" si="171"/>
        <v>0</v>
      </c>
      <c r="X964" s="109">
        <f t="shared" si="172"/>
        <v>0</v>
      </c>
      <c r="Y964" s="109">
        <f t="shared" si="173"/>
        <v>0</v>
      </c>
      <c r="Z964" s="109">
        <f t="shared" si="174"/>
        <v>0</v>
      </c>
      <c r="AA964" s="109">
        <f t="shared" si="175"/>
        <v>0</v>
      </c>
      <c r="AB964" s="109">
        <f t="shared" si="176"/>
        <v>0</v>
      </c>
      <c r="AC964" s="109">
        <f t="shared" si="177"/>
        <v>0</v>
      </c>
      <c r="AD964" s="109" t="str">
        <f t="shared" si="178"/>
        <v/>
      </c>
      <c r="AE964" s="109" t="str">
        <f t="shared" si="179"/>
        <v/>
      </c>
      <c r="AF964" s="109" t="str">
        <f t="shared" si="180"/>
        <v/>
      </c>
      <c r="AG964" s="109" t="str">
        <f t="shared" si="181"/>
        <v/>
      </c>
    </row>
    <row r="965" spans="3:33" ht="120">
      <c r="C965" s="108" t="s">
        <v>3048</v>
      </c>
      <c r="D965" s="108" t="s">
        <v>5586</v>
      </c>
      <c r="E965" s="108" t="s">
        <v>726</v>
      </c>
      <c r="F965" s="108" t="s">
        <v>0</v>
      </c>
      <c r="G965" s="108" t="s">
        <v>3917</v>
      </c>
      <c r="H965" s="108">
        <v>8</v>
      </c>
      <c r="I965" s="108">
        <v>0</v>
      </c>
      <c r="J965" s="108">
        <v>1</v>
      </c>
      <c r="K965" s="108"/>
      <c r="L965" s="108" t="s">
        <v>734</v>
      </c>
      <c r="M965" s="108"/>
      <c r="N965" s="108" t="s">
        <v>5587</v>
      </c>
      <c r="O965" s="108" t="s">
        <v>734</v>
      </c>
      <c r="P965" s="108"/>
      <c r="Q965" s="108"/>
      <c r="R965" s="108"/>
      <c r="S965" s="108"/>
      <c r="T965" s="109">
        <f t="shared" si="168"/>
        <v>0</v>
      </c>
      <c r="U965" s="109">
        <f t="shared" si="169"/>
        <v>0</v>
      </c>
      <c r="V965" s="109">
        <f t="shared" si="170"/>
        <v>0</v>
      </c>
      <c r="W965" s="109">
        <f t="shared" si="171"/>
        <v>0</v>
      </c>
      <c r="X965" s="109">
        <f t="shared" si="172"/>
        <v>0</v>
      </c>
      <c r="Y965" s="109">
        <f t="shared" si="173"/>
        <v>0</v>
      </c>
      <c r="Z965" s="109">
        <f t="shared" si="174"/>
        <v>0</v>
      </c>
      <c r="AA965" s="109">
        <f t="shared" si="175"/>
        <v>0</v>
      </c>
      <c r="AB965" s="109">
        <f t="shared" si="176"/>
        <v>0</v>
      </c>
      <c r="AC965" s="109">
        <f t="shared" si="177"/>
        <v>0</v>
      </c>
      <c r="AD965" s="109" t="str">
        <f t="shared" si="178"/>
        <v/>
      </c>
      <c r="AE965" s="109" t="str">
        <f t="shared" si="179"/>
        <v/>
      </c>
      <c r="AF965" s="109" t="str">
        <f t="shared" si="180"/>
        <v/>
      </c>
      <c r="AG965" s="109" t="str">
        <f t="shared" si="181"/>
        <v/>
      </c>
    </row>
    <row r="966" spans="3:33" ht="150">
      <c r="C966" s="108" t="s">
        <v>3048</v>
      </c>
      <c r="D966" s="108" t="s">
        <v>5588</v>
      </c>
      <c r="E966" s="108" t="s">
        <v>726</v>
      </c>
      <c r="F966" s="108" t="s">
        <v>0</v>
      </c>
      <c r="G966" s="108" t="s">
        <v>3917</v>
      </c>
      <c r="H966" s="108">
        <v>9</v>
      </c>
      <c r="I966" s="108">
        <v>0</v>
      </c>
      <c r="J966" s="108">
        <v>1</v>
      </c>
      <c r="K966" s="108"/>
      <c r="L966" s="108" t="s">
        <v>735</v>
      </c>
      <c r="M966" s="108"/>
      <c r="N966" s="108" t="s">
        <v>5589</v>
      </c>
      <c r="O966" s="108" t="s">
        <v>735</v>
      </c>
      <c r="P966" s="108"/>
      <c r="Q966" s="108"/>
      <c r="R966" s="108"/>
      <c r="S966" s="108"/>
      <c r="T966" s="109">
        <f t="shared" si="168"/>
        <v>0</v>
      </c>
      <c r="U966" s="109">
        <f t="shared" si="169"/>
        <v>0</v>
      </c>
      <c r="V966" s="109">
        <f t="shared" si="170"/>
        <v>0</v>
      </c>
      <c r="W966" s="109">
        <f t="shared" si="171"/>
        <v>0</v>
      </c>
      <c r="X966" s="109">
        <f t="shared" si="172"/>
        <v>0</v>
      </c>
      <c r="Y966" s="109">
        <f t="shared" si="173"/>
        <v>0</v>
      </c>
      <c r="Z966" s="109">
        <f t="shared" si="174"/>
        <v>0</v>
      </c>
      <c r="AA966" s="109">
        <f t="shared" si="175"/>
        <v>0</v>
      </c>
      <c r="AB966" s="109">
        <f t="shared" si="176"/>
        <v>0</v>
      </c>
      <c r="AC966" s="109">
        <f t="shared" si="177"/>
        <v>0</v>
      </c>
      <c r="AD966" s="109" t="str">
        <f t="shared" si="178"/>
        <v/>
      </c>
      <c r="AE966" s="109" t="str">
        <f t="shared" si="179"/>
        <v/>
      </c>
      <c r="AF966" s="109" t="str">
        <f t="shared" si="180"/>
        <v/>
      </c>
      <c r="AG966" s="109" t="str">
        <f t="shared" si="181"/>
        <v/>
      </c>
    </row>
    <row r="967" spans="3:33" ht="150">
      <c r="C967" s="108" t="s">
        <v>3048</v>
      </c>
      <c r="D967" s="108" t="s">
        <v>5590</v>
      </c>
      <c r="E967" s="108" t="s">
        <v>726</v>
      </c>
      <c r="F967" s="108" t="s">
        <v>0</v>
      </c>
      <c r="G967" s="108" t="s">
        <v>3917</v>
      </c>
      <c r="H967" s="108">
        <v>10</v>
      </c>
      <c r="I967" s="108">
        <v>0</v>
      </c>
      <c r="J967" s="108">
        <v>1</v>
      </c>
      <c r="K967" s="108"/>
      <c r="L967" s="108" t="s">
        <v>736</v>
      </c>
      <c r="M967" s="108"/>
      <c r="N967" s="108" t="s">
        <v>5591</v>
      </c>
      <c r="O967" s="108" t="s">
        <v>736</v>
      </c>
      <c r="P967" s="108"/>
      <c r="Q967" s="108"/>
      <c r="R967" s="108"/>
      <c r="S967" s="108"/>
      <c r="T967" s="109">
        <f t="shared" si="168"/>
        <v>0</v>
      </c>
      <c r="U967" s="109">
        <f t="shared" si="169"/>
        <v>0</v>
      </c>
      <c r="V967" s="109">
        <f t="shared" si="170"/>
        <v>0</v>
      </c>
      <c r="W967" s="109">
        <f t="shared" si="171"/>
        <v>0</v>
      </c>
      <c r="X967" s="109">
        <f t="shared" si="172"/>
        <v>0</v>
      </c>
      <c r="Y967" s="109">
        <f t="shared" si="173"/>
        <v>0</v>
      </c>
      <c r="Z967" s="109">
        <f t="shared" si="174"/>
        <v>0</v>
      </c>
      <c r="AA967" s="109">
        <f t="shared" si="175"/>
        <v>0</v>
      </c>
      <c r="AB967" s="109">
        <f t="shared" si="176"/>
        <v>0</v>
      </c>
      <c r="AC967" s="109">
        <f t="shared" si="177"/>
        <v>0</v>
      </c>
      <c r="AD967" s="109" t="str">
        <f t="shared" si="178"/>
        <v/>
      </c>
      <c r="AE967" s="109" t="str">
        <f t="shared" si="179"/>
        <v/>
      </c>
      <c r="AF967" s="109" t="str">
        <f t="shared" si="180"/>
        <v/>
      </c>
      <c r="AG967" s="109" t="str">
        <f t="shared" si="181"/>
        <v/>
      </c>
    </row>
    <row r="968" spans="3:33" ht="30">
      <c r="C968" s="108" t="s">
        <v>3056</v>
      </c>
      <c r="D968" s="108" t="s">
        <v>5592</v>
      </c>
      <c r="E968" s="108" t="s">
        <v>741</v>
      </c>
      <c r="F968" s="108" t="s">
        <v>46</v>
      </c>
      <c r="G968" s="108" t="s">
        <v>3917</v>
      </c>
      <c r="H968" s="108">
        <v>1</v>
      </c>
      <c r="I968" s="108">
        <v>3</v>
      </c>
      <c r="J968" s="108">
        <v>0</v>
      </c>
      <c r="K968" s="108" t="s">
        <v>744</v>
      </c>
      <c r="L968" s="108"/>
      <c r="M968" s="108" t="s">
        <v>5593</v>
      </c>
      <c r="N968" s="108"/>
      <c r="O968" s="108" t="s">
        <v>744</v>
      </c>
      <c r="P968" s="108"/>
      <c r="Q968" s="108"/>
      <c r="R968" s="108"/>
      <c r="S968" s="108"/>
      <c r="T968" s="109">
        <f t="shared" si="168"/>
        <v>0</v>
      </c>
      <c r="U968" s="109">
        <f t="shared" si="169"/>
        <v>0</v>
      </c>
      <c r="V968" s="109">
        <f t="shared" si="170"/>
        <v>0</v>
      </c>
      <c r="W968" s="109">
        <f t="shared" si="171"/>
        <v>0</v>
      </c>
      <c r="X968" s="109">
        <f t="shared" si="172"/>
        <v>0</v>
      </c>
      <c r="Y968" s="109">
        <f t="shared" si="173"/>
        <v>0</v>
      </c>
      <c r="Z968" s="109">
        <f t="shared" si="174"/>
        <v>0</v>
      </c>
      <c r="AA968" s="109">
        <f t="shared" si="175"/>
        <v>0</v>
      </c>
      <c r="AB968" s="109">
        <f t="shared" si="176"/>
        <v>0</v>
      </c>
      <c r="AC968" s="109">
        <f t="shared" si="177"/>
        <v>0</v>
      </c>
      <c r="AD968" s="109" t="str">
        <f t="shared" si="178"/>
        <v/>
      </c>
      <c r="AE968" s="109" t="str">
        <f t="shared" si="179"/>
        <v/>
      </c>
      <c r="AF968" s="109" t="str">
        <f t="shared" si="180"/>
        <v/>
      </c>
      <c r="AG968" s="109" t="str">
        <f t="shared" si="181"/>
        <v/>
      </c>
    </row>
    <row r="969" spans="3:33" ht="30">
      <c r="C969" s="108" t="s">
        <v>3056</v>
      </c>
      <c r="D969" s="108" t="s">
        <v>5594</v>
      </c>
      <c r="E969" s="108" t="s">
        <v>741</v>
      </c>
      <c r="F969" s="108" t="s">
        <v>46</v>
      </c>
      <c r="G969" s="108" t="s">
        <v>3917</v>
      </c>
      <c r="H969" s="108">
        <v>2</v>
      </c>
      <c r="I969" s="108">
        <v>3</v>
      </c>
      <c r="J969" s="108">
        <v>0</v>
      </c>
      <c r="K969" s="108" t="s">
        <v>5595</v>
      </c>
      <c r="L969" s="108"/>
      <c r="M969" s="108" t="s">
        <v>5596</v>
      </c>
      <c r="N969" s="108"/>
      <c r="O969" s="108" t="s">
        <v>5595</v>
      </c>
      <c r="P969" s="108" t="s">
        <v>5597</v>
      </c>
      <c r="Q969" s="108" t="s">
        <v>5598</v>
      </c>
      <c r="R969" s="108"/>
      <c r="S969" s="108"/>
      <c r="T969" s="109">
        <f t="shared" si="168"/>
        <v>0</v>
      </c>
      <c r="U969" s="109">
        <f t="shared" si="169"/>
        <v>0</v>
      </c>
      <c r="V969" s="109">
        <f t="shared" si="170"/>
        <v>0</v>
      </c>
      <c r="W969" s="109">
        <f t="shared" si="171"/>
        <v>0</v>
      </c>
      <c r="X969" s="109">
        <f t="shared" si="172"/>
        <v>0</v>
      </c>
      <c r="Y969" s="109">
        <f t="shared" si="173"/>
        <v>0</v>
      </c>
      <c r="Z969" s="109">
        <f t="shared" si="174"/>
        <v>0</v>
      </c>
      <c r="AA969" s="109">
        <f t="shared" si="175"/>
        <v>0</v>
      </c>
      <c r="AB969" s="109">
        <f t="shared" si="176"/>
        <v>0</v>
      </c>
      <c r="AC969" s="109">
        <f t="shared" si="177"/>
        <v>0</v>
      </c>
      <c r="AD969" s="109" t="str">
        <f t="shared" si="178"/>
        <v/>
      </c>
      <c r="AE969" s="109" t="str">
        <f t="shared" si="179"/>
        <v/>
      </c>
      <c r="AF969" s="109" t="str">
        <f t="shared" si="180"/>
        <v/>
      </c>
      <c r="AG969" s="109" t="str">
        <f t="shared" si="181"/>
        <v/>
      </c>
    </row>
    <row r="970" spans="3:33" ht="30">
      <c r="C970" s="108" t="s">
        <v>3056</v>
      </c>
      <c r="D970" s="108" t="s">
        <v>5599</v>
      </c>
      <c r="E970" s="108" t="s">
        <v>741</v>
      </c>
      <c r="F970" s="108" t="s">
        <v>46</v>
      </c>
      <c r="G970" s="108" t="s">
        <v>3917</v>
      </c>
      <c r="H970" s="108">
        <v>3</v>
      </c>
      <c r="I970" s="108">
        <v>3</v>
      </c>
      <c r="J970" s="108">
        <v>0</v>
      </c>
      <c r="K970" s="108" t="s">
        <v>5598</v>
      </c>
      <c r="L970" s="108"/>
      <c r="M970" s="108" t="s">
        <v>5600</v>
      </c>
      <c r="N970" s="108"/>
      <c r="O970" s="108" t="s">
        <v>5598</v>
      </c>
      <c r="P970" s="108" t="s">
        <v>5597</v>
      </c>
      <c r="Q970" s="108"/>
      <c r="R970" s="108"/>
      <c r="S970" s="108"/>
      <c r="T970" s="109">
        <f t="shared" si="168"/>
        <v>0</v>
      </c>
      <c r="U970" s="109">
        <f t="shared" si="169"/>
        <v>0</v>
      </c>
      <c r="V970" s="109">
        <f t="shared" si="170"/>
        <v>0</v>
      </c>
      <c r="W970" s="109">
        <f t="shared" si="171"/>
        <v>0</v>
      </c>
      <c r="X970" s="109">
        <f t="shared" si="172"/>
        <v>0</v>
      </c>
      <c r="Y970" s="109">
        <f t="shared" si="173"/>
        <v>0</v>
      </c>
      <c r="Z970" s="109">
        <f t="shared" si="174"/>
        <v>0</v>
      </c>
      <c r="AA970" s="109">
        <f t="shared" si="175"/>
        <v>0</v>
      </c>
      <c r="AB970" s="109">
        <f t="shared" si="176"/>
        <v>0</v>
      </c>
      <c r="AC970" s="109">
        <f t="shared" si="177"/>
        <v>0</v>
      </c>
      <c r="AD970" s="109" t="str">
        <f t="shared" si="178"/>
        <v/>
      </c>
      <c r="AE970" s="109" t="str">
        <f t="shared" si="179"/>
        <v/>
      </c>
      <c r="AF970" s="109" t="str">
        <f t="shared" si="180"/>
        <v/>
      </c>
      <c r="AG970" s="109" t="str">
        <f t="shared" si="181"/>
        <v/>
      </c>
    </row>
    <row r="971" spans="3:33" ht="30">
      <c r="C971" s="108" t="s">
        <v>3056</v>
      </c>
      <c r="D971" s="108" t="s">
        <v>5601</v>
      </c>
      <c r="E971" s="108" t="s">
        <v>741</v>
      </c>
      <c r="F971" s="108" t="s">
        <v>46</v>
      </c>
      <c r="G971" s="108" t="s">
        <v>3917</v>
      </c>
      <c r="H971" s="108">
        <v>4</v>
      </c>
      <c r="I971" s="108">
        <v>2</v>
      </c>
      <c r="J971" s="108">
        <v>0</v>
      </c>
      <c r="K971" s="108" t="s">
        <v>4577</v>
      </c>
      <c r="L971" s="108"/>
      <c r="M971" s="108" t="s">
        <v>5303</v>
      </c>
      <c r="N971" s="108"/>
      <c r="O971" s="108" t="s">
        <v>4577</v>
      </c>
      <c r="P971" s="108" t="s">
        <v>81</v>
      </c>
      <c r="Q971" s="108" t="s">
        <v>1928</v>
      </c>
      <c r="R971" s="108"/>
      <c r="S971" s="108"/>
      <c r="T971" s="109">
        <f t="shared" si="168"/>
        <v>0</v>
      </c>
      <c r="U971" s="109">
        <f t="shared" si="169"/>
        <v>0</v>
      </c>
      <c r="V971" s="109">
        <f t="shared" si="170"/>
        <v>0</v>
      </c>
      <c r="W971" s="109">
        <f t="shared" si="171"/>
        <v>0</v>
      </c>
      <c r="X971" s="109">
        <f t="shared" si="172"/>
        <v>0</v>
      </c>
      <c r="Y971" s="109">
        <f t="shared" si="173"/>
        <v>0</v>
      </c>
      <c r="Z971" s="109">
        <f t="shared" si="174"/>
        <v>0</v>
      </c>
      <c r="AA971" s="109">
        <f t="shared" si="175"/>
        <v>0</v>
      </c>
      <c r="AB971" s="109">
        <f t="shared" si="176"/>
        <v>0</v>
      </c>
      <c r="AC971" s="109">
        <f t="shared" si="177"/>
        <v>0</v>
      </c>
      <c r="AD971" s="109" t="str">
        <f t="shared" si="178"/>
        <v/>
      </c>
      <c r="AE971" s="109" t="str">
        <f t="shared" si="179"/>
        <v/>
      </c>
      <c r="AF971" s="109" t="str">
        <f t="shared" si="180"/>
        <v/>
      </c>
      <c r="AG971" s="109" t="str">
        <f t="shared" si="181"/>
        <v/>
      </c>
    </row>
    <row r="972" spans="3:33" ht="30">
      <c r="C972" s="108" t="s">
        <v>3056</v>
      </c>
      <c r="D972" s="108" t="s">
        <v>5602</v>
      </c>
      <c r="E972" s="108" t="s">
        <v>741</v>
      </c>
      <c r="F972" s="108" t="s">
        <v>46</v>
      </c>
      <c r="G972" s="108" t="s">
        <v>3917</v>
      </c>
      <c r="H972" s="108">
        <v>5</v>
      </c>
      <c r="I972" s="108">
        <v>2</v>
      </c>
      <c r="J972" s="108">
        <v>0</v>
      </c>
      <c r="K972" s="108" t="s">
        <v>104</v>
      </c>
      <c r="L972" s="108"/>
      <c r="M972" s="108" t="s">
        <v>5603</v>
      </c>
      <c r="N972" s="108"/>
      <c r="O972" s="108" t="s">
        <v>104</v>
      </c>
      <c r="P972" s="108"/>
      <c r="Q972" s="108"/>
      <c r="R972" s="108"/>
      <c r="S972" s="108"/>
      <c r="T972" s="109">
        <f t="shared" si="168"/>
        <v>0</v>
      </c>
      <c r="U972" s="109">
        <f t="shared" si="169"/>
        <v>0</v>
      </c>
      <c r="V972" s="109">
        <f t="shared" si="170"/>
        <v>0</v>
      </c>
      <c r="W972" s="109">
        <f t="shared" si="171"/>
        <v>0</v>
      </c>
      <c r="X972" s="109">
        <f t="shared" si="172"/>
        <v>0</v>
      </c>
      <c r="Y972" s="109">
        <f t="shared" si="173"/>
        <v>0</v>
      </c>
      <c r="Z972" s="109">
        <f t="shared" si="174"/>
        <v>0</v>
      </c>
      <c r="AA972" s="109">
        <f t="shared" si="175"/>
        <v>0</v>
      </c>
      <c r="AB972" s="109">
        <f t="shared" si="176"/>
        <v>0</v>
      </c>
      <c r="AC972" s="109">
        <f t="shared" si="177"/>
        <v>0</v>
      </c>
      <c r="AD972" s="109" t="str">
        <f t="shared" si="178"/>
        <v/>
      </c>
      <c r="AE972" s="109" t="str">
        <f t="shared" si="179"/>
        <v/>
      </c>
      <c r="AF972" s="109" t="str">
        <f t="shared" si="180"/>
        <v/>
      </c>
      <c r="AG972" s="109" t="str">
        <f t="shared" si="181"/>
        <v/>
      </c>
    </row>
    <row r="973" spans="3:33" ht="30">
      <c r="C973" s="108" t="s">
        <v>3056</v>
      </c>
      <c r="D973" s="108" t="s">
        <v>5604</v>
      </c>
      <c r="E973" s="108" t="s">
        <v>741</v>
      </c>
      <c r="F973" s="108" t="s">
        <v>46</v>
      </c>
      <c r="G973" s="108" t="s">
        <v>3917</v>
      </c>
      <c r="H973" s="108">
        <v>6</v>
      </c>
      <c r="I973" s="108">
        <v>2</v>
      </c>
      <c r="J973" s="108">
        <v>0</v>
      </c>
      <c r="K973" s="108" t="s">
        <v>4865</v>
      </c>
      <c r="L973" s="108"/>
      <c r="M973" s="108" t="s">
        <v>4866</v>
      </c>
      <c r="N973" s="108"/>
      <c r="O973" s="108" t="s">
        <v>4865</v>
      </c>
      <c r="P973" s="108"/>
      <c r="Q973" s="108"/>
      <c r="R973" s="108"/>
      <c r="S973" s="108"/>
      <c r="T973" s="109">
        <f t="shared" si="168"/>
        <v>0</v>
      </c>
      <c r="U973" s="109">
        <f t="shared" si="169"/>
        <v>0</v>
      </c>
      <c r="V973" s="109">
        <f t="shared" si="170"/>
        <v>0</v>
      </c>
      <c r="W973" s="109">
        <f t="shared" si="171"/>
        <v>0</v>
      </c>
      <c r="X973" s="109">
        <f t="shared" si="172"/>
        <v>0</v>
      </c>
      <c r="Y973" s="109">
        <f t="shared" si="173"/>
        <v>0</v>
      </c>
      <c r="Z973" s="109">
        <f t="shared" si="174"/>
        <v>0</v>
      </c>
      <c r="AA973" s="109">
        <f t="shared" si="175"/>
        <v>0</v>
      </c>
      <c r="AB973" s="109">
        <f t="shared" si="176"/>
        <v>0</v>
      </c>
      <c r="AC973" s="109">
        <f t="shared" si="177"/>
        <v>0</v>
      </c>
      <c r="AD973" s="109" t="str">
        <f t="shared" si="178"/>
        <v/>
      </c>
      <c r="AE973" s="109" t="str">
        <f t="shared" si="179"/>
        <v/>
      </c>
      <c r="AF973" s="109" t="str">
        <f t="shared" si="180"/>
        <v/>
      </c>
      <c r="AG973" s="109" t="str">
        <f t="shared" si="181"/>
        <v/>
      </c>
    </row>
    <row r="974" spans="3:33" ht="30">
      <c r="C974" s="108" t="s">
        <v>3056</v>
      </c>
      <c r="D974" s="108" t="s">
        <v>5605</v>
      </c>
      <c r="E974" s="108" t="s">
        <v>741</v>
      </c>
      <c r="F974" s="108" t="s">
        <v>46</v>
      </c>
      <c r="G974" s="108" t="s">
        <v>3917</v>
      </c>
      <c r="H974" s="108">
        <v>7</v>
      </c>
      <c r="I974" s="108">
        <v>2</v>
      </c>
      <c r="J974" s="108">
        <v>0</v>
      </c>
      <c r="K974" s="108" t="s">
        <v>21</v>
      </c>
      <c r="L974" s="108"/>
      <c r="M974" s="108" t="s">
        <v>4868</v>
      </c>
      <c r="N974" s="108"/>
      <c r="O974" s="108" t="s">
        <v>21</v>
      </c>
      <c r="P974" s="108"/>
      <c r="Q974" s="108"/>
      <c r="R974" s="108"/>
      <c r="S974" s="108"/>
      <c r="T974" s="109">
        <f t="shared" si="168"/>
        <v>0</v>
      </c>
      <c r="U974" s="109">
        <f t="shared" si="169"/>
        <v>0</v>
      </c>
      <c r="V974" s="109">
        <f t="shared" si="170"/>
        <v>0</v>
      </c>
      <c r="W974" s="109">
        <f t="shared" si="171"/>
        <v>0</v>
      </c>
      <c r="X974" s="109">
        <f t="shared" si="172"/>
        <v>0</v>
      </c>
      <c r="Y974" s="109">
        <f t="shared" si="173"/>
        <v>0</v>
      </c>
      <c r="Z974" s="109">
        <f t="shared" si="174"/>
        <v>0</v>
      </c>
      <c r="AA974" s="109">
        <f t="shared" si="175"/>
        <v>0</v>
      </c>
      <c r="AB974" s="109">
        <f t="shared" si="176"/>
        <v>0</v>
      </c>
      <c r="AC974" s="109">
        <f t="shared" si="177"/>
        <v>0</v>
      </c>
      <c r="AD974" s="109" t="str">
        <f t="shared" si="178"/>
        <v/>
      </c>
      <c r="AE974" s="109" t="str">
        <f t="shared" si="179"/>
        <v/>
      </c>
      <c r="AF974" s="109" t="str">
        <f t="shared" si="180"/>
        <v/>
      </c>
      <c r="AG974" s="109" t="str">
        <f t="shared" si="181"/>
        <v/>
      </c>
    </row>
    <row r="975" spans="3:33" ht="30">
      <c r="C975" s="108" t="s">
        <v>3056</v>
      </c>
      <c r="D975" s="108" t="s">
        <v>5606</v>
      </c>
      <c r="E975" s="108" t="s">
        <v>741</v>
      </c>
      <c r="F975" s="108" t="s">
        <v>46</v>
      </c>
      <c r="G975" s="108" t="s">
        <v>3917</v>
      </c>
      <c r="H975" s="108">
        <v>8</v>
      </c>
      <c r="I975" s="108">
        <v>1</v>
      </c>
      <c r="J975" s="108">
        <v>0</v>
      </c>
      <c r="K975" s="108" t="s">
        <v>25</v>
      </c>
      <c r="L975" s="108"/>
      <c r="M975" s="108" t="s">
        <v>5607</v>
      </c>
      <c r="N975" s="108"/>
      <c r="O975" s="108" t="s">
        <v>25</v>
      </c>
      <c r="P975" s="108"/>
      <c r="Q975" s="108"/>
      <c r="R975" s="108"/>
      <c r="S975" s="108"/>
      <c r="T975" s="109">
        <f t="shared" si="168"/>
        <v>0</v>
      </c>
      <c r="U975" s="109">
        <f t="shared" si="169"/>
        <v>0</v>
      </c>
      <c r="V975" s="109">
        <f t="shared" si="170"/>
        <v>0</v>
      </c>
      <c r="W975" s="109">
        <f t="shared" si="171"/>
        <v>0</v>
      </c>
      <c r="X975" s="109">
        <f t="shared" si="172"/>
        <v>0</v>
      </c>
      <c r="Y975" s="109">
        <f t="shared" si="173"/>
        <v>0</v>
      </c>
      <c r="Z975" s="109">
        <f t="shared" si="174"/>
        <v>0</v>
      </c>
      <c r="AA975" s="109">
        <f t="shared" si="175"/>
        <v>0</v>
      </c>
      <c r="AB975" s="109">
        <f t="shared" si="176"/>
        <v>0</v>
      </c>
      <c r="AC975" s="109">
        <f t="shared" si="177"/>
        <v>0</v>
      </c>
      <c r="AD975" s="109" t="str">
        <f t="shared" si="178"/>
        <v/>
      </c>
      <c r="AE975" s="109" t="str">
        <f t="shared" si="179"/>
        <v/>
      </c>
      <c r="AF975" s="109" t="str">
        <f t="shared" si="180"/>
        <v/>
      </c>
      <c r="AG975" s="109" t="str">
        <f t="shared" si="181"/>
        <v/>
      </c>
    </row>
    <row r="976" spans="3:33" ht="30">
      <c r="C976" s="108" t="s">
        <v>3056</v>
      </c>
      <c r="D976" s="108" t="s">
        <v>5608</v>
      </c>
      <c r="E976" s="108" t="s">
        <v>741</v>
      </c>
      <c r="F976" s="108" t="s">
        <v>46</v>
      </c>
      <c r="G976" s="108" t="s">
        <v>3917</v>
      </c>
      <c r="H976" s="108">
        <v>9</v>
      </c>
      <c r="I976" s="108">
        <v>1</v>
      </c>
      <c r="J976" s="108">
        <v>0</v>
      </c>
      <c r="K976" s="108" t="s">
        <v>747</v>
      </c>
      <c r="L976" s="108"/>
      <c r="M976" s="108" t="s">
        <v>5609</v>
      </c>
      <c r="N976" s="108"/>
      <c r="O976" s="108" t="s">
        <v>747</v>
      </c>
      <c r="P976" s="108"/>
      <c r="Q976" s="108"/>
      <c r="R976" s="108"/>
      <c r="S976" s="108"/>
      <c r="T976" s="109">
        <f t="shared" si="168"/>
        <v>0</v>
      </c>
      <c r="U976" s="109">
        <f t="shared" si="169"/>
        <v>0</v>
      </c>
      <c r="V976" s="109">
        <f t="shared" si="170"/>
        <v>0</v>
      </c>
      <c r="W976" s="109">
        <f t="shared" si="171"/>
        <v>0</v>
      </c>
      <c r="X976" s="109">
        <f t="shared" si="172"/>
        <v>0</v>
      </c>
      <c r="Y976" s="109">
        <f t="shared" si="173"/>
        <v>0</v>
      </c>
      <c r="Z976" s="109">
        <f t="shared" si="174"/>
        <v>0</v>
      </c>
      <c r="AA976" s="109">
        <f t="shared" si="175"/>
        <v>0</v>
      </c>
      <c r="AB976" s="109">
        <f t="shared" si="176"/>
        <v>0</v>
      </c>
      <c r="AC976" s="109">
        <f t="shared" si="177"/>
        <v>0</v>
      </c>
      <c r="AD976" s="109" t="str">
        <f t="shared" si="178"/>
        <v/>
      </c>
      <c r="AE976" s="109" t="str">
        <f t="shared" si="179"/>
        <v/>
      </c>
      <c r="AF976" s="109" t="str">
        <f t="shared" si="180"/>
        <v/>
      </c>
      <c r="AG976" s="109" t="str">
        <f t="shared" si="181"/>
        <v/>
      </c>
    </row>
    <row r="977" spans="3:33" ht="30">
      <c r="C977" s="108" t="s">
        <v>3056</v>
      </c>
      <c r="D977" s="108" t="s">
        <v>5610</v>
      </c>
      <c r="E977" s="108" t="s">
        <v>741</v>
      </c>
      <c r="F977" s="108" t="s">
        <v>46</v>
      </c>
      <c r="G977" s="108" t="s">
        <v>3917</v>
      </c>
      <c r="H977" s="108">
        <v>10</v>
      </c>
      <c r="I977" s="108">
        <v>1</v>
      </c>
      <c r="J977" s="108">
        <v>0</v>
      </c>
      <c r="K977" s="108" t="s">
        <v>5611</v>
      </c>
      <c r="L977" s="108"/>
      <c r="M977" s="108" t="s">
        <v>5612</v>
      </c>
      <c r="N977" s="108"/>
      <c r="O977" s="108" t="s">
        <v>5611</v>
      </c>
      <c r="P977" s="108" t="s">
        <v>5597</v>
      </c>
      <c r="Q977" s="108" t="s">
        <v>5598</v>
      </c>
      <c r="R977" s="108"/>
      <c r="S977" s="108"/>
      <c r="T977" s="109">
        <f t="shared" si="168"/>
        <v>0</v>
      </c>
      <c r="U977" s="109">
        <f t="shared" si="169"/>
        <v>0</v>
      </c>
      <c r="V977" s="109">
        <f t="shared" si="170"/>
        <v>0</v>
      </c>
      <c r="W977" s="109">
        <f t="shared" si="171"/>
        <v>0</v>
      </c>
      <c r="X977" s="109">
        <f t="shared" si="172"/>
        <v>0</v>
      </c>
      <c r="Y977" s="109">
        <f t="shared" si="173"/>
        <v>0</v>
      </c>
      <c r="Z977" s="109">
        <f t="shared" si="174"/>
        <v>0</v>
      </c>
      <c r="AA977" s="109">
        <f t="shared" si="175"/>
        <v>0</v>
      </c>
      <c r="AB977" s="109">
        <f t="shared" si="176"/>
        <v>0</v>
      </c>
      <c r="AC977" s="109">
        <f t="shared" si="177"/>
        <v>0</v>
      </c>
      <c r="AD977" s="109" t="str">
        <f t="shared" si="178"/>
        <v/>
      </c>
      <c r="AE977" s="109" t="str">
        <f t="shared" si="179"/>
        <v/>
      </c>
      <c r="AF977" s="109" t="str">
        <f t="shared" si="180"/>
        <v/>
      </c>
      <c r="AG977" s="109" t="str">
        <f t="shared" si="181"/>
        <v/>
      </c>
    </row>
    <row r="978" spans="3:33" ht="120">
      <c r="C978" s="108" t="s">
        <v>3056</v>
      </c>
      <c r="D978" s="108" t="s">
        <v>5613</v>
      </c>
      <c r="E978" s="108" t="s">
        <v>741</v>
      </c>
      <c r="F978" s="108" t="s">
        <v>0</v>
      </c>
      <c r="G978" s="108" t="s">
        <v>3917</v>
      </c>
      <c r="H978" s="108">
        <v>1</v>
      </c>
      <c r="I978" s="108">
        <v>0</v>
      </c>
      <c r="J978" s="108">
        <v>3</v>
      </c>
      <c r="K978" s="108"/>
      <c r="L978" s="108" t="s">
        <v>744</v>
      </c>
      <c r="M978" s="108"/>
      <c r="N978" s="108" t="s">
        <v>5614</v>
      </c>
      <c r="O978" s="108" t="s">
        <v>744</v>
      </c>
      <c r="P978" s="108"/>
      <c r="Q978" s="108"/>
      <c r="R978" s="108"/>
      <c r="S978" s="108"/>
      <c r="T978" s="109">
        <f t="shared" si="168"/>
        <v>0</v>
      </c>
      <c r="U978" s="109">
        <f t="shared" si="169"/>
        <v>0</v>
      </c>
      <c r="V978" s="109">
        <f t="shared" si="170"/>
        <v>0</v>
      </c>
      <c r="W978" s="109">
        <f t="shared" si="171"/>
        <v>0</v>
      </c>
      <c r="X978" s="109">
        <f t="shared" si="172"/>
        <v>0</v>
      </c>
      <c r="Y978" s="109">
        <f t="shared" si="173"/>
        <v>0</v>
      </c>
      <c r="Z978" s="109">
        <f t="shared" si="174"/>
        <v>0</v>
      </c>
      <c r="AA978" s="109">
        <f t="shared" si="175"/>
        <v>0</v>
      </c>
      <c r="AB978" s="109">
        <f t="shared" si="176"/>
        <v>0</v>
      </c>
      <c r="AC978" s="109">
        <f t="shared" si="177"/>
        <v>0</v>
      </c>
      <c r="AD978" s="109" t="str">
        <f t="shared" si="178"/>
        <v/>
      </c>
      <c r="AE978" s="109" t="str">
        <f t="shared" si="179"/>
        <v/>
      </c>
      <c r="AF978" s="109" t="str">
        <f t="shared" si="180"/>
        <v/>
      </c>
      <c r="AG978" s="109" t="str">
        <f t="shared" si="181"/>
        <v/>
      </c>
    </row>
    <row r="979" spans="3:33" ht="120">
      <c r="C979" s="108" t="s">
        <v>3056</v>
      </c>
      <c r="D979" s="108" t="s">
        <v>5615</v>
      </c>
      <c r="E979" s="108" t="s">
        <v>741</v>
      </c>
      <c r="F979" s="108" t="s">
        <v>0</v>
      </c>
      <c r="G979" s="108" t="s">
        <v>3917</v>
      </c>
      <c r="H979" s="108">
        <v>2</v>
      </c>
      <c r="I979" s="108">
        <v>0</v>
      </c>
      <c r="J979" s="108">
        <v>3</v>
      </c>
      <c r="K979" s="108"/>
      <c r="L979" s="108" t="s">
        <v>5595</v>
      </c>
      <c r="M979" s="108"/>
      <c r="N979" s="108" t="s">
        <v>5616</v>
      </c>
      <c r="O979" s="108" t="s">
        <v>5595</v>
      </c>
      <c r="P979" s="108" t="s">
        <v>5597</v>
      </c>
      <c r="Q979" s="108" t="s">
        <v>5598</v>
      </c>
      <c r="R979" s="108"/>
      <c r="S979" s="108"/>
      <c r="T979" s="109">
        <f t="shared" si="168"/>
        <v>0</v>
      </c>
      <c r="U979" s="109">
        <f t="shared" si="169"/>
        <v>0</v>
      </c>
      <c r="V979" s="109">
        <f t="shared" si="170"/>
        <v>0</v>
      </c>
      <c r="W979" s="109">
        <f t="shared" si="171"/>
        <v>0</v>
      </c>
      <c r="X979" s="109">
        <f t="shared" si="172"/>
        <v>0</v>
      </c>
      <c r="Y979" s="109">
        <f t="shared" si="173"/>
        <v>0</v>
      </c>
      <c r="Z979" s="109">
        <f t="shared" si="174"/>
        <v>0</v>
      </c>
      <c r="AA979" s="109">
        <f t="shared" si="175"/>
        <v>0</v>
      </c>
      <c r="AB979" s="109">
        <f t="shared" si="176"/>
        <v>0</v>
      </c>
      <c r="AC979" s="109">
        <f t="shared" si="177"/>
        <v>0</v>
      </c>
      <c r="AD979" s="109" t="str">
        <f t="shared" si="178"/>
        <v/>
      </c>
      <c r="AE979" s="109" t="str">
        <f t="shared" si="179"/>
        <v/>
      </c>
      <c r="AF979" s="109" t="str">
        <f t="shared" si="180"/>
        <v/>
      </c>
      <c r="AG979" s="109" t="str">
        <f t="shared" si="181"/>
        <v/>
      </c>
    </row>
    <row r="980" spans="3:33" ht="120">
      <c r="C980" s="108" t="s">
        <v>3056</v>
      </c>
      <c r="D980" s="108" t="s">
        <v>5617</v>
      </c>
      <c r="E980" s="108" t="s">
        <v>741</v>
      </c>
      <c r="F980" s="108" t="s">
        <v>0</v>
      </c>
      <c r="G980" s="108" t="s">
        <v>3917</v>
      </c>
      <c r="H980" s="108">
        <v>3</v>
      </c>
      <c r="I980" s="108">
        <v>0</v>
      </c>
      <c r="J980" s="108">
        <v>3</v>
      </c>
      <c r="K980" s="108"/>
      <c r="L980" s="108" t="s">
        <v>5598</v>
      </c>
      <c r="M980" s="108"/>
      <c r="N980" s="108" t="s">
        <v>5618</v>
      </c>
      <c r="O980" s="108" t="s">
        <v>5598</v>
      </c>
      <c r="P980" s="108" t="s">
        <v>5597</v>
      </c>
      <c r="Q980" s="108"/>
      <c r="R980" s="108"/>
      <c r="S980" s="108"/>
      <c r="T980" s="109">
        <f t="shared" si="168"/>
        <v>0</v>
      </c>
      <c r="U980" s="109">
        <f t="shared" si="169"/>
        <v>0</v>
      </c>
      <c r="V980" s="109">
        <f t="shared" si="170"/>
        <v>0</v>
      </c>
      <c r="W980" s="109">
        <f t="shared" si="171"/>
        <v>0</v>
      </c>
      <c r="X980" s="109">
        <f t="shared" si="172"/>
        <v>0</v>
      </c>
      <c r="Y980" s="109">
        <f t="shared" si="173"/>
        <v>0</v>
      </c>
      <c r="Z980" s="109">
        <f t="shared" si="174"/>
        <v>0</v>
      </c>
      <c r="AA980" s="109">
        <f t="shared" si="175"/>
        <v>0</v>
      </c>
      <c r="AB980" s="109">
        <f t="shared" si="176"/>
        <v>0</v>
      </c>
      <c r="AC980" s="109">
        <f t="shared" si="177"/>
        <v>0</v>
      </c>
      <c r="AD980" s="109" t="str">
        <f t="shared" si="178"/>
        <v/>
      </c>
      <c r="AE980" s="109" t="str">
        <f t="shared" si="179"/>
        <v/>
      </c>
      <c r="AF980" s="109" t="str">
        <f t="shared" si="180"/>
        <v/>
      </c>
      <c r="AG980" s="109" t="str">
        <f t="shared" si="181"/>
        <v/>
      </c>
    </row>
    <row r="981" spans="3:33" ht="135">
      <c r="C981" s="108" t="s">
        <v>3056</v>
      </c>
      <c r="D981" s="108" t="s">
        <v>5619</v>
      </c>
      <c r="E981" s="108" t="s">
        <v>741</v>
      </c>
      <c r="F981" s="108" t="s">
        <v>0</v>
      </c>
      <c r="G981" s="108" t="s">
        <v>3917</v>
      </c>
      <c r="H981" s="108">
        <v>4</v>
      </c>
      <c r="I981" s="108">
        <v>0</v>
      </c>
      <c r="J981" s="108">
        <v>2</v>
      </c>
      <c r="K981" s="108"/>
      <c r="L981" s="108" t="s">
        <v>4577</v>
      </c>
      <c r="M981" s="108"/>
      <c r="N981" s="108" t="s">
        <v>5320</v>
      </c>
      <c r="O981" s="108" t="s">
        <v>4577</v>
      </c>
      <c r="P981" s="108" t="s">
        <v>81</v>
      </c>
      <c r="Q981" s="108" t="s">
        <v>1928</v>
      </c>
      <c r="R981" s="108"/>
      <c r="S981" s="108"/>
      <c r="T981" s="109">
        <f t="shared" si="168"/>
        <v>0</v>
      </c>
      <c r="U981" s="109">
        <f t="shared" si="169"/>
        <v>0</v>
      </c>
      <c r="V981" s="109">
        <f t="shared" si="170"/>
        <v>0</v>
      </c>
      <c r="W981" s="109">
        <f t="shared" si="171"/>
        <v>0</v>
      </c>
      <c r="X981" s="109">
        <f t="shared" si="172"/>
        <v>0</v>
      </c>
      <c r="Y981" s="109">
        <f t="shared" si="173"/>
        <v>0</v>
      </c>
      <c r="Z981" s="109">
        <f t="shared" si="174"/>
        <v>0</v>
      </c>
      <c r="AA981" s="109">
        <f t="shared" si="175"/>
        <v>0</v>
      </c>
      <c r="AB981" s="109">
        <f t="shared" si="176"/>
        <v>0</v>
      </c>
      <c r="AC981" s="109">
        <f t="shared" si="177"/>
        <v>0</v>
      </c>
      <c r="AD981" s="109" t="str">
        <f t="shared" si="178"/>
        <v/>
      </c>
      <c r="AE981" s="109" t="str">
        <f t="shared" si="179"/>
        <v/>
      </c>
      <c r="AF981" s="109" t="str">
        <f t="shared" si="180"/>
        <v/>
      </c>
      <c r="AG981" s="109" t="str">
        <f t="shared" si="181"/>
        <v/>
      </c>
    </row>
    <row r="982" spans="3:33" ht="150">
      <c r="C982" s="108" t="s">
        <v>3056</v>
      </c>
      <c r="D982" s="108" t="s">
        <v>5620</v>
      </c>
      <c r="E982" s="108" t="s">
        <v>741</v>
      </c>
      <c r="F982" s="108" t="s">
        <v>0</v>
      </c>
      <c r="G982" s="108" t="s">
        <v>3917</v>
      </c>
      <c r="H982" s="108">
        <v>5</v>
      </c>
      <c r="I982" s="108">
        <v>0</v>
      </c>
      <c r="J982" s="108">
        <v>2</v>
      </c>
      <c r="K982" s="108"/>
      <c r="L982" s="108" t="s">
        <v>104</v>
      </c>
      <c r="M982" s="108"/>
      <c r="N982" s="108" t="s">
        <v>5621</v>
      </c>
      <c r="O982" s="108" t="s">
        <v>104</v>
      </c>
      <c r="P982" s="108"/>
      <c r="Q982" s="108"/>
      <c r="R982" s="108"/>
      <c r="S982" s="108"/>
      <c r="T982" s="109">
        <f t="shared" si="168"/>
        <v>0</v>
      </c>
      <c r="U982" s="109">
        <f t="shared" si="169"/>
        <v>0</v>
      </c>
      <c r="V982" s="109">
        <f t="shared" si="170"/>
        <v>0</v>
      </c>
      <c r="W982" s="109">
        <f t="shared" si="171"/>
        <v>0</v>
      </c>
      <c r="X982" s="109">
        <f t="shared" si="172"/>
        <v>0</v>
      </c>
      <c r="Y982" s="109">
        <f t="shared" si="173"/>
        <v>0</v>
      </c>
      <c r="Z982" s="109">
        <f t="shared" si="174"/>
        <v>0</v>
      </c>
      <c r="AA982" s="109">
        <f t="shared" si="175"/>
        <v>0</v>
      </c>
      <c r="AB982" s="109">
        <f t="shared" si="176"/>
        <v>0</v>
      </c>
      <c r="AC982" s="109">
        <f t="shared" si="177"/>
        <v>0</v>
      </c>
      <c r="AD982" s="109" t="str">
        <f t="shared" si="178"/>
        <v/>
      </c>
      <c r="AE982" s="109" t="str">
        <f t="shared" si="179"/>
        <v/>
      </c>
      <c r="AF982" s="109" t="str">
        <f t="shared" si="180"/>
        <v/>
      </c>
      <c r="AG982" s="109" t="str">
        <f t="shared" si="181"/>
        <v/>
      </c>
    </row>
    <row r="983" spans="3:33" ht="120">
      <c r="C983" s="108" t="s">
        <v>3056</v>
      </c>
      <c r="D983" s="108" t="s">
        <v>5622</v>
      </c>
      <c r="E983" s="108" t="s">
        <v>741</v>
      </c>
      <c r="F983" s="108" t="s">
        <v>0</v>
      </c>
      <c r="G983" s="108" t="s">
        <v>3917</v>
      </c>
      <c r="H983" s="108">
        <v>6</v>
      </c>
      <c r="I983" s="108">
        <v>0</v>
      </c>
      <c r="J983" s="108">
        <v>2</v>
      </c>
      <c r="K983" s="108"/>
      <c r="L983" s="108" t="s">
        <v>4865</v>
      </c>
      <c r="M983" s="108"/>
      <c r="N983" s="108" t="s">
        <v>4885</v>
      </c>
      <c r="O983" s="108" t="s">
        <v>4865</v>
      </c>
      <c r="P983" s="108"/>
      <c r="Q983" s="108"/>
      <c r="R983" s="108"/>
      <c r="S983" s="108"/>
      <c r="T983" s="109">
        <f t="shared" si="168"/>
        <v>0</v>
      </c>
      <c r="U983" s="109">
        <f t="shared" si="169"/>
        <v>0</v>
      </c>
      <c r="V983" s="109">
        <f t="shared" si="170"/>
        <v>0</v>
      </c>
      <c r="W983" s="109">
        <f t="shared" si="171"/>
        <v>0</v>
      </c>
      <c r="X983" s="109">
        <f t="shared" si="172"/>
        <v>0</v>
      </c>
      <c r="Y983" s="109">
        <f t="shared" si="173"/>
        <v>0</v>
      </c>
      <c r="Z983" s="109">
        <f t="shared" si="174"/>
        <v>0</v>
      </c>
      <c r="AA983" s="109">
        <f t="shared" si="175"/>
        <v>0</v>
      </c>
      <c r="AB983" s="109">
        <f t="shared" si="176"/>
        <v>0</v>
      </c>
      <c r="AC983" s="109">
        <f t="shared" si="177"/>
        <v>0</v>
      </c>
      <c r="AD983" s="109" t="str">
        <f t="shared" si="178"/>
        <v/>
      </c>
      <c r="AE983" s="109" t="str">
        <f t="shared" si="179"/>
        <v/>
      </c>
      <c r="AF983" s="109" t="str">
        <f t="shared" si="180"/>
        <v/>
      </c>
      <c r="AG983" s="109" t="str">
        <f t="shared" si="181"/>
        <v/>
      </c>
    </row>
    <row r="984" spans="3:33" ht="120">
      <c r="C984" s="108" t="s">
        <v>3056</v>
      </c>
      <c r="D984" s="108" t="s">
        <v>5623</v>
      </c>
      <c r="E984" s="108" t="s">
        <v>741</v>
      </c>
      <c r="F984" s="108" t="s">
        <v>0</v>
      </c>
      <c r="G984" s="108" t="s">
        <v>3917</v>
      </c>
      <c r="H984" s="108">
        <v>7</v>
      </c>
      <c r="I984" s="108">
        <v>0</v>
      </c>
      <c r="J984" s="108">
        <v>2</v>
      </c>
      <c r="K984" s="108"/>
      <c r="L984" s="108" t="s">
        <v>21</v>
      </c>
      <c r="M984" s="108"/>
      <c r="N984" s="108" t="s">
        <v>4887</v>
      </c>
      <c r="O984" s="108" t="s">
        <v>21</v>
      </c>
      <c r="P984" s="108"/>
      <c r="Q984" s="108"/>
      <c r="R984" s="108"/>
      <c r="S984" s="108"/>
      <c r="T984" s="109">
        <f t="shared" si="168"/>
        <v>0</v>
      </c>
      <c r="U984" s="109">
        <f t="shared" si="169"/>
        <v>0</v>
      </c>
      <c r="V984" s="109">
        <f t="shared" si="170"/>
        <v>0</v>
      </c>
      <c r="W984" s="109">
        <f t="shared" si="171"/>
        <v>0</v>
      </c>
      <c r="X984" s="109">
        <f t="shared" si="172"/>
        <v>0</v>
      </c>
      <c r="Y984" s="109">
        <f t="shared" si="173"/>
        <v>0</v>
      </c>
      <c r="Z984" s="109">
        <f t="shared" si="174"/>
        <v>0</v>
      </c>
      <c r="AA984" s="109">
        <f t="shared" si="175"/>
        <v>0</v>
      </c>
      <c r="AB984" s="109">
        <f t="shared" si="176"/>
        <v>0</v>
      </c>
      <c r="AC984" s="109">
        <f t="shared" si="177"/>
        <v>0</v>
      </c>
      <c r="AD984" s="109" t="str">
        <f t="shared" si="178"/>
        <v/>
      </c>
      <c r="AE984" s="109" t="str">
        <f t="shared" si="179"/>
        <v/>
      </c>
      <c r="AF984" s="109" t="str">
        <f t="shared" si="180"/>
        <v/>
      </c>
      <c r="AG984" s="109" t="str">
        <f t="shared" si="181"/>
        <v/>
      </c>
    </row>
    <row r="985" spans="3:33" ht="135">
      <c r="C985" s="108" t="s">
        <v>3056</v>
      </c>
      <c r="D985" s="108" t="s">
        <v>5624</v>
      </c>
      <c r="E985" s="108" t="s">
        <v>741</v>
      </c>
      <c r="F985" s="108" t="s">
        <v>0</v>
      </c>
      <c r="G985" s="108" t="s">
        <v>3917</v>
      </c>
      <c r="H985" s="108">
        <v>8</v>
      </c>
      <c r="I985" s="108">
        <v>0</v>
      </c>
      <c r="J985" s="108">
        <v>1</v>
      </c>
      <c r="K985" s="108"/>
      <c r="L985" s="108" t="s">
        <v>25</v>
      </c>
      <c r="M985" s="108"/>
      <c r="N985" s="108" t="s">
        <v>5625</v>
      </c>
      <c r="O985" s="108" t="s">
        <v>25</v>
      </c>
      <c r="P985" s="108"/>
      <c r="Q985" s="108"/>
      <c r="R985" s="108"/>
      <c r="S985" s="108"/>
      <c r="T985" s="109">
        <f t="shared" si="168"/>
        <v>0</v>
      </c>
      <c r="U985" s="109">
        <f t="shared" si="169"/>
        <v>0</v>
      </c>
      <c r="V985" s="109">
        <f t="shared" si="170"/>
        <v>0</v>
      </c>
      <c r="W985" s="109">
        <f t="shared" si="171"/>
        <v>0</v>
      </c>
      <c r="X985" s="109">
        <f t="shared" si="172"/>
        <v>0</v>
      </c>
      <c r="Y985" s="109">
        <f t="shared" si="173"/>
        <v>0</v>
      </c>
      <c r="Z985" s="109">
        <f t="shared" si="174"/>
        <v>0</v>
      </c>
      <c r="AA985" s="109">
        <f t="shared" si="175"/>
        <v>0</v>
      </c>
      <c r="AB985" s="109">
        <f t="shared" si="176"/>
        <v>0</v>
      </c>
      <c r="AC985" s="109">
        <f t="shared" si="177"/>
        <v>0</v>
      </c>
      <c r="AD985" s="109" t="str">
        <f t="shared" si="178"/>
        <v/>
      </c>
      <c r="AE985" s="109" t="str">
        <f t="shared" si="179"/>
        <v/>
      </c>
      <c r="AF985" s="109" t="str">
        <f t="shared" si="180"/>
        <v/>
      </c>
      <c r="AG985" s="109" t="str">
        <f t="shared" si="181"/>
        <v/>
      </c>
    </row>
    <row r="986" spans="3:33" ht="135">
      <c r="C986" s="108" t="s">
        <v>3056</v>
      </c>
      <c r="D986" s="108" t="s">
        <v>5626</v>
      </c>
      <c r="E986" s="108" t="s">
        <v>741</v>
      </c>
      <c r="F986" s="108" t="s">
        <v>0</v>
      </c>
      <c r="G986" s="108" t="s">
        <v>3917</v>
      </c>
      <c r="H986" s="108">
        <v>9</v>
      </c>
      <c r="I986" s="108">
        <v>0</v>
      </c>
      <c r="J986" s="108">
        <v>1</v>
      </c>
      <c r="K986" s="108"/>
      <c r="L986" s="108" t="s">
        <v>747</v>
      </c>
      <c r="M986" s="108"/>
      <c r="N986" s="108" t="s">
        <v>5627</v>
      </c>
      <c r="O986" s="108" t="s">
        <v>747</v>
      </c>
      <c r="P986" s="108"/>
      <c r="Q986" s="108"/>
      <c r="R986" s="108"/>
      <c r="S986" s="108"/>
      <c r="T986" s="109">
        <f t="shared" si="168"/>
        <v>0</v>
      </c>
      <c r="U986" s="109">
        <f t="shared" si="169"/>
        <v>0</v>
      </c>
      <c r="V986" s="109">
        <f t="shared" si="170"/>
        <v>0</v>
      </c>
      <c r="W986" s="109">
        <f t="shared" si="171"/>
        <v>0</v>
      </c>
      <c r="X986" s="109">
        <f t="shared" si="172"/>
        <v>0</v>
      </c>
      <c r="Y986" s="109">
        <f t="shared" si="173"/>
        <v>0</v>
      </c>
      <c r="Z986" s="109">
        <f t="shared" si="174"/>
        <v>0</v>
      </c>
      <c r="AA986" s="109">
        <f t="shared" si="175"/>
        <v>0</v>
      </c>
      <c r="AB986" s="109">
        <f t="shared" si="176"/>
        <v>0</v>
      </c>
      <c r="AC986" s="109">
        <f t="shared" si="177"/>
        <v>0</v>
      </c>
      <c r="AD986" s="109" t="str">
        <f t="shared" si="178"/>
        <v/>
      </c>
      <c r="AE986" s="109" t="str">
        <f t="shared" si="179"/>
        <v/>
      </c>
      <c r="AF986" s="109" t="str">
        <f t="shared" si="180"/>
        <v/>
      </c>
      <c r="AG986" s="109" t="str">
        <f t="shared" si="181"/>
        <v/>
      </c>
    </row>
    <row r="987" spans="3:33" ht="135">
      <c r="C987" s="108" t="s">
        <v>3056</v>
      </c>
      <c r="D987" s="108" t="s">
        <v>5628</v>
      </c>
      <c r="E987" s="108" t="s">
        <v>741</v>
      </c>
      <c r="F987" s="108" t="s">
        <v>0</v>
      </c>
      <c r="G987" s="108" t="s">
        <v>3917</v>
      </c>
      <c r="H987" s="108">
        <v>10</v>
      </c>
      <c r="I987" s="108">
        <v>0</v>
      </c>
      <c r="J987" s="108">
        <v>1</v>
      </c>
      <c r="K987" s="108"/>
      <c r="L987" s="108" t="s">
        <v>5611</v>
      </c>
      <c r="M987" s="108"/>
      <c r="N987" s="108" t="s">
        <v>5629</v>
      </c>
      <c r="O987" s="108" t="s">
        <v>5611</v>
      </c>
      <c r="P987" s="108" t="s">
        <v>5597</v>
      </c>
      <c r="Q987" s="108" t="s">
        <v>5598</v>
      </c>
      <c r="R987" s="108"/>
      <c r="S987" s="108"/>
      <c r="T987" s="109">
        <f t="shared" si="168"/>
        <v>0</v>
      </c>
      <c r="U987" s="109">
        <f t="shared" si="169"/>
        <v>0</v>
      </c>
      <c r="V987" s="109">
        <f t="shared" si="170"/>
        <v>0</v>
      </c>
      <c r="W987" s="109">
        <f t="shared" si="171"/>
        <v>0</v>
      </c>
      <c r="X987" s="109">
        <f t="shared" si="172"/>
        <v>0</v>
      </c>
      <c r="Y987" s="109">
        <f t="shared" si="173"/>
        <v>0</v>
      </c>
      <c r="Z987" s="109">
        <f t="shared" si="174"/>
        <v>0</v>
      </c>
      <c r="AA987" s="109">
        <f t="shared" si="175"/>
        <v>0</v>
      </c>
      <c r="AB987" s="109">
        <f t="shared" si="176"/>
        <v>0</v>
      </c>
      <c r="AC987" s="109">
        <f t="shared" si="177"/>
        <v>0</v>
      </c>
      <c r="AD987" s="109" t="str">
        <f t="shared" si="178"/>
        <v/>
      </c>
      <c r="AE987" s="109" t="str">
        <f t="shared" si="179"/>
        <v/>
      </c>
      <c r="AF987" s="109" t="str">
        <f t="shared" si="180"/>
        <v/>
      </c>
      <c r="AG987" s="109" t="str">
        <f t="shared" si="181"/>
        <v/>
      </c>
    </row>
    <row r="988" spans="3:33" ht="30">
      <c r="C988" s="108" t="s">
        <v>3063</v>
      </c>
      <c r="D988" s="108" t="s">
        <v>5630</v>
      </c>
      <c r="E988" s="108" t="s">
        <v>753</v>
      </c>
      <c r="F988" s="108" t="s">
        <v>46</v>
      </c>
      <c r="G988" s="108" t="s">
        <v>3917</v>
      </c>
      <c r="H988" s="108">
        <v>1</v>
      </c>
      <c r="I988" s="108">
        <v>3</v>
      </c>
      <c r="J988" s="108">
        <v>0</v>
      </c>
      <c r="K988" s="108" t="s">
        <v>756</v>
      </c>
      <c r="L988" s="108"/>
      <c r="M988" s="108" t="s">
        <v>5631</v>
      </c>
      <c r="N988" s="108"/>
      <c r="O988" s="108" t="s">
        <v>756</v>
      </c>
      <c r="P988" s="108"/>
      <c r="Q988" s="108"/>
      <c r="R988" s="108"/>
      <c r="S988" s="108"/>
      <c r="T988" s="109">
        <f t="shared" si="168"/>
        <v>0</v>
      </c>
      <c r="U988" s="109">
        <f t="shared" si="169"/>
        <v>0</v>
      </c>
      <c r="V988" s="109">
        <f t="shared" si="170"/>
        <v>0</v>
      </c>
      <c r="W988" s="109">
        <f t="shared" si="171"/>
        <v>0</v>
      </c>
      <c r="X988" s="109">
        <f t="shared" si="172"/>
        <v>0</v>
      </c>
      <c r="Y988" s="109">
        <f t="shared" si="173"/>
        <v>0</v>
      </c>
      <c r="Z988" s="109">
        <f t="shared" si="174"/>
        <v>0</v>
      </c>
      <c r="AA988" s="109">
        <f t="shared" si="175"/>
        <v>0</v>
      </c>
      <c r="AB988" s="109">
        <f t="shared" si="176"/>
        <v>0</v>
      </c>
      <c r="AC988" s="109">
        <f t="shared" si="177"/>
        <v>0</v>
      </c>
      <c r="AD988" s="109" t="str">
        <f t="shared" si="178"/>
        <v/>
      </c>
      <c r="AE988" s="109" t="str">
        <f t="shared" si="179"/>
        <v/>
      </c>
      <c r="AF988" s="109" t="str">
        <f t="shared" si="180"/>
        <v/>
      </c>
      <c r="AG988" s="109" t="str">
        <f t="shared" si="181"/>
        <v/>
      </c>
    </row>
    <row r="989" spans="3:33" ht="30">
      <c r="C989" s="108" t="s">
        <v>3063</v>
      </c>
      <c r="D989" s="108" t="s">
        <v>5632</v>
      </c>
      <c r="E989" s="108" t="s">
        <v>753</v>
      </c>
      <c r="F989" s="108" t="s">
        <v>46</v>
      </c>
      <c r="G989" s="108" t="s">
        <v>3917</v>
      </c>
      <c r="H989" s="108">
        <v>2</v>
      </c>
      <c r="I989" s="108">
        <v>3</v>
      </c>
      <c r="J989" s="108">
        <v>0</v>
      </c>
      <c r="K989" s="108" t="s">
        <v>757</v>
      </c>
      <c r="L989" s="108"/>
      <c r="M989" s="108" t="s">
        <v>5633</v>
      </c>
      <c r="N989" s="108"/>
      <c r="O989" s="108" t="s">
        <v>757</v>
      </c>
      <c r="P989" s="108"/>
      <c r="Q989" s="108"/>
      <c r="R989" s="108"/>
      <c r="S989" s="108"/>
      <c r="T989" s="109">
        <f t="shared" si="168"/>
        <v>0</v>
      </c>
      <c r="U989" s="109">
        <f t="shared" si="169"/>
        <v>0</v>
      </c>
      <c r="V989" s="109">
        <f t="shared" si="170"/>
        <v>0</v>
      </c>
      <c r="W989" s="109">
        <f t="shared" si="171"/>
        <v>0</v>
      </c>
      <c r="X989" s="109">
        <f t="shared" si="172"/>
        <v>0</v>
      </c>
      <c r="Y989" s="109">
        <f t="shared" si="173"/>
        <v>0</v>
      </c>
      <c r="Z989" s="109">
        <f t="shared" si="174"/>
        <v>0</v>
      </c>
      <c r="AA989" s="109">
        <f t="shared" si="175"/>
        <v>0</v>
      </c>
      <c r="AB989" s="109">
        <f t="shared" si="176"/>
        <v>0</v>
      </c>
      <c r="AC989" s="109">
        <f t="shared" si="177"/>
        <v>0</v>
      </c>
      <c r="AD989" s="109" t="str">
        <f t="shared" si="178"/>
        <v/>
      </c>
      <c r="AE989" s="109" t="str">
        <f t="shared" si="179"/>
        <v/>
      </c>
      <c r="AF989" s="109" t="str">
        <f t="shared" si="180"/>
        <v/>
      </c>
      <c r="AG989" s="109" t="str">
        <f t="shared" si="181"/>
        <v/>
      </c>
    </row>
    <row r="990" spans="3:33" ht="30">
      <c r="C990" s="108" t="s">
        <v>3063</v>
      </c>
      <c r="D990" s="108" t="s">
        <v>5634</v>
      </c>
      <c r="E990" s="108" t="s">
        <v>753</v>
      </c>
      <c r="F990" s="108" t="s">
        <v>46</v>
      </c>
      <c r="G990" s="108" t="s">
        <v>3917</v>
      </c>
      <c r="H990" s="108">
        <v>3</v>
      </c>
      <c r="I990" s="108">
        <v>3</v>
      </c>
      <c r="J990" s="108">
        <v>0</v>
      </c>
      <c r="K990" s="108" t="s">
        <v>4704</v>
      </c>
      <c r="L990" s="108"/>
      <c r="M990" s="108" t="s">
        <v>4705</v>
      </c>
      <c r="N990" s="108"/>
      <c r="O990" s="108" t="s">
        <v>4704</v>
      </c>
      <c r="P990" s="108" t="s">
        <v>447</v>
      </c>
      <c r="Q990" s="108"/>
      <c r="R990" s="108"/>
      <c r="S990" s="108"/>
      <c r="T990" s="109">
        <f t="shared" si="168"/>
        <v>0</v>
      </c>
      <c r="U990" s="109">
        <f t="shared" si="169"/>
        <v>0</v>
      </c>
      <c r="V990" s="109">
        <f t="shared" si="170"/>
        <v>0</v>
      </c>
      <c r="W990" s="109">
        <f t="shared" si="171"/>
        <v>0</v>
      </c>
      <c r="X990" s="109">
        <f t="shared" si="172"/>
        <v>0</v>
      </c>
      <c r="Y990" s="109">
        <f t="shared" si="173"/>
        <v>0</v>
      </c>
      <c r="Z990" s="109">
        <f t="shared" si="174"/>
        <v>0</v>
      </c>
      <c r="AA990" s="109">
        <f t="shared" si="175"/>
        <v>0</v>
      </c>
      <c r="AB990" s="109">
        <f t="shared" si="176"/>
        <v>0</v>
      </c>
      <c r="AC990" s="109">
        <f t="shared" si="177"/>
        <v>0</v>
      </c>
      <c r="AD990" s="109" t="str">
        <f t="shared" si="178"/>
        <v/>
      </c>
      <c r="AE990" s="109" t="str">
        <f t="shared" si="179"/>
        <v/>
      </c>
      <c r="AF990" s="109" t="str">
        <f t="shared" si="180"/>
        <v/>
      </c>
      <c r="AG990" s="109" t="str">
        <f t="shared" si="181"/>
        <v/>
      </c>
    </row>
    <row r="991" spans="3:33" ht="30">
      <c r="C991" s="108" t="s">
        <v>3063</v>
      </c>
      <c r="D991" s="108" t="s">
        <v>5635</v>
      </c>
      <c r="E991" s="108" t="s">
        <v>753</v>
      </c>
      <c r="F991" s="108" t="s">
        <v>46</v>
      </c>
      <c r="G991" s="108" t="s">
        <v>3917</v>
      </c>
      <c r="H991" s="108">
        <v>4</v>
      </c>
      <c r="I991" s="108">
        <v>2</v>
      </c>
      <c r="J991" s="108">
        <v>0</v>
      </c>
      <c r="K991" s="108" t="s">
        <v>33</v>
      </c>
      <c r="L991" s="108"/>
      <c r="M991" s="108" t="s">
        <v>4707</v>
      </c>
      <c r="N991" s="108"/>
      <c r="O991" s="108" t="s">
        <v>33</v>
      </c>
      <c r="P991" s="108"/>
      <c r="Q991" s="108"/>
      <c r="R991" s="108"/>
      <c r="S991" s="108"/>
      <c r="T991" s="109">
        <f t="shared" si="168"/>
        <v>0</v>
      </c>
      <c r="U991" s="109">
        <f t="shared" si="169"/>
        <v>0</v>
      </c>
      <c r="V991" s="109">
        <f t="shared" si="170"/>
        <v>0</v>
      </c>
      <c r="W991" s="109">
        <f t="shared" si="171"/>
        <v>0</v>
      </c>
      <c r="X991" s="109">
        <f t="shared" si="172"/>
        <v>0</v>
      </c>
      <c r="Y991" s="109">
        <f t="shared" si="173"/>
        <v>0</v>
      </c>
      <c r="Z991" s="109">
        <f t="shared" si="174"/>
        <v>0</v>
      </c>
      <c r="AA991" s="109">
        <f t="shared" si="175"/>
        <v>0</v>
      </c>
      <c r="AB991" s="109">
        <f t="shared" si="176"/>
        <v>0</v>
      </c>
      <c r="AC991" s="109">
        <f t="shared" si="177"/>
        <v>0</v>
      </c>
      <c r="AD991" s="109" t="str">
        <f t="shared" si="178"/>
        <v/>
      </c>
      <c r="AE991" s="109" t="str">
        <f t="shared" si="179"/>
        <v/>
      </c>
      <c r="AF991" s="109" t="str">
        <f t="shared" si="180"/>
        <v/>
      </c>
      <c r="AG991" s="109" t="str">
        <f t="shared" si="181"/>
        <v/>
      </c>
    </row>
    <row r="992" spans="3:33" ht="30">
      <c r="C992" s="108" t="s">
        <v>3063</v>
      </c>
      <c r="D992" s="108" t="s">
        <v>5636</v>
      </c>
      <c r="E992" s="108" t="s">
        <v>753</v>
      </c>
      <c r="F992" s="108" t="s">
        <v>46</v>
      </c>
      <c r="G992" s="108" t="s">
        <v>3917</v>
      </c>
      <c r="H992" s="108">
        <v>5</v>
      </c>
      <c r="I992" s="108">
        <v>2</v>
      </c>
      <c r="J992" s="108">
        <v>0</v>
      </c>
      <c r="K992" s="108" t="s">
        <v>448</v>
      </c>
      <c r="L992" s="108"/>
      <c r="M992" s="108" t="s">
        <v>4709</v>
      </c>
      <c r="N992" s="108"/>
      <c r="O992" s="108" t="s">
        <v>448</v>
      </c>
      <c r="P992" s="108"/>
      <c r="Q992" s="108"/>
      <c r="R992" s="108"/>
      <c r="S992" s="108"/>
      <c r="T992" s="109">
        <f t="shared" si="168"/>
        <v>0</v>
      </c>
      <c r="U992" s="109">
        <f t="shared" si="169"/>
        <v>0</v>
      </c>
      <c r="V992" s="109">
        <f t="shared" si="170"/>
        <v>0</v>
      </c>
      <c r="W992" s="109">
        <f t="shared" si="171"/>
        <v>0</v>
      </c>
      <c r="X992" s="109">
        <f t="shared" si="172"/>
        <v>0</v>
      </c>
      <c r="Y992" s="109">
        <f t="shared" si="173"/>
        <v>0</v>
      </c>
      <c r="Z992" s="109">
        <f t="shared" si="174"/>
        <v>0</v>
      </c>
      <c r="AA992" s="109">
        <f t="shared" si="175"/>
        <v>0</v>
      </c>
      <c r="AB992" s="109">
        <f t="shared" si="176"/>
        <v>0</v>
      </c>
      <c r="AC992" s="109">
        <f t="shared" si="177"/>
        <v>0</v>
      </c>
      <c r="AD992" s="109" t="str">
        <f t="shared" si="178"/>
        <v/>
      </c>
      <c r="AE992" s="109" t="str">
        <f t="shared" si="179"/>
        <v/>
      </c>
      <c r="AF992" s="109" t="str">
        <f t="shared" si="180"/>
        <v/>
      </c>
      <c r="AG992" s="109" t="str">
        <f t="shared" si="181"/>
        <v/>
      </c>
    </row>
    <row r="993" spans="3:33" ht="30">
      <c r="C993" s="108" t="s">
        <v>3063</v>
      </c>
      <c r="D993" s="108" t="s">
        <v>5637</v>
      </c>
      <c r="E993" s="108" t="s">
        <v>753</v>
      </c>
      <c r="F993" s="108" t="s">
        <v>46</v>
      </c>
      <c r="G993" s="108" t="s">
        <v>3917</v>
      </c>
      <c r="H993" s="108">
        <v>6</v>
      </c>
      <c r="I993" s="108">
        <v>2</v>
      </c>
      <c r="J993" s="108">
        <v>0</v>
      </c>
      <c r="K993" s="108" t="s">
        <v>123</v>
      </c>
      <c r="L993" s="108"/>
      <c r="M993" s="108" t="s">
        <v>5638</v>
      </c>
      <c r="N993" s="108"/>
      <c r="O993" s="108" t="s">
        <v>123</v>
      </c>
      <c r="P993" s="108"/>
      <c r="Q993" s="108"/>
      <c r="R993" s="108"/>
      <c r="S993" s="108"/>
      <c r="T993" s="109">
        <f t="shared" si="168"/>
        <v>0</v>
      </c>
      <c r="U993" s="109">
        <f t="shared" si="169"/>
        <v>0</v>
      </c>
      <c r="V993" s="109">
        <f t="shared" si="170"/>
        <v>0</v>
      </c>
      <c r="W993" s="109">
        <f t="shared" si="171"/>
        <v>0</v>
      </c>
      <c r="X993" s="109">
        <f t="shared" si="172"/>
        <v>0</v>
      </c>
      <c r="Y993" s="109">
        <f t="shared" si="173"/>
        <v>0</v>
      </c>
      <c r="Z993" s="109">
        <f t="shared" si="174"/>
        <v>0</v>
      </c>
      <c r="AA993" s="109">
        <f t="shared" si="175"/>
        <v>0</v>
      </c>
      <c r="AB993" s="109">
        <f t="shared" si="176"/>
        <v>0</v>
      </c>
      <c r="AC993" s="109">
        <f t="shared" si="177"/>
        <v>0</v>
      </c>
      <c r="AD993" s="109" t="str">
        <f t="shared" si="178"/>
        <v/>
      </c>
      <c r="AE993" s="109" t="str">
        <f t="shared" si="179"/>
        <v/>
      </c>
      <c r="AF993" s="109" t="str">
        <f t="shared" si="180"/>
        <v/>
      </c>
      <c r="AG993" s="109" t="str">
        <f t="shared" si="181"/>
        <v/>
      </c>
    </row>
    <row r="994" spans="3:33" ht="30">
      <c r="C994" s="108" t="s">
        <v>3063</v>
      </c>
      <c r="D994" s="108" t="s">
        <v>5639</v>
      </c>
      <c r="E994" s="108" t="s">
        <v>753</v>
      </c>
      <c r="F994" s="108" t="s">
        <v>46</v>
      </c>
      <c r="G994" s="108" t="s">
        <v>3917</v>
      </c>
      <c r="H994" s="108">
        <v>7</v>
      </c>
      <c r="I994" s="108">
        <v>2</v>
      </c>
      <c r="J994" s="108">
        <v>0</v>
      </c>
      <c r="K994" s="108" t="s">
        <v>758</v>
      </c>
      <c r="L994" s="108"/>
      <c r="M994" s="108" t="s">
        <v>5640</v>
      </c>
      <c r="N994" s="108"/>
      <c r="O994" s="108" t="s">
        <v>758</v>
      </c>
      <c r="P994" s="108"/>
      <c r="Q994" s="108"/>
      <c r="R994" s="108"/>
      <c r="S994" s="108"/>
      <c r="T994" s="109">
        <f t="shared" si="168"/>
        <v>0</v>
      </c>
      <c r="U994" s="109">
        <f t="shared" si="169"/>
        <v>0</v>
      </c>
      <c r="V994" s="109">
        <f t="shared" si="170"/>
        <v>0</v>
      </c>
      <c r="W994" s="109">
        <f t="shared" si="171"/>
        <v>0</v>
      </c>
      <c r="X994" s="109">
        <f t="shared" si="172"/>
        <v>0</v>
      </c>
      <c r="Y994" s="109">
        <f t="shared" si="173"/>
        <v>0</v>
      </c>
      <c r="Z994" s="109">
        <f t="shared" si="174"/>
        <v>0</v>
      </c>
      <c r="AA994" s="109">
        <f t="shared" si="175"/>
        <v>0</v>
      </c>
      <c r="AB994" s="109">
        <f t="shared" si="176"/>
        <v>0</v>
      </c>
      <c r="AC994" s="109">
        <f t="shared" si="177"/>
        <v>0</v>
      </c>
      <c r="AD994" s="109" t="str">
        <f t="shared" si="178"/>
        <v/>
      </c>
      <c r="AE994" s="109" t="str">
        <f t="shared" si="179"/>
        <v/>
      </c>
      <c r="AF994" s="109" t="str">
        <f t="shared" si="180"/>
        <v/>
      </c>
      <c r="AG994" s="109" t="str">
        <f t="shared" si="181"/>
        <v/>
      </c>
    </row>
    <row r="995" spans="3:33" ht="30">
      <c r="C995" s="108" t="s">
        <v>3063</v>
      </c>
      <c r="D995" s="108" t="s">
        <v>5641</v>
      </c>
      <c r="E995" s="108" t="s">
        <v>753</v>
      </c>
      <c r="F995" s="108" t="s">
        <v>46</v>
      </c>
      <c r="G995" s="108" t="s">
        <v>3917</v>
      </c>
      <c r="H995" s="108">
        <v>8</v>
      </c>
      <c r="I995" s="108">
        <v>1</v>
      </c>
      <c r="J995" s="108">
        <v>0</v>
      </c>
      <c r="K995" s="108" t="s">
        <v>44</v>
      </c>
      <c r="L995" s="108"/>
      <c r="M995" s="108" t="s">
        <v>4232</v>
      </c>
      <c r="N995" s="108"/>
      <c r="O995" s="108" t="s">
        <v>44</v>
      </c>
      <c r="P995" s="108"/>
      <c r="Q995" s="108"/>
      <c r="R995" s="108"/>
      <c r="S995" s="108"/>
      <c r="T995" s="109">
        <f t="shared" si="168"/>
        <v>0</v>
      </c>
      <c r="U995" s="109">
        <f t="shared" si="169"/>
        <v>0</v>
      </c>
      <c r="V995" s="109">
        <f t="shared" si="170"/>
        <v>0</v>
      </c>
      <c r="W995" s="109">
        <f t="shared" si="171"/>
        <v>0</v>
      </c>
      <c r="X995" s="109">
        <f t="shared" si="172"/>
        <v>0</v>
      </c>
      <c r="Y995" s="109">
        <f t="shared" si="173"/>
        <v>0</v>
      </c>
      <c r="Z995" s="109">
        <f t="shared" si="174"/>
        <v>0</v>
      </c>
      <c r="AA995" s="109">
        <f t="shared" si="175"/>
        <v>0</v>
      </c>
      <c r="AB995" s="109">
        <f t="shared" si="176"/>
        <v>0</v>
      </c>
      <c r="AC995" s="109">
        <f t="shared" si="177"/>
        <v>0</v>
      </c>
      <c r="AD995" s="109" t="str">
        <f t="shared" si="178"/>
        <v/>
      </c>
      <c r="AE995" s="109" t="str">
        <f t="shared" si="179"/>
        <v/>
      </c>
      <c r="AF995" s="109" t="str">
        <f t="shared" si="180"/>
        <v/>
      </c>
      <c r="AG995" s="109" t="str">
        <f t="shared" si="181"/>
        <v/>
      </c>
    </row>
    <row r="996" spans="3:33" ht="30">
      <c r="C996" s="108" t="s">
        <v>3063</v>
      </c>
      <c r="D996" s="108" t="s">
        <v>5642</v>
      </c>
      <c r="E996" s="108" t="s">
        <v>753</v>
      </c>
      <c r="F996" s="108" t="s">
        <v>46</v>
      </c>
      <c r="G996" s="108" t="s">
        <v>3917</v>
      </c>
      <c r="H996" s="108">
        <v>9</v>
      </c>
      <c r="I996" s="108">
        <v>1</v>
      </c>
      <c r="J996" s="108">
        <v>0</v>
      </c>
      <c r="K996" s="108" t="s">
        <v>53</v>
      </c>
      <c r="L996" s="108"/>
      <c r="M996" s="108" t="s">
        <v>5643</v>
      </c>
      <c r="N996" s="108"/>
      <c r="O996" s="108" t="s">
        <v>53</v>
      </c>
      <c r="P996" s="108"/>
      <c r="Q996" s="108"/>
      <c r="R996" s="108"/>
      <c r="S996" s="108"/>
      <c r="T996" s="109">
        <f t="shared" si="168"/>
        <v>0</v>
      </c>
      <c r="U996" s="109">
        <f t="shared" si="169"/>
        <v>0</v>
      </c>
      <c r="V996" s="109">
        <f t="shared" si="170"/>
        <v>0</v>
      </c>
      <c r="W996" s="109">
        <f t="shared" si="171"/>
        <v>0</v>
      </c>
      <c r="X996" s="109">
        <f t="shared" si="172"/>
        <v>0</v>
      </c>
      <c r="Y996" s="109">
        <f t="shared" si="173"/>
        <v>0</v>
      </c>
      <c r="Z996" s="109">
        <f t="shared" si="174"/>
        <v>0</v>
      </c>
      <c r="AA996" s="109">
        <f t="shared" si="175"/>
        <v>0</v>
      </c>
      <c r="AB996" s="109">
        <f t="shared" si="176"/>
        <v>0</v>
      </c>
      <c r="AC996" s="109">
        <f t="shared" si="177"/>
        <v>0</v>
      </c>
      <c r="AD996" s="109" t="str">
        <f t="shared" si="178"/>
        <v/>
      </c>
      <c r="AE996" s="109" t="str">
        <f t="shared" si="179"/>
        <v/>
      </c>
      <c r="AF996" s="109" t="str">
        <f t="shared" si="180"/>
        <v/>
      </c>
      <c r="AG996" s="109" t="str">
        <f t="shared" si="181"/>
        <v/>
      </c>
    </row>
    <row r="997" spans="3:33" ht="30">
      <c r="C997" s="108" t="s">
        <v>3063</v>
      </c>
      <c r="D997" s="108" t="s">
        <v>5644</v>
      </c>
      <c r="E997" s="108" t="s">
        <v>753</v>
      </c>
      <c r="F997" s="108" t="s">
        <v>46</v>
      </c>
      <c r="G997" s="108" t="s">
        <v>3917</v>
      </c>
      <c r="H997" s="108">
        <v>10</v>
      </c>
      <c r="I997" s="108">
        <v>1</v>
      </c>
      <c r="J997" s="108">
        <v>0</v>
      </c>
      <c r="K997" s="108" t="s">
        <v>759</v>
      </c>
      <c r="L997" s="108"/>
      <c r="M997" s="108" t="s">
        <v>5645</v>
      </c>
      <c r="N997" s="108"/>
      <c r="O997" s="108" t="s">
        <v>759</v>
      </c>
      <c r="P997" s="108"/>
      <c r="Q997" s="108"/>
      <c r="R997" s="108"/>
      <c r="S997" s="108"/>
      <c r="T997" s="109">
        <f t="shared" si="168"/>
        <v>0</v>
      </c>
      <c r="U997" s="109">
        <f t="shared" si="169"/>
        <v>0</v>
      </c>
      <c r="V997" s="109">
        <f t="shared" si="170"/>
        <v>0</v>
      </c>
      <c r="W997" s="109">
        <f t="shared" si="171"/>
        <v>0</v>
      </c>
      <c r="X997" s="109">
        <f t="shared" si="172"/>
        <v>0</v>
      </c>
      <c r="Y997" s="109">
        <f t="shared" si="173"/>
        <v>0</v>
      </c>
      <c r="Z997" s="109">
        <f t="shared" si="174"/>
        <v>0</v>
      </c>
      <c r="AA997" s="109">
        <f t="shared" si="175"/>
        <v>0</v>
      </c>
      <c r="AB997" s="109">
        <f t="shared" si="176"/>
        <v>0</v>
      </c>
      <c r="AC997" s="109">
        <f t="shared" si="177"/>
        <v>0</v>
      </c>
      <c r="AD997" s="109" t="str">
        <f t="shared" si="178"/>
        <v/>
      </c>
      <c r="AE997" s="109" t="str">
        <f t="shared" si="179"/>
        <v/>
      </c>
      <c r="AF997" s="109" t="str">
        <f t="shared" si="180"/>
        <v/>
      </c>
      <c r="AG997" s="109" t="str">
        <f t="shared" si="181"/>
        <v/>
      </c>
    </row>
    <row r="998" spans="3:33" ht="150">
      <c r="C998" s="108" t="s">
        <v>3063</v>
      </c>
      <c r="D998" s="108" t="s">
        <v>5646</v>
      </c>
      <c r="E998" s="108" t="s">
        <v>753</v>
      </c>
      <c r="F998" s="108" t="s">
        <v>0</v>
      </c>
      <c r="G998" s="108" t="s">
        <v>3917</v>
      </c>
      <c r="H998" s="108">
        <v>1</v>
      </c>
      <c r="I998" s="108">
        <v>0</v>
      </c>
      <c r="J998" s="108">
        <v>3</v>
      </c>
      <c r="K998" s="108"/>
      <c r="L998" s="108" t="s">
        <v>756</v>
      </c>
      <c r="M998" s="108"/>
      <c r="N998" s="108" t="s">
        <v>5647</v>
      </c>
      <c r="O998" s="108" t="s">
        <v>756</v>
      </c>
      <c r="P998" s="108"/>
      <c r="Q998" s="108"/>
      <c r="R998" s="108"/>
      <c r="S998" s="108"/>
      <c r="T998" s="109">
        <f t="shared" si="168"/>
        <v>0</v>
      </c>
      <c r="U998" s="109">
        <f t="shared" si="169"/>
        <v>0</v>
      </c>
      <c r="V998" s="109">
        <f t="shared" si="170"/>
        <v>0</v>
      </c>
      <c r="W998" s="109">
        <f t="shared" si="171"/>
        <v>0</v>
      </c>
      <c r="X998" s="109">
        <f t="shared" si="172"/>
        <v>0</v>
      </c>
      <c r="Y998" s="109">
        <f t="shared" si="173"/>
        <v>0</v>
      </c>
      <c r="Z998" s="109">
        <f t="shared" si="174"/>
        <v>0</v>
      </c>
      <c r="AA998" s="109">
        <f t="shared" si="175"/>
        <v>0</v>
      </c>
      <c r="AB998" s="109">
        <f t="shared" si="176"/>
        <v>0</v>
      </c>
      <c r="AC998" s="109">
        <f t="shared" si="177"/>
        <v>0</v>
      </c>
      <c r="AD998" s="109" t="str">
        <f t="shared" si="178"/>
        <v/>
      </c>
      <c r="AE998" s="109" t="str">
        <f t="shared" si="179"/>
        <v/>
      </c>
      <c r="AF998" s="109" t="str">
        <f t="shared" si="180"/>
        <v/>
      </c>
      <c r="AG998" s="109" t="str">
        <f t="shared" si="181"/>
        <v/>
      </c>
    </row>
    <row r="999" spans="3:33" ht="135">
      <c r="C999" s="108" t="s">
        <v>3063</v>
      </c>
      <c r="D999" s="108" t="s">
        <v>5648</v>
      </c>
      <c r="E999" s="108" t="s">
        <v>753</v>
      </c>
      <c r="F999" s="108" t="s">
        <v>0</v>
      </c>
      <c r="G999" s="108" t="s">
        <v>3917</v>
      </c>
      <c r="H999" s="108">
        <v>2</v>
      </c>
      <c r="I999" s="108">
        <v>0</v>
      </c>
      <c r="J999" s="108">
        <v>3</v>
      </c>
      <c r="K999" s="108"/>
      <c r="L999" s="108" t="s">
        <v>757</v>
      </c>
      <c r="M999" s="108"/>
      <c r="N999" s="108" t="s">
        <v>5649</v>
      </c>
      <c r="O999" s="108" t="s">
        <v>757</v>
      </c>
      <c r="P999" s="108"/>
      <c r="Q999" s="108"/>
      <c r="R999" s="108"/>
      <c r="S999" s="108"/>
      <c r="T999" s="109">
        <f t="shared" si="168"/>
        <v>0</v>
      </c>
      <c r="U999" s="109">
        <f t="shared" si="169"/>
        <v>0</v>
      </c>
      <c r="V999" s="109">
        <f t="shared" si="170"/>
        <v>0</v>
      </c>
      <c r="W999" s="109">
        <f t="shared" si="171"/>
        <v>0</v>
      </c>
      <c r="X999" s="109">
        <f t="shared" si="172"/>
        <v>0</v>
      </c>
      <c r="Y999" s="109">
        <f t="shared" si="173"/>
        <v>0</v>
      </c>
      <c r="Z999" s="109">
        <f t="shared" si="174"/>
        <v>0</v>
      </c>
      <c r="AA999" s="109">
        <f t="shared" si="175"/>
        <v>0</v>
      </c>
      <c r="AB999" s="109">
        <f t="shared" si="176"/>
        <v>0</v>
      </c>
      <c r="AC999" s="109">
        <f t="shared" si="177"/>
        <v>0</v>
      </c>
      <c r="AD999" s="109" t="str">
        <f t="shared" si="178"/>
        <v/>
      </c>
      <c r="AE999" s="109" t="str">
        <f t="shared" si="179"/>
        <v/>
      </c>
      <c r="AF999" s="109" t="str">
        <f t="shared" si="180"/>
        <v/>
      </c>
      <c r="AG999" s="109" t="str">
        <f t="shared" si="181"/>
        <v/>
      </c>
    </row>
    <row r="1000" spans="3:33" ht="150">
      <c r="C1000" s="108" t="s">
        <v>3063</v>
      </c>
      <c r="D1000" s="108" t="s">
        <v>5650</v>
      </c>
      <c r="E1000" s="108" t="s">
        <v>753</v>
      </c>
      <c r="F1000" s="108" t="s">
        <v>0</v>
      </c>
      <c r="G1000" s="108" t="s">
        <v>3917</v>
      </c>
      <c r="H1000" s="108">
        <v>3</v>
      </c>
      <c r="I1000" s="108">
        <v>0</v>
      </c>
      <c r="J1000" s="108">
        <v>3</v>
      </c>
      <c r="K1000" s="108"/>
      <c r="L1000" s="108" t="s">
        <v>4704</v>
      </c>
      <c r="M1000" s="108"/>
      <c r="N1000" s="108" t="s">
        <v>4722</v>
      </c>
      <c r="O1000" s="108" t="s">
        <v>4704</v>
      </c>
      <c r="P1000" s="108" t="s">
        <v>447</v>
      </c>
      <c r="Q1000" s="108"/>
      <c r="R1000" s="108"/>
      <c r="S1000" s="108"/>
      <c r="T1000" s="109">
        <f t="shared" si="168"/>
        <v>0</v>
      </c>
      <c r="U1000" s="109">
        <f t="shared" si="169"/>
        <v>0</v>
      </c>
      <c r="V1000" s="109">
        <f t="shared" si="170"/>
        <v>0</v>
      </c>
      <c r="W1000" s="109">
        <f t="shared" si="171"/>
        <v>0</v>
      </c>
      <c r="X1000" s="109">
        <f t="shared" si="172"/>
        <v>0</v>
      </c>
      <c r="Y1000" s="109">
        <f t="shared" si="173"/>
        <v>0</v>
      </c>
      <c r="Z1000" s="109">
        <f t="shared" si="174"/>
        <v>0</v>
      </c>
      <c r="AA1000" s="109">
        <f t="shared" si="175"/>
        <v>0</v>
      </c>
      <c r="AB1000" s="109">
        <f t="shared" si="176"/>
        <v>0</v>
      </c>
      <c r="AC1000" s="109">
        <f t="shared" si="177"/>
        <v>0</v>
      </c>
      <c r="AD1000" s="109" t="str">
        <f t="shared" si="178"/>
        <v/>
      </c>
      <c r="AE1000" s="109" t="str">
        <f t="shared" si="179"/>
        <v/>
      </c>
      <c r="AF1000" s="109" t="str">
        <f t="shared" si="180"/>
        <v/>
      </c>
      <c r="AG1000" s="109" t="str">
        <f t="shared" si="181"/>
        <v/>
      </c>
    </row>
    <row r="1001" spans="3:33" ht="120">
      <c r="C1001" s="108" t="s">
        <v>3063</v>
      </c>
      <c r="D1001" s="108" t="s">
        <v>5651</v>
      </c>
      <c r="E1001" s="108" t="s">
        <v>753</v>
      </c>
      <c r="F1001" s="108" t="s">
        <v>0</v>
      </c>
      <c r="G1001" s="108" t="s">
        <v>3917</v>
      </c>
      <c r="H1001" s="108">
        <v>4</v>
      </c>
      <c r="I1001" s="108">
        <v>0</v>
      </c>
      <c r="J1001" s="108">
        <v>2</v>
      </c>
      <c r="K1001" s="108"/>
      <c r="L1001" s="108" t="s">
        <v>33</v>
      </c>
      <c r="M1001" s="108"/>
      <c r="N1001" s="108" t="s">
        <v>4724</v>
      </c>
      <c r="O1001" s="108" t="s">
        <v>33</v>
      </c>
      <c r="P1001" s="108"/>
      <c r="Q1001" s="108"/>
      <c r="R1001" s="108"/>
      <c r="S1001" s="108"/>
      <c r="T1001" s="109">
        <f t="shared" si="168"/>
        <v>0</v>
      </c>
      <c r="U1001" s="109">
        <f t="shared" si="169"/>
        <v>0</v>
      </c>
      <c r="V1001" s="109">
        <f t="shared" si="170"/>
        <v>0</v>
      </c>
      <c r="W1001" s="109">
        <f t="shared" si="171"/>
        <v>0</v>
      </c>
      <c r="X1001" s="109">
        <f t="shared" si="172"/>
        <v>0</v>
      </c>
      <c r="Y1001" s="109">
        <f t="shared" si="173"/>
        <v>0</v>
      </c>
      <c r="Z1001" s="109">
        <f t="shared" si="174"/>
        <v>0</v>
      </c>
      <c r="AA1001" s="109">
        <f t="shared" si="175"/>
        <v>0</v>
      </c>
      <c r="AB1001" s="109">
        <f t="shared" si="176"/>
        <v>0</v>
      </c>
      <c r="AC1001" s="109">
        <f t="shared" si="177"/>
        <v>0</v>
      </c>
      <c r="AD1001" s="109" t="str">
        <f t="shared" si="178"/>
        <v/>
      </c>
      <c r="AE1001" s="109" t="str">
        <f t="shared" si="179"/>
        <v/>
      </c>
      <c r="AF1001" s="109" t="str">
        <f t="shared" si="180"/>
        <v/>
      </c>
      <c r="AG1001" s="109" t="str">
        <f t="shared" si="181"/>
        <v/>
      </c>
    </row>
    <row r="1002" spans="3:33" ht="135">
      <c r="C1002" s="108" t="s">
        <v>3063</v>
      </c>
      <c r="D1002" s="108" t="s">
        <v>5652</v>
      </c>
      <c r="E1002" s="108" t="s">
        <v>753</v>
      </c>
      <c r="F1002" s="108" t="s">
        <v>0</v>
      </c>
      <c r="G1002" s="108" t="s">
        <v>3917</v>
      </c>
      <c r="H1002" s="108">
        <v>5</v>
      </c>
      <c r="I1002" s="108">
        <v>0</v>
      </c>
      <c r="J1002" s="108">
        <v>2</v>
      </c>
      <c r="K1002" s="108"/>
      <c r="L1002" s="108" t="s">
        <v>448</v>
      </c>
      <c r="M1002" s="108"/>
      <c r="N1002" s="108" t="s">
        <v>4726</v>
      </c>
      <c r="O1002" s="108" t="s">
        <v>448</v>
      </c>
      <c r="P1002" s="108"/>
      <c r="Q1002" s="108"/>
      <c r="R1002" s="108"/>
      <c r="S1002" s="108"/>
      <c r="T1002" s="109">
        <f t="shared" si="168"/>
        <v>0</v>
      </c>
      <c r="U1002" s="109">
        <f t="shared" si="169"/>
        <v>0</v>
      </c>
      <c r="V1002" s="109">
        <f t="shared" si="170"/>
        <v>0</v>
      </c>
      <c r="W1002" s="109">
        <f t="shared" si="171"/>
        <v>0</v>
      </c>
      <c r="X1002" s="109">
        <f t="shared" si="172"/>
        <v>0</v>
      </c>
      <c r="Y1002" s="109">
        <f t="shared" si="173"/>
        <v>0</v>
      </c>
      <c r="Z1002" s="109">
        <f t="shared" si="174"/>
        <v>0</v>
      </c>
      <c r="AA1002" s="109">
        <f t="shared" si="175"/>
        <v>0</v>
      </c>
      <c r="AB1002" s="109">
        <f t="shared" si="176"/>
        <v>0</v>
      </c>
      <c r="AC1002" s="109">
        <f t="shared" si="177"/>
        <v>0</v>
      </c>
      <c r="AD1002" s="109" t="str">
        <f t="shared" si="178"/>
        <v/>
      </c>
      <c r="AE1002" s="109" t="str">
        <f t="shared" si="179"/>
        <v/>
      </c>
      <c r="AF1002" s="109" t="str">
        <f t="shared" si="180"/>
        <v/>
      </c>
      <c r="AG1002" s="109" t="str">
        <f t="shared" si="181"/>
        <v/>
      </c>
    </row>
    <row r="1003" spans="3:33" ht="120">
      <c r="C1003" s="108" t="s">
        <v>3063</v>
      </c>
      <c r="D1003" s="108" t="s">
        <v>5653</v>
      </c>
      <c r="E1003" s="108" t="s">
        <v>753</v>
      </c>
      <c r="F1003" s="108" t="s">
        <v>0</v>
      </c>
      <c r="G1003" s="108" t="s">
        <v>3917</v>
      </c>
      <c r="H1003" s="108">
        <v>6</v>
      </c>
      <c r="I1003" s="108">
        <v>0</v>
      </c>
      <c r="J1003" s="108">
        <v>2</v>
      </c>
      <c r="K1003" s="108"/>
      <c r="L1003" s="108" t="s">
        <v>123</v>
      </c>
      <c r="M1003" s="108"/>
      <c r="N1003" s="108" t="s">
        <v>5654</v>
      </c>
      <c r="O1003" s="108" t="s">
        <v>123</v>
      </c>
      <c r="P1003" s="108"/>
      <c r="Q1003" s="108"/>
      <c r="R1003" s="108"/>
      <c r="S1003" s="108"/>
      <c r="T1003" s="109">
        <f t="shared" si="168"/>
        <v>0</v>
      </c>
      <c r="U1003" s="109">
        <f t="shared" si="169"/>
        <v>0</v>
      </c>
      <c r="V1003" s="109">
        <f t="shared" si="170"/>
        <v>0</v>
      </c>
      <c r="W1003" s="109">
        <f t="shared" si="171"/>
        <v>0</v>
      </c>
      <c r="X1003" s="109">
        <f t="shared" si="172"/>
        <v>0</v>
      </c>
      <c r="Y1003" s="109">
        <f t="shared" si="173"/>
        <v>0</v>
      </c>
      <c r="Z1003" s="109">
        <f t="shared" si="174"/>
        <v>0</v>
      </c>
      <c r="AA1003" s="109">
        <f t="shared" si="175"/>
        <v>0</v>
      </c>
      <c r="AB1003" s="109">
        <f t="shared" si="176"/>
        <v>0</v>
      </c>
      <c r="AC1003" s="109">
        <f t="shared" si="177"/>
        <v>0</v>
      </c>
      <c r="AD1003" s="109" t="str">
        <f t="shared" si="178"/>
        <v/>
      </c>
      <c r="AE1003" s="109" t="str">
        <f t="shared" si="179"/>
        <v/>
      </c>
      <c r="AF1003" s="109" t="str">
        <f t="shared" si="180"/>
        <v/>
      </c>
      <c r="AG1003" s="109" t="str">
        <f t="shared" si="181"/>
        <v/>
      </c>
    </row>
    <row r="1004" spans="3:33" ht="135">
      <c r="C1004" s="108" t="s">
        <v>3063</v>
      </c>
      <c r="D1004" s="108" t="s">
        <v>5655</v>
      </c>
      <c r="E1004" s="108" t="s">
        <v>753</v>
      </c>
      <c r="F1004" s="108" t="s">
        <v>0</v>
      </c>
      <c r="G1004" s="108" t="s">
        <v>3917</v>
      </c>
      <c r="H1004" s="108">
        <v>7</v>
      </c>
      <c r="I1004" s="108">
        <v>0</v>
      </c>
      <c r="J1004" s="108">
        <v>2</v>
      </c>
      <c r="K1004" s="108"/>
      <c r="L1004" s="108" t="s">
        <v>758</v>
      </c>
      <c r="M1004" s="108"/>
      <c r="N1004" s="108" t="s">
        <v>5656</v>
      </c>
      <c r="O1004" s="108" t="s">
        <v>758</v>
      </c>
      <c r="P1004" s="108"/>
      <c r="Q1004" s="108"/>
      <c r="R1004" s="108"/>
      <c r="S1004" s="108"/>
      <c r="T1004" s="109">
        <f t="shared" si="168"/>
        <v>0</v>
      </c>
      <c r="U1004" s="109">
        <f t="shared" si="169"/>
        <v>0</v>
      </c>
      <c r="V1004" s="109">
        <f t="shared" si="170"/>
        <v>0</v>
      </c>
      <c r="W1004" s="109">
        <f t="shared" si="171"/>
        <v>0</v>
      </c>
      <c r="X1004" s="109">
        <f t="shared" si="172"/>
        <v>0</v>
      </c>
      <c r="Y1004" s="109">
        <f t="shared" si="173"/>
        <v>0</v>
      </c>
      <c r="Z1004" s="109">
        <f t="shared" si="174"/>
        <v>0</v>
      </c>
      <c r="AA1004" s="109">
        <f t="shared" si="175"/>
        <v>0</v>
      </c>
      <c r="AB1004" s="109">
        <f t="shared" si="176"/>
        <v>0</v>
      </c>
      <c r="AC1004" s="109">
        <f t="shared" si="177"/>
        <v>0</v>
      </c>
      <c r="AD1004" s="109" t="str">
        <f t="shared" si="178"/>
        <v/>
      </c>
      <c r="AE1004" s="109" t="str">
        <f t="shared" si="179"/>
        <v/>
      </c>
      <c r="AF1004" s="109" t="str">
        <f t="shared" si="180"/>
        <v/>
      </c>
      <c r="AG1004" s="109" t="str">
        <f t="shared" si="181"/>
        <v/>
      </c>
    </row>
    <row r="1005" spans="3:33" ht="135">
      <c r="C1005" s="108" t="s">
        <v>3063</v>
      </c>
      <c r="D1005" s="108" t="s">
        <v>5657</v>
      </c>
      <c r="E1005" s="108" t="s">
        <v>753</v>
      </c>
      <c r="F1005" s="108" t="s">
        <v>0</v>
      </c>
      <c r="G1005" s="108" t="s">
        <v>3917</v>
      </c>
      <c r="H1005" s="108">
        <v>8</v>
      </c>
      <c r="I1005" s="108">
        <v>0</v>
      </c>
      <c r="J1005" s="108">
        <v>1</v>
      </c>
      <c r="K1005" s="108"/>
      <c r="L1005" s="108" t="s">
        <v>44</v>
      </c>
      <c r="M1005" s="108"/>
      <c r="N1005" s="108" t="s">
        <v>4258</v>
      </c>
      <c r="O1005" s="108" t="s">
        <v>44</v>
      </c>
      <c r="P1005" s="108"/>
      <c r="Q1005" s="108"/>
      <c r="R1005" s="108"/>
      <c r="S1005" s="108"/>
      <c r="T1005" s="109">
        <f t="shared" si="168"/>
        <v>0</v>
      </c>
      <c r="U1005" s="109">
        <f t="shared" si="169"/>
        <v>0</v>
      </c>
      <c r="V1005" s="109">
        <f t="shared" si="170"/>
        <v>0</v>
      </c>
      <c r="W1005" s="109">
        <f t="shared" si="171"/>
        <v>0</v>
      </c>
      <c r="X1005" s="109">
        <f t="shared" si="172"/>
        <v>0</v>
      </c>
      <c r="Y1005" s="109">
        <f t="shared" si="173"/>
        <v>0</v>
      </c>
      <c r="Z1005" s="109">
        <f t="shared" si="174"/>
        <v>0</v>
      </c>
      <c r="AA1005" s="109">
        <f t="shared" si="175"/>
        <v>0</v>
      </c>
      <c r="AB1005" s="109">
        <f t="shared" si="176"/>
        <v>0</v>
      </c>
      <c r="AC1005" s="109">
        <f t="shared" si="177"/>
        <v>0</v>
      </c>
      <c r="AD1005" s="109" t="str">
        <f t="shared" si="178"/>
        <v/>
      </c>
      <c r="AE1005" s="109" t="str">
        <f t="shared" si="179"/>
        <v/>
      </c>
      <c r="AF1005" s="109" t="str">
        <f t="shared" si="180"/>
        <v/>
      </c>
      <c r="AG1005" s="109" t="str">
        <f t="shared" si="181"/>
        <v/>
      </c>
    </row>
    <row r="1006" spans="3:33" ht="135">
      <c r="C1006" s="108" t="s">
        <v>3063</v>
      </c>
      <c r="D1006" s="108" t="s">
        <v>5658</v>
      </c>
      <c r="E1006" s="108" t="s">
        <v>753</v>
      </c>
      <c r="F1006" s="108" t="s">
        <v>0</v>
      </c>
      <c r="G1006" s="108" t="s">
        <v>3917</v>
      </c>
      <c r="H1006" s="108">
        <v>9</v>
      </c>
      <c r="I1006" s="108">
        <v>0</v>
      </c>
      <c r="J1006" s="108">
        <v>1</v>
      </c>
      <c r="K1006" s="108"/>
      <c r="L1006" s="108" t="s">
        <v>53</v>
      </c>
      <c r="M1006" s="108"/>
      <c r="N1006" s="108" t="s">
        <v>5659</v>
      </c>
      <c r="O1006" s="108" t="s">
        <v>53</v>
      </c>
      <c r="P1006" s="108"/>
      <c r="Q1006" s="108"/>
      <c r="R1006" s="108"/>
      <c r="S1006" s="108"/>
      <c r="T1006" s="109">
        <f t="shared" si="168"/>
        <v>0</v>
      </c>
      <c r="U1006" s="109">
        <f t="shared" si="169"/>
        <v>0</v>
      </c>
      <c r="V1006" s="109">
        <f t="shared" si="170"/>
        <v>0</v>
      </c>
      <c r="W1006" s="109">
        <f t="shared" si="171"/>
        <v>0</v>
      </c>
      <c r="X1006" s="109">
        <f t="shared" si="172"/>
        <v>0</v>
      </c>
      <c r="Y1006" s="109">
        <f t="shared" si="173"/>
        <v>0</v>
      </c>
      <c r="Z1006" s="109">
        <f t="shared" si="174"/>
        <v>0</v>
      </c>
      <c r="AA1006" s="109">
        <f t="shared" si="175"/>
        <v>0</v>
      </c>
      <c r="AB1006" s="109">
        <f t="shared" si="176"/>
        <v>0</v>
      </c>
      <c r="AC1006" s="109">
        <f t="shared" si="177"/>
        <v>0</v>
      </c>
      <c r="AD1006" s="109" t="str">
        <f t="shared" si="178"/>
        <v/>
      </c>
      <c r="AE1006" s="109" t="str">
        <f t="shared" si="179"/>
        <v/>
      </c>
      <c r="AF1006" s="109" t="str">
        <f t="shared" si="180"/>
        <v/>
      </c>
      <c r="AG1006" s="109" t="str">
        <f t="shared" si="181"/>
        <v/>
      </c>
    </row>
    <row r="1007" spans="3:33" ht="150">
      <c r="C1007" s="108" t="s">
        <v>3063</v>
      </c>
      <c r="D1007" s="108" t="s">
        <v>5660</v>
      </c>
      <c r="E1007" s="108" t="s">
        <v>753</v>
      </c>
      <c r="F1007" s="108" t="s">
        <v>0</v>
      </c>
      <c r="G1007" s="108" t="s">
        <v>3917</v>
      </c>
      <c r="H1007" s="108">
        <v>10</v>
      </c>
      <c r="I1007" s="108">
        <v>0</v>
      </c>
      <c r="J1007" s="108">
        <v>1</v>
      </c>
      <c r="K1007" s="108"/>
      <c r="L1007" s="108" t="s">
        <v>759</v>
      </c>
      <c r="M1007" s="108"/>
      <c r="N1007" s="108" t="s">
        <v>5661</v>
      </c>
      <c r="O1007" s="108" t="s">
        <v>759</v>
      </c>
      <c r="P1007" s="108"/>
      <c r="Q1007" s="108"/>
      <c r="R1007" s="108"/>
      <c r="S1007" s="108"/>
      <c r="T1007" s="109">
        <f t="shared" si="168"/>
        <v>0</v>
      </c>
      <c r="U1007" s="109">
        <f t="shared" si="169"/>
        <v>0</v>
      </c>
      <c r="V1007" s="109">
        <f t="shared" si="170"/>
        <v>0</v>
      </c>
      <c r="W1007" s="109">
        <f t="shared" si="171"/>
        <v>0</v>
      </c>
      <c r="X1007" s="109">
        <f t="shared" si="172"/>
        <v>0</v>
      </c>
      <c r="Y1007" s="109">
        <f t="shared" si="173"/>
        <v>0</v>
      </c>
      <c r="Z1007" s="109">
        <f t="shared" si="174"/>
        <v>0</v>
      </c>
      <c r="AA1007" s="109">
        <f t="shared" si="175"/>
        <v>0</v>
      </c>
      <c r="AB1007" s="109">
        <f t="shared" si="176"/>
        <v>0</v>
      </c>
      <c r="AC1007" s="109">
        <f t="shared" si="177"/>
        <v>0</v>
      </c>
      <c r="AD1007" s="109" t="str">
        <f t="shared" si="178"/>
        <v/>
      </c>
      <c r="AE1007" s="109" t="str">
        <f t="shared" si="179"/>
        <v/>
      </c>
      <c r="AF1007" s="109" t="str">
        <f t="shared" si="180"/>
        <v/>
      </c>
      <c r="AG1007" s="109" t="str">
        <f t="shared" si="181"/>
        <v/>
      </c>
    </row>
    <row r="1008" spans="3:33" ht="30">
      <c r="C1008" s="108" t="s">
        <v>3071</v>
      </c>
      <c r="D1008" s="108" t="s">
        <v>5662</v>
      </c>
      <c r="E1008" s="108" t="s">
        <v>764</v>
      </c>
      <c r="F1008" s="108" t="s">
        <v>46</v>
      </c>
      <c r="G1008" s="108" t="s">
        <v>3917</v>
      </c>
      <c r="H1008" s="108">
        <v>1</v>
      </c>
      <c r="I1008" s="108">
        <v>3</v>
      </c>
      <c r="J1008" s="108">
        <v>0</v>
      </c>
      <c r="K1008" s="108" t="s">
        <v>2092</v>
      </c>
      <c r="L1008" s="108"/>
      <c r="M1008" s="108" t="s">
        <v>5663</v>
      </c>
      <c r="N1008" s="108"/>
      <c r="O1008" s="108" t="s">
        <v>2092</v>
      </c>
      <c r="P1008" s="108"/>
      <c r="Q1008" s="108"/>
      <c r="R1008" s="108"/>
      <c r="S1008" s="108"/>
      <c r="T1008" s="109">
        <f t="shared" si="168"/>
        <v>0</v>
      </c>
      <c r="U1008" s="109">
        <f t="shared" si="169"/>
        <v>0</v>
      </c>
      <c r="V1008" s="109">
        <f t="shared" si="170"/>
        <v>0</v>
      </c>
      <c r="W1008" s="109">
        <f t="shared" si="171"/>
        <v>0</v>
      </c>
      <c r="X1008" s="109">
        <f t="shared" si="172"/>
        <v>0</v>
      </c>
      <c r="Y1008" s="109">
        <f t="shared" si="173"/>
        <v>0</v>
      </c>
      <c r="Z1008" s="109">
        <f t="shared" si="174"/>
        <v>0</v>
      </c>
      <c r="AA1008" s="109">
        <f t="shared" si="175"/>
        <v>0</v>
      </c>
      <c r="AB1008" s="109">
        <f t="shared" si="176"/>
        <v>0</v>
      </c>
      <c r="AC1008" s="109">
        <f t="shared" si="177"/>
        <v>0</v>
      </c>
      <c r="AD1008" s="109" t="str">
        <f t="shared" si="178"/>
        <v/>
      </c>
      <c r="AE1008" s="109" t="str">
        <f t="shared" si="179"/>
        <v/>
      </c>
      <c r="AF1008" s="109" t="str">
        <f t="shared" si="180"/>
        <v/>
      </c>
      <c r="AG1008" s="109" t="str">
        <f t="shared" si="181"/>
        <v/>
      </c>
    </row>
    <row r="1009" spans="3:33" ht="30">
      <c r="C1009" s="108" t="s">
        <v>3071</v>
      </c>
      <c r="D1009" s="108" t="s">
        <v>5664</v>
      </c>
      <c r="E1009" s="108" t="s">
        <v>764</v>
      </c>
      <c r="F1009" s="108" t="s">
        <v>46</v>
      </c>
      <c r="G1009" s="108" t="s">
        <v>3917</v>
      </c>
      <c r="H1009" s="108">
        <v>2</v>
      </c>
      <c r="I1009" s="108">
        <v>3</v>
      </c>
      <c r="J1009" s="108">
        <v>0</v>
      </c>
      <c r="K1009" s="108" t="s">
        <v>767</v>
      </c>
      <c r="L1009" s="108"/>
      <c r="M1009" s="108" t="s">
        <v>5665</v>
      </c>
      <c r="N1009" s="108"/>
      <c r="O1009" s="108" t="s">
        <v>767</v>
      </c>
      <c r="P1009" s="108"/>
      <c r="Q1009" s="108"/>
      <c r="R1009" s="108"/>
      <c r="S1009" s="108"/>
      <c r="T1009" s="109">
        <f t="shared" si="168"/>
        <v>0</v>
      </c>
      <c r="U1009" s="109">
        <f t="shared" si="169"/>
        <v>0</v>
      </c>
      <c r="V1009" s="109">
        <f t="shared" si="170"/>
        <v>0</v>
      </c>
      <c r="W1009" s="109">
        <f t="shared" si="171"/>
        <v>0</v>
      </c>
      <c r="X1009" s="109">
        <f t="shared" si="172"/>
        <v>0</v>
      </c>
      <c r="Y1009" s="109">
        <f t="shared" si="173"/>
        <v>0</v>
      </c>
      <c r="Z1009" s="109">
        <f t="shared" si="174"/>
        <v>0</v>
      </c>
      <c r="AA1009" s="109">
        <f t="shared" si="175"/>
        <v>0</v>
      </c>
      <c r="AB1009" s="109">
        <f t="shared" si="176"/>
        <v>0</v>
      </c>
      <c r="AC1009" s="109">
        <f t="shared" si="177"/>
        <v>0</v>
      </c>
      <c r="AD1009" s="109" t="str">
        <f t="shared" si="178"/>
        <v/>
      </c>
      <c r="AE1009" s="109" t="str">
        <f t="shared" si="179"/>
        <v/>
      </c>
      <c r="AF1009" s="109" t="str">
        <f t="shared" si="180"/>
        <v/>
      </c>
      <c r="AG1009" s="109" t="str">
        <f t="shared" si="181"/>
        <v/>
      </c>
    </row>
    <row r="1010" spans="3:33" ht="45">
      <c r="C1010" s="108" t="s">
        <v>3071</v>
      </c>
      <c r="D1010" s="108" t="s">
        <v>5666</v>
      </c>
      <c r="E1010" s="108" t="s">
        <v>764</v>
      </c>
      <c r="F1010" s="108" t="s">
        <v>46</v>
      </c>
      <c r="G1010" s="108" t="s">
        <v>3917</v>
      </c>
      <c r="H1010" s="108">
        <v>3</v>
      </c>
      <c r="I1010" s="108">
        <v>3</v>
      </c>
      <c r="J1010" s="108">
        <v>0</v>
      </c>
      <c r="K1010" s="108" t="s">
        <v>768</v>
      </c>
      <c r="L1010" s="108"/>
      <c r="M1010" s="108" t="s">
        <v>5667</v>
      </c>
      <c r="N1010" s="108"/>
      <c r="O1010" s="108" t="s">
        <v>768</v>
      </c>
      <c r="P1010" s="108"/>
      <c r="Q1010" s="108"/>
      <c r="R1010" s="108"/>
      <c r="S1010" s="108"/>
      <c r="T1010" s="109">
        <f t="shared" si="168"/>
        <v>0</v>
      </c>
      <c r="U1010" s="109">
        <f t="shared" si="169"/>
        <v>0</v>
      </c>
      <c r="V1010" s="109">
        <f t="shared" si="170"/>
        <v>0</v>
      </c>
      <c r="W1010" s="109">
        <f t="shared" si="171"/>
        <v>0</v>
      </c>
      <c r="X1010" s="109">
        <f t="shared" si="172"/>
        <v>0</v>
      </c>
      <c r="Y1010" s="109">
        <f t="shared" si="173"/>
        <v>0</v>
      </c>
      <c r="Z1010" s="109">
        <f t="shared" si="174"/>
        <v>0</v>
      </c>
      <c r="AA1010" s="109">
        <f t="shared" si="175"/>
        <v>0</v>
      </c>
      <c r="AB1010" s="109">
        <f t="shared" si="176"/>
        <v>0</v>
      </c>
      <c r="AC1010" s="109">
        <f t="shared" si="177"/>
        <v>0</v>
      </c>
      <c r="AD1010" s="109" t="str">
        <f t="shared" si="178"/>
        <v/>
      </c>
      <c r="AE1010" s="109" t="str">
        <f t="shared" si="179"/>
        <v/>
      </c>
      <c r="AF1010" s="109" t="str">
        <f t="shared" si="180"/>
        <v/>
      </c>
      <c r="AG1010" s="109" t="str">
        <f t="shared" si="181"/>
        <v/>
      </c>
    </row>
    <row r="1011" spans="3:33" ht="30">
      <c r="C1011" s="108" t="s">
        <v>3071</v>
      </c>
      <c r="D1011" s="108" t="s">
        <v>5668</v>
      </c>
      <c r="E1011" s="108" t="s">
        <v>764</v>
      </c>
      <c r="F1011" s="108" t="s">
        <v>46</v>
      </c>
      <c r="G1011" s="108" t="s">
        <v>3917</v>
      </c>
      <c r="H1011" s="108">
        <v>4</v>
      </c>
      <c r="I1011" s="108">
        <v>2</v>
      </c>
      <c r="J1011" s="108">
        <v>0</v>
      </c>
      <c r="K1011" s="108" t="s">
        <v>769</v>
      </c>
      <c r="L1011" s="108"/>
      <c r="M1011" s="108" t="s">
        <v>5669</v>
      </c>
      <c r="N1011" s="108"/>
      <c r="O1011" s="108" t="s">
        <v>769</v>
      </c>
      <c r="P1011" s="108"/>
      <c r="Q1011" s="108"/>
      <c r="R1011" s="108"/>
      <c r="S1011" s="108"/>
      <c r="T1011" s="109">
        <f t="shared" si="168"/>
        <v>0</v>
      </c>
      <c r="U1011" s="109">
        <f t="shared" si="169"/>
        <v>0</v>
      </c>
      <c r="V1011" s="109">
        <f t="shared" si="170"/>
        <v>0</v>
      </c>
      <c r="W1011" s="109">
        <f t="shared" si="171"/>
        <v>0</v>
      </c>
      <c r="X1011" s="109">
        <f t="shared" si="172"/>
        <v>0</v>
      </c>
      <c r="Y1011" s="109">
        <f t="shared" si="173"/>
        <v>0</v>
      </c>
      <c r="Z1011" s="109">
        <f t="shared" si="174"/>
        <v>0</v>
      </c>
      <c r="AA1011" s="109">
        <f t="shared" si="175"/>
        <v>0</v>
      </c>
      <c r="AB1011" s="109">
        <f t="shared" si="176"/>
        <v>0</v>
      </c>
      <c r="AC1011" s="109">
        <f t="shared" si="177"/>
        <v>0</v>
      </c>
      <c r="AD1011" s="109" t="str">
        <f t="shared" si="178"/>
        <v/>
      </c>
      <c r="AE1011" s="109" t="str">
        <f t="shared" si="179"/>
        <v/>
      </c>
      <c r="AF1011" s="109" t="str">
        <f t="shared" si="180"/>
        <v/>
      </c>
      <c r="AG1011" s="109" t="str">
        <f t="shared" si="181"/>
        <v/>
      </c>
    </row>
    <row r="1012" spans="3:33" ht="30">
      <c r="C1012" s="108" t="s">
        <v>3071</v>
      </c>
      <c r="D1012" s="108" t="s">
        <v>5670</v>
      </c>
      <c r="E1012" s="108" t="s">
        <v>764</v>
      </c>
      <c r="F1012" s="108" t="s">
        <v>46</v>
      </c>
      <c r="G1012" s="108" t="s">
        <v>3917</v>
      </c>
      <c r="H1012" s="108">
        <v>5</v>
      </c>
      <c r="I1012" s="108">
        <v>2</v>
      </c>
      <c r="J1012" s="108">
        <v>0</v>
      </c>
      <c r="K1012" s="108" t="s">
        <v>362</v>
      </c>
      <c r="L1012" s="108"/>
      <c r="M1012" s="108" t="s">
        <v>4459</v>
      </c>
      <c r="N1012" s="108"/>
      <c r="O1012" s="108" t="s">
        <v>362</v>
      </c>
      <c r="P1012" s="108"/>
      <c r="Q1012" s="108"/>
      <c r="R1012" s="108"/>
      <c r="S1012" s="108"/>
      <c r="T1012" s="109">
        <f t="shared" si="168"/>
        <v>0</v>
      </c>
      <c r="U1012" s="109">
        <f t="shared" si="169"/>
        <v>0</v>
      </c>
      <c r="V1012" s="109">
        <f t="shared" si="170"/>
        <v>0</v>
      </c>
      <c r="W1012" s="109">
        <f t="shared" si="171"/>
        <v>0</v>
      </c>
      <c r="X1012" s="109">
        <f t="shared" si="172"/>
        <v>0</v>
      </c>
      <c r="Y1012" s="109">
        <f t="shared" si="173"/>
        <v>0</v>
      </c>
      <c r="Z1012" s="109">
        <f t="shared" si="174"/>
        <v>0</v>
      </c>
      <c r="AA1012" s="109">
        <f t="shared" si="175"/>
        <v>0</v>
      </c>
      <c r="AB1012" s="109">
        <f t="shared" si="176"/>
        <v>0</v>
      </c>
      <c r="AC1012" s="109">
        <f t="shared" si="177"/>
        <v>0</v>
      </c>
      <c r="AD1012" s="109" t="str">
        <f t="shared" si="178"/>
        <v/>
      </c>
      <c r="AE1012" s="109" t="str">
        <f t="shared" si="179"/>
        <v/>
      </c>
      <c r="AF1012" s="109" t="str">
        <f t="shared" si="180"/>
        <v/>
      </c>
      <c r="AG1012" s="109" t="str">
        <f t="shared" si="181"/>
        <v/>
      </c>
    </row>
    <row r="1013" spans="3:33" ht="30">
      <c r="C1013" s="108" t="s">
        <v>3071</v>
      </c>
      <c r="D1013" s="108" t="s">
        <v>5671</v>
      </c>
      <c r="E1013" s="108" t="s">
        <v>764</v>
      </c>
      <c r="F1013" s="108" t="s">
        <v>46</v>
      </c>
      <c r="G1013" s="108" t="s">
        <v>3917</v>
      </c>
      <c r="H1013" s="108">
        <v>6</v>
      </c>
      <c r="I1013" s="108">
        <v>2</v>
      </c>
      <c r="J1013" s="108">
        <v>0</v>
      </c>
      <c r="K1013" s="108" t="s">
        <v>770</v>
      </c>
      <c r="L1013" s="108"/>
      <c r="M1013" s="108" t="s">
        <v>5672</v>
      </c>
      <c r="N1013" s="108"/>
      <c r="O1013" s="108" t="s">
        <v>770</v>
      </c>
      <c r="P1013" s="108"/>
      <c r="Q1013" s="108"/>
      <c r="R1013" s="108"/>
      <c r="S1013" s="108"/>
      <c r="T1013" s="109">
        <f t="shared" si="168"/>
        <v>0</v>
      </c>
      <c r="U1013" s="109">
        <f t="shared" si="169"/>
        <v>0</v>
      </c>
      <c r="V1013" s="109">
        <f t="shared" si="170"/>
        <v>0</v>
      </c>
      <c r="W1013" s="109">
        <f t="shared" si="171"/>
        <v>0</v>
      </c>
      <c r="X1013" s="109">
        <f t="shared" si="172"/>
        <v>0</v>
      </c>
      <c r="Y1013" s="109">
        <f t="shared" si="173"/>
        <v>0</v>
      </c>
      <c r="Z1013" s="109">
        <f t="shared" si="174"/>
        <v>0</v>
      </c>
      <c r="AA1013" s="109">
        <f t="shared" si="175"/>
        <v>0</v>
      </c>
      <c r="AB1013" s="109">
        <f t="shared" si="176"/>
        <v>0</v>
      </c>
      <c r="AC1013" s="109">
        <f t="shared" si="177"/>
        <v>0</v>
      </c>
      <c r="AD1013" s="109" t="str">
        <f t="shared" si="178"/>
        <v/>
      </c>
      <c r="AE1013" s="109" t="str">
        <f t="shared" si="179"/>
        <v/>
      </c>
      <c r="AF1013" s="109" t="str">
        <f t="shared" si="180"/>
        <v/>
      </c>
      <c r="AG1013" s="109" t="str">
        <f t="shared" si="181"/>
        <v/>
      </c>
    </row>
    <row r="1014" spans="3:33" ht="30">
      <c r="C1014" s="108" t="s">
        <v>3071</v>
      </c>
      <c r="D1014" s="108" t="s">
        <v>5673</v>
      </c>
      <c r="E1014" s="108" t="s">
        <v>764</v>
      </c>
      <c r="F1014" s="108" t="s">
        <v>46</v>
      </c>
      <c r="G1014" s="108" t="s">
        <v>3917</v>
      </c>
      <c r="H1014" s="108">
        <v>7</v>
      </c>
      <c r="I1014" s="108">
        <v>2</v>
      </c>
      <c r="J1014" s="108">
        <v>0</v>
      </c>
      <c r="K1014" s="108" t="s">
        <v>4865</v>
      </c>
      <c r="L1014" s="108"/>
      <c r="M1014" s="108" t="s">
        <v>4866</v>
      </c>
      <c r="N1014" s="108"/>
      <c r="O1014" s="108" t="s">
        <v>4865</v>
      </c>
      <c r="P1014" s="108"/>
      <c r="Q1014" s="108"/>
      <c r="R1014" s="108"/>
      <c r="S1014" s="108"/>
      <c r="T1014" s="109">
        <f t="shared" si="168"/>
        <v>0</v>
      </c>
      <c r="U1014" s="109">
        <f t="shared" si="169"/>
        <v>0</v>
      </c>
      <c r="V1014" s="109">
        <f t="shared" si="170"/>
        <v>0</v>
      </c>
      <c r="W1014" s="109">
        <f t="shared" si="171"/>
        <v>0</v>
      </c>
      <c r="X1014" s="109">
        <f t="shared" si="172"/>
        <v>0</v>
      </c>
      <c r="Y1014" s="109">
        <f t="shared" si="173"/>
        <v>0</v>
      </c>
      <c r="Z1014" s="109">
        <f t="shared" si="174"/>
        <v>0</v>
      </c>
      <c r="AA1014" s="109">
        <f t="shared" si="175"/>
        <v>0</v>
      </c>
      <c r="AB1014" s="109">
        <f t="shared" si="176"/>
        <v>0</v>
      </c>
      <c r="AC1014" s="109">
        <f t="shared" si="177"/>
        <v>0</v>
      </c>
      <c r="AD1014" s="109" t="str">
        <f t="shared" si="178"/>
        <v/>
      </c>
      <c r="AE1014" s="109" t="str">
        <f t="shared" si="179"/>
        <v/>
      </c>
      <c r="AF1014" s="109" t="str">
        <f t="shared" si="180"/>
        <v/>
      </c>
      <c r="AG1014" s="109" t="str">
        <f t="shared" si="181"/>
        <v/>
      </c>
    </row>
    <row r="1015" spans="3:33" ht="30">
      <c r="C1015" s="108" t="s">
        <v>3071</v>
      </c>
      <c r="D1015" s="108" t="s">
        <v>5674</v>
      </c>
      <c r="E1015" s="108" t="s">
        <v>764</v>
      </c>
      <c r="F1015" s="108" t="s">
        <v>46</v>
      </c>
      <c r="G1015" s="108" t="s">
        <v>3917</v>
      </c>
      <c r="H1015" s="108">
        <v>8</v>
      </c>
      <c r="I1015" s="108">
        <v>1</v>
      </c>
      <c r="J1015" s="108">
        <v>0</v>
      </c>
      <c r="K1015" s="108" t="s">
        <v>771</v>
      </c>
      <c r="L1015" s="108"/>
      <c r="M1015" s="108" t="s">
        <v>5675</v>
      </c>
      <c r="N1015" s="108"/>
      <c r="O1015" s="108" t="s">
        <v>771</v>
      </c>
      <c r="P1015" s="108"/>
      <c r="Q1015" s="108"/>
      <c r="R1015" s="108"/>
      <c r="S1015" s="108"/>
      <c r="T1015" s="109">
        <f t="shared" si="168"/>
        <v>0</v>
      </c>
      <c r="U1015" s="109">
        <f t="shared" si="169"/>
        <v>0</v>
      </c>
      <c r="V1015" s="109">
        <f t="shared" si="170"/>
        <v>0</v>
      </c>
      <c r="W1015" s="109">
        <f t="shared" si="171"/>
        <v>0</v>
      </c>
      <c r="X1015" s="109">
        <f t="shared" si="172"/>
        <v>0</v>
      </c>
      <c r="Y1015" s="109">
        <f t="shared" si="173"/>
        <v>0</v>
      </c>
      <c r="Z1015" s="109">
        <f t="shared" si="174"/>
        <v>0</v>
      </c>
      <c r="AA1015" s="109">
        <f t="shared" si="175"/>
        <v>0</v>
      </c>
      <c r="AB1015" s="109">
        <f t="shared" si="176"/>
        <v>0</v>
      </c>
      <c r="AC1015" s="109">
        <f t="shared" si="177"/>
        <v>0</v>
      </c>
      <c r="AD1015" s="109" t="str">
        <f t="shared" si="178"/>
        <v/>
      </c>
      <c r="AE1015" s="109" t="str">
        <f t="shared" si="179"/>
        <v/>
      </c>
      <c r="AF1015" s="109" t="str">
        <f t="shared" si="180"/>
        <v/>
      </c>
      <c r="AG1015" s="109" t="str">
        <f t="shared" si="181"/>
        <v/>
      </c>
    </row>
    <row r="1016" spans="3:33" ht="30">
      <c r="C1016" s="108" t="s">
        <v>3071</v>
      </c>
      <c r="D1016" s="108" t="s">
        <v>5676</v>
      </c>
      <c r="E1016" s="108" t="s">
        <v>764</v>
      </c>
      <c r="F1016" s="108" t="s">
        <v>46</v>
      </c>
      <c r="G1016" s="108" t="s">
        <v>3917</v>
      </c>
      <c r="H1016" s="108">
        <v>9</v>
      </c>
      <c r="I1016" s="108">
        <v>1</v>
      </c>
      <c r="J1016" s="108">
        <v>0</v>
      </c>
      <c r="K1016" s="108" t="s">
        <v>772</v>
      </c>
      <c r="L1016" s="108"/>
      <c r="M1016" s="108" t="s">
        <v>5677</v>
      </c>
      <c r="N1016" s="108"/>
      <c r="O1016" s="108" t="s">
        <v>772</v>
      </c>
      <c r="P1016" s="108"/>
      <c r="Q1016" s="108"/>
      <c r="R1016" s="108"/>
      <c r="S1016" s="108"/>
      <c r="T1016" s="109">
        <f t="shared" si="168"/>
        <v>0</v>
      </c>
      <c r="U1016" s="109">
        <f t="shared" si="169"/>
        <v>0</v>
      </c>
      <c r="V1016" s="109">
        <f t="shared" si="170"/>
        <v>0</v>
      </c>
      <c r="W1016" s="109">
        <f t="shared" si="171"/>
        <v>0</v>
      </c>
      <c r="X1016" s="109">
        <f t="shared" si="172"/>
        <v>0</v>
      </c>
      <c r="Y1016" s="109">
        <f t="shared" si="173"/>
        <v>0</v>
      </c>
      <c r="Z1016" s="109">
        <f t="shared" si="174"/>
        <v>0</v>
      </c>
      <c r="AA1016" s="109">
        <f t="shared" si="175"/>
        <v>0</v>
      </c>
      <c r="AB1016" s="109">
        <f t="shared" si="176"/>
        <v>0</v>
      </c>
      <c r="AC1016" s="109">
        <f t="shared" si="177"/>
        <v>0</v>
      </c>
      <c r="AD1016" s="109" t="str">
        <f t="shared" si="178"/>
        <v/>
      </c>
      <c r="AE1016" s="109" t="str">
        <f t="shared" si="179"/>
        <v/>
      </c>
      <c r="AF1016" s="109" t="str">
        <f t="shared" si="180"/>
        <v/>
      </c>
      <c r="AG1016" s="109" t="str">
        <f t="shared" si="181"/>
        <v/>
      </c>
    </row>
    <row r="1017" spans="3:33" ht="30">
      <c r="C1017" s="108" t="s">
        <v>3071</v>
      </c>
      <c r="D1017" s="108" t="s">
        <v>5678</v>
      </c>
      <c r="E1017" s="108" t="s">
        <v>764</v>
      </c>
      <c r="F1017" s="108" t="s">
        <v>46</v>
      </c>
      <c r="G1017" s="108" t="s">
        <v>3917</v>
      </c>
      <c r="H1017" s="108">
        <v>10</v>
      </c>
      <c r="I1017" s="108">
        <v>1</v>
      </c>
      <c r="J1017" s="108">
        <v>0</v>
      </c>
      <c r="K1017" s="108" t="s">
        <v>4903</v>
      </c>
      <c r="L1017" s="108"/>
      <c r="M1017" s="108" t="s">
        <v>4904</v>
      </c>
      <c r="N1017" s="108"/>
      <c r="O1017" s="108" t="s">
        <v>4903</v>
      </c>
      <c r="P1017" s="108" t="s">
        <v>4905</v>
      </c>
      <c r="Q1017" s="108" t="s">
        <v>4190</v>
      </c>
      <c r="R1017" s="108" t="s">
        <v>1343</v>
      </c>
      <c r="S1017" s="108" t="s">
        <v>37</v>
      </c>
      <c r="T1017" s="109">
        <f t="shared" si="168"/>
        <v>0</v>
      </c>
      <c r="U1017" s="109">
        <f t="shared" si="169"/>
        <v>0</v>
      </c>
      <c r="V1017" s="109">
        <f t="shared" si="170"/>
        <v>0</v>
      </c>
      <c r="W1017" s="109">
        <f t="shared" si="171"/>
        <v>0</v>
      </c>
      <c r="X1017" s="109">
        <f t="shared" si="172"/>
        <v>0</v>
      </c>
      <c r="Y1017" s="109">
        <f t="shared" si="173"/>
        <v>0</v>
      </c>
      <c r="Z1017" s="109">
        <f t="shared" si="174"/>
        <v>0</v>
      </c>
      <c r="AA1017" s="109">
        <f t="shared" si="175"/>
        <v>0</v>
      </c>
      <c r="AB1017" s="109">
        <f t="shared" si="176"/>
        <v>0</v>
      </c>
      <c r="AC1017" s="109">
        <f t="shared" si="177"/>
        <v>0</v>
      </c>
      <c r="AD1017" s="109" t="str">
        <f t="shared" si="178"/>
        <v/>
      </c>
      <c r="AE1017" s="109" t="str">
        <f t="shared" si="179"/>
        <v/>
      </c>
      <c r="AF1017" s="109" t="str">
        <f t="shared" si="180"/>
        <v/>
      </c>
      <c r="AG1017" s="109" t="str">
        <f t="shared" si="181"/>
        <v/>
      </c>
    </row>
    <row r="1018" spans="3:33" ht="120">
      <c r="C1018" s="108" t="s">
        <v>3071</v>
      </c>
      <c r="D1018" s="108" t="s">
        <v>5679</v>
      </c>
      <c r="E1018" s="108" t="s">
        <v>764</v>
      </c>
      <c r="F1018" s="108" t="s">
        <v>0</v>
      </c>
      <c r="G1018" s="108" t="s">
        <v>3917</v>
      </c>
      <c r="H1018" s="108">
        <v>1</v>
      </c>
      <c r="I1018" s="108">
        <v>0</v>
      </c>
      <c r="J1018" s="108">
        <v>3</v>
      </c>
      <c r="K1018" s="108"/>
      <c r="L1018" s="108" t="s">
        <v>2092</v>
      </c>
      <c r="M1018" s="108"/>
      <c r="N1018" s="108" t="s">
        <v>5680</v>
      </c>
      <c r="O1018" s="108" t="s">
        <v>2092</v>
      </c>
      <c r="P1018" s="108"/>
      <c r="Q1018" s="108"/>
      <c r="R1018" s="108"/>
      <c r="S1018" s="108"/>
      <c r="T1018" s="109">
        <f t="shared" si="168"/>
        <v>0</v>
      </c>
      <c r="U1018" s="109">
        <f t="shared" si="169"/>
        <v>0</v>
      </c>
      <c r="V1018" s="109">
        <f t="shared" si="170"/>
        <v>0</v>
      </c>
      <c r="W1018" s="109">
        <f t="shared" si="171"/>
        <v>0</v>
      </c>
      <c r="X1018" s="109">
        <f t="shared" si="172"/>
        <v>0</v>
      </c>
      <c r="Y1018" s="109">
        <f t="shared" si="173"/>
        <v>0</v>
      </c>
      <c r="Z1018" s="109">
        <f t="shared" si="174"/>
        <v>0</v>
      </c>
      <c r="AA1018" s="109">
        <f t="shared" si="175"/>
        <v>0</v>
      </c>
      <c r="AB1018" s="109">
        <f t="shared" si="176"/>
        <v>0</v>
      </c>
      <c r="AC1018" s="109">
        <f t="shared" si="177"/>
        <v>0</v>
      </c>
      <c r="AD1018" s="109" t="str">
        <f t="shared" si="178"/>
        <v/>
      </c>
      <c r="AE1018" s="109" t="str">
        <f t="shared" si="179"/>
        <v/>
      </c>
      <c r="AF1018" s="109" t="str">
        <f t="shared" si="180"/>
        <v/>
      </c>
      <c r="AG1018" s="109" t="str">
        <f t="shared" si="181"/>
        <v/>
      </c>
    </row>
    <row r="1019" spans="3:33" ht="150">
      <c r="C1019" s="108" t="s">
        <v>3071</v>
      </c>
      <c r="D1019" s="108" t="s">
        <v>5681</v>
      </c>
      <c r="E1019" s="108" t="s">
        <v>764</v>
      </c>
      <c r="F1019" s="108" t="s">
        <v>0</v>
      </c>
      <c r="G1019" s="108" t="s">
        <v>3917</v>
      </c>
      <c r="H1019" s="108">
        <v>2</v>
      </c>
      <c r="I1019" s="108">
        <v>0</v>
      </c>
      <c r="J1019" s="108">
        <v>3</v>
      </c>
      <c r="K1019" s="108"/>
      <c r="L1019" s="108" t="s">
        <v>767</v>
      </c>
      <c r="M1019" s="108"/>
      <c r="N1019" s="108" t="s">
        <v>5682</v>
      </c>
      <c r="O1019" s="108" t="s">
        <v>767</v>
      </c>
      <c r="P1019" s="108"/>
      <c r="Q1019" s="108"/>
      <c r="R1019" s="108"/>
      <c r="S1019" s="108"/>
      <c r="T1019" s="109">
        <f t="shared" si="168"/>
        <v>0</v>
      </c>
      <c r="U1019" s="109">
        <f t="shared" si="169"/>
        <v>0</v>
      </c>
      <c r="V1019" s="109">
        <f t="shared" si="170"/>
        <v>0</v>
      </c>
      <c r="W1019" s="109">
        <f t="shared" si="171"/>
        <v>0</v>
      </c>
      <c r="X1019" s="109">
        <f t="shared" si="172"/>
        <v>0</v>
      </c>
      <c r="Y1019" s="109">
        <f t="shared" si="173"/>
        <v>0</v>
      </c>
      <c r="Z1019" s="109">
        <f t="shared" si="174"/>
        <v>0</v>
      </c>
      <c r="AA1019" s="109">
        <f t="shared" si="175"/>
        <v>0</v>
      </c>
      <c r="AB1019" s="109">
        <f t="shared" si="176"/>
        <v>0</v>
      </c>
      <c r="AC1019" s="109">
        <f t="shared" si="177"/>
        <v>0</v>
      </c>
      <c r="AD1019" s="109" t="str">
        <f t="shared" si="178"/>
        <v/>
      </c>
      <c r="AE1019" s="109" t="str">
        <f t="shared" si="179"/>
        <v/>
      </c>
      <c r="AF1019" s="109" t="str">
        <f t="shared" si="180"/>
        <v/>
      </c>
      <c r="AG1019" s="109" t="str">
        <f t="shared" si="181"/>
        <v/>
      </c>
    </row>
    <row r="1020" spans="3:33" ht="165">
      <c r="C1020" s="108" t="s">
        <v>3071</v>
      </c>
      <c r="D1020" s="108" t="s">
        <v>5683</v>
      </c>
      <c r="E1020" s="108" t="s">
        <v>764</v>
      </c>
      <c r="F1020" s="108" t="s">
        <v>0</v>
      </c>
      <c r="G1020" s="108" t="s">
        <v>3917</v>
      </c>
      <c r="H1020" s="108">
        <v>3</v>
      </c>
      <c r="I1020" s="108">
        <v>0</v>
      </c>
      <c r="J1020" s="108">
        <v>3</v>
      </c>
      <c r="K1020" s="108"/>
      <c r="L1020" s="108" t="s">
        <v>768</v>
      </c>
      <c r="M1020" s="108"/>
      <c r="N1020" s="108" t="s">
        <v>5684</v>
      </c>
      <c r="O1020" s="108" t="s">
        <v>768</v>
      </c>
      <c r="P1020" s="108"/>
      <c r="Q1020" s="108"/>
      <c r="R1020" s="108"/>
      <c r="S1020" s="108"/>
      <c r="T1020" s="109">
        <f t="shared" ref="T1020:T1083" si="182">IF(AND($C1020=$D$20,$F1020="PRO",$G1020="POS"),1,0)</f>
        <v>0</v>
      </c>
      <c r="U1020" s="109">
        <f t="shared" ref="U1020:U1083" si="183">IF(AND($C1020=$D$20,$F1020="CFA",$G1020="POS"),1,0)</f>
        <v>0</v>
      </c>
      <c r="V1020" s="109">
        <f t="shared" ref="V1020:V1083" si="184">IF($T1020=0,0,IF(SUMPRODUCT(--($O1020:$S1020&lt;&gt;""),--ISNUMBER(SEARCH($O1020:$S1020,$D$5)))&gt;0,1,0))</f>
        <v>0</v>
      </c>
      <c r="W1020" s="109">
        <f t="shared" ref="W1020:W1083" si="185">IF($T1020=0,0,IF(SUMPRODUCT(--($O1020:$S1020&lt;&gt;""),--ISNUMBER(SEARCH($O1020:$S1020,$D$5&amp;" "&amp;$D$10)))&gt;0,1,0))</f>
        <v>0</v>
      </c>
      <c r="X1020" s="109">
        <f t="shared" ref="X1020:X1083" si="186">IF($U1020=0,0,IF(SUMPRODUCT(--($O1020:$S1020&lt;&gt;""),--ISNUMBER(SEARCH($O1020:$S1020,$F$5)))&gt;0,1,0))</f>
        <v>0</v>
      </c>
      <c r="Y1020" s="109">
        <f t="shared" ref="Y1020:Y1083" si="187">IF($U1020=0,0,IF(SUMPRODUCT(--($O1020:$S1020&lt;&gt;""),--ISNUMBER(SEARCH($O1020:$S1020,$F$5&amp;" "&amp;$F$10)))&gt;0,1,0))</f>
        <v>0</v>
      </c>
      <c r="Z1020" s="109">
        <f t="shared" ref="Z1020:Z1083" si="188">IF($V1020=1,$I1020,0)</f>
        <v>0</v>
      </c>
      <c r="AA1020" s="109">
        <f t="shared" ref="AA1020:AA1083" si="189">IF($W1020=1,$I1020,0)</f>
        <v>0</v>
      </c>
      <c r="AB1020" s="109">
        <f t="shared" ref="AB1020:AB1083" si="190">IF($X1020=1,$J1020,0)</f>
        <v>0</v>
      </c>
      <c r="AC1020" s="109">
        <f t="shared" ref="AC1020:AC1083" si="191">IF($Y1020=1,$J1020,0)</f>
        <v>0</v>
      </c>
      <c r="AD1020" s="109" t="str">
        <f t="shared" ref="AD1020:AD1083" si="192">IF(AND($T1020=1,$V1020=0),$H1020+ROW()/100000,"")</f>
        <v/>
      </c>
      <c r="AE1020" s="109" t="str">
        <f t="shared" ref="AE1020:AE1083" si="193">IF(AND($T1020=1,$W1020=0),$H1020+ROW()/100000,"")</f>
        <v/>
      </c>
      <c r="AF1020" s="109" t="str">
        <f t="shared" ref="AF1020:AF1083" si="194">IF(AND($U1020=1,$X1020=0),$H1020+ROW()/100000,"")</f>
        <v/>
      </c>
      <c r="AG1020" s="109" t="str">
        <f t="shared" ref="AG1020:AG1083" si="195">IF(AND($U1020=1,$Y1020=0),$H1020+ROW()/100000,"")</f>
        <v/>
      </c>
    </row>
    <row r="1021" spans="3:33" ht="150">
      <c r="C1021" s="108" t="s">
        <v>3071</v>
      </c>
      <c r="D1021" s="108" t="s">
        <v>5685</v>
      </c>
      <c r="E1021" s="108" t="s">
        <v>764</v>
      </c>
      <c r="F1021" s="108" t="s">
        <v>0</v>
      </c>
      <c r="G1021" s="108" t="s">
        <v>3917</v>
      </c>
      <c r="H1021" s="108">
        <v>4</v>
      </c>
      <c r="I1021" s="108">
        <v>0</v>
      </c>
      <c r="J1021" s="108">
        <v>2</v>
      </c>
      <c r="K1021" s="108"/>
      <c r="L1021" s="108" t="s">
        <v>769</v>
      </c>
      <c r="M1021" s="108"/>
      <c r="N1021" s="108" t="s">
        <v>5686</v>
      </c>
      <c r="O1021" s="108" t="s">
        <v>769</v>
      </c>
      <c r="P1021" s="108"/>
      <c r="Q1021" s="108"/>
      <c r="R1021" s="108"/>
      <c r="S1021" s="108"/>
      <c r="T1021" s="109">
        <f t="shared" si="182"/>
        <v>0</v>
      </c>
      <c r="U1021" s="109">
        <f t="shared" si="183"/>
        <v>0</v>
      </c>
      <c r="V1021" s="109">
        <f t="shared" si="184"/>
        <v>0</v>
      </c>
      <c r="W1021" s="109">
        <f t="shared" si="185"/>
        <v>0</v>
      </c>
      <c r="X1021" s="109">
        <f t="shared" si="186"/>
        <v>0</v>
      </c>
      <c r="Y1021" s="109">
        <f t="shared" si="187"/>
        <v>0</v>
      </c>
      <c r="Z1021" s="109">
        <f t="shared" si="188"/>
        <v>0</v>
      </c>
      <c r="AA1021" s="109">
        <f t="shared" si="189"/>
        <v>0</v>
      </c>
      <c r="AB1021" s="109">
        <f t="shared" si="190"/>
        <v>0</v>
      </c>
      <c r="AC1021" s="109">
        <f t="shared" si="191"/>
        <v>0</v>
      </c>
      <c r="AD1021" s="109" t="str">
        <f t="shared" si="192"/>
        <v/>
      </c>
      <c r="AE1021" s="109" t="str">
        <f t="shared" si="193"/>
        <v/>
      </c>
      <c r="AF1021" s="109" t="str">
        <f t="shared" si="194"/>
        <v/>
      </c>
      <c r="AG1021" s="109" t="str">
        <f t="shared" si="195"/>
        <v/>
      </c>
    </row>
    <row r="1022" spans="3:33" ht="135">
      <c r="C1022" s="108" t="s">
        <v>3071</v>
      </c>
      <c r="D1022" s="108" t="s">
        <v>5687</v>
      </c>
      <c r="E1022" s="108" t="s">
        <v>764</v>
      </c>
      <c r="F1022" s="108" t="s">
        <v>0</v>
      </c>
      <c r="G1022" s="108" t="s">
        <v>3917</v>
      </c>
      <c r="H1022" s="108">
        <v>5</v>
      </c>
      <c r="I1022" s="108">
        <v>0</v>
      </c>
      <c r="J1022" s="108">
        <v>2</v>
      </c>
      <c r="K1022" s="108"/>
      <c r="L1022" s="108" t="s">
        <v>362</v>
      </c>
      <c r="M1022" s="108"/>
      <c r="N1022" s="108" t="s">
        <v>4477</v>
      </c>
      <c r="O1022" s="108" t="s">
        <v>362</v>
      </c>
      <c r="P1022" s="108"/>
      <c r="Q1022" s="108"/>
      <c r="R1022" s="108"/>
      <c r="S1022" s="108"/>
      <c r="T1022" s="109">
        <f t="shared" si="182"/>
        <v>0</v>
      </c>
      <c r="U1022" s="109">
        <f t="shared" si="183"/>
        <v>0</v>
      </c>
      <c r="V1022" s="109">
        <f t="shared" si="184"/>
        <v>0</v>
      </c>
      <c r="W1022" s="109">
        <f t="shared" si="185"/>
        <v>0</v>
      </c>
      <c r="X1022" s="109">
        <f t="shared" si="186"/>
        <v>0</v>
      </c>
      <c r="Y1022" s="109">
        <f t="shared" si="187"/>
        <v>0</v>
      </c>
      <c r="Z1022" s="109">
        <f t="shared" si="188"/>
        <v>0</v>
      </c>
      <c r="AA1022" s="109">
        <f t="shared" si="189"/>
        <v>0</v>
      </c>
      <c r="AB1022" s="109">
        <f t="shared" si="190"/>
        <v>0</v>
      </c>
      <c r="AC1022" s="109">
        <f t="shared" si="191"/>
        <v>0</v>
      </c>
      <c r="AD1022" s="109" t="str">
        <f t="shared" si="192"/>
        <v/>
      </c>
      <c r="AE1022" s="109" t="str">
        <f t="shared" si="193"/>
        <v/>
      </c>
      <c r="AF1022" s="109" t="str">
        <f t="shared" si="194"/>
        <v/>
      </c>
      <c r="AG1022" s="109" t="str">
        <f t="shared" si="195"/>
        <v/>
      </c>
    </row>
    <row r="1023" spans="3:33" ht="135">
      <c r="C1023" s="108" t="s">
        <v>3071</v>
      </c>
      <c r="D1023" s="108" t="s">
        <v>5688</v>
      </c>
      <c r="E1023" s="108" t="s">
        <v>764</v>
      </c>
      <c r="F1023" s="108" t="s">
        <v>0</v>
      </c>
      <c r="G1023" s="108" t="s">
        <v>3917</v>
      </c>
      <c r="H1023" s="108">
        <v>6</v>
      </c>
      <c r="I1023" s="108">
        <v>0</v>
      </c>
      <c r="J1023" s="108">
        <v>2</v>
      </c>
      <c r="K1023" s="108"/>
      <c r="L1023" s="108" t="s">
        <v>770</v>
      </c>
      <c r="M1023" s="108"/>
      <c r="N1023" s="108" t="s">
        <v>5689</v>
      </c>
      <c r="O1023" s="108" t="s">
        <v>770</v>
      </c>
      <c r="P1023" s="108"/>
      <c r="Q1023" s="108"/>
      <c r="R1023" s="108"/>
      <c r="S1023" s="108"/>
      <c r="T1023" s="109">
        <f t="shared" si="182"/>
        <v>0</v>
      </c>
      <c r="U1023" s="109">
        <f t="shared" si="183"/>
        <v>0</v>
      </c>
      <c r="V1023" s="109">
        <f t="shared" si="184"/>
        <v>0</v>
      </c>
      <c r="W1023" s="109">
        <f t="shared" si="185"/>
        <v>0</v>
      </c>
      <c r="X1023" s="109">
        <f t="shared" si="186"/>
        <v>0</v>
      </c>
      <c r="Y1023" s="109">
        <f t="shared" si="187"/>
        <v>0</v>
      </c>
      <c r="Z1023" s="109">
        <f t="shared" si="188"/>
        <v>0</v>
      </c>
      <c r="AA1023" s="109">
        <f t="shared" si="189"/>
        <v>0</v>
      </c>
      <c r="AB1023" s="109">
        <f t="shared" si="190"/>
        <v>0</v>
      </c>
      <c r="AC1023" s="109">
        <f t="shared" si="191"/>
        <v>0</v>
      </c>
      <c r="AD1023" s="109" t="str">
        <f t="shared" si="192"/>
        <v/>
      </c>
      <c r="AE1023" s="109" t="str">
        <f t="shared" si="193"/>
        <v/>
      </c>
      <c r="AF1023" s="109" t="str">
        <f t="shared" si="194"/>
        <v/>
      </c>
      <c r="AG1023" s="109" t="str">
        <f t="shared" si="195"/>
        <v/>
      </c>
    </row>
    <row r="1024" spans="3:33" ht="120">
      <c r="C1024" s="108" t="s">
        <v>3071</v>
      </c>
      <c r="D1024" s="108" t="s">
        <v>5690</v>
      </c>
      <c r="E1024" s="108" t="s">
        <v>764</v>
      </c>
      <c r="F1024" s="108" t="s">
        <v>0</v>
      </c>
      <c r="G1024" s="108" t="s">
        <v>3917</v>
      </c>
      <c r="H1024" s="108">
        <v>7</v>
      </c>
      <c r="I1024" s="108">
        <v>0</v>
      </c>
      <c r="J1024" s="108">
        <v>2</v>
      </c>
      <c r="K1024" s="108"/>
      <c r="L1024" s="108" t="s">
        <v>4865</v>
      </c>
      <c r="M1024" s="108"/>
      <c r="N1024" s="108" t="s">
        <v>4885</v>
      </c>
      <c r="O1024" s="108" t="s">
        <v>4865</v>
      </c>
      <c r="P1024" s="108"/>
      <c r="Q1024" s="108"/>
      <c r="R1024" s="108"/>
      <c r="S1024" s="108"/>
      <c r="T1024" s="109">
        <f t="shared" si="182"/>
        <v>0</v>
      </c>
      <c r="U1024" s="109">
        <f t="shared" si="183"/>
        <v>0</v>
      </c>
      <c r="V1024" s="109">
        <f t="shared" si="184"/>
        <v>0</v>
      </c>
      <c r="W1024" s="109">
        <f t="shared" si="185"/>
        <v>0</v>
      </c>
      <c r="X1024" s="109">
        <f t="shared" si="186"/>
        <v>0</v>
      </c>
      <c r="Y1024" s="109">
        <f t="shared" si="187"/>
        <v>0</v>
      </c>
      <c r="Z1024" s="109">
        <f t="shared" si="188"/>
        <v>0</v>
      </c>
      <c r="AA1024" s="109">
        <f t="shared" si="189"/>
        <v>0</v>
      </c>
      <c r="AB1024" s="109">
        <f t="shared" si="190"/>
        <v>0</v>
      </c>
      <c r="AC1024" s="109">
        <f t="shared" si="191"/>
        <v>0</v>
      </c>
      <c r="AD1024" s="109" t="str">
        <f t="shared" si="192"/>
        <v/>
      </c>
      <c r="AE1024" s="109" t="str">
        <f t="shared" si="193"/>
        <v/>
      </c>
      <c r="AF1024" s="109" t="str">
        <f t="shared" si="194"/>
        <v/>
      </c>
      <c r="AG1024" s="109" t="str">
        <f t="shared" si="195"/>
        <v/>
      </c>
    </row>
    <row r="1025" spans="3:33" ht="150">
      <c r="C1025" s="108" t="s">
        <v>3071</v>
      </c>
      <c r="D1025" s="108" t="s">
        <v>5691</v>
      </c>
      <c r="E1025" s="108" t="s">
        <v>764</v>
      </c>
      <c r="F1025" s="108" t="s">
        <v>0</v>
      </c>
      <c r="G1025" s="108" t="s">
        <v>3917</v>
      </c>
      <c r="H1025" s="108">
        <v>8</v>
      </c>
      <c r="I1025" s="108">
        <v>0</v>
      </c>
      <c r="J1025" s="108">
        <v>1</v>
      </c>
      <c r="K1025" s="108"/>
      <c r="L1025" s="108" t="s">
        <v>771</v>
      </c>
      <c r="M1025" s="108"/>
      <c r="N1025" s="108" t="s">
        <v>5692</v>
      </c>
      <c r="O1025" s="108" t="s">
        <v>771</v>
      </c>
      <c r="P1025" s="108"/>
      <c r="Q1025" s="108"/>
      <c r="R1025" s="108"/>
      <c r="S1025" s="108"/>
      <c r="T1025" s="109">
        <f t="shared" si="182"/>
        <v>0</v>
      </c>
      <c r="U1025" s="109">
        <f t="shared" si="183"/>
        <v>0</v>
      </c>
      <c r="V1025" s="109">
        <f t="shared" si="184"/>
        <v>0</v>
      </c>
      <c r="W1025" s="109">
        <f t="shared" si="185"/>
        <v>0</v>
      </c>
      <c r="X1025" s="109">
        <f t="shared" si="186"/>
        <v>0</v>
      </c>
      <c r="Y1025" s="109">
        <f t="shared" si="187"/>
        <v>0</v>
      </c>
      <c r="Z1025" s="109">
        <f t="shared" si="188"/>
        <v>0</v>
      </c>
      <c r="AA1025" s="109">
        <f t="shared" si="189"/>
        <v>0</v>
      </c>
      <c r="AB1025" s="109">
        <f t="shared" si="190"/>
        <v>0</v>
      </c>
      <c r="AC1025" s="109">
        <f t="shared" si="191"/>
        <v>0</v>
      </c>
      <c r="AD1025" s="109" t="str">
        <f t="shared" si="192"/>
        <v/>
      </c>
      <c r="AE1025" s="109" t="str">
        <f t="shared" si="193"/>
        <v/>
      </c>
      <c r="AF1025" s="109" t="str">
        <f t="shared" si="194"/>
        <v/>
      </c>
      <c r="AG1025" s="109" t="str">
        <f t="shared" si="195"/>
        <v/>
      </c>
    </row>
    <row r="1026" spans="3:33" ht="135">
      <c r="C1026" s="108" t="s">
        <v>3071</v>
      </c>
      <c r="D1026" s="108" t="s">
        <v>5693</v>
      </c>
      <c r="E1026" s="108" t="s">
        <v>764</v>
      </c>
      <c r="F1026" s="108" t="s">
        <v>0</v>
      </c>
      <c r="G1026" s="108" t="s">
        <v>3917</v>
      </c>
      <c r="H1026" s="108">
        <v>9</v>
      </c>
      <c r="I1026" s="108">
        <v>0</v>
      </c>
      <c r="J1026" s="108">
        <v>1</v>
      </c>
      <c r="K1026" s="108"/>
      <c r="L1026" s="108" t="s">
        <v>772</v>
      </c>
      <c r="M1026" s="108"/>
      <c r="N1026" s="108" t="s">
        <v>5694</v>
      </c>
      <c r="O1026" s="108" t="s">
        <v>772</v>
      </c>
      <c r="P1026" s="108"/>
      <c r="Q1026" s="108"/>
      <c r="R1026" s="108"/>
      <c r="S1026" s="108"/>
      <c r="T1026" s="109">
        <f t="shared" si="182"/>
        <v>0</v>
      </c>
      <c r="U1026" s="109">
        <f t="shared" si="183"/>
        <v>0</v>
      </c>
      <c r="V1026" s="109">
        <f t="shared" si="184"/>
        <v>0</v>
      </c>
      <c r="W1026" s="109">
        <f t="shared" si="185"/>
        <v>0</v>
      </c>
      <c r="X1026" s="109">
        <f t="shared" si="186"/>
        <v>0</v>
      </c>
      <c r="Y1026" s="109">
        <f t="shared" si="187"/>
        <v>0</v>
      </c>
      <c r="Z1026" s="109">
        <f t="shared" si="188"/>
        <v>0</v>
      </c>
      <c r="AA1026" s="109">
        <f t="shared" si="189"/>
        <v>0</v>
      </c>
      <c r="AB1026" s="109">
        <f t="shared" si="190"/>
        <v>0</v>
      </c>
      <c r="AC1026" s="109">
        <f t="shared" si="191"/>
        <v>0</v>
      </c>
      <c r="AD1026" s="109" t="str">
        <f t="shared" si="192"/>
        <v/>
      </c>
      <c r="AE1026" s="109" t="str">
        <f t="shared" si="193"/>
        <v/>
      </c>
      <c r="AF1026" s="109" t="str">
        <f t="shared" si="194"/>
        <v/>
      </c>
      <c r="AG1026" s="109" t="str">
        <f t="shared" si="195"/>
        <v/>
      </c>
    </row>
    <row r="1027" spans="3:33" ht="135">
      <c r="C1027" s="108" t="s">
        <v>3071</v>
      </c>
      <c r="D1027" s="108" t="s">
        <v>5695</v>
      </c>
      <c r="E1027" s="108" t="s">
        <v>764</v>
      </c>
      <c r="F1027" s="108" t="s">
        <v>0</v>
      </c>
      <c r="G1027" s="108" t="s">
        <v>3917</v>
      </c>
      <c r="H1027" s="108">
        <v>10</v>
      </c>
      <c r="I1027" s="108">
        <v>0</v>
      </c>
      <c r="J1027" s="108">
        <v>1</v>
      </c>
      <c r="K1027" s="108"/>
      <c r="L1027" s="108" t="s">
        <v>4903</v>
      </c>
      <c r="M1027" s="108"/>
      <c r="N1027" s="108" t="s">
        <v>4926</v>
      </c>
      <c r="O1027" s="108" t="s">
        <v>4903</v>
      </c>
      <c r="P1027" s="108" t="s">
        <v>4905</v>
      </c>
      <c r="Q1027" s="108" t="s">
        <v>4190</v>
      </c>
      <c r="R1027" s="108" t="s">
        <v>1343</v>
      </c>
      <c r="S1027" s="108" t="s">
        <v>37</v>
      </c>
      <c r="T1027" s="109">
        <f t="shared" si="182"/>
        <v>0</v>
      </c>
      <c r="U1027" s="109">
        <f t="shared" si="183"/>
        <v>0</v>
      </c>
      <c r="V1027" s="109">
        <f t="shared" si="184"/>
        <v>0</v>
      </c>
      <c r="W1027" s="109">
        <f t="shared" si="185"/>
        <v>0</v>
      </c>
      <c r="X1027" s="109">
        <f t="shared" si="186"/>
        <v>0</v>
      </c>
      <c r="Y1027" s="109">
        <f t="shared" si="187"/>
        <v>0</v>
      </c>
      <c r="Z1027" s="109">
        <f t="shared" si="188"/>
        <v>0</v>
      </c>
      <c r="AA1027" s="109">
        <f t="shared" si="189"/>
        <v>0</v>
      </c>
      <c r="AB1027" s="109">
        <f t="shared" si="190"/>
        <v>0</v>
      </c>
      <c r="AC1027" s="109">
        <f t="shared" si="191"/>
        <v>0</v>
      </c>
      <c r="AD1027" s="109" t="str">
        <f t="shared" si="192"/>
        <v/>
      </c>
      <c r="AE1027" s="109" t="str">
        <f t="shared" si="193"/>
        <v/>
      </c>
      <c r="AF1027" s="109" t="str">
        <f t="shared" si="194"/>
        <v/>
      </c>
      <c r="AG1027" s="109" t="str">
        <f t="shared" si="195"/>
        <v/>
      </c>
    </row>
    <row r="1028" spans="3:33" ht="30">
      <c r="C1028" s="108" t="s">
        <v>3078</v>
      </c>
      <c r="D1028" s="108" t="s">
        <v>5696</v>
      </c>
      <c r="E1028" s="108" t="s">
        <v>775</v>
      </c>
      <c r="F1028" s="108" t="s">
        <v>46</v>
      </c>
      <c r="G1028" s="108" t="s">
        <v>3917</v>
      </c>
      <c r="H1028" s="108">
        <v>1</v>
      </c>
      <c r="I1028" s="108">
        <v>3</v>
      </c>
      <c r="J1028" s="108">
        <v>0</v>
      </c>
      <c r="K1028" s="108" t="s">
        <v>417</v>
      </c>
      <c r="L1028" s="108"/>
      <c r="M1028" s="108" t="s">
        <v>4617</v>
      </c>
      <c r="N1028" s="108"/>
      <c r="O1028" s="108" t="s">
        <v>417</v>
      </c>
      <c r="P1028" s="108"/>
      <c r="Q1028" s="108"/>
      <c r="R1028" s="108"/>
      <c r="S1028" s="108"/>
      <c r="T1028" s="109">
        <f t="shared" si="182"/>
        <v>0</v>
      </c>
      <c r="U1028" s="109">
        <f t="shared" si="183"/>
        <v>0</v>
      </c>
      <c r="V1028" s="109">
        <f t="shared" si="184"/>
        <v>0</v>
      </c>
      <c r="W1028" s="109">
        <f t="shared" si="185"/>
        <v>0</v>
      </c>
      <c r="X1028" s="109">
        <f t="shared" si="186"/>
        <v>0</v>
      </c>
      <c r="Y1028" s="109">
        <f t="shared" si="187"/>
        <v>0</v>
      </c>
      <c r="Z1028" s="109">
        <f t="shared" si="188"/>
        <v>0</v>
      </c>
      <c r="AA1028" s="109">
        <f t="shared" si="189"/>
        <v>0</v>
      </c>
      <c r="AB1028" s="109">
        <f t="shared" si="190"/>
        <v>0</v>
      </c>
      <c r="AC1028" s="109">
        <f t="shared" si="191"/>
        <v>0</v>
      </c>
      <c r="AD1028" s="109" t="str">
        <f t="shared" si="192"/>
        <v/>
      </c>
      <c r="AE1028" s="109" t="str">
        <f t="shared" si="193"/>
        <v/>
      </c>
      <c r="AF1028" s="109" t="str">
        <f t="shared" si="194"/>
        <v/>
      </c>
      <c r="AG1028" s="109" t="str">
        <f t="shared" si="195"/>
        <v/>
      </c>
    </row>
    <row r="1029" spans="3:33" ht="30">
      <c r="C1029" s="108" t="s">
        <v>3078</v>
      </c>
      <c r="D1029" s="108" t="s">
        <v>5697</v>
      </c>
      <c r="E1029" s="108" t="s">
        <v>775</v>
      </c>
      <c r="F1029" s="108" t="s">
        <v>46</v>
      </c>
      <c r="G1029" s="108" t="s">
        <v>3917</v>
      </c>
      <c r="H1029" s="108">
        <v>2</v>
      </c>
      <c r="I1029" s="108">
        <v>3</v>
      </c>
      <c r="J1029" s="108">
        <v>0</v>
      </c>
      <c r="K1029" s="108" t="s">
        <v>5698</v>
      </c>
      <c r="L1029" s="108"/>
      <c r="M1029" s="108" t="s">
        <v>5699</v>
      </c>
      <c r="N1029" s="108"/>
      <c r="O1029" s="108" t="s">
        <v>5698</v>
      </c>
      <c r="P1029" s="108" t="s">
        <v>5700</v>
      </c>
      <c r="Q1029" s="108"/>
      <c r="R1029" s="108"/>
      <c r="S1029" s="108"/>
      <c r="T1029" s="109">
        <f t="shared" si="182"/>
        <v>0</v>
      </c>
      <c r="U1029" s="109">
        <f t="shared" si="183"/>
        <v>0</v>
      </c>
      <c r="V1029" s="109">
        <f t="shared" si="184"/>
        <v>0</v>
      </c>
      <c r="W1029" s="109">
        <f t="shared" si="185"/>
        <v>0</v>
      </c>
      <c r="X1029" s="109">
        <f t="shared" si="186"/>
        <v>0</v>
      </c>
      <c r="Y1029" s="109">
        <f t="shared" si="187"/>
        <v>0</v>
      </c>
      <c r="Z1029" s="109">
        <f t="shared" si="188"/>
        <v>0</v>
      </c>
      <c r="AA1029" s="109">
        <f t="shared" si="189"/>
        <v>0</v>
      </c>
      <c r="AB1029" s="109">
        <f t="shared" si="190"/>
        <v>0</v>
      </c>
      <c r="AC1029" s="109">
        <f t="shared" si="191"/>
        <v>0</v>
      </c>
      <c r="AD1029" s="109" t="str">
        <f t="shared" si="192"/>
        <v/>
      </c>
      <c r="AE1029" s="109" t="str">
        <f t="shared" si="193"/>
        <v/>
      </c>
      <c r="AF1029" s="109" t="str">
        <f t="shared" si="194"/>
        <v/>
      </c>
      <c r="AG1029" s="109" t="str">
        <f t="shared" si="195"/>
        <v/>
      </c>
    </row>
    <row r="1030" spans="3:33" ht="30">
      <c r="C1030" s="108" t="s">
        <v>3078</v>
      </c>
      <c r="D1030" s="108" t="s">
        <v>5701</v>
      </c>
      <c r="E1030" s="108" t="s">
        <v>775</v>
      </c>
      <c r="F1030" s="108" t="s">
        <v>46</v>
      </c>
      <c r="G1030" s="108" t="s">
        <v>3917</v>
      </c>
      <c r="H1030" s="108">
        <v>3</v>
      </c>
      <c r="I1030" s="108">
        <v>3</v>
      </c>
      <c r="J1030" s="108">
        <v>0</v>
      </c>
      <c r="K1030" s="108" t="s">
        <v>48</v>
      </c>
      <c r="L1030" s="108"/>
      <c r="M1030" s="108" t="s">
        <v>4444</v>
      </c>
      <c r="N1030" s="108"/>
      <c r="O1030" s="108" t="s">
        <v>48</v>
      </c>
      <c r="P1030" s="108"/>
      <c r="Q1030" s="108"/>
      <c r="R1030" s="108"/>
      <c r="S1030" s="108"/>
      <c r="T1030" s="109">
        <f t="shared" si="182"/>
        <v>0</v>
      </c>
      <c r="U1030" s="109">
        <f t="shared" si="183"/>
        <v>0</v>
      </c>
      <c r="V1030" s="109">
        <f t="shared" si="184"/>
        <v>0</v>
      </c>
      <c r="W1030" s="109">
        <f t="shared" si="185"/>
        <v>0</v>
      </c>
      <c r="X1030" s="109">
        <f t="shared" si="186"/>
        <v>0</v>
      </c>
      <c r="Y1030" s="109">
        <f t="shared" si="187"/>
        <v>0</v>
      </c>
      <c r="Z1030" s="109">
        <f t="shared" si="188"/>
        <v>0</v>
      </c>
      <c r="AA1030" s="109">
        <f t="shared" si="189"/>
        <v>0</v>
      </c>
      <c r="AB1030" s="109">
        <f t="shared" si="190"/>
        <v>0</v>
      </c>
      <c r="AC1030" s="109">
        <f t="shared" si="191"/>
        <v>0</v>
      </c>
      <c r="AD1030" s="109" t="str">
        <f t="shared" si="192"/>
        <v/>
      </c>
      <c r="AE1030" s="109" t="str">
        <f t="shared" si="193"/>
        <v/>
      </c>
      <c r="AF1030" s="109" t="str">
        <f t="shared" si="194"/>
        <v/>
      </c>
      <c r="AG1030" s="109" t="str">
        <f t="shared" si="195"/>
        <v/>
      </c>
    </row>
    <row r="1031" spans="3:33" ht="30">
      <c r="C1031" s="108" t="s">
        <v>3078</v>
      </c>
      <c r="D1031" s="108" t="s">
        <v>5702</v>
      </c>
      <c r="E1031" s="108" t="s">
        <v>775</v>
      </c>
      <c r="F1031" s="108" t="s">
        <v>46</v>
      </c>
      <c r="G1031" s="108" t="s">
        <v>3917</v>
      </c>
      <c r="H1031" s="108">
        <v>4</v>
      </c>
      <c r="I1031" s="108">
        <v>2</v>
      </c>
      <c r="J1031" s="108">
        <v>0</v>
      </c>
      <c r="K1031" s="108" t="s">
        <v>779</v>
      </c>
      <c r="L1031" s="108"/>
      <c r="M1031" s="108" t="s">
        <v>5703</v>
      </c>
      <c r="N1031" s="108"/>
      <c r="O1031" s="108" t="s">
        <v>779</v>
      </c>
      <c r="P1031" s="108"/>
      <c r="Q1031" s="108"/>
      <c r="R1031" s="108"/>
      <c r="S1031" s="108"/>
      <c r="T1031" s="109">
        <f t="shared" si="182"/>
        <v>0</v>
      </c>
      <c r="U1031" s="109">
        <f t="shared" si="183"/>
        <v>0</v>
      </c>
      <c r="V1031" s="109">
        <f t="shared" si="184"/>
        <v>0</v>
      </c>
      <c r="W1031" s="109">
        <f t="shared" si="185"/>
        <v>0</v>
      </c>
      <c r="X1031" s="109">
        <f t="shared" si="186"/>
        <v>0</v>
      </c>
      <c r="Y1031" s="109">
        <f t="shared" si="187"/>
        <v>0</v>
      </c>
      <c r="Z1031" s="109">
        <f t="shared" si="188"/>
        <v>0</v>
      </c>
      <c r="AA1031" s="109">
        <f t="shared" si="189"/>
        <v>0</v>
      </c>
      <c r="AB1031" s="109">
        <f t="shared" si="190"/>
        <v>0</v>
      </c>
      <c r="AC1031" s="109">
        <f t="shared" si="191"/>
        <v>0</v>
      </c>
      <c r="AD1031" s="109" t="str">
        <f t="shared" si="192"/>
        <v/>
      </c>
      <c r="AE1031" s="109" t="str">
        <f t="shared" si="193"/>
        <v/>
      </c>
      <c r="AF1031" s="109" t="str">
        <f t="shared" si="194"/>
        <v/>
      </c>
      <c r="AG1031" s="109" t="str">
        <f t="shared" si="195"/>
        <v/>
      </c>
    </row>
    <row r="1032" spans="3:33" ht="30">
      <c r="C1032" s="108" t="s">
        <v>3078</v>
      </c>
      <c r="D1032" s="108" t="s">
        <v>5704</v>
      </c>
      <c r="E1032" s="108" t="s">
        <v>775</v>
      </c>
      <c r="F1032" s="108" t="s">
        <v>46</v>
      </c>
      <c r="G1032" s="108" t="s">
        <v>3917</v>
      </c>
      <c r="H1032" s="108">
        <v>5</v>
      </c>
      <c r="I1032" s="108">
        <v>2</v>
      </c>
      <c r="J1032" s="108">
        <v>0</v>
      </c>
      <c r="K1032" s="108" t="s">
        <v>3922</v>
      </c>
      <c r="L1032" s="108"/>
      <c r="M1032" s="108" t="s">
        <v>4746</v>
      </c>
      <c r="N1032" s="108"/>
      <c r="O1032" s="108" t="s">
        <v>3922</v>
      </c>
      <c r="P1032" s="108" t="s">
        <v>3921</v>
      </c>
      <c r="Q1032" s="108" t="s">
        <v>4122</v>
      </c>
      <c r="R1032" s="108" t="s">
        <v>44</v>
      </c>
      <c r="S1032" s="108"/>
      <c r="T1032" s="109">
        <f t="shared" si="182"/>
        <v>0</v>
      </c>
      <c r="U1032" s="109">
        <f t="shared" si="183"/>
        <v>0</v>
      </c>
      <c r="V1032" s="109">
        <f t="shared" si="184"/>
        <v>0</v>
      </c>
      <c r="W1032" s="109">
        <f t="shared" si="185"/>
        <v>0</v>
      </c>
      <c r="X1032" s="109">
        <f t="shared" si="186"/>
        <v>0</v>
      </c>
      <c r="Y1032" s="109">
        <f t="shared" si="187"/>
        <v>0</v>
      </c>
      <c r="Z1032" s="109">
        <f t="shared" si="188"/>
        <v>0</v>
      </c>
      <c r="AA1032" s="109">
        <f t="shared" si="189"/>
        <v>0</v>
      </c>
      <c r="AB1032" s="109">
        <f t="shared" si="190"/>
        <v>0</v>
      </c>
      <c r="AC1032" s="109">
        <f t="shared" si="191"/>
        <v>0</v>
      </c>
      <c r="AD1032" s="109" t="str">
        <f t="shared" si="192"/>
        <v/>
      </c>
      <c r="AE1032" s="109" t="str">
        <f t="shared" si="193"/>
        <v/>
      </c>
      <c r="AF1032" s="109" t="str">
        <f t="shared" si="194"/>
        <v/>
      </c>
      <c r="AG1032" s="109" t="str">
        <f t="shared" si="195"/>
        <v/>
      </c>
    </row>
    <row r="1033" spans="3:33" ht="30">
      <c r="C1033" s="108" t="s">
        <v>3078</v>
      </c>
      <c r="D1033" s="108" t="s">
        <v>5705</v>
      </c>
      <c r="E1033" s="108" t="s">
        <v>775</v>
      </c>
      <c r="F1033" s="108" t="s">
        <v>46</v>
      </c>
      <c r="G1033" s="108" t="s">
        <v>3917</v>
      </c>
      <c r="H1033" s="108">
        <v>6</v>
      </c>
      <c r="I1033" s="108">
        <v>2</v>
      </c>
      <c r="J1033" s="108">
        <v>0</v>
      </c>
      <c r="K1033" s="108" t="s">
        <v>4624</v>
      </c>
      <c r="L1033" s="108"/>
      <c r="M1033" s="108" t="s">
        <v>4625</v>
      </c>
      <c r="N1033" s="108"/>
      <c r="O1033" s="108" t="s">
        <v>4624</v>
      </c>
      <c r="P1033" s="108" t="s">
        <v>419</v>
      </c>
      <c r="Q1033" s="108"/>
      <c r="R1033" s="108"/>
      <c r="S1033" s="108"/>
      <c r="T1033" s="109">
        <f t="shared" si="182"/>
        <v>0</v>
      </c>
      <c r="U1033" s="109">
        <f t="shared" si="183"/>
        <v>0</v>
      </c>
      <c r="V1033" s="109">
        <f t="shared" si="184"/>
        <v>0</v>
      </c>
      <c r="W1033" s="109">
        <f t="shared" si="185"/>
        <v>0</v>
      </c>
      <c r="X1033" s="109">
        <f t="shared" si="186"/>
        <v>0</v>
      </c>
      <c r="Y1033" s="109">
        <f t="shared" si="187"/>
        <v>0</v>
      </c>
      <c r="Z1033" s="109">
        <f t="shared" si="188"/>
        <v>0</v>
      </c>
      <c r="AA1033" s="109">
        <f t="shared" si="189"/>
        <v>0</v>
      </c>
      <c r="AB1033" s="109">
        <f t="shared" si="190"/>
        <v>0</v>
      </c>
      <c r="AC1033" s="109">
        <f t="shared" si="191"/>
        <v>0</v>
      </c>
      <c r="AD1033" s="109" t="str">
        <f t="shared" si="192"/>
        <v/>
      </c>
      <c r="AE1033" s="109" t="str">
        <f t="shared" si="193"/>
        <v/>
      </c>
      <c r="AF1033" s="109" t="str">
        <f t="shared" si="194"/>
        <v/>
      </c>
      <c r="AG1033" s="109" t="str">
        <f t="shared" si="195"/>
        <v/>
      </c>
    </row>
    <row r="1034" spans="3:33" ht="30">
      <c r="C1034" s="108" t="s">
        <v>3078</v>
      </c>
      <c r="D1034" s="108" t="s">
        <v>5706</v>
      </c>
      <c r="E1034" s="108" t="s">
        <v>775</v>
      </c>
      <c r="F1034" s="108" t="s">
        <v>46</v>
      </c>
      <c r="G1034" s="108" t="s">
        <v>3917</v>
      </c>
      <c r="H1034" s="108">
        <v>7</v>
      </c>
      <c r="I1034" s="108">
        <v>2</v>
      </c>
      <c r="J1034" s="108">
        <v>0</v>
      </c>
      <c r="K1034" s="108" t="s">
        <v>2097</v>
      </c>
      <c r="L1034" s="108"/>
      <c r="M1034" s="108" t="s">
        <v>5707</v>
      </c>
      <c r="N1034" s="108"/>
      <c r="O1034" s="108" t="s">
        <v>2097</v>
      </c>
      <c r="P1034" s="108"/>
      <c r="Q1034" s="108"/>
      <c r="R1034" s="108"/>
      <c r="S1034" s="108"/>
      <c r="T1034" s="109">
        <f t="shared" si="182"/>
        <v>0</v>
      </c>
      <c r="U1034" s="109">
        <f t="shared" si="183"/>
        <v>0</v>
      </c>
      <c r="V1034" s="109">
        <f t="shared" si="184"/>
        <v>0</v>
      </c>
      <c r="W1034" s="109">
        <f t="shared" si="185"/>
        <v>0</v>
      </c>
      <c r="X1034" s="109">
        <f t="shared" si="186"/>
        <v>0</v>
      </c>
      <c r="Y1034" s="109">
        <f t="shared" si="187"/>
        <v>0</v>
      </c>
      <c r="Z1034" s="109">
        <f t="shared" si="188"/>
        <v>0</v>
      </c>
      <c r="AA1034" s="109">
        <f t="shared" si="189"/>
        <v>0</v>
      </c>
      <c r="AB1034" s="109">
        <f t="shared" si="190"/>
        <v>0</v>
      </c>
      <c r="AC1034" s="109">
        <f t="shared" si="191"/>
        <v>0</v>
      </c>
      <c r="AD1034" s="109" t="str">
        <f t="shared" si="192"/>
        <v/>
      </c>
      <c r="AE1034" s="109" t="str">
        <f t="shared" si="193"/>
        <v/>
      </c>
      <c r="AF1034" s="109" t="str">
        <f t="shared" si="194"/>
        <v/>
      </c>
      <c r="AG1034" s="109" t="str">
        <f t="shared" si="195"/>
        <v/>
      </c>
    </row>
    <row r="1035" spans="3:33" ht="30">
      <c r="C1035" s="108" t="s">
        <v>3078</v>
      </c>
      <c r="D1035" s="108" t="s">
        <v>5708</v>
      </c>
      <c r="E1035" s="108" t="s">
        <v>775</v>
      </c>
      <c r="F1035" s="108" t="s">
        <v>46</v>
      </c>
      <c r="G1035" s="108" t="s">
        <v>3917</v>
      </c>
      <c r="H1035" s="108">
        <v>8</v>
      </c>
      <c r="I1035" s="108">
        <v>1</v>
      </c>
      <c r="J1035" s="108">
        <v>0</v>
      </c>
      <c r="K1035" s="108" t="s">
        <v>78</v>
      </c>
      <c r="L1035" s="108"/>
      <c r="M1035" s="108" t="s">
        <v>5297</v>
      </c>
      <c r="N1035" s="108"/>
      <c r="O1035" s="108" t="s">
        <v>78</v>
      </c>
      <c r="P1035" s="108"/>
      <c r="Q1035" s="108"/>
      <c r="R1035" s="108"/>
      <c r="S1035" s="108"/>
      <c r="T1035" s="109">
        <f t="shared" si="182"/>
        <v>0</v>
      </c>
      <c r="U1035" s="109">
        <f t="shared" si="183"/>
        <v>0</v>
      </c>
      <c r="V1035" s="109">
        <f t="shared" si="184"/>
        <v>0</v>
      </c>
      <c r="W1035" s="109">
        <f t="shared" si="185"/>
        <v>0</v>
      </c>
      <c r="X1035" s="109">
        <f t="shared" si="186"/>
        <v>0</v>
      </c>
      <c r="Y1035" s="109">
        <f t="shared" si="187"/>
        <v>0</v>
      </c>
      <c r="Z1035" s="109">
        <f t="shared" si="188"/>
        <v>0</v>
      </c>
      <c r="AA1035" s="109">
        <f t="shared" si="189"/>
        <v>0</v>
      </c>
      <c r="AB1035" s="109">
        <f t="shared" si="190"/>
        <v>0</v>
      </c>
      <c r="AC1035" s="109">
        <f t="shared" si="191"/>
        <v>0</v>
      </c>
      <c r="AD1035" s="109" t="str">
        <f t="shared" si="192"/>
        <v/>
      </c>
      <c r="AE1035" s="109" t="str">
        <f t="shared" si="193"/>
        <v/>
      </c>
      <c r="AF1035" s="109" t="str">
        <f t="shared" si="194"/>
        <v/>
      </c>
      <c r="AG1035" s="109" t="str">
        <f t="shared" si="195"/>
        <v/>
      </c>
    </row>
    <row r="1036" spans="3:33" ht="30">
      <c r="C1036" s="108" t="s">
        <v>3078</v>
      </c>
      <c r="D1036" s="108" t="s">
        <v>5709</v>
      </c>
      <c r="E1036" s="108" t="s">
        <v>775</v>
      </c>
      <c r="F1036" s="108" t="s">
        <v>46</v>
      </c>
      <c r="G1036" s="108" t="s">
        <v>3917</v>
      </c>
      <c r="H1036" s="108">
        <v>9</v>
      </c>
      <c r="I1036" s="108">
        <v>1</v>
      </c>
      <c r="J1036" s="108">
        <v>0</v>
      </c>
      <c r="K1036" s="108" t="s">
        <v>780</v>
      </c>
      <c r="L1036" s="108"/>
      <c r="M1036" s="108" t="s">
        <v>5710</v>
      </c>
      <c r="N1036" s="108"/>
      <c r="O1036" s="108" t="s">
        <v>780</v>
      </c>
      <c r="P1036" s="108"/>
      <c r="Q1036" s="108"/>
      <c r="R1036" s="108"/>
      <c r="S1036" s="108"/>
      <c r="T1036" s="109">
        <f t="shared" si="182"/>
        <v>0</v>
      </c>
      <c r="U1036" s="109">
        <f t="shared" si="183"/>
        <v>0</v>
      </c>
      <c r="V1036" s="109">
        <f t="shared" si="184"/>
        <v>0</v>
      </c>
      <c r="W1036" s="109">
        <f t="shared" si="185"/>
        <v>0</v>
      </c>
      <c r="X1036" s="109">
        <f t="shared" si="186"/>
        <v>0</v>
      </c>
      <c r="Y1036" s="109">
        <f t="shared" si="187"/>
        <v>0</v>
      </c>
      <c r="Z1036" s="109">
        <f t="shared" si="188"/>
        <v>0</v>
      </c>
      <c r="AA1036" s="109">
        <f t="shared" si="189"/>
        <v>0</v>
      </c>
      <c r="AB1036" s="109">
        <f t="shared" si="190"/>
        <v>0</v>
      </c>
      <c r="AC1036" s="109">
        <f t="shared" si="191"/>
        <v>0</v>
      </c>
      <c r="AD1036" s="109" t="str">
        <f t="shared" si="192"/>
        <v/>
      </c>
      <c r="AE1036" s="109" t="str">
        <f t="shared" si="193"/>
        <v/>
      </c>
      <c r="AF1036" s="109" t="str">
        <f t="shared" si="194"/>
        <v/>
      </c>
      <c r="AG1036" s="109" t="str">
        <f t="shared" si="195"/>
        <v/>
      </c>
    </row>
    <row r="1037" spans="3:33" ht="30">
      <c r="C1037" s="108" t="s">
        <v>3078</v>
      </c>
      <c r="D1037" s="108" t="s">
        <v>5711</v>
      </c>
      <c r="E1037" s="108" t="s">
        <v>775</v>
      </c>
      <c r="F1037" s="108" t="s">
        <v>46</v>
      </c>
      <c r="G1037" s="108" t="s">
        <v>3917</v>
      </c>
      <c r="H1037" s="108">
        <v>10</v>
      </c>
      <c r="I1037" s="108">
        <v>1</v>
      </c>
      <c r="J1037" s="108">
        <v>0</v>
      </c>
      <c r="K1037" s="108" t="s">
        <v>781</v>
      </c>
      <c r="L1037" s="108"/>
      <c r="M1037" s="108" t="s">
        <v>5712</v>
      </c>
      <c r="N1037" s="108"/>
      <c r="O1037" s="108" t="s">
        <v>781</v>
      </c>
      <c r="P1037" s="108"/>
      <c r="Q1037" s="108"/>
      <c r="R1037" s="108"/>
      <c r="S1037" s="108"/>
      <c r="T1037" s="109">
        <f t="shared" si="182"/>
        <v>0</v>
      </c>
      <c r="U1037" s="109">
        <f t="shared" si="183"/>
        <v>0</v>
      </c>
      <c r="V1037" s="109">
        <f t="shared" si="184"/>
        <v>0</v>
      </c>
      <c r="W1037" s="109">
        <f t="shared" si="185"/>
        <v>0</v>
      </c>
      <c r="X1037" s="109">
        <f t="shared" si="186"/>
        <v>0</v>
      </c>
      <c r="Y1037" s="109">
        <f t="shared" si="187"/>
        <v>0</v>
      </c>
      <c r="Z1037" s="109">
        <f t="shared" si="188"/>
        <v>0</v>
      </c>
      <c r="AA1037" s="109">
        <f t="shared" si="189"/>
        <v>0</v>
      </c>
      <c r="AB1037" s="109">
        <f t="shared" si="190"/>
        <v>0</v>
      </c>
      <c r="AC1037" s="109">
        <f t="shared" si="191"/>
        <v>0</v>
      </c>
      <c r="AD1037" s="109" t="str">
        <f t="shared" si="192"/>
        <v/>
      </c>
      <c r="AE1037" s="109" t="str">
        <f t="shared" si="193"/>
        <v/>
      </c>
      <c r="AF1037" s="109" t="str">
        <f t="shared" si="194"/>
        <v/>
      </c>
      <c r="AG1037" s="109" t="str">
        <f t="shared" si="195"/>
        <v/>
      </c>
    </row>
    <row r="1038" spans="3:33" ht="135">
      <c r="C1038" s="108" t="s">
        <v>3078</v>
      </c>
      <c r="D1038" s="108" t="s">
        <v>5713</v>
      </c>
      <c r="E1038" s="108" t="s">
        <v>775</v>
      </c>
      <c r="F1038" s="108" t="s">
        <v>0</v>
      </c>
      <c r="G1038" s="108" t="s">
        <v>3917</v>
      </c>
      <c r="H1038" s="108">
        <v>1</v>
      </c>
      <c r="I1038" s="108">
        <v>0</v>
      </c>
      <c r="J1038" s="108">
        <v>3</v>
      </c>
      <c r="K1038" s="108"/>
      <c r="L1038" s="108" t="s">
        <v>417</v>
      </c>
      <c r="M1038" s="108"/>
      <c r="N1038" s="108" t="s">
        <v>4639</v>
      </c>
      <c r="O1038" s="108" t="s">
        <v>417</v>
      </c>
      <c r="P1038" s="108"/>
      <c r="Q1038" s="108"/>
      <c r="R1038" s="108"/>
      <c r="S1038" s="108"/>
      <c r="T1038" s="109">
        <f t="shared" si="182"/>
        <v>0</v>
      </c>
      <c r="U1038" s="109">
        <f t="shared" si="183"/>
        <v>0</v>
      </c>
      <c r="V1038" s="109">
        <f t="shared" si="184"/>
        <v>0</v>
      </c>
      <c r="W1038" s="109">
        <f t="shared" si="185"/>
        <v>0</v>
      </c>
      <c r="X1038" s="109">
        <f t="shared" si="186"/>
        <v>0</v>
      </c>
      <c r="Y1038" s="109">
        <f t="shared" si="187"/>
        <v>0</v>
      </c>
      <c r="Z1038" s="109">
        <f t="shared" si="188"/>
        <v>0</v>
      </c>
      <c r="AA1038" s="109">
        <f t="shared" si="189"/>
        <v>0</v>
      </c>
      <c r="AB1038" s="109">
        <f t="shared" si="190"/>
        <v>0</v>
      </c>
      <c r="AC1038" s="109">
        <f t="shared" si="191"/>
        <v>0</v>
      </c>
      <c r="AD1038" s="109" t="str">
        <f t="shared" si="192"/>
        <v/>
      </c>
      <c r="AE1038" s="109" t="str">
        <f t="shared" si="193"/>
        <v/>
      </c>
      <c r="AF1038" s="109" t="str">
        <f t="shared" si="194"/>
        <v/>
      </c>
      <c r="AG1038" s="109" t="str">
        <f t="shared" si="195"/>
        <v/>
      </c>
    </row>
    <row r="1039" spans="3:33" ht="135">
      <c r="C1039" s="108" t="s">
        <v>3078</v>
      </c>
      <c r="D1039" s="108" t="s">
        <v>5714</v>
      </c>
      <c r="E1039" s="108" t="s">
        <v>775</v>
      </c>
      <c r="F1039" s="108" t="s">
        <v>0</v>
      </c>
      <c r="G1039" s="108" t="s">
        <v>3917</v>
      </c>
      <c r="H1039" s="108">
        <v>2</v>
      </c>
      <c r="I1039" s="108">
        <v>0</v>
      </c>
      <c r="J1039" s="108">
        <v>3</v>
      </c>
      <c r="K1039" s="108"/>
      <c r="L1039" s="108" t="s">
        <v>5698</v>
      </c>
      <c r="M1039" s="108"/>
      <c r="N1039" s="108" t="s">
        <v>5715</v>
      </c>
      <c r="O1039" s="108" t="s">
        <v>5698</v>
      </c>
      <c r="P1039" s="108" t="s">
        <v>5700</v>
      </c>
      <c r="Q1039" s="108"/>
      <c r="R1039" s="108"/>
      <c r="S1039" s="108"/>
      <c r="T1039" s="109">
        <f t="shared" si="182"/>
        <v>0</v>
      </c>
      <c r="U1039" s="109">
        <f t="shared" si="183"/>
        <v>0</v>
      </c>
      <c r="V1039" s="109">
        <f t="shared" si="184"/>
        <v>0</v>
      </c>
      <c r="W1039" s="109">
        <f t="shared" si="185"/>
        <v>0</v>
      </c>
      <c r="X1039" s="109">
        <f t="shared" si="186"/>
        <v>0</v>
      </c>
      <c r="Y1039" s="109">
        <f t="shared" si="187"/>
        <v>0</v>
      </c>
      <c r="Z1039" s="109">
        <f t="shared" si="188"/>
        <v>0</v>
      </c>
      <c r="AA1039" s="109">
        <f t="shared" si="189"/>
        <v>0</v>
      </c>
      <c r="AB1039" s="109">
        <f t="shared" si="190"/>
        <v>0</v>
      </c>
      <c r="AC1039" s="109">
        <f t="shared" si="191"/>
        <v>0</v>
      </c>
      <c r="AD1039" s="109" t="str">
        <f t="shared" si="192"/>
        <v/>
      </c>
      <c r="AE1039" s="109" t="str">
        <f t="shared" si="193"/>
        <v/>
      </c>
      <c r="AF1039" s="109" t="str">
        <f t="shared" si="194"/>
        <v/>
      </c>
      <c r="AG1039" s="109" t="str">
        <f t="shared" si="195"/>
        <v/>
      </c>
    </row>
    <row r="1040" spans="3:33" ht="135">
      <c r="C1040" s="108" t="s">
        <v>3078</v>
      </c>
      <c r="D1040" s="108" t="s">
        <v>5716</v>
      </c>
      <c r="E1040" s="108" t="s">
        <v>775</v>
      </c>
      <c r="F1040" s="108" t="s">
        <v>0</v>
      </c>
      <c r="G1040" s="108" t="s">
        <v>3917</v>
      </c>
      <c r="H1040" s="108">
        <v>3</v>
      </c>
      <c r="I1040" s="108">
        <v>0</v>
      </c>
      <c r="J1040" s="108">
        <v>3</v>
      </c>
      <c r="K1040" s="108"/>
      <c r="L1040" s="108" t="s">
        <v>48</v>
      </c>
      <c r="M1040" s="108"/>
      <c r="N1040" s="108" t="s">
        <v>4464</v>
      </c>
      <c r="O1040" s="108" t="s">
        <v>48</v>
      </c>
      <c r="P1040" s="108"/>
      <c r="Q1040" s="108"/>
      <c r="R1040" s="108"/>
      <c r="S1040" s="108"/>
      <c r="T1040" s="109">
        <f t="shared" si="182"/>
        <v>0</v>
      </c>
      <c r="U1040" s="109">
        <f t="shared" si="183"/>
        <v>0</v>
      </c>
      <c r="V1040" s="109">
        <f t="shared" si="184"/>
        <v>0</v>
      </c>
      <c r="W1040" s="109">
        <f t="shared" si="185"/>
        <v>0</v>
      </c>
      <c r="X1040" s="109">
        <f t="shared" si="186"/>
        <v>0</v>
      </c>
      <c r="Y1040" s="109">
        <f t="shared" si="187"/>
        <v>0</v>
      </c>
      <c r="Z1040" s="109">
        <f t="shared" si="188"/>
        <v>0</v>
      </c>
      <c r="AA1040" s="109">
        <f t="shared" si="189"/>
        <v>0</v>
      </c>
      <c r="AB1040" s="109">
        <f t="shared" si="190"/>
        <v>0</v>
      </c>
      <c r="AC1040" s="109">
        <f t="shared" si="191"/>
        <v>0</v>
      </c>
      <c r="AD1040" s="109" t="str">
        <f t="shared" si="192"/>
        <v/>
      </c>
      <c r="AE1040" s="109" t="str">
        <f t="shared" si="193"/>
        <v/>
      </c>
      <c r="AF1040" s="109" t="str">
        <f t="shared" si="194"/>
        <v/>
      </c>
      <c r="AG1040" s="109" t="str">
        <f t="shared" si="195"/>
        <v/>
      </c>
    </row>
    <row r="1041" spans="3:33" ht="135">
      <c r="C1041" s="108" t="s">
        <v>3078</v>
      </c>
      <c r="D1041" s="108" t="s">
        <v>5717</v>
      </c>
      <c r="E1041" s="108" t="s">
        <v>775</v>
      </c>
      <c r="F1041" s="108" t="s">
        <v>0</v>
      </c>
      <c r="G1041" s="108" t="s">
        <v>3917</v>
      </c>
      <c r="H1041" s="108">
        <v>4</v>
      </c>
      <c r="I1041" s="108">
        <v>0</v>
      </c>
      <c r="J1041" s="108">
        <v>2</v>
      </c>
      <c r="K1041" s="108"/>
      <c r="L1041" s="108" t="s">
        <v>779</v>
      </c>
      <c r="M1041" s="108"/>
      <c r="N1041" s="108" t="s">
        <v>5718</v>
      </c>
      <c r="O1041" s="108" t="s">
        <v>779</v>
      </c>
      <c r="P1041" s="108"/>
      <c r="Q1041" s="108"/>
      <c r="R1041" s="108"/>
      <c r="S1041" s="108"/>
      <c r="T1041" s="109">
        <f t="shared" si="182"/>
        <v>0</v>
      </c>
      <c r="U1041" s="109">
        <f t="shared" si="183"/>
        <v>0</v>
      </c>
      <c r="V1041" s="109">
        <f t="shared" si="184"/>
        <v>0</v>
      </c>
      <c r="W1041" s="109">
        <f t="shared" si="185"/>
        <v>0</v>
      </c>
      <c r="X1041" s="109">
        <f t="shared" si="186"/>
        <v>0</v>
      </c>
      <c r="Y1041" s="109">
        <f t="shared" si="187"/>
        <v>0</v>
      </c>
      <c r="Z1041" s="109">
        <f t="shared" si="188"/>
        <v>0</v>
      </c>
      <c r="AA1041" s="109">
        <f t="shared" si="189"/>
        <v>0</v>
      </c>
      <c r="AB1041" s="109">
        <f t="shared" si="190"/>
        <v>0</v>
      </c>
      <c r="AC1041" s="109">
        <f t="shared" si="191"/>
        <v>0</v>
      </c>
      <c r="AD1041" s="109" t="str">
        <f t="shared" si="192"/>
        <v/>
      </c>
      <c r="AE1041" s="109" t="str">
        <f t="shared" si="193"/>
        <v/>
      </c>
      <c r="AF1041" s="109" t="str">
        <f t="shared" si="194"/>
        <v/>
      </c>
      <c r="AG1041" s="109" t="str">
        <f t="shared" si="195"/>
        <v/>
      </c>
    </row>
    <row r="1042" spans="3:33" ht="135">
      <c r="C1042" s="108" t="s">
        <v>3078</v>
      </c>
      <c r="D1042" s="108" t="s">
        <v>5719</v>
      </c>
      <c r="E1042" s="108" t="s">
        <v>775</v>
      </c>
      <c r="F1042" s="108" t="s">
        <v>0</v>
      </c>
      <c r="G1042" s="108" t="s">
        <v>3917</v>
      </c>
      <c r="H1042" s="108">
        <v>5</v>
      </c>
      <c r="I1042" s="108">
        <v>0</v>
      </c>
      <c r="J1042" s="108">
        <v>2</v>
      </c>
      <c r="K1042" s="108"/>
      <c r="L1042" s="108" t="s">
        <v>3922</v>
      </c>
      <c r="M1042" s="108"/>
      <c r="N1042" s="108" t="s">
        <v>4765</v>
      </c>
      <c r="O1042" s="108" t="s">
        <v>3922</v>
      </c>
      <c r="P1042" s="108" t="s">
        <v>3921</v>
      </c>
      <c r="Q1042" s="108" t="s">
        <v>4122</v>
      </c>
      <c r="R1042" s="108" t="s">
        <v>44</v>
      </c>
      <c r="S1042" s="108"/>
      <c r="T1042" s="109">
        <f t="shared" si="182"/>
        <v>0</v>
      </c>
      <c r="U1042" s="109">
        <f t="shared" si="183"/>
        <v>0</v>
      </c>
      <c r="V1042" s="109">
        <f t="shared" si="184"/>
        <v>0</v>
      </c>
      <c r="W1042" s="109">
        <f t="shared" si="185"/>
        <v>0</v>
      </c>
      <c r="X1042" s="109">
        <f t="shared" si="186"/>
        <v>0</v>
      </c>
      <c r="Y1042" s="109">
        <f t="shared" si="187"/>
        <v>0</v>
      </c>
      <c r="Z1042" s="109">
        <f t="shared" si="188"/>
        <v>0</v>
      </c>
      <c r="AA1042" s="109">
        <f t="shared" si="189"/>
        <v>0</v>
      </c>
      <c r="AB1042" s="109">
        <f t="shared" si="190"/>
        <v>0</v>
      </c>
      <c r="AC1042" s="109">
        <f t="shared" si="191"/>
        <v>0</v>
      </c>
      <c r="AD1042" s="109" t="str">
        <f t="shared" si="192"/>
        <v/>
      </c>
      <c r="AE1042" s="109" t="str">
        <f t="shared" si="193"/>
        <v/>
      </c>
      <c r="AF1042" s="109" t="str">
        <f t="shared" si="194"/>
        <v/>
      </c>
      <c r="AG1042" s="109" t="str">
        <f t="shared" si="195"/>
        <v/>
      </c>
    </row>
    <row r="1043" spans="3:33" ht="150">
      <c r="C1043" s="108" t="s">
        <v>3078</v>
      </c>
      <c r="D1043" s="108" t="s">
        <v>5720</v>
      </c>
      <c r="E1043" s="108" t="s">
        <v>775</v>
      </c>
      <c r="F1043" s="108" t="s">
        <v>0</v>
      </c>
      <c r="G1043" s="108" t="s">
        <v>3917</v>
      </c>
      <c r="H1043" s="108">
        <v>6</v>
      </c>
      <c r="I1043" s="108">
        <v>0</v>
      </c>
      <c r="J1043" s="108">
        <v>2</v>
      </c>
      <c r="K1043" s="108"/>
      <c r="L1043" s="108" t="s">
        <v>4624</v>
      </c>
      <c r="M1043" s="108"/>
      <c r="N1043" s="108" t="s">
        <v>4644</v>
      </c>
      <c r="O1043" s="108" t="s">
        <v>4624</v>
      </c>
      <c r="P1043" s="108" t="s">
        <v>419</v>
      </c>
      <c r="Q1043" s="108"/>
      <c r="R1043" s="108"/>
      <c r="S1043" s="108"/>
      <c r="T1043" s="109">
        <f t="shared" si="182"/>
        <v>0</v>
      </c>
      <c r="U1043" s="109">
        <f t="shared" si="183"/>
        <v>0</v>
      </c>
      <c r="V1043" s="109">
        <f t="shared" si="184"/>
        <v>0</v>
      </c>
      <c r="W1043" s="109">
        <f t="shared" si="185"/>
        <v>0</v>
      </c>
      <c r="X1043" s="109">
        <f t="shared" si="186"/>
        <v>0</v>
      </c>
      <c r="Y1043" s="109">
        <f t="shared" si="187"/>
        <v>0</v>
      </c>
      <c r="Z1043" s="109">
        <f t="shared" si="188"/>
        <v>0</v>
      </c>
      <c r="AA1043" s="109">
        <f t="shared" si="189"/>
        <v>0</v>
      </c>
      <c r="AB1043" s="109">
        <f t="shared" si="190"/>
        <v>0</v>
      </c>
      <c r="AC1043" s="109">
        <f t="shared" si="191"/>
        <v>0</v>
      </c>
      <c r="AD1043" s="109" t="str">
        <f t="shared" si="192"/>
        <v/>
      </c>
      <c r="AE1043" s="109" t="str">
        <f t="shared" si="193"/>
        <v/>
      </c>
      <c r="AF1043" s="109" t="str">
        <f t="shared" si="194"/>
        <v/>
      </c>
      <c r="AG1043" s="109" t="str">
        <f t="shared" si="195"/>
        <v/>
      </c>
    </row>
    <row r="1044" spans="3:33" ht="135">
      <c r="C1044" s="108" t="s">
        <v>3078</v>
      </c>
      <c r="D1044" s="108" t="s">
        <v>5721</v>
      </c>
      <c r="E1044" s="108" t="s">
        <v>775</v>
      </c>
      <c r="F1044" s="108" t="s">
        <v>0</v>
      </c>
      <c r="G1044" s="108" t="s">
        <v>3917</v>
      </c>
      <c r="H1044" s="108">
        <v>7</v>
      </c>
      <c r="I1044" s="108">
        <v>0</v>
      </c>
      <c r="J1044" s="108">
        <v>2</v>
      </c>
      <c r="K1044" s="108"/>
      <c r="L1044" s="108" t="s">
        <v>2097</v>
      </c>
      <c r="M1044" s="108"/>
      <c r="N1044" s="108" t="s">
        <v>5722</v>
      </c>
      <c r="O1044" s="108" t="s">
        <v>2097</v>
      </c>
      <c r="P1044" s="108"/>
      <c r="Q1044" s="108"/>
      <c r="R1044" s="108"/>
      <c r="S1044" s="108"/>
      <c r="T1044" s="109">
        <f t="shared" si="182"/>
        <v>0</v>
      </c>
      <c r="U1044" s="109">
        <f t="shared" si="183"/>
        <v>0</v>
      </c>
      <c r="V1044" s="109">
        <f t="shared" si="184"/>
        <v>0</v>
      </c>
      <c r="W1044" s="109">
        <f t="shared" si="185"/>
        <v>0</v>
      </c>
      <c r="X1044" s="109">
        <f t="shared" si="186"/>
        <v>0</v>
      </c>
      <c r="Y1044" s="109">
        <f t="shared" si="187"/>
        <v>0</v>
      </c>
      <c r="Z1044" s="109">
        <f t="shared" si="188"/>
        <v>0</v>
      </c>
      <c r="AA1044" s="109">
        <f t="shared" si="189"/>
        <v>0</v>
      </c>
      <c r="AB1044" s="109">
        <f t="shared" si="190"/>
        <v>0</v>
      </c>
      <c r="AC1044" s="109">
        <f t="shared" si="191"/>
        <v>0</v>
      </c>
      <c r="AD1044" s="109" t="str">
        <f t="shared" si="192"/>
        <v/>
      </c>
      <c r="AE1044" s="109" t="str">
        <f t="shared" si="193"/>
        <v/>
      </c>
      <c r="AF1044" s="109" t="str">
        <f t="shared" si="194"/>
        <v/>
      </c>
      <c r="AG1044" s="109" t="str">
        <f t="shared" si="195"/>
        <v/>
      </c>
    </row>
    <row r="1045" spans="3:33" ht="120">
      <c r="C1045" s="108" t="s">
        <v>3078</v>
      </c>
      <c r="D1045" s="108" t="s">
        <v>5723</v>
      </c>
      <c r="E1045" s="108" t="s">
        <v>775</v>
      </c>
      <c r="F1045" s="108" t="s">
        <v>0</v>
      </c>
      <c r="G1045" s="108" t="s">
        <v>3917</v>
      </c>
      <c r="H1045" s="108">
        <v>8</v>
      </c>
      <c r="I1045" s="108">
        <v>0</v>
      </c>
      <c r="J1045" s="108">
        <v>1</v>
      </c>
      <c r="K1045" s="108"/>
      <c r="L1045" s="108" t="s">
        <v>78</v>
      </c>
      <c r="M1045" s="108"/>
      <c r="N1045" s="108" t="s">
        <v>5316</v>
      </c>
      <c r="O1045" s="108" t="s">
        <v>78</v>
      </c>
      <c r="P1045" s="108"/>
      <c r="Q1045" s="108"/>
      <c r="R1045" s="108"/>
      <c r="S1045" s="108"/>
      <c r="T1045" s="109">
        <f t="shared" si="182"/>
        <v>0</v>
      </c>
      <c r="U1045" s="109">
        <f t="shared" si="183"/>
        <v>0</v>
      </c>
      <c r="V1045" s="109">
        <f t="shared" si="184"/>
        <v>0</v>
      </c>
      <c r="W1045" s="109">
        <f t="shared" si="185"/>
        <v>0</v>
      </c>
      <c r="X1045" s="109">
        <f t="shared" si="186"/>
        <v>0</v>
      </c>
      <c r="Y1045" s="109">
        <f t="shared" si="187"/>
        <v>0</v>
      </c>
      <c r="Z1045" s="109">
        <f t="shared" si="188"/>
        <v>0</v>
      </c>
      <c r="AA1045" s="109">
        <f t="shared" si="189"/>
        <v>0</v>
      </c>
      <c r="AB1045" s="109">
        <f t="shared" si="190"/>
        <v>0</v>
      </c>
      <c r="AC1045" s="109">
        <f t="shared" si="191"/>
        <v>0</v>
      </c>
      <c r="AD1045" s="109" t="str">
        <f t="shared" si="192"/>
        <v/>
      </c>
      <c r="AE1045" s="109" t="str">
        <f t="shared" si="193"/>
        <v/>
      </c>
      <c r="AF1045" s="109" t="str">
        <f t="shared" si="194"/>
        <v/>
      </c>
      <c r="AG1045" s="109" t="str">
        <f t="shared" si="195"/>
        <v/>
      </c>
    </row>
    <row r="1046" spans="3:33" ht="135">
      <c r="C1046" s="108" t="s">
        <v>3078</v>
      </c>
      <c r="D1046" s="108" t="s">
        <v>5724</v>
      </c>
      <c r="E1046" s="108" t="s">
        <v>775</v>
      </c>
      <c r="F1046" s="108" t="s">
        <v>0</v>
      </c>
      <c r="G1046" s="108" t="s">
        <v>3917</v>
      </c>
      <c r="H1046" s="108">
        <v>9</v>
      </c>
      <c r="I1046" s="108">
        <v>0</v>
      </c>
      <c r="J1046" s="108">
        <v>1</v>
      </c>
      <c r="K1046" s="108"/>
      <c r="L1046" s="108" t="s">
        <v>780</v>
      </c>
      <c r="M1046" s="108"/>
      <c r="N1046" s="108" t="s">
        <v>5725</v>
      </c>
      <c r="O1046" s="108" t="s">
        <v>780</v>
      </c>
      <c r="P1046" s="108"/>
      <c r="Q1046" s="108"/>
      <c r="R1046" s="108"/>
      <c r="S1046" s="108"/>
      <c r="T1046" s="109">
        <f t="shared" si="182"/>
        <v>0</v>
      </c>
      <c r="U1046" s="109">
        <f t="shared" si="183"/>
        <v>0</v>
      </c>
      <c r="V1046" s="109">
        <f t="shared" si="184"/>
        <v>0</v>
      </c>
      <c r="W1046" s="109">
        <f t="shared" si="185"/>
        <v>0</v>
      </c>
      <c r="X1046" s="109">
        <f t="shared" si="186"/>
        <v>0</v>
      </c>
      <c r="Y1046" s="109">
        <f t="shared" si="187"/>
        <v>0</v>
      </c>
      <c r="Z1046" s="109">
        <f t="shared" si="188"/>
        <v>0</v>
      </c>
      <c r="AA1046" s="109">
        <f t="shared" si="189"/>
        <v>0</v>
      </c>
      <c r="AB1046" s="109">
        <f t="shared" si="190"/>
        <v>0</v>
      </c>
      <c r="AC1046" s="109">
        <f t="shared" si="191"/>
        <v>0</v>
      </c>
      <c r="AD1046" s="109" t="str">
        <f t="shared" si="192"/>
        <v/>
      </c>
      <c r="AE1046" s="109" t="str">
        <f t="shared" si="193"/>
        <v/>
      </c>
      <c r="AF1046" s="109" t="str">
        <f t="shared" si="194"/>
        <v/>
      </c>
      <c r="AG1046" s="109" t="str">
        <f t="shared" si="195"/>
        <v/>
      </c>
    </row>
    <row r="1047" spans="3:33" ht="135">
      <c r="C1047" s="108" t="s">
        <v>3078</v>
      </c>
      <c r="D1047" s="108" t="s">
        <v>5726</v>
      </c>
      <c r="E1047" s="108" t="s">
        <v>775</v>
      </c>
      <c r="F1047" s="108" t="s">
        <v>0</v>
      </c>
      <c r="G1047" s="108" t="s">
        <v>3917</v>
      </c>
      <c r="H1047" s="108">
        <v>10</v>
      </c>
      <c r="I1047" s="108">
        <v>0</v>
      </c>
      <c r="J1047" s="108">
        <v>1</v>
      </c>
      <c r="K1047" s="108"/>
      <c r="L1047" s="108" t="s">
        <v>781</v>
      </c>
      <c r="M1047" s="108"/>
      <c r="N1047" s="108" t="s">
        <v>5727</v>
      </c>
      <c r="O1047" s="108" t="s">
        <v>781</v>
      </c>
      <c r="P1047" s="108"/>
      <c r="Q1047" s="108"/>
      <c r="R1047" s="108"/>
      <c r="S1047" s="108"/>
      <c r="T1047" s="109">
        <f t="shared" si="182"/>
        <v>0</v>
      </c>
      <c r="U1047" s="109">
        <f t="shared" si="183"/>
        <v>0</v>
      </c>
      <c r="V1047" s="109">
        <f t="shared" si="184"/>
        <v>0</v>
      </c>
      <c r="W1047" s="109">
        <f t="shared" si="185"/>
        <v>0</v>
      </c>
      <c r="X1047" s="109">
        <f t="shared" si="186"/>
        <v>0</v>
      </c>
      <c r="Y1047" s="109">
        <f t="shared" si="187"/>
        <v>0</v>
      </c>
      <c r="Z1047" s="109">
        <f t="shared" si="188"/>
        <v>0</v>
      </c>
      <c r="AA1047" s="109">
        <f t="shared" si="189"/>
        <v>0</v>
      </c>
      <c r="AB1047" s="109">
        <f t="shared" si="190"/>
        <v>0</v>
      </c>
      <c r="AC1047" s="109">
        <f t="shared" si="191"/>
        <v>0</v>
      </c>
      <c r="AD1047" s="109" t="str">
        <f t="shared" si="192"/>
        <v/>
      </c>
      <c r="AE1047" s="109" t="str">
        <f t="shared" si="193"/>
        <v/>
      </c>
      <c r="AF1047" s="109" t="str">
        <f t="shared" si="194"/>
        <v/>
      </c>
      <c r="AG1047" s="109" t="str">
        <f t="shared" si="195"/>
        <v/>
      </c>
    </row>
    <row r="1048" spans="3:33" ht="30">
      <c r="C1048" s="108" t="s">
        <v>3085</v>
      </c>
      <c r="D1048" s="108" t="s">
        <v>5728</v>
      </c>
      <c r="E1048" s="108" t="s">
        <v>785</v>
      </c>
      <c r="F1048" s="108" t="s">
        <v>46</v>
      </c>
      <c r="G1048" s="108" t="s">
        <v>3917</v>
      </c>
      <c r="H1048" s="108">
        <v>1</v>
      </c>
      <c r="I1048" s="108">
        <v>3</v>
      </c>
      <c r="J1048" s="108">
        <v>0</v>
      </c>
      <c r="K1048" s="108" t="s">
        <v>788</v>
      </c>
      <c r="L1048" s="108"/>
      <c r="M1048" s="108" t="s">
        <v>5729</v>
      </c>
      <c r="N1048" s="108"/>
      <c r="O1048" s="108" t="s">
        <v>788</v>
      </c>
      <c r="P1048" s="108"/>
      <c r="Q1048" s="108"/>
      <c r="R1048" s="108"/>
      <c r="S1048" s="108"/>
      <c r="T1048" s="109">
        <f t="shared" si="182"/>
        <v>0</v>
      </c>
      <c r="U1048" s="109">
        <f t="shared" si="183"/>
        <v>0</v>
      </c>
      <c r="V1048" s="109">
        <f t="shared" si="184"/>
        <v>0</v>
      </c>
      <c r="W1048" s="109">
        <f t="shared" si="185"/>
        <v>0</v>
      </c>
      <c r="X1048" s="109">
        <f t="shared" si="186"/>
        <v>0</v>
      </c>
      <c r="Y1048" s="109">
        <f t="shared" si="187"/>
        <v>0</v>
      </c>
      <c r="Z1048" s="109">
        <f t="shared" si="188"/>
        <v>0</v>
      </c>
      <c r="AA1048" s="109">
        <f t="shared" si="189"/>
        <v>0</v>
      </c>
      <c r="AB1048" s="109">
        <f t="shared" si="190"/>
        <v>0</v>
      </c>
      <c r="AC1048" s="109">
        <f t="shared" si="191"/>
        <v>0</v>
      </c>
      <c r="AD1048" s="109" t="str">
        <f t="shared" si="192"/>
        <v/>
      </c>
      <c r="AE1048" s="109" t="str">
        <f t="shared" si="193"/>
        <v/>
      </c>
      <c r="AF1048" s="109" t="str">
        <f t="shared" si="194"/>
        <v/>
      </c>
      <c r="AG1048" s="109" t="str">
        <f t="shared" si="195"/>
        <v/>
      </c>
    </row>
    <row r="1049" spans="3:33" ht="30">
      <c r="C1049" s="108" t="s">
        <v>3085</v>
      </c>
      <c r="D1049" s="108" t="s">
        <v>5730</v>
      </c>
      <c r="E1049" s="108" t="s">
        <v>785</v>
      </c>
      <c r="F1049" s="108" t="s">
        <v>46</v>
      </c>
      <c r="G1049" s="108" t="s">
        <v>3917</v>
      </c>
      <c r="H1049" s="108">
        <v>2</v>
      </c>
      <c r="I1049" s="108">
        <v>3</v>
      </c>
      <c r="J1049" s="108">
        <v>0</v>
      </c>
      <c r="K1049" s="108" t="s">
        <v>789</v>
      </c>
      <c r="L1049" s="108"/>
      <c r="M1049" s="108" t="s">
        <v>5731</v>
      </c>
      <c r="N1049" s="108"/>
      <c r="O1049" s="108" t="s">
        <v>789</v>
      </c>
      <c r="P1049" s="108"/>
      <c r="Q1049" s="108"/>
      <c r="R1049" s="108"/>
      <c r="S1049" s="108"/>
      <c r="T1049" s="109">
        <f t="shared" si="182"/>
        <v>0</v>
      </c>
      <c r="U1049" s="109">
        <f t="shared" si="183"/>
        <v>0</v>
      </c>
      <c r="V1049" s="109">
        <f t="shared" si="184"/>
        <v>0</v>
      </c>
      <c r="W1049" s="109">
        <f t="shared" si="185"/>
        <v>0</v>
      </c>
      <c r="X1049" s="109">
        <f t="shared" si="186"/>
        <v>0</v>
      </c>
      <c r="Y1049" s="109">
        <f t="shared" si="187"/>
        <v>0</v>
      </c>
      <c r="Z1049" s="109">
        <f t="shared" si="188"/>
        <v>0</v>
      </c>
      <c r="AA1049" s="109">
        <f t="shared" si="189"/>
        <v>0</v>
      </c>
      <c r="AB1049" s="109">
        <f t="shared" si="190"/>
        <v>0</v>
      </c>
      <c r="AC1049" s="109">
        <f t="shared" si="191"/>
        <v>0</v>
      </c>
      <c r="AD1049" s="109" t="str">
        <f t="shared" si="192"/>
        <v/>
      </c>
      <c r="AE1049" s="109" t="str">
        <f t="shared" si="193"/>
        <v/>
      </c>
      <c r="AF1049" s="109" t="str">
        <f t="shared" si="194"/>
        <v/>
      </c>
      <c r="AG1049" s="109" t="str">
        <f t="shared" si="195"/>
        <v/>
      </c>
    </row>
    <row r="1050" spans="3:33" ht="30">
      <c r="C1050" s="108" t="s">
        <v>3085</v>
      </c>
      <c r="D1050" s="108" t="s">
        <v>5732</v>
      </c>
      <c r="E1050" s="108" t="s">
        <v>785</v>
      </c>
      <c r="F1050" s="108" t="s">
        <v>46</v>
      </c>
      <c r="G1050" s="108" t="s">
        <v>3917</v>
      </c>
      <c r="H1050" s="108">
        <v>3</v>
      </c>
      <c r="I1050" s="108">
        <v>3</v>
      </c>
      <c r="J1050" s="108">
        <v>0</v>
      </c>
      <c r="K1050" s="108" t="s">
        <v>790</v>
      </c>
      <c r="L1050" s="108"/>
      <c r="M1050" s="108" t="s">
        <v>5733</v>
      </c>
      <c r="N1050" s="108"/>
      <c r="O1050" s="108" t="s">
        <v>790</v>
      </c>
      <c r="P1050" s="108"/>
      <c r="Q1050" s="108"/>
      <c r="R1050" s="108"/>
      <c r="S1050" s="108"/>
      <c r="T1050" s="109">
        <f t="shared" si="182"/>
        <v>0</v>
      </c>
      <c r="U1050" s="109">
        <f t="shared" si="183"/>
        <v>0</v>
      </c>
      <c r="V1050" s="109">
        <f t="shared" si="184"/>
        <v>0</v>
      </c>
      <c r="W1050" s="109">
        <f t="shared" si="185"/>
        <v>0</v>
      </c>
      <c r="X1050" s="109">
        <f t="shared" si="186"/>
        <v>0</v>
      </c>
      <c r="Y1050" s="109">
        <f t="shared" si="187"/>
        <v>0</v>
      </c>
      <c r="Z1050" s="109">
        <f t="shared" si="188"/>
        <v>0</v>
      </c>
      <c r="AA1050" s="109">
        <f t="shared" si="189"/>
        <v>0</v>
      </c>
      <c r="AB1050" s="109">
        <f t="shared" si="190"/>
        <v>0</v>
      </c>
      <c r="AC1050" s="109">
        <f t="shared" si="191"/>
        <v>0</v>
      </c>
      <c r="AD1050" s="109" t="str">
        <f t="shared" si="192"/>
        <v/>
      </c>
      <c r="AE1050" s="109" t="str">
        <f t="shared" si="193"/>
        <v/>
      </c>
      <c r="AF1050" s="109" t="str">
        <f t="shared" si="194"/>
        <v/>
      </c>
      <c r="AG1050" s="109" t="str">
        <f t="shared" si="195"/>
        <v/>
      </c>
    </row>
    <row r="1051" spans="3:33" ht="30">
      <c r="C1051" s="108" t="s">
        <v>3085</v>
      </c>
      <c r="D1051" s="108" t="s">
        <v>5734</v>
      </c>
      <c r="E1051" s="108" t="s">
        <v>785</v>
      </c>
      <c r="F1051" s="108" t="s">
        <v>46</v>
      </c>
      <c r="G1051" s="108" t="s">
        <v>3917</v>
      </c>
      <c r="H1051" s="108">
        <v>4</v>
      </c>
      <c r="I1051" s="108">
        <v>2</v>
      </c>
      <c r="J1051" s="108">
        <v>0</v>
      </c>
      <c r="K1051" s="108" t="s">
        <v>98</v>
      </c>
      <c r="L1051" s="108"/>
      <c r="M1051" s="108" t="s">
        <v>5735</v>
      </c>
      <c r="N1051" s="108"/>
      <c r="O1051" s="108" t="s">
        <v>98</v>
      </c>
      <c r="P1051" s="108"/>
      <c r="Q1051" s="108"/>
      <c r="R1051" s="108"/>
      <c r="S1051" s="108"/>
      <c r="T1051" s="109">
        <f t="shared" si="182"/>
        <v>0</v>
      </c>
      <c r="U1051" s="109">
        <f t="shared" si="183"/>
        <v>0</v>
      </c>
      <c r="V1051" s="109">
        <f t="shared" si="184"/>
        <v>0</v>
      </c>
      <c r="W1051" s="109">
        <f t="shared" si="185"/>
        <v>0</v>
      </c>
      <c r="X1051" s="109">
        <f t="shared" si="186"/>
        <v>0</v>
      </c>
      <c r="Y1051" s="109">
        <f t="shared" si="187"/>
        <v>0</v>
      </c>
      <c r="Z1051" s="109">
        <f t="shared" si="188"/>
        <v>0</v>
      </c>
      <c r="AA1051" s="109">
        <f t="shared" si="189"/>
        <v>0</v>
      </c>
      <c r="AB1051" s="109">
        <f t="shared" si="190"/>
        <v>0</v>
      </c>
      <c r="AC1051" s="109">
        <f t="shared" si="191"/>
        <v>0</v>
      </c>
      <c r="AD1051" s="109" t="str">
        <f t="shared" si="192"/>
        <v/>
      </c>
      <c r="AE1051" s="109" t="str">
        <f t="shared" si="193"/>
        <v/>
      </c>
      <c r="AF1051" s="109" t="str">
        <f t="shared" si="194"/>
        <v/>
      </c>
      <c r="AG1051" s="109" t="str">
        <f t="shared" si="195"/>
        <v/>
      </c>
    </row>
    <row r="1052" spans="3:33" ht="30">
      <c r="C1052" s="108" t="s">
        <v>3085</v>
      </c>
      <c r="D1052" s="108" t="s">
        <v>5736</v>
      </c>
      <c r="E1052" s="108" t="s">
        <v>785</v>
      </c>
      <c r="F1052" s="108" t="s">
        <v>46</v>
      </c>
      <c r="G1052" s="108" t="s">
        <v>3917</v>
      </c>
      <c r="H1052" s="108">
        <v>5</v>
      </c>
      <c r="I1052" s="108">
        <v>2</v>
      </c>
      <c r="J1052" s="108">
        <v>0</v>
      </c>
      <c r="K1052" s="108" t="s">
        <v>791</v>
      </c>
      <c r="L1052" s="108"/>
      <c r="M1052" s="108" t="s">
        <v>5737</v>
      </c>
      <c r="N1052" s="108"/>
      <c r="O1052" s="108" t="s">
        <v>791</v>
      </c>
      <c r="P1052" s="108"/>
      <c r="Q1052" s="108"/>
      <c r="R1052" s="108"/>
      <c r="S1052" s="108"/>
      <c r="T1052" s="109">
        <f t="shared" si="182"/>
        <v>0</v>
      </c>
      <c r="U1052" s="109">
        <f t="shared" si="183"/>
        <v>0</v>
      </c>
      <c r="V1052" s="109">
        <f t="shared" si="184"/>
        <v>0</v>
      </c>
      <c r="W1052" s="109">
        <f t="shared" si="185"/>
        <v>0</v>
      </c>
      <c r="X1052" s="109">
        <f t="shared" si="186"/>
        <v>0</v>
      </c>
      <c r="Y1052" s="109">
        <f t="shared" si="187"/>
        <v>0</v>
      </c>
      <c r="Z1052" s="109">
        <f t="shared" si="188"/>
        <v>0</v>
      </c>
      <c r="AA1052" s="109">
        <f t="shared" si="189"/>
        <v>0</v>
      </c>
      <c r="AB1052" s="109">
        <f t="shared" si="190"/>
        <v>0</v>
      </c>
      <c r="AC1052" s="109">
        <f t="shared" si="191"/>
        <v>0</v>
      </c>
      <c r="AD1052" s="109" t="str">
        <f t="shared" si="192"/>
        <v/>
      </c>
      <c r="AE1052" s="109" t="str">
        <f t="shared" si="193"/>
        <v/>
      </c>
      <c r="AF1052" s="109" t="str">
        <f t="shared" si="194"/>
        <v/>
      </c>
      <c r="AG1052" s="109" t="str">
        <f t="shared" si="195"/>
        <v/>
      </c>
    </row>
    <row r="1053" spans="3:33" ht="30">
      <c r="C1053" s="108" t="s">
        <v>3085</v>
      </c>
      <c r="D1053" s="108" t="s">
        <v>5738</v>
      </c>
      <c r="E1053" s="108" t="s">
        <v>785</v>
      </c>
      <c r="F1053" s="108" t="s">
        <v>46</v>
      </c>
      <c r="G1053" s="108" t="s">
        <v>3917</v>
      </c>
      <c r="H1053" s="108">
        <v>6</v>
      </c>
      <c r="I1053" s="108">
        <v>2</v>
      </c>
      <c r="J1053" s="108">
        <v>0</v>
      </c>
      <c r="K1053" s="108" t="s">
        <v>792</v>
      </c>
      <c r="L1053" s="108"/>
      <c r="M1053" s="108" t="s">
        <v>5739</v>
      </c>
      <c r="N1053" s="108"/>
      <c r="O1053" s="108" t="s">
        <v>792</v>
      </c>
      <c r="P1053" s="108"/>
      <c r="Q1053" s="108"/>
      <c r="R1053" s="108"/>
      <c r="S1053" s="108"/>
      <c r="T1053" s="109">
        <f t="shared" si="182"/>
        <v>0</v>
      </c>
      <c r="U1053" s="109">
        <f t="shared" si="183"/>
        <v>0</v>
      </c>
      <c r="V1053" s="109">
        <f t="shared" si="184"/>
        <v>0</v>
      </c>
      <c r="W1053" s="109">
        <f t="shared" si="185"/>
        <v>0</v>
      </c>
      <c r="X1053" s="109">
        <f t="shared" si="186"/>
        <v>0</v>
      </c>
      <c r="Y1053" s="109">
        <f t="shared" si="187"/>
        <v>0</v>
      </c>
      <c r="Z1053" s="109">
        <f t="shared" si="188"/>
        <v>0</v>
      </c>
      <c r="AA1053" s="109">
        <f t="shared" si="189"/>
        <v>0</v>
      </c>
      <c r="AB1053" s="109">
        <f t="shared" si="190"/>
        <v>0</v>
      </c>
      <c r="AC1053" s="109">
        <f t="shared" si="191"/>
        <v>0</v>
      </c>
      <c r="AD1053" s="109" t="str">
        <f t="shared" si="192"/>
        <v/>
      </c>
      <c r="AE1053" s="109" t="str">
        <f t="shared" si="193"/>
        <v/>
      </c>
      <c r="AF1053" s="109" t="str">
        <f t="shared" si="194"/>
        <v/>
      </c>
      <c r="AG1053" s="109" t="str">
        <f t="shared" si="195"/>
        <v/>
      </c>
    </row>
    <row r="1054" spans="3:33" ht="30">
      <c r="C1054" s="108" t="s">
        <v>3085</v>
      </c>
      <c r="D1054" s="108" t="s">
        <v>5740</v>
      </c>
      <c r="E1054" s="108" t="s">
        <v>785</v>
      </c>
      <c r="F1054" s="108" t="s">
        <v>46</v>
      </c>
      <c r="G1054" s="108" t="s">
        <v>3917</v>
      </c>
      <c r="H1054" s="108">
        <v>7</v>
      </c>
      <c r="I1054" s="108">
        <v>2</v>
      </c>
      <c r="J1054" s="108">
        <v>0</v>
      </c>
      <c r="K1054" s="108" t="s">
        <v>5741</v>
      </c>
      <c r="L1054" s="108"/>
      <c r="M1054" s="108" t="s">
        <v>5742</v>
      </c>
      <c r="N1054" s="108"/>
      <c r="O1054" s="108" t="s">
        <v>5741</v>
      </c>
      <c r="P1054" s="108" t="s">
        <v>5743</v>
      </c>
      <c r="Q1054" s="108" t="s">
        <v>4190</v>
      </c>
      <c r="R1054" s="108" t="s">
        <v>1343</v>
      </c>
      <c r="S1054" s="108" t="s">
        <v>37</v>
      </c>
      <c r="T1054" s="109">
        <f t="shared" si="182"/>
        <v>0</v>
      </c>
      <c r="U1054" s="109">
        <f t="shared" si="183"/>
        <v>0</v>
      </c>
      <c r="V1054" s="109">
        <f t="shared" si="184"/>
        <v>0</v>
      </c>
      <c r="W1054" s="109">
        <f t="shared" si="185"/>
        <v>0</v>
      </c>
      <c r="X1054" s="109">
        <f t="shared" si="186"/>
        <v>0</v>
      </c>
      <c r="Y1054" s="109">
        <f t="shared" si="187"/>
        <v>0</v>
      </c>
      <c r="Z1054" s="109">
        <f t="shared" si="188"/>
        <v>0</v>
      </c>
      <c r="AA1054" s="109">
        <f t="shared" si="189"/>
        <v>0</v>
      </c>
      <c r="AB1054" s="109">
        <f t="shared" si="190"/>
        <v>0</v>
      </c>
      <c r="AC1054" s="109">
        <f t="shared" si="191"/>
        <v>0</v>
      </c>
      <c r="AD1054" s="109" t="str">
        <f t="shared" si="192"/>
        <v/>
      </c>
      <c r="AE1054" s="109" t="str">
        <f t="shared" si="193"/>
        <v/>
      </c>
      <c r="AF1054" s="109" t="str">
        <f t="shared" si="194"/>
        <v/>
      </c>
      <c r="AG1054" s="109" t="str">
        <f t="shared" si="195"/>
        <v/>
      </c>
    </row>
    <row r="1055" spans="3:33" ht="30">
      <c r="C1055" s="108" t="s">
        <v>3085</v>
      </c>
      <c r="D1055" s="108" t="s">
        <v>5744</v>
      </c>
      <c r="E1055" s="108" t="s">
        <v>785</v>
      </c>
      <c r="F1055" s="108" t="s">
        <v>46</v>
      </c>
      <c r="G1055" s="108" t="s">
        <v>3917</v>
      </c>
      <c r="H1055" s="108">
        <v>8</v>
      </c>
      <c r="I1055" s="108">
        <v>1</v>
      </c>
      <c r="J1055" s="108">
        <v>0</v>
      </c>
      <c r="K1055" s="108" t="s">
        <v>794</v>
      </c>
      <c r="L1055" s="108"/>
      <c r="M1055" s="108" t="s">
        <v>5745</v>
      </c>
      <c r="N1055" s="108"/>
      <c r="O1055" s="108" t="s">
        <v>794</v>
      </c>
      <c r="P1055" s="108"/>
      <c r="Q1055" s="108"/>
      <c r="R1055" s="108"/>
      <c r="S1055" s="108"/>
      <c r="T1055" s="109">
        <f t="shared" si="182"/>
        <v>0</v>
      </c>
      <c r="U1055" s="109">
        <f t="shared" si="183"/>
        <v>0</v>
      </c>
      <c r="V1055" s="109">
        <f t="shared" si="184"/>
        <v>0</v>
      </c>
      <c r="W1055" s="109">
        <f t="shared" si="185"/>
        <v>0</v>
      </c>
      <c r="X1055" s="109">
        <f t="shared" si="186"/>
        <v>0</v>
      </c>
      <c r="Y1055" s="109">
        <f t="shared" si="187"/>
        <v>0</v>
      </c>
      <c r="Z1055" s="109">
        <f t="shared" si="188"/>
        <v>0</v>
      </c>
      <c r="AA1055" s="109">
        <f t="shared" si="189"/>
        <v>0</v>
      </c>
      <c r="AB1055" s="109">
        <f t="shared" si="190"/>
        <v>0</v>
      </c>
      <c r="AC1055" s="109">
        <f t="shared" si="191"/>
        <v>0</v>
      </c>
      <c r="AD1055" s="109" t="str">
        <f t="shared" si="192"/>
        <v/>
      </c>
      <c r="AE1055" s="109" t="str">
        <f t="shared" si="193"/>
        <v/>
      </c>
      <c r="AF1055" s="109" t="str">
        <f t="shared" si="194"/>
        <v/>
      </c>
      <c r="AG1055" s="109" t="str">
        <f t="shared" si="195"/>
        <v/>
      </c>
    </row>
    <row r="1056" spans="3:33" ht="30">
      <c r="C1056" s="108" t="s">
        <v>3085</v>
      </c>
      <c r="D1056" s="108" t="s">
        <v>5746</v>
      </c>
      <c r="E1056" s="108" t="s">
        <v>785</v>
      </c>
      <c r="F1056" s="108" t="s">
        <v>46</v>
      </c>
      <c r="G1056" s="108" t="s">
        <v>3917</v>
      </c>
      <c r="H1056" s="108">
        <v>9</v>
      </c>
      <c r="I1056" s="108">
        <v>1</v>
      </c>
      <c r="J1056" s="108">
        <v>0</v>
      </c>
      <c r="K1056" s="108" t="s">
        <v>5069</v>
      </c>
      <c r="L1056" s="108"/>
      <c r="M1056" s="108" t="s">
        <v>5070</v>
      </c>
      <c r="N1056" s="108"/>
      <c r="O1056" s="108" t="s">
        <v>5069</v>
      </c>
      <c r="P1056" s="108" t="s">
        <v>71</v>
      </c>
      <c r="Q1056" s="108"/>
      <c r="R1056" s="108"/>
      <c r="S1056" s="108"/>
      <c r="T1056" s="109">
        <f t="shared" si="182"/>
        <v>0</v>
      </c>
      <c r="U1056" s="109">
        <f t="shared" si="183"/>
        <v>0</v>
      </c>
      <c r="V1056" s="109">
        <f t="shared" si="184"/>
        <v>0</v>
      </c>
      <c r="W1056" s="109">
        <f t="shared" si="185"/>
        <v>0</v>
      </c>
      <c r="X1056" s="109">
        <f t="shared" si="186"/>
        <v>0</v>
      </c>
      <c r="Y1056" s="109">
        <f t="shared" si="187"/>
        <v>0</v>
      </c>
      <c r="Z1056" s="109">
        <f t="shared" si="188"/>
        <v>0</v>
      </c>
      <c r="AA1056" s="109">
        <f t="shared" si="189"/>
        <v>0</v>
      </c>
      <c r="AB1056" s="109">
        <f t="shared" si="190"/>
        <v>0</v>
      </c>
      <c r="AC1056" s="109">
        <f t="shared" si="191"/>
        <v>0</v>
      </c>
      <c r="AD1056" s="109" t="str">
        <f t="shared" si="192"/>
        <v/>
      </c>
      <c r="AE1056" s="109" t="str">
        <f t="shared" si="193"/>
        <v/>
      </c>
      <c r="AF1056" s="109" t="str">
        <f t="shared" si="194"/>
        <v/>
      </c>
      <c r="AG1056" s="109" t="str">
        <f t="shared" si="195"/>
        <v/>
      </c>
    </row>
    <row r="1057" spans="3:33" ht="30">
      <c r="C1057" s="108" t="s">
        <v>3085</v>
      </c>
      <c r="D1057" s="108" t="s">
        <v>5747</v>
      </c>
      <c r="E1057" s="108" t="s">
        <v>785</v>
      </c>
      <c r="F1057" s="108" t="s">
        <v>46</v>
      </c>
      <c r="G1057" s="108" t="s">
        <v>3917</v>
      </c>
      <c r="H1057" s="108">
        <v>10</v>
      </c>
      <c r="I1057" s="108">
        <v>1</v>
      </c>
      <c r="J1057" s="108">
        <v>0</v>
      </c>
      <c r="K1057" s="108" t="s">
        <v>5107</v>
      </c>
      <c r="L1057" s="108"/>
      <c r="M1057" s="108" t="s">
        <v>5108</v>
      </c>
      <c r="N1057" s="108"/>
      <c r="O1057" s="108" t="s">
        <v>5107</v>
      </c>
      <c r="P1057" s="108"/>
      <c r="Q1057" s="108"/>
      <c r="R1057" s="108"/>
      <c r="S1057" s="108"/>
      <c r="T1057" s="109">
        <f t="shared" si="182"/>
        <v>0</v>
      </c>
      <c r="U1057" s="109">
        <f t="shared" si="183"/>
        <v>0</v>
      </c>
      <c r="V1057" s="109">
        <f t="shared" si="184"/>
        <v>0</v>
      </c>
      <c r="W1057" s="109">
        <f t="shared" si="185"/>
        <v>0</v>
      </c>
      <c r="X1057" s="109">
        <f t="shared" si="186"/>
        <v>0</v>
      </c>
      <c r="Y1057" s="109">
        <f t="shared" si="187"/>
        <v>0</v>
      </c>
      <c r="Z1057" s="109">
        <f t="shared" si="188"/>
        <v>0</v>
      </c>
      <c r="AA1057" s="109">
        <f t="shared" si="189"/>
        <v>0</v>
      </c>
      <c r="AB1057" s="109">
        <f t="shared" si="190"/>
        <v>0</v>
      </c>
      <c r="AC1057" s="109">
        <f t="shared" si="191"/>
        <v>0</v>
      </c>
      <c r="AD1057" s="109" t="str">
        <f t="shared" si="192"/>
        <v/>
      </c>
      <c r="AE1057" s="109" t="str">
        <f t="shared" si="193"/>
        <v/>
      </c>
      <c r="AF1057" s="109" t="str">
        <f t="shared" si="194"/>
        <v/>
      </c>
      <c r="AG1057" s="109" t="str">
        <f t="shared" si="195"/>
        <v/>
      </c>
    </row>
    <row r="1058" spans="3:33" ht="135">
      <c r="C1058" s="108" t="s">
        <v>3085</v>
      </c>
      <c r="D1058" s="108" t="s">
        <v>5748</v>
      </c>
      <c r="E1058" s="108" t="s">
        <v>785</v>
      </c>
      <c r="F1058" s="108" t="s">
        <v>0</v>
      </c>
      <c r="G1058" s="108" t="s">
        <v>3917</v>
      </c>
      <c r="H1058" s="108">
        <v>1</v>
      </c>
      <c r="I1058" s="108">
        <v>0</v>
      </c>
      <c r="J1058" s="108">
        <v>3</v>
      </c>
      <c r="K1058" s="108"/>
      <c r="L1058" s="108" t="s">
        <v>788</v>
      </c>
      <c r="M1058" s="108"/>
      <c r="N1058" s="108" t="s">
        <v>5749</v>
      </c>
      <c r="O1058" s="108" t="s">
        <v>788</v>
      </c>
      <c r="P1058" s="108"/>
      <c r="Q1058" s="108"/>
      <c r="R1058" s="108"/>
      <c r="S1058" s="108"/>
      <c r="T1058" s="109">
        <f t="shared" si="182"/>
        <v>0</v>
      </c>
      <c r="U1058" s="109">
        <f t="shared" si="183"/>
        <v>0</v>
      </c>
      <c r="V1058" s="109">
        <f t="shared" si="184"/>
        <v>0</v>
      </c>
      <c r="W1058" s="109">
        <f t="shared" si="185"/>
        <v>0</v>
      </c>
      <c r="X1058" s="109">
        <f t="shared" si="186"/>
        <v>0</v>
      </c>
      <c r="Y1058" s="109">
        <f t="shared" si="187"/>
        <v>0</v>
      </c>
      <c r="Z1058" s="109">
        <f t="shared" si="188"/>
        <v>0</v>
      </c>
      <c r="AA1058" s="109">
        <f t="shared" si="189"/>
        <v>0</v>
      </c>
      <c r="AB1058" s="109">
        <f t="shared" si="190"/>
        <v>0</v>
      </c>
      <c r="AC1058" s="109">
        <f t="shared" si="191"/>
        <v>0</v>
      </c>
      <c r="AD1058" s="109" t="str">
        <f t="shared" si="192"/>
        <v/>
      </c>
      <c r="AE1058" s="109" t="str">
        <f t="shared" si="193"/>
        <v/>
      </c>
      <c r="AF1058" s="109" t="str">
        <f t="shared" si="194"/>
        <v/>
      </c>
      <c r="AG1058" s="109" t="str">
        <f t="shared" si="195"/>
        <v/>
      </c>
    </row>
    <row r="1059" spans="3:33" ht="135">
      <c r="C1059" s="108" t="s">
        <v>3085</v>
      </c>
      <c r="D1059" s="108" t="s">
        <v>5750</v>
      </c>
      <c r="E1059" s="108" t="s">
        <v>785</v>
      </c>
      <c r="F1059" s="108" t="s">
        <v>0</v>
      </c>
      <c r="G1059" s="108" t="s">
        <v>3917</v>
      </c>
      <c r="H1059" s="108">
        <v>2</v>
      </c>
      <c r="I1059" s="108">
        <v>0</v>
      </c>
      <c r="J1059" s="108">
        <v>3</v>
      </c>
      <c r="K1059" s="108"/>
      <c r="L1059" s="108" t="s">
        <v>789</v>
      </c>
      <c r="M1059" s="108"/>
      <c r="N1059" s="108" t="s">
        <v>5751</v>
      </c>
      <c r="O1059" s="108" t="s">
        <v>789</v>
      </c>
      <c r="P1059" s="108"/>
      <c r="Q1059" s="108"/>
      <c r="R1059" s="108"/>
      <c r="S1059" s="108"/>
      <c r="T1059" s="109">
        <f t="shared" si="182"/>
        <v>0</v>
      </c>
      <c r="U1059" s="109">
        <f t="shared" si="183"/>
        <v>0</v>
      </c>
      <c r="V1059" s="109">
        <f t="shared" si="184"/>
        <v>0</v>
      </c>
      <c r="W1059" s="109">
        <f t="shared" si="185"/>
        <v>0</v>
      </c>
      <c r="X1059" s="109">
        <f t="shared" si="186"/>
        <v>0</v>
      </c>
      <c r="Y1059" s="109">
        <f t="shared" si="187"/>
        <v>0</v>
      </c>
      <c r="Z1059" s="109">
        <f t="shared" si="188"/>
        <v>0</v>
      </c>
      <c r="AA1059" s="109">
        <f t="shared" si="189"/>
        <v>0</v>
      </c>
      <c r="AB1059" s="109">
        <f t="shared" si="190"/>
        <v>0</v>
      </c>
      <c r="AC1059" s="109">
        <f t="shared" si="191"/>
        <v>0</v>
      </c>
      <c r="AD1059" s="109" t="str">
        <f t="shared" si="192"/>
        <v/>
      </c>
      <c r="AE1059" s="109" t="str">
        <f t="shared" si="193"/>
        <v/>
      </c>
      <c r="AF1059" s="109" t="str">
        <f t="shared" si="194"/>
        <v/>
      </c>
      <c r="AG1059" s="109" t="str">
        <f t="shared" si="195"/>
        <v/>
      </c>
    </row>
    <row r="1060" spans="3:33" ht="150">
      <c r="C1060" s="108" t="s">
        <v>3085</v>
      </c>
      <c r="D1060" s="108" t="s">
        <v>5752</v>
      </c>
      <c r="E1060" s="108" t="s">
        <v>785</v>
      </c>
      <c r="F1060" s="108" t="s">
        <v>0</v>
      </c>
      <c r="G1060" s="108" t="s">
        <v>3917</v>
      </c>
      <c r="H1060" s="108">
        <v>3</v>
      </c>
      <c r="I1060" s="108">
        <v>0</v>
      </c>
      <c r="J1060" s="108">
        <v>3</v>
      </c>
      <c r="K1060" s="108"/>
      <c r="L1060" s="108" t="s">
        <v>790</v>
      </c>
      <c r="M1060" s="108"/>
      <c r="N1060" s="108" t="s">
        <v>5753</v>
      </c>
      <c r="O1060" s="108" t="s">
        <v>790</v>
      </c>
      <c r="P1060" s="108"/>
      <c r="Q1060" s="108"/>
      <c r="R1060" s="108"/>
      <c r="S1060" s="108"/>
      <c r="T1060" s="109">
        <f t="shared" si="182"/>
        <v>0</v>
      </c>
      <c r="U1060" s="109">
        <f t="shared" si="183"/>
        <v>0</v>
      </c>
      <c r="V1060" s="109">
        <f t="shared" si="184"/>
        <v>0</v>
      </c>
      <c r="W1060" s="109">
        <f t="shared" si="185"/>
        <v>0</v>
      </c>
      <c r="X1060" s="109">
        <f t="shared" si="186"/>
        <v>0</v>
      </c>
      <c r="Y1060" s="109">
        <f t="shared" si="187"/>
        <v>0</v>
      </c>
      <c r="Z1060" s="109">
        <f t="shared" si="188"/>
        <v>0</v>
      </c>
      <c r="AA1060" s="109">
        <f t="shared" si="189"/>
        <v>0</v>
      </c>
      <c r="AB1060" s="109">
        <f t="shared" si="190"/>
        <v>0</v>
      </c>
      <c r="AC1060" s="109">
        <f t="shared" si="191"/>
        <v>0</v>
      </c>
      <c r="AD1060" s="109" t="str">
        <f t="shared" si="192"/>
        <v/>
      </c>
      <c r="AE1060" s="109" t="str">
        <f t="shared" si="193"/>
        <v/>
      </c>
      <c r="AF1060" s="109" t="str">
        <f t="shared" si="194"/>
        <v/>
      </c>
      <c r="AG1060" s="109" t="str">
        <f t="shared" si="195"/>
        <v/>
      </c>
    </row>
    <row r="1061" spans="3:33" ht="150">
      <c r="C1061" s="108" t="s">
        <v>3085</v>
      </c>
      <c r="D1061" s="108" t="s">
        <v>5754</v>
      </c>
      <c r="E1061" s="108" t="s">
        <v>785</v>
      </c>
      <c r="F1061" s="108" t="s">
        <v>0</v>
      </c>
      <c r="G1061" s="108" t="s">
        <v>3917</v>
      </c>
      <c r="H1061" s="108">
        <v>4</v>
      </c>
      <c r="I1061" s="108">
        <v>0</v>
      </c>
      <c r="J1061" s="108">
        <v>2</v>
      </c>
      <c r="K1061" s="108"/>
      <c r="L1061" s="108" t="s">
        <v>98</v>
      </c>
      <c r="M1061" s="108"/>
      <c r="N1061" s="108" t="s">
        <v>5755</v>
      </c>
      <c r="O1061" s="108" t="s">
        <v>98</v>
      </c>
      <c r="P1061" s="108"/>
      <c r="Q1061" s="108"/>
      <c r="R1061" s="108"/>
      <c r="S1061" s="108"/>
      <c r="T1061" s="109">
        <f t="shared" si="182"/>
        <v>0</v>
      </c>
      <c r="U1061" s="109">
        <f t="shared" si="183"/>
        <v>0</v>
      </c>
      <c r="V1061" s="109">
        <f t="shared" si="184"/>
        <v>0</v>
      </c>
      <c r="W1061" s="109">
        <f t="shared" si="185"/>
        <v>0</v>
      </c>
      <c r="X1061" s="109">
        <f t="shared" si="186"/>
        <v>0</v>
      </c>
      <c r="Y1061" s="109">
        <f t="shared" si="187"/>
        <v>0</v>
      </c>
      <c r="Z1061" s="109">
        <f t="shared" si="188"/>
        <v>0</v>
      </c>
      <c r="AA1061" s="109">
        <f t="shared" si="189"/>
        <v>0</v>
      </c>
      <c r="AB1061" s="109">
        <f t="shared" si="190"/>
        <v>0</v>
      </c>
      <c r="AC1061" s="109">
        <f t="shared" si="191"/>
        <v>0</v>
      </c>
      <c r="AD1061" s="109" t="str">
        <f t="shared" si="192"/>
        <v/>
      </c>
      <c r="AE1061" s="109" t="str">
        <f t="shared" si="193"/>
        <v/>
      </c>
      <c r="AF1061" s="109" t="str">
        <f t="shared" si="194"/>
        <v/>
      </c>
      <c r="AG1061" s="109" t="str">
        <f t="shared" si="195"/>
        <v/>
      </c>
    </row>
    <row r="1062" spans="3:33" ht="135">
      <c r="C1062" s="108" t="s">
        <v>3085</v>
      </c>
      <c r="D1062" s="108" t="s">
        <v>5756</v>
      </c>
      <c r="E1062" s="108" t="s">
        <v>785</v>
      </c>
      <c r="F1062" s="108" t="s">
        <v>0</v>
      </c>
      <c r="G1062" s="108" t="s">
        <v>3917</v>
      </c>
      <c r="H1062" s="108">
        <v>5</v>
      </c>
      <c r="I1062" s="108">
        <v>0</v>
      </c>
      <c r="J1062" s="108">
        <v>2</v>
      </c>
      <c r="K1062" s="108"/>
      <c r="L1062" s="108" t="s">
        <v>791</v>
      </c>
      <c r="M1062" s="108"/>
      <c r="N1062" s="108" t="s">
        <v>5757</v>
      </c>
      <c r="O1062" s="108" t="s">
        <v>791</v>
      </c>
      <c r="P1062" s="108"/>
      <c r="Q1062" s="108"/>
      <c r="R1062" s="108"/>
      <c r="S1062" s="108"/>
      <c r="T1062" s="109">
        <f t="shared" si="182"/>
        <v>0</v>
      </c>
      <c r="U1062" s="109">
        <f t="shared" si="183"/>
        <v>0</v>
      </c>
      <c r="V1062" s="109">
        <f t="shared" si="184"/>
        <v>0</v>
      </c>
      <c r="W1062" s="109">
        <f t="shared" si="185"/>
        <v>0</v>
      </c>
      <c r="X1062" s="109">
        <f t="shared" si="186"/>
        <v>0</v>
      </c>
      <c r="Y1062" s="109">
        <f t="shared" si="187"/>
        <v>0</v>
      </c>
      <c r="Z1062" s="109">
        <f t="shared" si="188"/>
        <v>0</v>
      </c>
      <c r="AA1062" s="109">
        <f t="shared" si="189"/>
        <v>0</v>
      </c>
      <c r="AB1062" s="109">
        <f t="shared" si="190"/>
        <v>0</v>
      </c>
      <c r="AC1062" s="109">
        <f t="shared" si="191"/>
        <v>0</v>
      </c>
      <c r="AD1062" s="109" t="str">
        <f t="shared" si="192"/>
        <v/>
      </c>
      <c r="AE1062" s="109" t="str">
        <f t="shared" si="193"/>
        <v/>
      </c>
      <c r="AF1062" s="109" t="str">
        <f t="shared" si="194"/>
        <v/>
      </c>
      <c r="AG1062" s="109" t="str">
        <f t="shared" si="195"/>
        <v/>
      </c>
    </row>
    <row r="1063" spans="3:33" ht="135">
      <c r="C1063" s="108" t="s">
        <v>3085</v>
      </c>
      <c r="D1063" s="108" t="s">
        <v>5758</v>
      </c>
      <c r="E1063" s="108" t="s">
        <v>785</v>
      </c>
      <c r="F1063" s="108" t="s">
        <v>0</v>
      </c>
      <c r="G1063" s="108" t="s">
        <v>3917</v>
      </c>
      <c r="H1063" s="108">
        <v>6</v>
      </c>
      <c r="I1063" s="108">
        <v>0</v>
      </c>
      <c r="J1063" s="108">
        <v>2</v>
      </c>
      <c r="K1063" s="108"/>
      <c r="L1063" s="108" t="s">
        <v>792</v>
      </c>
      <c r="M1063" s="108"/>
      <c r="N1063" s="108" t="s">
        <v>5759</v>
      </c>
      <c r="O1063" s="108" t="s">
        <v>792</v>
      </c>
      <c r="P1063" s="108"/>
      <c r="Q1063" s="108"/>
      <c r="R1063" s="108"/>
      <c r="S1063" s="108"/>
      <c r="T1063" s="109">
        <f t="shared" si="182"/>
        <v>0</v>
      </c>
      <c r="U1063" s="109">
        <f t="shared" si="183"/>
        <v>0</v>
      </c>
      <c r="V1063" s="109">
        <f t="shared" si="184"/>
        <v>0</v>
      </c>
      <c r="W1063" s="109">
        <f t="shared" si="185"/>
        <v>0</v>
      </c>
      <c r="X1063" s="109">
        <f t="shared" si="186"/>
        <v>0</v>
      </c>
      <c r="Y1063" s="109">
        <f t="shared" si="187"/>
        <v>0</v>
      </c>
      <c r="Z1063" s="109">
        <f t="shared" si="188"/>
        <v>0</v>
      </c>
      <c r="AA1063" s="109">
        <f t="shared" si="189"/>
        <v>0</v>
      </c>
      <c r="AB1063" s="109">
        <f t="shared" si="190"/>
        <v>0</v>
      </c>
      <c r="AC1063" s="109">
        <f t="shared" si="191"/>
        <v>0</v>
      </c>
      <c r="AD1063" s="109" t="str">
        <f t="shared" si="192"/>
        <v/>
      </c>
      <c r="AE1063" s="109" t="str">
        <f t="shared" si="193"/>
        <v/>
      </c>
      <c r="AF1063" s="109" t="str">
        <f t="shared" si="194"/>
        <v/>
      </c>
      <c r="AG1063" s="109" t="str">
        <f t="shared" si="195"/>
        <v/>
      </c>
    </row>
    <row r="1064" spans="3:33" ht="135">
      <c r="C1064" s="108" t="s">
        <v>3085</v>
      </c>
      <c r="D1064" s="108" t="s">
        <v>5760</v>
      </c>
      <c r="E1064" s="108" t="s">
        <v>785</v>
      </c>
      <c r="F1064" s="108" t="s">
        <v>0</v>
      </c>
      <c r="G1064" s="108" t="s">
        <v>3917</v>
      </c>
      <c r="H1064" s="108">
        <v>7</v>
      </c>
      <c r="I1064" s="108">
        <v>0</v>
      </c>
      <c r="J1064" s="108">
        <v>2</v>
      </c>
      <c r="K1064" s="108"/>
      <c r="L1064" s="108" t="s">
        <v>5741</v>
      </c>
      <c r="M1064" s="108"/>
      <c r="N1064" s="108" t="s">
        <v>5761</v>
      </c>
      <c r="O1064" s="108" t="s">
        <v>5741</v>
      </c>
      <c r="P1064" s="108" t="s">
        <v>5743</v>
      </c>
      <c r="Q1064" s="108" t="s">
        <v>4190</v>
      </c>
      <c r="R1064" s="108" t="s">
        <v>1343</v>
      </c>
      <c r="S1064" s="108" t="s">
        <v>37</v>
      </c>
      <c r="T1064" s="109">
        <f t="shared" si="182"/>
        <v>0</v>
      </c>
      <c r="U1064" s="109">
        <f t="shared" si="183"/>
        <v>0</v>
      </c>
      <c r="V1064" s="109">
        <f t="shared" si="184"/>
        <v>0</v>
      </c>
      <c r="W1064" s="109">
        <f t="shared" si="185"/>
        <v>0</v>
      </c>
      <c r="X1064" s="109">
        <f t="shared" si="186"/>
        <v>0</v>
      </c>
      <c r="Y1064" s="109">
        <f t="shared" si="187"/>
        <v>0</v>
      </c>
      <c r="Z1064" s="109">
        <f t="shared" si="188"/>
        <v>0</v>
      </c>
      <c r="AA1064" s="109">
        <f t="shared" si="189"/>
        <v>0</v>
      </c>
      <c r="AB1064" s="109">
        <f t="shared" si="190"/>
        <v>0</v>
      </c>
      <c r="AC1064" s="109">
        <f t="shared" si="191"/>
        <v>0</v>
      </c>
      <c r="AD1064" s="109" t="str">
        <f t="shared" si="192"/>
        <v/>
      </c>
      <c r="AE1064" s="109" t="str">
        <f t="shared" si="193"/>
        <v/>
      </c>
      <c r="AF1064" s="109" t="str">
        <f t="shared" si="194"/>
        <v/>
      </c>
      <c r="AG1064" s="109" t="str">
        <f t="shared" si="195"/>
        <v/>
      </c>
    </row>
    <row r="1065" spans="3:33" ht="135">
      <c r="C1065" s="108" t="s">
        <v>3085</v>
      </c>
      <c r="D1065" s="108" t="s">
        <v>5762</v>
      </c>
      <c r="E1065" s="108" t="s">
        <v>785</v>
      </c>
      <c r="F1065" s="108" t="s">
        <v>0</v>
      </c>
      <c r="G1065" s="108" t="s">
        <v>3917</v>
      </c>
      <c r="H1065" s="108">
        <v>8</v>
      </c>
      <c r="I1065" s="108">
        <v>0</v>
      </c>
      <c r="J1065" s="108">
        <v>1</v>
      </c>
      <c r="K1065" s="108"/>
      <c r="L1065" s="108" t="s">
        <v>794</v>
      </c>
      <c r="M1065" s="108"/>
      <c r="N1065" s="108" t="s">
        <v>5763</v>
      </c>
      <c r="O1065" s="108" t="s">
        <v>794</v>
      </c>
      <c r="P1065" s="108"/>
      <c r="Q1065" s="108"/>
      <c r="R1065" s="108"/>
      <c r="S1065" s="108"/>
      <c r="T1065" s="109">
        <f t="shared" si="182"/>
        <v>0</v>
      </c>
      <c r="U1065" s="109">
        <f t="shared" si="183"/>
        <v>0</v>
      </c>
      <c r="V1065" s="109">
        <f t="shared" si="184"/>
        <v>0</v>
      </c>
      <c r="W1065" s="109">
        <f t="shared" si="185"/>
        <v>0</v>
      </c>
      <c r="X1065" s="109">
        <f t="shared" si="186"/>
        <v>0</v>
      </c>
      <c r="Y1065" s="109">
        <f t="shared" si="187"/>
        <v>0</v>
      </c>
      <c r="Z1065" s="109">
        <f t="shared" si="188"/>
        <v>0</v>
      </c>
      <c r="AA1065" s="109">
        <f t="shared" si="189"/>
        <v>0</v>
      </c>
      <c r="AB1065" s="109">
        <f t="shared" si="190"/>
        <v>0</v>
      </c>
      <c r="AC1065" s="109">
        <f t="shared" si="191"/>
        <v>0</v>
      </c>
      <c r="AD1065" s="109" t="str">
        <f t="shared" si="192"/>
        <v/>
      </c>
      <c r="AE1065" s="109" t="str">
        <f t="shared" si="193"/>
        <v/>
      </c>
      <c r="AF1065" s="109" t="str">
        <f t="shared" si="194"/>
        <v/>
      </c>
      <c r="AG1065" s="109" t="str">
        <f t="shared" si="195"/>
        <v/>
      </c>
    </row>
    <row r="1066" spans="3:33" ht="135">
      <c r="C1066" s="108" t="s">
        <v>3085</v>
      </c>
      <c r="D1066" s="108" t="s">
        <v>5764</v>
      </c>
      <c r="E1066" s="108" t="s">
        <v>785</v>
      </c>
      <c r="F1066" s="108" t="s">
        <v>0</v>
      </c>
      <c r="G1066" s="108" t="s">
        <v>3917</v>
      </c>
      <c r="H1066" s="108">
        <v>9</v>
      </c>
      <c r="I1066" s="108">
        <v>0</v>
      </c>
      <c r="J1066" s="108">
        <v>1</v>
      </c>
      <c r="K1066" s="108"/>
      <c r="L1066" s="108" t="s">
        <v>5069</v>
      </c>
      <c r="M1066" s="108"/>
      <c r="N1066" s="108" t="s">
        <v>5088</v>
      </c>
      <c r="O1066" s="108" t="s">
        <v>5069</v>
      </c>
      <c r="P1066" s="108" t="s">
        <v>71</v>
      </c>
      <c r="Q1066" s="108"/>
      <c r="R1066" s="108"/>
      <c r="S1066" s="108"/>
      <c r="T1066" s="109">
        <f t="shared" si="182"/>
        <v>0</v>
      </c>
      <c r="U1066" s="109">
        <f t="shared" si="183"/>
        <v>0</v>
      </c>
      <c r="V1066" s="109">
        <f t="shared" si="184"/>
        <v>0</v>
      </c>
      <c r="W1066" s="109">
        <f t="shared" si="185"/>
        <v>0</v>
      </c>
      <c r="X1066" s="109">
        <f t="shared" si="186"/>
        <v>0</v>
      </c>
      <c r="Y1066" s="109">
        <f t="shared" si="187"/>
        <v>0</v>
      </c>
      <c r="Z1066" s="109">
        <f t="shared" si="188"/>
        <v>0</v>
      </c>
      <c r="AA1066" s="109">
        <f t="shared" si="189"/>
        <v>0</v>
      </c>
      <c r="AB1066" s="109">
        <f t="shared" si="190"/>
        <v>0</v>
      </c>
      <c r="AC1066" s="109">
        <f t="shared" si="191"/>
        <v>0</v>
      </c>
      <c r="AD1066" s="109" t="str">
        <f t="shared" si="192"/>
        <v/>
      </c>
      <c r="AE1066" s="109" t="str">
        <f t="shared" si="193"/>
        <v/>
      </c>
      <c r="AF1066" s="109" t="str">
        <f t="shared" si="194"/>
        <v/>
      </c>
      <c r="AG1066" s="109" t="str">
        <f t="shared" si="195"/>
        <v/>
      </c>
    </row>
    <row r="1067" spans="3:33" ht="120">
      <c r="C1067" s="108" t="s">
        <v>3085</v>
      </c>
      <c r="D1067" s="108" t="s">
        <v>5765</v>
      </c>
      <c r="E1067" s="108" t="s">
        <v>785</v>
      </c>
      <c r="F1067" s="108" t="s">
        <v>0</v>
      </c>
      <c r="G1067" s="108" t="s">
        <v>3917</v>
      </c>
      <c r="H1067" s="108">
        <v>10</v>
      </c>
      <c r="I1067" s="108">
        <v>0</v>
      </c>
      <c r="J1067" s="108">
        <v>1</v>
      </c>
      <c r="K1067" s="108"/>
      <c r="L1067" s="108" t="s">
        <v>5107</v>
      </c>
      <c r="M1067" s="108"/>
      <c r="N1067" s="108" t="s">
        <v>5127</v>
      </c>
      <c r="O1067" s="108" t="s">
        <v>5107</v>
      </c>
      <c r="P1067" s="108"/>
      <c r="Q1067" s="108"/>
      <c r="R1067" s="108"/>
      <c r="S1067" s="108"/>
      <c r="T1067" s="109">
        <f t="shared" si="182"/>
        <v>0</v>
      </c>
      <c r="U1067" s="109">
        <f t="shared" si="183"/>
        <v>0</v>
      </c>
      <c r="V1067" s="109">
        <f t="shared" si="184"/>
        <v>0</v>
      </c>
      <c r="W1067" s="109">
        <f t="shared" si="185"/>
        <v>0</v>
      </c>
      <c r="X1067" s="109">
        <f t="shared" si="186"/>
        <v>0</v>
      </c>
      <c r="Y1067" s="109">
        <f t="shared" si="187"/>
        <v>0</v>
      </c>
      <c r="Z1067" s="109">
        <f t="shared" si="188"/>
        <v>0</v>
      </c>
      <c r="AA1067" s="109">
        <f t="shared" si="189"/>
        <v>0</v>
      </c>
      <c r="AB1067" s="109">
        <f t="shared" si="190"/>
        <v>0</v>
      </c>
      <c r="AC1067" s="109">
        <f t="shared" si="191"/>
        <v>0</v>
      </c>
      <c r="AD1067" s="109" t="str">
        <f t="shared" si="192"/>
        <v/>
      </c>
      <c r="AE1067" s="109" t="str">
        <f t="shared" si="193"/>
        <v/>
      </c>
      <c r="AF1067" s="109" t="str">
        <f t="shared" si="194"/>
        <v/>
      </c>
      <c r="AG1067" s="109" t="str">
        <f t="shared" si="195"/>
        <v/>
      </c>
    </row>
    <row r="1068" spans="3:33" ht="30">
      <c r="C1068" s="108" t="s">
        <v>3092</v>
      </c>
      <c r="D1068" s="108" t="s">
        <v>5766</v>
      </c>
      <c r="E1068" s="108" t="s">
        <v>798</v>
      </c>
      <c r="F1068" s="108" t="s">
        <v>46</v>
      </c>
      <c r="G1068" s="108" t="s">
        <v>3917</v>
      </c>
      <c r="H1068" s="108">
        <v>1</v>
      </c>
      <c r="I1068" s="108">
        <v>3</v>
      </c>
      <c r="J1068" s="108">
        <v>0</v>
      </c>
      <c r="K1068" s="108" t="s">
        <v>801</v>
      </c>
      <c r="L1068" s="108"/>
      <c r="M1068" s="108" t="s">
        <v>5767</v>
      </c>
      <c r="N1068" s="108"/>
      <c r="O1068" s="108" t="s">
        <v>801</v>
      </c>
      <c r="P1068" s="108"/>
      <c r="Q1068" s="108"/>
      <c r="R1068" s="108"/>
      <c r="S1068" s="108"/>
      <c r="T1068" s="109">
        <f t="shared" si="182"/>
        <v>0</v>
      </c>
      <c r="U1068" s="109">
        <f t="shared" si="183"/>
        <v>0</v>
      </c>
      <c r="V1068" s="109">
        <f t="shared" si="184"/>
        <v>0</v>
      </c>
      <c r="W1068" s="109">
        <f t="shared" si="185"/>
        <v>0</v>
      </c>
      <c r="X1068" s="109">
        <f t="shared" si="186"/>
        <v>0</v>
      </c>
      <c r="Y1068" s="109">
        <f t="shared" si="187"/>
        <v>0</v>
      </c>
      <c r="Z1068" s="109">
        <f t="shared" si="188"/>
        <v>0</v>
      </c>
      <c r="AA1068" s="109">
        <f t="shared" si="189"/>
        <v>0</v>
      </c>
      <c r="AB1068" s="109">
        <f t="shared" si="190"/>
        <v>0</v>
      </c>
      <c r="AC1068" s="109">
        <f t="shared" si="191"/>
        <v>0</v>
      </c>
      <c r="AD1068" s="109" t="str">
        <f t="shared" si="192"/>
        <v/>
      </c>
      <c r="AE1068" s="109" t="str">
        <f t="shared" si="193"/>
        <v/>
      </c>
      <c r="AF1068" s="109" t="str">
        <f t="shared" si="194"/>
        <v/>
      </c>
      <c r="AG1068" s="109" t="str">
        <f t="shared" si="195"/>
        <v/>
      </c>
    </row>
    <row r="1069" spans="3:33" ht="30">
      <c r="C1069" s="108" t="s">
        <v>3092</v>
      </c>
      <c r="D1069" s="108" t="s">
        <v>5768</v>
      </c>
      <c r="E1069" s="108" t="s">
        <v>798</v>
      </c>
      <c r="F1069" s="108" t="s">
        <v>46</v>
      </c>
      <c r="G1069" s="108" t="s">
        <v>3917</v>
      </c>
      <c r="H1069" s="108">
        <v>2</v>
      </c>
      <c r="I1069" s="108">
        <v>3</v>
      </c>
      <c r="J1069" s="108">
        <v>0</v>
      </c>
      <c r="K1069" s="108" t="s">
        <v>5412</v>
      </c>
      <c r="L1069" s="108"/>
      <c r="M1069" s="108" t="s">
        <v>5413</v>
      </c>
      <c r="N1069" s="108"/>
      <c r="O1069" s="108" t="s">
        <v>5412</v>
      </c>
      <c r="P1069" s="108" t="s">
        <v>680</v>
      </c>
      <c r="Q1069" s="108"/>
      <c r="R1069" s="108"/>
      <c r="S1069" s="108"/>
      <c r="T1069" s="109">
        <f t="shared" si="182"/>
        <v>0</v>
      </c>
      <c r="U1069" s="109">
        <f t="shared" si="183"/>
        <v>0</v>
      </c>
      <c r="V1069" s="109">
        <f t="shared" si="184"/>
        <v>0</v>
      </c>
      <c r="W1069" s="109">
        <f t="shared" si="185"/>
        <v>0</v>
      </c>
      <c r="X1069" s="109">
        <f t="shared" si="186"/>
        <v>0</v>
      </c>
      <c r="Y1069" s="109">
        <f t="shared" si="187"/>
        <v>0</v>
      </c>
      <c r="Z1069" s="109">
        <f t="shared" si="188"/>
        <v>0</v>
      </c>
      <c r="AA1069" s="109">
        <f t="shared" si="189"/>
        <v>0</v>
      </c>
      <c r="AB1069" s="109">
        <f t="shared" si="190"/>
        <v>0</v>
      </c>
      <c r="AC1069" s="109">
        <f t="shared" si="191"/>
        <v>0</v>
      </c>
      <c r="AD1069" s="109" t="str">
        <f t="shared" si="192"/>
        <v/>
      </c>
      <c r="AE1069" s="109" t="str">
        <f t="shared" si="193"/>
        <v/>
      </c>
      <c r="AF1069" s="109" t="str">
        <f t="shared" si="194"/>
        <v/>
      </c>
      <c r="AG1069" s="109" t="str">
        <f t="shared" si="195"/>
        <v/>
      </c>
    </row>
    <row r="1070" spans="3:33" ht="30">
      <c r="C1070" s="108" t="s">
        <v>3092</v>
      </c>
      <c r="D1070" s="108" t="s">
        <v>5769</v>
      </c>
      <c r="E1070" s="108" t="s">
        <v>798</v>
      </c>
      <c r="F1070" s="108" t="s">
        <v>46</v>
      </c>
      <c r="G1070" s="108" t="s">
        <v>3917</v>
      </c>
      <c r="H1070" s="108">
        <v>3</v>
      </c>
      <c r="I1070" s="108">
        <v>3</v>
      </c>
      <c r="J1070" s="108">
        <v>0</v>
      </c>
      <c r="K1070" s="108" t="s">
        <v>802</v>
      </c>
      <c r="L1070" s="108"/>
      <c r="M1070" s="108" t="s">
        <v>5770</v>
      </c>
      <c r="N1070" s="108"/>
      <c r="O1070" s="108" t="s">
        <v>802</v>
      </c>
      <c r="P1070" s="108"/>
      <c r="Q1070" s="108"/>
      <c r="R1070" s="108"/>
      <c r="S1070" s="108"/>
      <c r="T1070" s="109">
        <f t="shared" si="182"/>
        <v>0</v>
      </c>
      <c r="U1070" s="109">
        <f t="shared" si="183"/>
        <v>0</v>
      </c>
      <c r="V1070" s="109">
        <f t="shared" si="184"/>
        <v>0</v>
      </c>
      <c r="W1070" s="109">
        <f t="shared" si="185"/>
        <v>0</v>
      </c>
      <c r="X1070" s="109">
        <f t="shared" si="186"/>
        <v>0</v>
      </c>
      <c r="Y1070" s="109">
        <f t="shared" si="187"/>
        <v>0</v>
      </c>
      <c r="Z1070" s="109">
        <f t="shared" si="188"/>
        <v>0</v>
      </c>
      <c r="AA1070" s="109">
        <f t="shared" si="189"/>
        <v>0</v>
      </c>
      <c r="AB1070" s="109">
        <f t="shared" si="190"/>
        <v>0</v>
      </c>
      <c r="AC1070" s="109">
        <f t="shared" si="191"/>
        <v>0</v>
      </c>
      <c r="AD1070" s="109" t="str">
        <f t="shared" si="192"/>
        <v/>
      </c>
      <c r="AE1070" s="109" t="str">
        <f t="shared" si="193"/>
        <v/>
      </c>
      <c r="AF1070" s="109" t="str">
        <f t="shared" si="194"/>
        <v/>
      </c>
      <c r="AG1070" s="109" t="str">
        <f t="shared" si="195"/>
        <v/>
      </c>
    </row>
    <row r="1071" spans="3:33" ht="30">
      <c r="C1071" s="108" t="s">
        <v>3092</v>
      </c>
      <c r="D1071" s="108" t="s">
        <v>5771</v>
      </c>
      <c r="E1071" s="108" t="s">
        <v>798</v>
      </c>
      <c r="F1071" s="108" t="s">
        <v>46</v>
      </c>
      <c r="G1071" s="108" t="s">
        <v>3917</v>
      </c>
      <c r="H1071" s="108">
        <v>4</v>
      </c>
      <c r="I1071" s="108">
        <v>2</v>
      </c>
      <c r="J1071" s="108">
        <v>0</v>
      </c>
      <c r="K1071" s="108" t="s">
        <v>4903</v>
      </c>
      <c r="L1071" s="108"/>
      <c r="M1071" s="108" t="s">
        <v>4904</v>
      </c>
      <c r="N1071" s="108"/>
      <c r="O1071" s="108" t="s">
        <v>4903</v>
      </c>
      <c r="P1071" s="108" t="s">
        <v>4905</v>
      </c>
      <c r="Q1071" s="108" t="s">
        <v>4190</v>
      </c>
      <c r="R1071" s="108" t="s">
        <v>1343</v>
      </c>
      <c r="S1071" s="108" t="s">
        <v>37</v>
      </c>
      <c r="T1071" s="109">
        <f t="shared" si="182"/>
        <v>0</v>
      </c>
      <c r="U1071" s="109">
        <f t="shared" si="183"/>
        <v>0</v>
      </c>
      <c r="V1071" s="109">
        <f t="shared" si="184"/>
        <v>0</v>
      </c>
      <c r="W1071" s="109">
        <f t="shared" si="185"/>
        <v>0</v>
      </c>
      <c r="X1071" s="109">
        <f t="shared" si="186"/>
        <v>0</v>
      </c>
      <c r="Y1071" s="109">
        <f t="shared" si="187"/>
        <v>0</v>
      </c>
      <c r="Z1071" s="109">
        <f t="shared" si="188"/>
        <v>0</v>
      </c>
      <c r="AA1071" s="109">
        <f t="shared" si="189"/>
        <v>0</v>
      </c>
      <c r="AB1071" s="109">
        <f t="shared" si="190"/>
        <v>0</v>
      </c>
      <c r="AC1071" s="109">
        <f t="shared" si="191"/>
        <v>0</v>
      </c>
      <c r="AD1071" s="109" t="str">
        <f t="shared" si="192"/>
        <v/>
      </c>
      <c r="AE1071" s="109" t="str">
        <f t="shared" si="193"/>
        <v/>
      </c>
      <c r="AF1071" s="109" t="str">
        <f t="shared" si="194"/>
        <v/>
      </c>
      <c r="AG1071" s="109" t="str">
        <f t="shared" si="195"/>
        <v/>
      </c>
    </row>
    <row r="1072" spans="3:33" ht="30">
      <c r="C1072" s="108" t="s">
        <v>3092</v>
      </c>
      <c r="D1072" s="108" t="s">
        <v>5772</v>
      </c>
      <c r="E1072" s="108" t="s">
        <v>798</v>
      </c>
      <c r="F1072" s="108" t="s">
        <v>46</v>
      </c>
      <c r="G1072" s="108" t="s">
        <v>3917</v>
      </c>
      <c r="H1072" s="108">
        <v>5</v>
      </c>
      <c r="I1072" s="108">
        <v>2</v>
      </c>
      <c r="J1072" s="108">
        <v>0</v>
      </c>
      <c r="K1072" s="108" t="s">
        <v>5773</v>
      </c>
      <c r="L1072" s="108"/>
      <c r="M1072" s="108" t="s">
        <v>5774</v>
      </c>
      <c r="N1072" s="108"/>
      <c r="O1072" s="108" t="s">
        <v>5773</v>
      </c>
      <c r="P1072" s="108" t="s">
        <v>5775</v>
      </c>
      <c r="Q1072" s="108"/>
      <c r="R1072" s="108"/>
      <c r="S1072" s="108"/>
      <c r="T1072" s="109">
        <f t="shared" si="182"/>
        <v>0</v>
      </c>
      <c r="U1072" s="109">
        <f t="shared" si="183"/>
        <v>0</v>
      </c>
      <c r="V1072" s="109">
        <f t="shared" si="184"/>
        <v>0</v>
      </c>
      <c r="W1072" s="109">
        <f t="shared" si="185"/>
        <v>0</v>
      </c>
      <c r="X1072" s="109">
        <f t="shared" si="186"/>
        <v>0</v>
      </c>
      <c r="Y1072" s="109">
        <f t="shared" si="187"/>
        <v>0</v>
      </c>
      <c r="Z1072" s="109">
        <f t="shared" si="188"/>
        <v>0</v>
      </c>
      <c r="AA1072" s="109">
        <f t="shared" si="189"/>
        <v>0</v>
      </c>
      <c r="AB1072" s="109">
        <f t="shared" si="190"/>
        <v>0</v>
      </c>
      <c r="AC1072" s="109">
        <f t="shared" si="191"/>
        <v>0</v>
      </c>
      <c r="AD1072" s="109" t="str">
        <f t="shared" si="192"/>
        <v/>
      </c>
      <c r="AE1072" s="109" t="str">
        <f t="shared" si="193"/>
        <v/>
      </c>
      <c r="AF1072" s="109" t="str">
        <f t="shared" si="194"/>
        <v/>
      </c>
      <c r="AG1072" s="109" t="str">
        <f t="shared" si="195"/>
        <v/>
      </c>
    </row>
    <row r="1073" spans="3:33" ht="30">
      <c r="C1073" s="108" t="s">
        <v>3092</v>
      </c>
      <c r="D1073" s="108" t="s">
        <v>5776</v>
      </c>
      <c r="E1073" s="108" t="s">
        <v>798</v>
      </c>
      <c r="F1073" s="108" t="s">
        <v>46</v>
      </c>
      <c r="G1073" s="108" t="s">
        <v>3917</v>
      </c>
      <c r="H1073" s="108">
        <v>6</v>
      </c>
      <c r="I1073" s="108">
        <v>2</v>
      </c>
      <c r="J1073" s="108">
        <v>0</v>
      </c>
      <c r="K1073" s="108" t="s">
        <v>804</v>
      </c>
      <c r="L1073" s="108"/>
      <c r="M1073" s="108" t="s">
        <v>5777</v>
      </c>
      <c r="N1073" s="108"/>
      <c r="O1073" s="108" t="s">
        <v>804</v>
      </c>
      <c r="P1073" s="108"/>
      <c r="Q1073" s="108"/>
      <c r="R1073" s="108"/>
      <c r="S1073" s="108"/>
      <c r="T1073" s="109">
        <f t="shared" si="182"/>
        <v>0</v>
      </c>
      <c r="U1073" s="109">
        <f t="shared" si="183"/>
        <v>0</v>
      </c>
      <c r="V1073" s="109">
        <f t="shared" si="184"/>
        <v>0</v>
      </c>
      <c r="W1073" s="109">
        <f t="shared" si="185"/>
        <v>0</v>
      </c>
      <c r="X1073" s="109">
        <f t="shared" si="186"/>
        <v>0</v>
      </c>
      <c r="Y1073" s="109">
        <f t="shared" si="187"/>
        <v>0</v>
      </c>
      <c r="Z1073" s="109">
        <f t="shared" si="188"/>
        <v>0</v>
      </c>
      <c r="AA1073" s="109">
        <f t="shared" si="189"/>
        <v>0</v>
      </c>
      <c r="AB1073" s="109">
        <f t="shared" si="190"/>
        <v>0</v>
      </c>
      <c r="AC1073" s="109">
        <f t="shared" si="191"/>
        <v>0</v>
      </c>
      <c r="AD1073" s="109" t="str">
        <f t="shared" si="192"/>
        <v/>
      </c>
      <c r="AE1073" s="109" t="str">
        <f t="shared" si="193"/>
        <v/>
      </c>
      <c r="AF1073" s="109" t="str">
        <f t="shared" si="194"/>
        <v/>
      </c>
      <c r="AG1073" s="109" t="str">
        <f t="shared" si="195"/>
        <v/>
      </c>
    </row>
    <row r="1074" spans="3:33" ht="30">
      <c r="C1074" s="108" t="s">
        <v>3092</v>
      </c>
      <c r="D1074" s="108" t="s">
        <v>5778</v>
      </c>
      <c r="E1074" s="108" t="s">
        <v>798</v>
      </c>
      <c r="F1074" s="108" t="s">
        <v>46</v>
      </c>
      <c r="G1074" s="108" t="s">
        <v>3917</v>
      </c>
      <c r="H1074" s="108">
        <v>7</v>
      </c>
      <c r="I1074" s="108">
        <v>2</v>
      </c>
      <c r="J1074" s="108">
        <v>0</v>
      </c>
      <c r="K1074" s="108" t="s">
        <v>805</v>
      </c>
      <c r="L1074" s="108"/>
      <c r="M1074" s="108" t="s">
        <v>5779</v>
      </c>
      <c r="N1074" s="108"/>
      <c r="O1074" s="108" t="s">
        <v>805</v>
      </c>
      <c r="P1074" s="108"/>
      <c r="Q1074" s="108"/>
      <c r="R1074" s="108"/>
      <c r="S1074" s="108"/>
      <c r="T1074" s="109">
        <f t="shared" si="182"/>
        <v>0</v>
      </c>
      <c r="U1074" s="109">
        <f t="shared" si="183"/>
        <v>0</v>
      </c>
      <c r="V1074" s="109">
        <f t="shared" si="184"/>
        <v>0</v>
      </c>
      <c r="W1074" s="109">
        <f t="shared" si="185"/>
        <v>0</v>
      </c>
      <c r="X1074" s="109">
        <f t="shared" si="186"/>
        <v>0</v>
      </c>
      <c r="Y1074" s="109">
        <f t="shared" si="187"/>
        <v>0</v>
      </c>
      <c r="Z1074" s="109">
        <f t="shared" si="188"/>
        <v>0</v>
      </c>
      <c r="AA1074" s="109">
        <f t="shared" si="189"/>
        <v>0</v>
      </c>
      <c r="AB1074" s="109">
        <f t="shared" si="190"/>
        <v>0</v>
      </c>
      <c r="AC1074" s="109">
        <f t="shared" si="191"/>
        <v>0</v>
      </c>
      <c r="AD1074" s="109" t="str">
        <f t="shared" si="192"/>
        <v/>
      </c>
      <c r="AE1074" s="109" t="str">
        <f t="shared" si="193"/>
        <v/>
      </c>
      <c r="AF1074" s="109" t="str">
        <f t="shared" si="194"/>
        <v/>
      </c>
      <c r="AG1074" s="109" t="str">
        <f t="shared" si="195"/>
        <v/>
      </c>
    </row>
    <row r="1075" spans="3:33" ht="30">
      <c r="C1075" s="108" t="s">
        <v>3092</v>
      </c>
      <c r="D1075" s="108" t="s">
        <v>5780</v>
      </c>
      <c r="E1075" s="108" t="s">
        <v>798</v>
      </c>
      <c r="F1075" s="108" t="s">
        <v>46</v>
      </c>
      <c r="G1075" s="108" t="s">
        <v>3917</v>
      </c>
      <c r="H1075" s="108">
        <v>8</v>
      </c>
      <c r="I1075" s="108">
        <v>1</v>
      </c>
      <c r="J1075" s="108">
        <v>0</v>
      </c>
      <c r="K1075" s="108" t="s">
        <v>791</v>
      </c>
      <c r="L1075" s="108"/>
      <c r="M1075" s="108" t="s">
        <v>5737</v>
      </c>
      <c r="N1075" s="108"/>
      <c r="O1075" s="108" t="s">
        <v>791</v>
      </c>
      <c r="P1075" s="108"/>
      <c r="Q1075" s="108"/>
      <c r="R1075" s="108"/>
      <c r="S1075" s="108"/>
      <c r="T1075" s="109">
        <f t="shared" si="182"/>
        <v>0</v>
      </c>
      <c r="U1075" s="109">
        <f t="shared" si="183"/>
        <v>0</v>
      </c>
      <c r="V1075" s="109">
        <f t="shared" si="184"/>
        <v>0</v>
      </c>
      <c r="W1075" s="109">
        <f t="shared" si="185"/>
        <v>0</v>
      </c>
      <c r="X1075" s="109">
        <f t="shared" si="186"/>
        <v>0</v>
      </c>
      <c r="Y1075" s="109">
        <f t="shared" si="187"/>
        <v>0</v>
      </c>
      <c r="Z1075" s="109">
        <f t="shared" si="188"/>
        <v>0</v>
      </c>
      <c r="AA1075" s="109">
        <f t="shared" si="189"/>
        <v>0</v>
      </c>
      <c r="AB1075" s="109">
        <f t="shared" si="190"/>
        <v>0</v>
      </c>
      <c r="AC1075" s="109">
        <f t="shared" si="191"/>
        <v>0</v>
      </c>
      <c r="AD1075" s="109" t="str">
        <f t="shared" si="192"/>
        <v/>
      </c>
      <c r="AE1075" s="109" t="str">
        <f t="shared" si="193"/>
        <v/>
      </c>
      <c r="AF1075" s="109" t="str">
        <f t="shared" si="194"/>
        <v/>
      </c>
      <c r="AG1075" s="109" t="str">
        <f t="shared" si="195"/>
        <v/>
      </c>
    </row>
    <row r="1076" spans="3:33" ht="30">
      <c r="C1076" s="108" t="s">
        <v>3092</v>
      </c>
      <c r="D1076" s="108" t="s">
        <v>5781</v>
      </c>
      <c r="E1076" s="108" t="s">
        <v>798</v>
      </c>
      <c r="F1076" s="108" t="s">
        <v>46</v>
      </c>
      <c r="G1076" s="108" t="s">
        <v>3917</v>
      </c>
      <c r="H1076" s="108">
        <v>9</v>
      </c>
      <c r="I1076" s="108">
        <v>1</v>
      </c>
      <c r="J1076" s="108">
        <v>0</v>
      </c>
      <c r="K1076" s="108" t="s">
        <v>806</v>
      </c>
      <c r="L1076" s="108"/>
      <c r="M1076" s="108" t="s">
        <v>5782</v>
      </c>
      <c r="N1076" s="108"/>
      <c r="O1076" s="108" t="s">
        <v>806</v>
      </c>
      <c r="P1076" s="108"/>
      <c r="Q1076" s="108"/>
      <c r="R1076" s="108"/>
      <c r="S1076" s="108"/>
      <c r="T1076" s="109">
        <f t="shared" si="182"/>
        <v>0</v>
      </c>
      <c r="U1076" s="109">
        <f t="shared" si="183"/>
        <v>0</v>
      </c>
      <c r="V1076" s="109">
        <f t="shared" si="184"/>
        <v>0</v>
      </c>
      <c r="W1076" s="109">
        <f t="shared" si="185"/>
        <v>0</v>
      </c>
      <c r="X1076" s="109">
        <f t="shared" si="186"/>
        <v>0</v>
      </c>
      <c r="Y1076" s="109">
        <f t="shared" si="187"/>
        <v>0</v>
      </c>
      <c r="Z1076" s="109">
        <f t="shared" si="188"/>
        <v>0</v>
      </c>
      <c r="AA1076" s="109">
        <f t="shared" si="189"/>
        <v>0</v>
      </c>
      <c r="AB1076" s="109">
        <f t="shared" si="190"/>
        <v>0</v>
      </c>
      <c r="AC1076" s="109">
        <f t="shared" si="191"/>
        <v>0</v>
      </c>
      <c r="AD1076" s="109" t="str">
        <f t="shared" si="192"/>
        <v/>
      </c>
      <c r="AE1076" s="109" t="str">
        <f t="shared" si="193"/>
        <v/>
      </c>
      <c r="AF1076" s="109" t="str">
        <f t="shared" si="194"/>
        <v/>
      </c>
      <c r="AG1076" s="109" t="str">
        <f t="shared" si="195"/>
        <v/>
      </c>
    </row>
    <row r="1077" spans="3:33" ht="30">
      <c r="C1077" s="108" t="s">
        <v>3092</v>
      </c>
      <c r="D1077" s="108" t="s">
        <v>5783</v>
      </c>
      <c r="E1077" s="108" t="s">
        <v>798</v>
      </c>
      <c r="F1077" s="108" t="s">
        <v>46</v>
      </c>
      <c r="G1077" s="108" t="s">
        <v>3917</v>
      </c>
      <c r="H1077" s="108">
        <v>10</v>
      </c>
      <c r="I1077" s="108">
        <v>1</v>
      </c>
      <c r="J1077" s="108">
        <v>0</v>
      </c>
      <c r="K1077" s="108" t="s">
        <v>807</v>
      </c>
      <c r="L1077" s="108"/>
      <c r="M1077" s="108" t="s">
        <v>5784</v>
      </c>
      <c r="N1077" s="108"/>
      <c r="O1077" s="108" t="s">
        <v>807</v>
      </c>
      <c r="P1077" s="108"/>
      <c r="Q1077" s="108"/>
      <c r="R1077" s="108"/>
      <c r="S1077" s="108"/>
      <c r="T1077" s="109">
        <f t="shared" si="182"/>
        <v>0</v>
      </c>
      <c r="U1077" s="109">
        <f t="shared" si="183"/>
        <v>0</v>
      </c>
      <c r="V1077" s="109">
        <f t="shared" si="184"/>
        <v>0</v>
      </c>
      <c r="W1077" s="109">
        <f t="shared" si="185"/>
        <v>0</v>
      </c>
      <c r="X1077" s="109">
        <f t="shared" si="186"/>
        <v>0</v>
      </c>
      <c r="Y1077" s="109">
        <f t="shared" si="187"/>
        <v>0</v>
      </c>
      <c r="Z1077" s="109">
        <f t="shared" si="188"/>
        <v>0</v>
      </c>
      <c r="AA1077" s="109">
        <f t="shared" si="189"/>
        <v>0</v>
      </c>
      <c r="AB1077" s="109">
        <f t="shared" si="190"/>
        <v>0</v>
      </c>
      <c r="AC1077" s="109">
        <f t="shared" si="191"/>
        <v>0</v>
      </c>
      <c r="AD1077" s="109" t="str">
        <f t="shared" si="192"/>
        <v/>
      </c>
      <c r="AE1077" s="109" t="str">
        <f t="shared" si="193"/>
        <v/>
      </c>
      <c r="AF1077" s="109" t="str">
        <f t="shared" si="194"/>
        <v/>
      </c>
      <c r="AG1077" s="109" t="str">
        <f t="shared" si="195"/>
        <v/>
      </c>
    </row>
    <row r="1078" spans="3:33" ht="135">
      <c r="C1078" s="108" t="s">
        <v>3092</v>
      </c>
      <c r="D1078" s="108" t="s">
        <v>5785</v>
      </c>
      <c r="E1078" s="108" t="s">
        <v>798</v>
      </c>
      <c r="F1078" s="108" t="s">
        <v>0</v>
      </c>
      <c r="G1078" s="108" t="s">
        <v>3917</v>
      </c>
      <c r="H1078" s="108">
        <v>1</v>
      </c>
      <c r="I1078" s="108">
        <v>0</v>
      </c>
      <c r="J1078" s="108">
        <v>3</v>
      </c>
      <c r="K1078" s="108"/>
      <c r="L1078" s="108" t="s">
        <v>801</v>
      </c>
      <c r="M1078" s="108"/>
      <c r="N1078" s="108" t="s">
        <v>5786</v>
      </c>
      <c r="O1078" s="108" t="s">
        <v>801</v>
      </c>
      <c r="P1078" s="108"/>
      <c r="Q1078" s="108"/>
      <c r="R1078" s="108"/>
      <c r="S1078" s="108"/>
      <c r="T1078" s="109">
        <f t="shared" si="182"/>
        <v>0</v>
      </c>
      <c r="U1078" s="109">
        <f t="shared" si="183"/>
        <v>0</v>
      </c>
      <c r="V1078" s="109">
        <f t="shared" si="184"/>
        <v>0</v>
      </c>
      <c r="W1078" s="109">
        <f t="shared" si="185"/>
        <v>0</v>
      </c>
      <c r="X1078" s="109">
        <f t="shared" si="186"/>
        <v>0</v>
      </c>
      <c r="Y1078" s="109">
        <f t="shared" si="187"/>
        <v>0</v>
      </c>
      <c r="Z1078" s="109">
        <f t="shared" si="188"/>
        <v>0</v>
      </c>
      <c r="AA1078" s="109">
        <f t="shared" si="189"/>
        <v>0</v>
      </c>
      <c r="AB1078" s="109">
        <f t="shared" si="190"/>
        <v>0</v>
      </c>
      <c r="AC1078" s="109">
        <f t="shared" si="191"/>
        <v>0</v>
      </c>
      <c r="AD1078" s="109" t="str">
        <f t="shared" si="192"/>
        <v/>
      </c>
      <c r="AE1078" s="109" t="str">
        <f t="shared" si="193"/>
        <v/>
      </c>
      <c r="AF1078" s="109" t="str">
        <f t="shared" si="194"/>
        <v/>
      </c>
      <c r="AG1078" s="109" t="str">
        <f t="shared" si="195"/>
        <v/>
      </c>
    </row>
    <row r="1079" spans="3:33" ht="135">
      <c r="C1079" s="108" t="s">
        <v>3092</v>
      </c>
      <c r="D1079" s="108" t="s">
        <v>5787</v>
      </c>
      <c r="E1079" s="108" t="s">
        <v>798</v>
      </c>
      <c r="F1079" s="108" t="s">
        <v>0</v>
      </c>
      <c r="G1079" s="108" t="s">
        <v>3917</v>
      </c>
      <c r="H1079" s="108">
        <v>2</v>
      </c>
      <c r="I1079" s="108">
        <v>0</v>
      </c>
      <c r="J1079" s="108">
        <v>3</v>
      </c>
      <c r="K1079" s="108"/>
      <c r="L1079" s="108" t="s">
        <v>5412</v>
      </c>
      <c r="M1079" s="108"/>
      <c r="N1079" s="108" t="s">
        <v>5429</v>
      </c>
      <c r="O1079" s="108" t="s">
        <v>5412</v>
      </c>
      <c r="P1079" s="108" t="s">
        <v>680</v>
      </c>
      <c r="Q1079" s="108"/>
      <c r="R1079" s="108"/>
      <c r="S1079" s="108"/>
      <c r="T1079" s="109">
        <f t="shared" si="182"/>
        <v>0</v>
      </c>
      <c r="U1079" s="109">
        <f t="shared" si="183"/>
        <v>0</v>
      </c>
      <c r="V1079" s="109">
        <f t="shared" si="184"/>
        <v>0</v>
      </c>
      <c r="W1079" s="109">
        <f t="shared" si="185"/>
        <v>0</v>
      </c>
      <c r="X1079" s="109">
        <f t="shared" si="186"/>
        <v>0</v>
      </c>
      <c r="Y1079" s="109">
        <f t="shared" si="187"/>
        <v>0</v>
      </c>
      <c r="Z1079" s="109">
        <f t="shared" si="188"/>
        <v>0</v>
      </c>
      <c r="AA1079" s="109">
        <f t="shared" si="189"/>
        <v>0</v>
      </c>
      <c r="AB1079" s="109">
        <f t="shared" si="190"/>
        <v>0</v>
      </c>
      <c r="AC1079" s="109">
        <f t="shared" si="191"/>
        <v>0</v>
      </c>
      <c r="AD1079" s="109" t="str">
        <f t="shared" si="192"/>
        <v/>
      </c>
      <c r="AE1079" s="109" t="str">
        <f t="shared" si="193"/>
        <v/>
      </c>
      <c r="AF1079" s="109" t="str">
        <f t="shared" si="194"/>
        <v/>
      </c>
      <c r="AG1079" s="109" t="str">
        <f t="shared" si="195"/>
        <v/>
      </c>
    </row>
    <row r="1080" spans="3:33" ht="135">
      <c r="C1080" s="108" t="s">
        <v>3092</v>
      </c>
      <c r="D1080" s="108" t="s">
        <v>5788</v>
      </c>
      <c r="E1080" s="108" t="s">
        <v>798</v>
      </c>
      <c r="F1080" s="108" t="s">
        <v>0</v>
      </c>
      <c r="G1080" s="108" t="s">
        <v>3917</v>
      </c>
      <c r="H1080" s="108">
        <v>3</v>
      </c>
      <c r="I1080" s="108">
        <v>0</v>
      </c>
      <c r="J1080" s="108">
        <v>3</v>
      </c>
      <c r="K1080" s="108"/>
      <c r="L1080" s="108" t="s">
        <v>802</v>
      </c>
      <c r="M1080" s="108"/>
      <c r="N1080" s="108" t="s">
        <v>5789</v>
      </c>
      <c r="O1080" s="108" t="s">
        <v>802</v>
      </c>
      <c r="P1080" s="108"/>
      <c r="Q1080" s="108"/>
      <c r="R1080" s="108"/>
      <c r="S1080" s="108"/>
      <c r="T1080" s="109">
        <f t="shared" si="182"/>
        <v>0</v>
      </c>
      <c r="U1080" s="109">
        <f t="shared" si="183"/>
        <v>0</v>
      </c>
      <c r="V1080" s="109">
        <f t="shared" si="184"/>
        <v>0</v>
      </c>
      <c r="W1080" s="109">
        <f t="shared" si="185"/>
        <v>0</v>
      </c>
      <c r="X1080" s="109">
        <f t="shared" si="186"/>
        <v>0</v>
      </c>
      <c r="Y1080" s="109">
        <f t="shared" si="187"/>
        <v>0</v>
      </c>
      <c r="Z1080" s="109">
        <f t="shared" si="188"/>
        <v>0</v>
      </c>
      <c r="AA1080" s="109">
        <f t="shared" si="189"/>
        <v>0</v>
      </c>
      <c r="AB1080" s="109">
        <f t="shared" si="190"/>
        <v>0</v>
      </c>
      <c r="AC1080" s="109">
        <f t="shared" si="191"/>
        <v>0</v>
      </c>
      <c r="AD1080" s="109" t="str">
        <f t="shared" si="192"/>
        <v/>
      </c>
      <c r="AE1080" s="109" t="str">
        <f t="shared" si="193"/>
        <v/>
      </c>
      <c r="AF1080" s="109" t="str">
        <f t="shared" si="194"/>
        <v/>
      </c>
      <c r="AG1080" s="109" t="str">
        <f t="shared" si="195"/>
        <v/>
      </c>
    </row>
    <row r="1081" spans="3:33" ht="135">
      <c r="C1081" s="108" t="s">
        <v>3092</v>
      </c>
      <c r="D1081" s="108" t="s">
        <v>5790</v>
      </c>
      <c r="E1081" s="108" t="s">
        <v>798</v>
      </c>
      <c r="F1081" s="108" t="s">
        <v>0</v>
      </c>
      <c r="G1081" s="108" t="s">
        <v>3917</v>
      </c>
      <c r="H1081" s="108">
        <v>4</v>
      </c>
      <c r="I1081" s="108">
        <v>0</v>
      </c>
      <c r="J1081" s="108">
        <v>2</v>
      </c>
      <c r="K1081" s="108"/>
      <c r="L1081" s="108" t="s">
        <v>4903</v>
      </c>
      <c r="M1081" s="108"/>
      <c r="N1081" s="108" t="s">
        <v>4926</v>
      </c>
      <c r="O1081" s="108" t="s">
        <v>4903</v>
      </c>
      <c r="P1081" s="108" t="s">
        <v>4905</v>
      </c>
      <c r="Q1081" s="108" t="s">
        <v>4190</v>
      </c>
      <c r="R1081" s="108" t="s">
        <v>1343</v>
      </c>
      <c r="S1081" s="108" t="s">
        <v>37</v>
      </c>
      <c r="T1081" s="109">
        <f t="shared" si="182"/>
        <v>0</v>
      </c>
      <c r="U1081" s="109">
        <f t="shared" si="183"/>
        <v>0</v>
      </c>
      <c r="V1081" s="109">
        <f t="shared" si="184"/>
        <v>0</v>
      </c>
      <c r="W1081" s="109">
        <f t="shared" si="185"/>
        <v>0</v>
      </c>
      <c r="X1081" s="109">
        <f t="shared" si="186"/>
        <v>0</v>
      </c>
      <c r="Y1081" s="109">
        <f t="shared" si="187"/>
        <v>0</v>
      </c>
      <c r="Z1081" s="109">
        <f t="shared" si="188"/>
        <v>0</v>
      </c>
      <c r="AA1081" s="109">
        <f t="shared" si="189"/>
        <v>0</v>
      </c>
      <c r="AB1081" s="109">
        <f t="shared" si="190"/>
        <v>0</v>
      </c>
      <c r="AC1081" s="109">
        <f t="shared" si="191"/>
        <v>0</v>
      </c>
      <c r="AD1081" s="109" t="str">
        <f t="shared" si="192"/>
        <v/>
      </c>
      <c r="AE1081" s="109" t="str">
        <f t="shared" si="193"/>
        <v/>
      </c>
      <c r="AF1081" s="109" t="str">
        <f t="shared" si="194"/>
        <v/>
      </c>
      <c r="AG1081" s="109" t="str">
        <f t="shared" si="195"/>
        <v/>
      </c>
    </row>
    <row r="1082" spans="3:33" ht="135">
      <c r="C1082" s="108" t="s">
        <v>3092</v>
      </c>
      <c r="D1082" s="108" t="s">
        <v>5791</v>
      </c>
      <c r="E1082" s="108" t="s">
        <v>798</v>
      </c>
      <c r="F1082" s="108" t="s">
        <v>0</v>
      </c>
      <c r="G1082" s="108" t="s">
        <v>3917</v>
      </c>
      <c r="H1082" s="108">
        <v>5</v>
      </c>
      <c r="I1082" s="108">
        <v>0</v>
      </c>
      <c r="J1082" s="108">
        <v>2</v>
      </c>
      <c r="K1082" s="108"/>
      <c r="L1082" s="108" t="s">
        <v>5773</v>
      </c>
      <c r="M1082" s="108"/>
      <c r="N1082" s="108" t="s">
        <v>5792</v>
      </c>
      <c r="O1082" s="108" t="s">
        <v>5773</v>
      </c>
      <c r="P1082" s="108" t="s">
        <v>5775</v>
      </c>
      <c r="Q1082" s="108"/>
      <c r="R1082" s="108"/>
      <c r="S1082" s="108"/>
      <c r="T1082" s="109">
        <f t="shared" si="182"/>
        <v>0</v>
      </c>
      <c r="U1082" s="109">
        <f t="shared" si="183"/>
        <v>0</v>
      </c>
      <c r="V1082" s="109">
        <f t="shared" si="184"/>
        <v>0</v>
      </c>
      <c r="W1082" s="109">
        <f t="shared" si="185"/>
        <v>0</v>
      </c>
      <c r="X1082" s="109">
        <f t="shared" si="186"/>
        <v>0</v>
      </c>
      <c r="Y1082" s="109">
        <f t="shared" si="187"/>
        <v>0</v>
      </c>
      <c r="Z1082" s="109">
        <f t="shared" si="188"/>
        <v>0</v>
      </c>
      <c r="AA1082" s="109">
        <f t="shared" si="189"/>
        <v>0</v>
      </c>
      <c r="AB1082" s="109">
        <f t="shared" si="190"/>
        <v>0</v>
      </c>
      <c r="AC1082" s="109">
        <f t="shared" si="191"/>
        <v>0</v>
      </c>
      <c r="AD1082" s="109" t="str">
        <f t="shared" si="192"/>
        <v/>
      </c>
      <c r="AE1082" s="109" t="str">
        <f t="shared" si="193"/>
        <v/>
      </c>
      <c r="AF1082" s="109" t="str">
        <f t="shared" si="194"/>
        <v/>
      </c>
      <c r="AG1082" s="109" t="str">
        <f t="shared" si="195"/>
        <v/>
      </c>
    </row>
    <row r="1083" spans="3:33" ht="150">
      <c r="C1083" s="108" t="s">
        <v>3092</v>
      </c>
      <c r="D1083" s="108" t="s">
        <v>5793</v>
      </c>
      <c r="E1083" s="108" t="s">
        <v>798</v>
      </c>
      <c r="F1083" s="108" t="s">
        <v>0</v>
      </c>
      <c r="G1083" s="108" t="s">
        <v>3917</v>
      </c>
      <c r="H1083" s="108">
        <v>6</v>
      </c>
      <c r="I1083" s="108">
        <v>0</v>
      </c>
      <c r="J1083" s="108">
        <v>2</v>
      </c>
      <c r="K1083" s="108"/>
      <c r="L1083" s="108" t="s">
        <v>804</v>
      </c>
      <c r="M1083" s="108"/>
      <c r="N1083" s="108" t="s">
        <v>5794</v>
      </c>
      <c r="O1083" s="108" t="s">
        <v>804</v>
      </c>
      <c r="P1083" s="108"/>
      <c r="Q1083" s="108"/>
      <c r="R1083" s="108"/>
      <c r="S1083" s="108"/>
      <c r="T1083" s="109">
        <f t="shared" si="182"/>
        <v>0</v>
      </c>
      <c r="U1083" s="109">
        <f t="shared" si="183"/>
        <v>0</v>
      </c>
      <c r="V1083" s="109">
        <f t="shared" si="184"/>
        <v>0</v>
      </c>
      <c r="W1083" s="109">
        <f t="shared" si="185"/>
        <v>0</v>
      </c>
      <c r="X1083" s="109">
        <f t="shared" si="186"/>
        <v>0</v>
      </c>
      <c r="Y1083" s="109">
        <f t="shared" si="187"/>
        <v>0</v>
      </c>
      <c r="Z1083" s="109">
        <f t="shared" si="188"/>
        <v>0</v>
      </c>
      <c r="AA1083" s="109">
        <f t="shared" si="189"/>
        <v>0</v>
      </c>
      <c r="AB1083" s="109">
        <f t="shared" si="190"/>
        <v>0</v>
      </c>
      <c r="AC1083" s="109">
        <f t="shared" si="191"/>
        <v>0</v>
      </c>
      <c r="AD1083" s="109" t="str">
        <f t="shared" si="192"/>
        <v/>
      </c>
      <c r="AE1083" s="109" t="str">
        <f t="shared" si="193"/>
        <v/>
      </c>
      <c r="AF1083" s="109" t="str">
        <f t="shared" si="194"/>
        <v/>
      </c>
      <c r="AG1083" s="109" t="str">
        <f t="shared" si="195"/>
        <v/>
      </c>
    </row>
    <row r="1084" spans="3:33" ht="150">
      <c r="C1084" s="108" t="s">
        <v>3092</v>
      </c>
      <c r="D1084" s="108" t="s">
        <v>5795</v>
      </c>
      <c r="E1084" s="108" t="s">
        <v>798</v>
      </c>
      <c r="F1084" s="108" t="s">
        <v>0</v>
      </c>
      <c r="G1084" s="108" t="s">
        <v>3917</v>
      </c>
      <c r="H1084" s="108">
        <v>7</v>
      </c>
      <c r="I1084" s="108">
        <v>0</v>
      </c>
      <c r="J1084" s="108">
        <v>2</v>
      </c>
      <c r="K1084" s="108"/>
      <c r="L1084" s="108" t="s">
        <v>805</v>
      </c>
      <c r="M1084" s="108"/>
      <c r="N1084" s="108" t="s">
        <v>5796</v>
      </c>
      <c r="O1084" s="108" t="s">
        <v>805</v>
      </c>
      <c r="P1084" s="108"/>
      <c r="Q1084" s="108"/>
      <c r="R1084" s="108"/>
      <c r="S1084" s="108"/>
      <c r="T1084" s="109">
        <f t="shared" ref="T1084:T1147" si="196">IF(AND($C1084=$D$20,$F1084="PRO",$G1084="POS"),1,0)</f>
        <v>0</v>
      </c>
      <c r="U1084" s="109">
        <f t="shared" ref="U1084:U1147" si="197">IF(AND($C1084=$D$20,$F1084="CFA",$G1084="POS"),1,0)</f>
        <v>0</v>
      </c>
      <c r="V1084" s="109">
        <f t="shared" ref="V1084:V1147" si="198">IF($T1084=0,0,IF(SUMPRODUCT(--($O1084:$S1084&lt;&gt;""),--ISNUMBER(SEARCH($O1084:$S1084,$D$5)))&gt;0,1,0))</f>
        <v>0</v>
      </c>
      <c r="W1084" s="109">
        <f t="shared" ref="W1084:W1147" si="199">IF($T1084=0,0,IF(SUMPRODUCT(--($O1084:$S1084&lt;&gt;""),--ISNUMBER(SEARCH($O1084:$S1084,$D$5&amp;" "&amp;$D$10)))&gt;0,1,0))</f>
        <v>0</v>
      </c>
      <c r="X1084" s="109">
        <f t="shared" ref="X1084:X1147" si="200">IF($U1084=0,0,IF(SUMPRODUCT(--($O1084:$S1084&lt;&gt;""),--ISNUMBER(SEARCH($O1084:$S1084,$F$5)))&gt;0,1,0))</f>
        <v>0</v>
      </c>
      <c r="Y1084" s="109">
        <f t="shared" ref="Y1084:Y1147" si="201">IF($U1084=0,0,IF(SUMPRODUCT(--($O1084:$S1084&lt;&gt;""),--ISNUMBER(SEARCH($O1084:$S1084,$F$5&amp;" "&amp;$F$10)))&gt;0,1,0))</f>
        <v>0</v>
      </c>
      <c r="Z1084" s="109">
        <f t="shared" ref="Z1084:Z1147" si="202">IF($V1084=1,$I1084,0)</f>
        <v>0</v>
      </c>
      <c r="AA1084" s="109">
        <f t="shared" ref="AA1084:AA1147" si="203">IF($W1084=1,$I1084,0)</f>
        <v>0</v>
      </c>
      <c r="AB1084" s="109">
        <f t="shared" ref="AB1084:AB1147" si="204">IF($X1084=1,$J1084,0)</f>
        <v>0</v>
      </c>
      <c r="AC1084" s="109">
        <f t="shared" ref="AC1084:AC1147" si="205">IF($Y1084=1,$J1084,0)</f>
        <v>0</v>
      </c>
      <c r="AD1084" s="109" t="str">
        <f t="shared" ref="AD1084:AD1147" si="206">IF(AND($T1084=1,$V1084=0),$H1084+ROW()/100000,"")</f>
        <v/>
      </c>
      <c r="AE1084" s="109" t="str">
        <f t="shared" ref="AE1084:AE1147" si="207">IF(AND($T1084=1,$W1084=0),$H1084+ROW()/100000,"")</f>
        <v/>
      </c>
      <c r="AF1084" s="109" t="str">
        <f t="shared" ref="AF1084:AF1147" si="208">IF(AND($U1084=1,$X1084=0),$H1084+ROW()/100000,"")</f>
        <v/>
      </c>
      <c r="AG1084" s="109" t="str">
        <f t="shared" ref="AG1084:AG1147" si="209">IF(AND($U1084=1,$Y1084=0),$H1084+ROW()/100000,"")</f>
        <v/>
      </c>
    </row>
    <row r="1085" spans="3:33" ht="135">
      <c r="C1085" s="108" t="s">
        <v>3092</v>
      </c>
      <c r="D1085" s="108" t="s">
        <v>5797</v>
      </c>
      <c r="E1085" s="108" t="s">
        <v>798</v>
      </c>
      <c r="F1085" s="108" t="s">
        <v>0</v>
      </c>
      <c r="G1085" s="108" t="s">
        <v>3917</v>
      </c>
      <c r="H1085" s="108">
        <v>8</v>
      </c>
      <c r="I1085" s="108">
        <v>0</v>
      </c>
      <c r="J1085" s="108">
        <v>1</v>
      </c>
      <c r="K1085" s="108"/>
      <c r="L1085" s="108" t="s">
        <v>791</v>
      </c>
      <c r="M1085" s="108"/>
      <c r="N1085" s="108" t="s">
        <v>5757</v>
      </c>
      <c r="O1085" s="108" t="s">
        <v>791</v>
      </c>
      <c r="P1085" s="108"/>
      <c r="Q1085" s="108"/>
      <c r="R1085" s="108"/>
      <c r="S1085" s="108"/>
      <c r="T1085" s="109">
        <f t="shared" si="196"/>
        <v>0</v>
      </c>
      <c r="U1085" s="109">
        <f t="shared" si="197"/>
        <v>0</v>
      </c>
      <c r="V1085" s="109">
        <f t="shared" si="198"/>
        <v>0</v>
      </c>
      <c r="W1085" s="109">
        <f t="shared" si="199"/>
        <v>0</v>
      </c>
      <c r="X1085" s="109">
        <f t="shared" si="200"/>
        <v>0</v>
      </c>
      <c r="Y1085" s="109">
        <f t="shared" si="201"/>
        <v>0</v>
      </c>
      <c r="Z1085" s="109">
        <f t="shared" si="202"/>
        <v>0</v>
      </c>
      <c r="AA1085" s="109">
        <f t="shared" si="203"/>
        <v>0</v>
      </c>
      <c r="AB1085" s="109">
        <f t="shared" si="204"/>
        <v>0</v>
      </c>
      <c r="AC1085" s="109">
        <f t="shared" si="205"/>
        <v>0</v>
      </c>
      <c r="AD1085" s="109" t="str">
        <f t="shared" si="206"/>
        <v/>
      </c>
      <c r="AE1085" s="109" t="str">
        <f t="shared" si="207"/>
        <v/>
      </c>
      <c r="AF1085" s="109" t="str">
        <f t="shared" si="208"/>
        <v/>
      </c>
      <c r="AG1085" s="109" t="str">
        <f t="shared" si="209"/>
        <v/>
      </c>
    </row>
    <row r="1086" spans="3:33" ht="150">
      <c r="C1086" s="108" t="s">
        <v>3092</v>
      </c>
      <c r="D1086" s="108" t="s">
        <v>5798</v>
      </c>
      <c r="E1086" s="108" t="s">
        <v>798</v>
      </c>
      <c r="F1086" s="108" t="s">
        <v>0</v>
      </c>
      <c r="G1086" s="108" t="s">
        <v>3917</v>
      </c>
      <c r="H1086" s="108">
        <v>9</v>
      </c>
      <c r="I1086" s="108">
        <v>0</v>
      </c>
      <c r="J1086" s="108">
        <v>1</v>
      </c>
      <c r="K1086" s="108"/>
      <c r="L1086" s="108" t="s">
        <v>806</v>
      </c>
      <c r="M1086" s="108"/>
      <c r="N1086" s="108" t="s">
        <v>5799</v>
      </c>
      <c r="O1086" s="108" t="s">
        <v>806</v>
      </c>
      <c r="P1086" s="108"/>
      <c r="Q1086" s="108"/>
      <c r="R1086" s="108"/>
      <c r="S1086" s="108"/>
      <c r="T1086" s="109">
        <f t="shared" si="196"/>
        <v>0</v>
      </c>
      <c r="U1086" s="109">
        <f t="shared" si="197"/>
        <v>0</v>
      </c>
      <c r="V1086" s="109">
        <f t="shared" si="198"/>
        <v>0</v>
      </c>
      <c r="W1086" s="109">
        <f t="shared" si="199"/>
        <v>0</v>
      </c>
      <c r="X1086" s="109">
        <f t="shared" si="200"/>
        <v>0</v>
      </c>
      <c r="Y1086" s="109">
        <f t="shared" si="201"/>
        <v>0</v>
      </c>
      <c r="Z1086" s="109">
        <f t="shared" si="202"/>
        <v>0</v>
      </c>
      <c r="AA1086" s="109">
        <f t="shared" si="203"/>
        <v>0</v>
      </c>
      <c r="AB1086" s="109">
        <f t="shared" si="204"/>
        <v>0</v>
      </c>
      <c r="AC1086" s="109">
        <f t="shared" si="205"/>
        <v>0</v>
      </c>
      <c r="AD1086" s="109" t="str">
        <f t="shared" si="206"/>
        <v/>
      </c>
      <c r="AE1086" s="109" t="str">
        <f t="shared" si="207"/>
        <v/>
      </c>
      <c r="AF1086" s="109" t="str">
        <f t="shared" si="208"/>
        <v/>
      </c>
      <c r="AG1086" s="109" t="str">
        <f t="shared" si="209"/>
        <v/>
      </c>
    </row>
    <row r="1087" spans="3:33" ht="135">
      <c r="C1087" s="108" t="s">
        <v>3092</v>
      </c>
      <c r="D1087" s="108" t="s">
        <v>5800</v>
      </c>
      <c r="E1087" s="108" t="s">
        <v>798</v>
      </c>
      <c r="F1087" s="108" t="s">
        <v>0</v>
      </c>
      <c r="G1087" s="108" t="s">
        <v>3917</v>
      </c>
      <c r="H1087" s="108">
        <v>10</v>
      </c>
      <c r="I1087" s="108">
        <v>0</v>
      </c>
      <c r="J1087" s="108">
        <v>1</v>
      </c>
      <c r="K1087" s="108"/>
      <c r="L1087" s="108" t="s">
        <v>807</v>
      </c>
      <c r="M1087" s="108"/>
      <c r="N1087" s="108" t="s">
        <v>5801</v>
      </c>
      <c r="O1087" s="108" t="s">
        <v>807</v>
      </c>
      <c r="P1087" s="108"/>
      <c r="Q1087" s="108"/>
      <c r="R1087" s="108"/>
      <c r="S1087" s="108"/>
      <c r="T1087" s="109">
        <f t="shared" si="196"/>
        <v>0</v>
      </c>
      <c r="U1087" s="109">
        <f t="shared" si="197"/>
        <v>0</v>
      </c>
      <c r="V1087" s="109">
        <f t="shared" si="198"/>
        <v>0</v>
      </c>
      <c r="W1087" s="109">
        <f t="shared" si="199"/>
        <v>0</v>
      </c>
      <c r="X1087" s="109">
        <f t="shared" si="200"/>
        <v>0</v>
      </c>
      <c r="Y1087" s="109">
        <f t="shared" si="201"/>
        <v>0</v>
      </c>
      <c r="Z1087" s="109">
        <f t="shared" si="202"/>
        <v>0</v>
      </c>
      <c r="AA1087" s="109">
        <f t="shared" si="203"/>
        <v>0</v>
      </c>
      <c r="AB1087" s="109">
        <f t="shared" si="204"/>
        <v>0</v>
      </c>
      <c r="AC1087" s="109">
        <f t="shared" si="205"/>
        <v>0</v>
      </c>
      <c r="AD1087" s="109" t="str">
        <f t="shared" si="206"/>
        <v/>
      </c>
      <c r="AE1087" s="109" t="str">
        <f t="shared" si="207"/>
        <v/>
      </c>
      <c r="AF1087" s="109" t="str">
        <f t="shared" si="208"/>
        <v/>
      </c>
      <c r="AG1087" s="109" t="str">
        <f t="shared" si="209"/>
        <v/>
      </c>
    </row>
    <row r="1088" spans="3:33" ht="30">
      <c r="C1088" s="108" t="s">
        <v>3099</v>
      </c>
      <c r="D1088" s="108" t="s">
        <v>5802</v>
      </c>
      <c r="E1088" s="108" t="s">
        <v>811</v>
      </c>
      <c r="F1088" s="108" t="s">
        <v>46</v>
      </c>
      <c r="G1088" s="108" t="s">
        <v>3917</v>
      </c>
      <c r="H1088" s="108">
        <v>1</v>
      </c>
      <c r="I1088" s="108">
        <v>3</v>
      </c>
      <c r="J1088" s="108">
        <v>0</v>
      </c>
      <c r="K1088" s="108" t="s">
        <v>1701</v>
      </c>
      <c r="L1088" s="108"/>
      <c r="M1088" s="108" t="s">
        <v>5803</v>
      </c>
      <c r="N1088" s="108"/>
      <c r="O1088" s="108" t="s">
        <v>1701</v>
      </c>
      <c r="P1088" s="108" t="s">
        <v>5804</v>
      </c>
      <c r="Q1088" s="108"/>
      <c r="R1088" s="108"/>
      <c r="S1088" s="108"/>
      <c r="T1088" s="109">
        <f t="shared" si="196"/>
        <v>0</v>
      </c>
      <c r="U1088" s="109">
        <f t="shared" si="197"/>
        <v>0</v>
      </c>
      <c r="V1088" s="109">
        <f t="shared" si="198"/>
        <v>0</v>
      </c>
      <c r="W1088" s="109">
        <f t="shared" si="199"/>
        <v>0</v>
      </c>
      <c r="X1088" s="109">
        <f t="shared" si="200"/>
        <v>0</v>
      </c>
      <c r="Y1088" s="109">
        <f t="shared" si="201"/>
        <v>0</v>
      </c>
      <c r="Z1088" s="109">
        <f t="shared" si="202"/>
        <v>0</v>
      </c>
      <c r="AA1088" s="109">
        <f t="shared" si="203"/>
        <v>0</v>
      </c>
      <c r="AB1088" s="109">
        <f t="shared" si="204"/>
        <v>0</v>
      </c>
      <c r="AC1088" s="109">
        <f t="shared" si="205"/>
        <v>0</v>
      </c>
      <c r="AD1088" s="109" t="str">
        <f t="shared" si="206"/>
        <v/>
      </c>
      <c r="AE1088" s="109" t="str">
        <f t="shared" si="207"/>
        <v/>
      </c>
      <c r="AF1088" s="109" t="str">
        <f t="shared" si="208"/>
        <v/>
      </c>
      <c r="AG1088" s="109" t="str">
        <f t="shared" si="209"/>
        <v/>
      </c>
    </row>
    <row r="1089" spans="3:33" ht="30">
      <c r="C1089" s="108" t="s">
        <v>3099</v>
      </c>
      <c r="D1089" s="108" t="s">
        <v>5805</v>
      </c>
      <c r="E1089" s="108" t="s">
        <v>811</v>
      </c>
      <c r="F1089" s="108" t="s">
        <v>46</v>
      </c>
      <c r="G1089" s="108" t="s">
        <v>3917</v>
      </c>
      <c r="H1089" s="108">
        <v>2</v>
      </c>
      <c r="I1089" s="108">
        <v>3</v>
      </c>
      <c r="J1089" s="108">
        <v>0</v>
      </c>
      <c r="K1089" s="108" t="s">
        <v>576</v>
      </c>
      <c r="L1089" s="108"/>
      <c r="M1089" s="108" t="s">
        <v>5100</v>
      </c>
      <c r="N1089" s="108"/>
      <c r="O1089" s="108" t="s">
        <v>576</v>
      </c>
      <c r="P1089" s="108"/>
      <c r="Q1089" s="108"/>
      <c r="R1089" s="108"/>
      <c r="S1089" s="108"/>
      <c r="T1089" s="109">
        <f t="shared" si="196"/>
        <v>0</v>
      </c>
      <c r="U1089" s="109">
        <f t="shared" si="197"/>
        <v>0</v>
      </c>
      <c r="V1089" s="109">
        <f t="shared" si="198"/>
        <v>0</v>
      </c>
      <c r="W1089" s="109">
        <f t="shared" si="199"/>
        <v>0</v>
      </c>
      <c r="X1089" s="109">
        <f t="shared" si="200"/>
        <v>0</v>
      </c>
      <c r="Y1089" s="109">
        <f t="shared" si="201"/>
        <v>0</v>
      </c>
      <c r="Z1089" s="109">
        <f t="shared" si="202"/>
        <v>0</v>
      </c>
      <c r="AA1089" s="109">
        <f t="shared" si="203"/>
        <v>0</v>
      </c>
      <c r="AB1089" s="109">
        <f t="shared" si="204"/>
        <v>0</v>
      </c>
      <c r="AC1089" s="109">
        <f t="shared" si="205"/>
        <v>0</v>
      </c>
      <c r="AD1089" s="109" t="str">
        <f t="shared" si="206"/>
        <v/>
      </c>
      <c r="AE1089" s="109" t="str">
        <f t="shared" si="207"/>
        <v/>
      </c>
      <c r="AF1089" s="109" t="str">
        <f t="shared" si="208"/>
        <v/>
      </c>
      <c r="AG1089" s="109" t="str">
        <f t="shared" si="209"/>
        <v/>
      </c>
    </row>
    <row r="1090" spans="3:33" ht="30">
      <c r="C1090" s="108" t="s">
        <v>3099</v>
      </c>
      <c r="D1090" s="108" t="s">
        <v>5806</v>
      </c>
      <c r="E1090" s="108" t="s">
        <v>811</v>
      </c>
      <c r="F1090" s="108" t="s">
        <v>46</v>
      </c>
      <c r="G1090" s="108" t="s">
        <v>3917</v>
      </c>
      <c r="H1090" s="108">
        <v>3</v>
      </c>
      <c r="I1090" s="108">
        <v>3</v>
      </c>
      <c r="J1090" s="108">
        <v>0</v>
      </c>
      <c r="K1090" s="108" t="s">
        <v>790</v>
      </c>
      <c r="L1090" s="108"/>
      <c r="M1090" s="108" t="s">
        <v>5733</v>
      </c>
      <c r="N1090" s="108"/>
      <c r="O1090" s="108" t="s">
        <v>790</v>
      </c>
      <c r="P1090" s="108"/>
      <c r="Q1090" s="108"/>
      <c r="R1090" s="108"/>
      <c r="S1090" s="108"/>
      <c r="T1090" s="109">
        <f t="shared" si="196"/>
        <v>0</v>
      </c>
      <c r="U1090" s="109">
        <f t="shared" si="197"/>
        <v>0</v>
      </c>
      <c r="V1090" s="109">
        <f t="shared" si="198"/>
        <v>0</v>
      </c>
      <c r="W1090" s="109">
        <f t="shared" si="199"/>
        <v>0</v>
      </c>
      <c r="X1090" s="109">
        <f t="shared" si="200"/>
        <v>0</v>
      </c>
      <c r="Y1090" s="109">
        <f t="shared" si="201"/>
        <v>0</v>
      </c>
      <c r="Z1090" s="109">
        <f t="shared" si="202"/>
        <v>0</v>
      </c>
      <c r="AA1090" s="109">
        <f t="shared" si="203"/>
        <v>0</v>
      </c>
      <c r="AB1090" s="109">
        <f t="shared" si="204"/>
        <v>0</v>
      </c>
      <c r="AC1090" s="109">
        <f t="shared" si="205"/>
        <v>0</v>
      </c>
      <c r="AD1090" s="109" t="str">
        <f t="shared" si="206"/>
        <v/>
      </c>
      <c r="AE1090" s="109" t="str">
        <f t="shared" si="207"/>
        <v/>
      </c>
      <c r="AF1090" s="109" t="str">
        <f t="shared" si="208"/>
        <v/>
      </c>
      <c r="AG1090" s="109" t="str">
        <f t="shared" si="209"/>
        <v/>
      </c>
    </row>
    <row r="1091" spans="3:33" ht="30">
      <c r="C1091" s="108" t="s">
        <v>3099</v>
      </c>
      <c r="D1091" s="108" t="s">
        <v>5807</v>
      </c>
      <c r="E1091" s="108" t="s">
        <v>811</v>
      </c>
      <c r="F1091" s="108" t="s">
        <v>46</v>
      </c>
      <c r="G1091" s="108" t="s">
        <v>3917</v>
      </c>
      <c r="H1091" s="108">
        <v>4</v>
      </c>
      <c r="I1091" s="108">
        <v>2</v>
      </c>
      <c r="J1091" s="108">
        <v>0</v>
      </c>
      <c r="K1091" s="108" t="s">
        <v>5069</v>
      </c>
      <c r="L1091" s="108"/>
      <c r="M1091" s="108" t="s">
        <v>5070</v>
      </c>
      <c r="N1091" s="108"/>
      <c r="O1091" s="108" t="s">
        <v>5069</v>
      </c>
      <c r="P1091" s="108" t="s">
        <v>71</v>
      </c>
      <c r="Q1091" s="108"/>
      <c r="R1091" s="108"/>
      <c r="S1091" s="108"/>
      <c r="T1091" s="109">
        <f t="shared" si="196"/>
        <v>0</v>
      </c>
      <c r="U1091" s="109">
        <f t="shared" si="197"/>
        <v>0</v>
      </c>
      <c r="V1091" s="109">
        <f t="shared" si="198"/>
        <v>0</v>
      </c>
      <c r="W1091" s="109">
        <f t="shared" si="199"/>
        <v>0</v>
      </c>
      <c r="X1091" s="109">
        <f t="shared" si="200"/>
        <v>0</v>
      </c>
      <c r="Y1091" s="109">
        <f t="shared" si="201"/>
        <v>0</v>
      </c>
      <c r="Z1091" s="109">
        <f t="shared" si="202"/>
        <v>0</v>
      </c>
      <c r="AA1091" s="109">
        <f t="shared" si="203"/>
        <v>0</v>
      </c>
      <c r="AB1091" s="109">
        <f t="shared" si="204"/>
        <v>0</v>
      </c>
      <c r="AC1091" s="109">
        <f t="shared" si="205"/>
        <v>0</v>
      </c>
      <c r="AD1091" s="109" t="str">
        <f t="shared" si="206"/>
        <v/>
      </c>
      <c r="AE1091" s="109" t="str">
        <f t="shared" si="207"/>
        <v/>
      </c>
      <c r="AF1091" s="109" t="str">
        <f t="shared" si="208"/>
        <v/>
      </c>
      <c r="AG1091" s="109" t="str">
        <f t="shared" si="209"/>
        <v/>
      </c>
    </row>
    <row r="1092" spans="3:33" ht="30">
      <c r="C1092" s="108" t="s">
        <v>3099</v>
      </c>
      <c r="D1092" s="108" t="s">
        <v>5808</v>
      </c>
      <c r="E1092" s="108" t="s">
        <v>811</v>
      </c>
      <c r="F1092" s="108" t="s">
        <v>46</v>
      </c>
      <c r="G1092" s="108" t="s">
        <v>3917</v>
      </c>
      <c r="H1092" s="108">
        <v>5</v>
      </c>
      <c r="I1092" s="108">
        <v>2</v>
      </c>
      <c r="J1092" s="108">
        <v>0</v>
      </c>
      <c r="K1092" s="108" t="s">
        <v>791</v>
      </c>
      <c r="L1092" s="108"/>
      <c r="M1092" s="108" t="s">
        <v>5737</v>
      </c>
      <c r="N1092" s="108"/>
      <c r="O1092" s="108" t="s">
        <v>791</v>
      </c>
      <c r="P1092" s="108"/>
      <c r="Q1092" s="108"/>
      <c r="R1092" s="108"/>
      <c r="S1092" s="108"/>
      <c r="T1092" s="109">
        <f t="shared" si="196"/>
        <v>0</v>
      </c>
      <c r="U1092" s="109">
        <f t="shared" si="197"/>
        <v>0</v>
      </c>
      <c r="V1092" s="109">
        <f t="shared" si="198"/>
        <v>0</v>
      </c>
      <c r="W1092" s="109">
        <f t="shared" si="199"/>
        <v>0</v>
      </c>
      <c r="X1092" s="109">
        <f t="shared" si="200"/>
        <v>0</v>
      </c>
      <c r="Y1092" s="109">
        <f t="shared" si="201"/>
        <v>0</v>
      </c>
      <c r="Z1092" s="109">
        <f t="shared" si="202"/>
        <v>0</v>
      </c>
      <c r="AA1092" s="109">
        <f t="shared" si="203"/>
        <v>0</v>
      </c>
      <c r="AB1092" s="109">
        <f t="shared" si="204"/>
        <v>0</v>
      </c>
      <c r="AC1092" s="109">
        <f t="shared" si="205"/>
        <v>0</v>
      </c>
      <c r="AD1092" s="109" t="str">
        <f t="shared" si="206"/>
        <v/>
      </c>
      <c r="AE1092" s="109" t="str">
        <f t="shared" si="207"/>
        <v/>
      </c>
      <c r="AF1092" s="109" t="str">
        <f t="shared" si="208"/>
        <v/>
      </c>
      <c r="AG1092" s="109" t="str">
        <f t="shared" si="209"/>
        <v/>
      </c>
    </row>
    <row r="1093" spans="3:33" ht="30">
      <c r="C1093" s="108" t="s">
        <v>3099</v>
      </c>
      <c r="D1093" s="108" t="s">
        <v>5809</v>
      </c>
      <c r="E1093" s="108" t="s">
        <v>811</v>
      </c>
      <c r="F1093" s="108" t="s">
        <v>46</v>
      </c>
      <c r="G1093" s="108" t="s">
        <v>3917</v>
      </c>
      <c r="H1093" s="108">
        <v>6</v>
      </c>
      <c r="I1093" s="108">
        <v>2</v>
      </c>
      <c r="J1093" s="108">
        <v>0</v>
      </c>
      <c r="K1093" s="108" t="s">
        <v>815</v>
      </c>
      <c r="L1093" s="108"/>
      <c r="M1093" s="108" t="s">
        <v>5810</v>
      </c>
      <c r="N1093" s="108"/>
      <c r="O1093" s="108" t="s">
        <v>815</v>
      </c>
      <c r="P1093" s="108"/>
      <c r="Q1093" s="108"/>
      <c r="R1093" s="108"/>
      <c r="S1093" s="108"/>
      <c r="T1093" s="109">
        <f t="shared" si="196"/>
        <v>0</v>
      </c>
      <c r="U1093" s="109">
        <f t="shared" si="197"/>
        <v>0</v>
      </c>
      <c r="V1093" s="109">
        <f t="shared" si="198"/>
        <v>0</v>
      </c>
      <c r="W1093" s="109">
        <f t="shared" si="199"/>
        <v>0</v>
      </c>
      <c r="X1093" s="109">
        <f t="shared" si="200"/>
        <v>0</v>
      </c>
      <c r="Y1093" s="109">
        <f t="shared" si="201"/>
        <v>0</v>
      </c>
      <c r="Z1093" s="109">
        <f t="shared" si="202"/>
        <v>0</v>
      </c>
      <c r="AA1093" s="109">
        <f t="shared" si="203"/>
        <v>0</v>
      </c>
      <c r="AB1093" s="109">
        <f t="shared" si="204"/>
        <v>0</v>
      </c>
      <c r="AC1093" s="109">
        <f t="shared" si="205"/>
        <v>0</v>
      </c>
      <c r="AD1093" s="109" t="str">
        <f t="shared" si="206"/>
        <v/>
      </c>
      <c r="AE1093" s="109" t="str">
        <f t="shared" si="207"/>
        <v/>
      </c>
      <c r="AF1093" s="109" t="str">
        <f t="shared" si="208"/>
        <v/>
      </c>
      <c r="AG1093" s="109" t="str">
        <f t="shared" si="209"/>
        <v/>
      </c>
    </row>
    <row r="1094" spans="3:33" ht="30">
      <c r="C1094" s="108" t="s">
        <v>3099</v>
      </c>
      <c r="D1094" s="108" t="s">
        <v>5811</v>
      </c>
      <c r="E1094" s="108" t="s">
        <v>811</v>
      </c>
      <c r="F1094" s="108" t="s">
        <v>46</v>
      </c>
      <c r="G1094" s="108" t="s">
        <v>3917</v>
      </c>
      <c r="H1094" s="108">
        <v>7</v>
      </c>
      <c r="I1094" s="108">
        <v>2</v>
      </c>
      <c r="J1094" s="108">
        <v>0</v>
      </c>
      <c r="K1094" s="108" t="s">
        <v>5812</v>
      </c>
      <c r="L1094" s="108"/>
      <c r="M1094" s="108" t="s">
        <v>5813</v>
      </c>
      <c r="N1094" s="108"/>
      <c r="O1094" s="108" t="s">
        <v>5812</v>
      </c>
      <c r="P1094" s="108" t="s">
        <v>5814</v>
      </c>
      <c r="Q1094" s="108" t="s">
        <v>5815</v>
      </c>
      <c r="R1094" s="108"/>
      <c r="S1094" s="108"/>
      <c r="T1094" s="109">
        <f t="shared" si="196"/>
        <v>0</v>
      </c>
      <c r="U1094" s="109">
        <f t="shared" si="197"/>
        <v>0</v>
      </c>
      <c r="V1094" s="109">
        <f t="shared" si="198"/>
        <v>0</v>
      </c>
      <c r="W1094" s="109">
        <f t="shared" si="199"/>
        <v>0</v>
      </c>
      <c r="X1094" s="109">
        <f t="shared" si="200"/>
        <v>0</v>
      </c>
      <c r="Y1094" s="109">
        <f t="shared" si="201"/>
        <v>0</v>
      </c>
      <c r="Z1094" s="109">
        <f t="shared" si="202"/>
        <v>0</v>
      </c>
      <c r="AA1094" s="109">
        <f t="shared" si="203"/>
        <v>0</v>
      </c>
      <c r="AB1094" s="109">
        <f t="shared" si="204"/>
        <v>0</v>
      </c>
      <c r="AC1094" s="109">
        <f t="shared" si="205"/>
        <v>0</v>
      </c>
      <c r="AD1094" s="109" t="str">
        <f t="shared" si="206"/>
        <v/>
      </c>
      <c r="AE1094" s="109" t="str">
        <f t="shared" si="207"/>
        <v/>
      </c>
      <c r="AF1094" s="109" t="str">
        <f t="shared" si="208"/>
        <v/>
      </c>
      <c r="AG1094" s="109" t="str">
        <f t="shared" si="209"/>
        <v/>
      </c>
    </row>
    <row r="1095" spans="3:33" ht="30">
      <c r="C1095" s="108" t="s">
        <v>3099</v>
      </c>
      <c r="D1095" s="108" t="s">
        <v>5816</v>
      </c>
      <c r="E1095" s="108" t="s">
        <v>811</v>
      </c>
      <c r="F1095" s="108" t="s">
        <v>46</v>
      </c>
      <c r="G1095" s="108" t="s">
        <v>3917</v>
      </c>
      <c r="H1095" s="108">
        <v>8</v>
      </c>
      <c r="I1095" s="108">
        <v>1</v>
      </c>
      <c r="J1095" s="108">
        <v>0</v>
      </c>
      <c r="K1095" s="108" t="s">
        <v>5817</v>
      </c>
      <c r="L1095" s="108"/>
      <c r="M1095" s="108" t="s">
        <v>5818</v>
      </c>
      <c r="N1095" s="108"/>
      <c r="O1095" s="108" t="s">
        <v>5817</v>
      </c>
      <c r="P1095" s="108" t="s">
        <v>817</v>
      </c>
      <c r="Q1095" s="108"/>
      <c r="R1095" s="108"/>
      <c r="S1095" s="108"/>
      <c r="T1095" s="109">
        <f t="shared" si="196"/>
        <v>0</v>
      </c>
      <c r="U1095" s="109">
        <f t="shared" si="197"/>
        <v>0</v>
      </c>
      <c r="V1095" s="109">
        <f t="shared" si="198"/>
        <v>0</v>
      </c>
      <c r="W1095" s="109">
        <f t="shared" si="199"/>
        <v>0</v>
      </c>
      <c r="X1095" s="109">
        <f t="shared" si="200"/>
        <v>0</v>
      </c>
      <c r="Y1095" s="109">
        <f t="shared" si="201"/>
        <v>0</v>
      </c>
      <c r="Z1095" s="109">
        <f t="shared" si="202"/>
        <v>0</v>
      </c>
      <c r="AA1095" s="109">
        <f t="shared" si="203"/>
        <v>0</v>
      </c>
      <c r="AB1095" s="109">
        <f t="shared" si="204"/>
        <v>0</v>
      </c>
      <c r="AC1095" s="109">
        <f t="shared" si="205"/>
        <v>0</v>
      </c>
      <c r="AD1095" s="109" t="str">
        <f t="shared" si="206"/>
        <v/>
      </c>
      <c r="AE1095" s="109" t="str">
        <f t="shared" si="207"/>
        <v/>
      </c>
      <c r="AF1095" s="109" t="str">
        <f t="shared" si="208"/>
        <v/>
      </c>
      <c r="AG1095" s="109" t="str">
        <f t="shared" si="209"/>
        <v/>
      </c>
    </row>
    <row r="1096" spans="3:33" ht="30">
      <c r="C1096" s="108" t="s">
        <v>3099</v>
      </c>
      <c r="D1096" s="108" t="s">
        <v>5819</v>
      </c>
      <c r="E1096" s="108" t="s">
        <v>811</v>
      </c>
      <c r="F1096" s="108" t="s">
        <v>46</v>
      </c>
      <c r="G1096" s="108" t="s">
        <v>3917</v>
      </c>
      <c r="H1096" s="108">
        <v>9</v>
      </c>
      <c r="I1096" s="108">
        <v>1</v>
      </c>
      <c r="J1096" s="108">
        <v>0</v>
      </c>
      <c r="K1096" s="108" t="s">
        <v>806</v>
      </c>
      <c r="L1096" s="108"/>
      <c r="M1096" s="108" t="s">
        <v>5782</v>
      </c>
      <c r="N1096" s="108"/>
      <c r="O1096" s="108" t="s">
        <v>806</v>
      </c>
      <c r="P1096" s="108"/>
      <c r="Q1096" s="108"/>
      <c r="R1096" s="108"/>
      <c r="S1096" s="108"/>
      <c r="T1096" s="109">
        <f t="shared" si="196"/>
        <v>0</v>
      </c>
      <c r="U1096" s="109">
        <f t="shared" si="197"/>
        <v>0</v>
      </c>
      <c r="V1096" s="109">
        <f t="shared" si="198"/>
        <v>0</v>
      </c>
      <c r="W1096" s="109">
        <f t="shared" si="199"/>
        <v>0</v>
      </c>
      <c r="X1096" s="109">
        <f t="shared" si="200"/>
        <v>0</v>
      </c>
      <c r="Y1096" s="109">
        <f t="shared" si="201"/>
        <v>0</v>
      </c>
      <c r="Z1096" s="109">
        <f t="shared" si="202"/>
        <v>0</v>
      </c>
      <c r="AA1096" s="109">
        <f t="shared" si="203"/>
        <v>0</v>
      </c>
      <c r="AB1096" s="109">
        <f t="shared" si="204"/>
        <v>0</v>
      </c>
      <c r="AC1096" s="109">
        <f t="shared" si="205"/>
        <v>0</v>
      </c>
      <c r="AD1096" s="109" t="str">
        <f t="shared" si="206"/>
        <v/>
      </c>
      <c r="AE1096" s="109" t="str">
        <f t="shared" si="207"/>
        <v/>
      </c>
      <c r="AF1096" s="109" t="str">
        <f t="shared" si="208"/>
        <v/>
      </c>
      <c r="AG1096" s="109" t="str">
        <f t="shared" si="209"/>
        <v/>
      </c>
    </row>
    <row r="1097" spans="3:33" ht="30">
      <c r="C1097" s="108" t="s">
        <v>3099</v>
      </c>
      <c r="D1097" s="108" t="s">
        <v>5820</v>
      </c>
      <c r="E1097" s="108" t="s">
        <v>811</v>
      </c>
      <c r="F1097" s="108" t="s">
        <v>46</v>
      </c>
      <c r="G1097" s="108" t="s">
        <v>3917</v>
      </c>
      <c r="H1097" s="108">
        <v>10</v>
      </c>
      <c r="I1097" s="108">
        <v>1</v>
      </c>
      <c r="J1097" s="108">
        <v>0</v>
      </c>
      <c r="K1097" s="108" t="s">
        <v>4903</v>
      </c>
      <c r="L1097" s="108"/>
      <c r="M1097" s="108" t="s">
        <v>4904</v>
      </c>
      <c r="N1097" s="108"/>
      <c r="O1097" s="108" t="s">
        <v>4903</v>
      </c>
      <c r="P1097" s="108" t="s">
        <v>4905</v>
      </c>
      <c r="Q1097" s="108" t="s">
        <v>4190</v>
      </c>
      <c r="R1097" s="108" t="s">
        <v>1343</v>
      </c>
      <c r="S1097" s="108" t="s">
        <v>37</v>
      </c>
      <c r="T1097" s="109">
        <f t="shared" si="196"/>
        <v>0</v>
      </c>
      <c r="U1097" s="109">
        <f t="shared" si="197"/>
        <v>0</v>
      </c>
      <c r="V1097" s="109">
        <f t="shared" si="198"/>
        <v>0</v>
      </c>
      <c r="W1097" s="109">
        <f t="shared" si="199"/>
        <v>0</v>
      </c>
      <c r="X1097" s="109">
        <f t="shared" si="200"/>
        <v>0</v>
      </c>
      <c r="Y1097" s="109">
        <f t="shared" si="201"/>
        <v>0</v>
      </c>
      <c r="Z1097" s="109">
        <f t="shared" si="202"/>
        <v>0</v>
      </c>
      <c r="AA1097" s="109">
        <f t="shared" si="203"/>
        <v>0</v>
      </c>
      <c r="AB1097" s="109">
        <f t="shared" si="204"/>
        <v>0</v>
      </c>
      <c r="AC1097" s="109">
        <f t="shared" si="205"/>
        <v>0</v>
      </c>
      <c r="AD1097" s="109" t="str">
        <f t="shared" si="206"/>
        <v/>
      </c>
      <c r="AE1097" s="109" t="str">
        <f t="shared" si="207"/>
        <v/>
      </c>
      <c r="AF1097" s="109" t="str">
        <f t="shared" si="208"/>
        <v/>
      </c>
      <c r="AG1097" s="109" t="str">
        <f t="shared" si="209"/>
        <v/>
      </c>
    </row>
    <row r="1098" spans="3:33" ht="120">
      <c r="C1098" s="108" t="s">
        <v>3099</v>
      </c>
      <c r="D1098" s="108" t="s">
        <v>5821</v>
      </c>
      <c r="E1098" s="108" t="s">
        <v>811</v>
      </c>
      <c r="F1098" s="108" t="s">
        <v>0</v>
      </c>
      <c r="G1098" s="108" t="s">
        <v>3917</v>
      </c>
      <c r="H1098" s="108">
        <v>1</v>
      </c>
      <c r="I1098" s="108">
        <v>0</v>
      </c>
      <c r="J1098" s="108">
        <v>3</v>
      </c>
      <c r="K1098" s="108"/>
      <c r="L1098" s="108" t="s">
        <v>1701</v>
      </c>
      <c r="M1098" s="108"/>
      <c r="N1098" s="108" t="s">
        <v>5822</v>
      </c>
      <c r="O1098" s="108" t="s">
        <v>1701</v>
      </c>
      <c r="P1098" s="108" t="s">
        <v>5804</v>
      </c>
      <c r="Q1098" s="108"/>
      <c r="R1098" s="108"/>
      <c r="S1098" s="108"/>
      <c r="T1098" s="109">
        <f t="shared" si="196"/>
        <v>0</v>
      </c>
      <c r="U1098" s="109">
        <f t="shared" si="197"/>
        <v>0</v>
      </c>
      <c r="V1098" s="109">
        <f t="shared" si="198"/>
        <v>0</v>
      </c>
      <c r="W1098" s="109">
        <f t="shared" si="199"/>
        <v>0</v>
      </c>
      <c r="X1098" s="109">
        <f t="shared" si="200"/>
        <v>0</v>
      </c>
      <c r="Y1098" s="109">
        <f t="shared" si="201"/>
        <v>0</v>
      </c>
      <c r="Z1098" s="109">
        <f t="shared" si="202"/>
        <v>0</v>
      </c>
      <c r="AA1098" s="109">
        <f t="shared" si="203"/>
        <v>0</v>
      </c>
      <c r="AB1098" s="109">
        <f t="shared" si="204"/>
        <v>0</v>
      </c>
      <c r="AC1098" s="109">
        <f t="shared" si="205"/>
        <v>0</v>
      </c>
      <c r="AD1098" s="109" t="str">
        <f t="shared" si="206"/>
        <v/>
      </c>
      <c r="AE1098" s="109" t="str">
        <f t="shared" si="207"/>
        <v/>
      </c>
      <c r="AF1098" s="109" t="str">
        <f t="shared" si="208"/>
        <v/>
      </c>
      <c r="AG1098" s="109" t="str">
        <f t="shared" si="209"/>
        <v/>
      </c>
    </row>
    <row r="1099" spans="3:33" ht="150">
      <c r="C1099" s="108" t="s">
        <v>3099</v>
      </c>
      <c r="D1099" s="108" t="s">
        <v>5823</v>
      </c>
      <c r="E1099" s="108" t="s">
        <v>811</v>
      </c>
      <c r="F1099" s="108" t="s">
        <v>0</v>
      </c>
      <c r="G1099" s="108" t="s">
        <v>3917</v>
      </c>
      <c r="H1099" s="108">
        <v>2</v>
      </c>
      <c r="I1099" s="108">
        <v>0</v>
      </c>
      <c r="J1099" s="108">
        <v>3</v>
      </c>
      <c r="K1099" s="108"/>
      <c r="L1099" s="108" t="s">
        <v>576</v>
      </c>
      <c r="M1099" s="108"/>
      <c r="N1099" s="108" t="s">
        <v>5121</v>
      </c>
      <c r="O1099" s="108" t="s">
        <v>576</v>
      </c>
      <c r="P1099" s="108"/>
      <c r="Q1099" s="108"/>
      <c r="R1099" s="108"/>
      <c r="S1099" s="108"/>
      <c r="T1099" s="109">
        <f t="shared" si="196"/>
        <v>0</v>
      </c>
      <c r="U1099" s="109">
        <f t="shared" si="197"/>
        <v>0</v>
      </c>
      <c r="V1099" s="109">
        <f t="shared" si="198"/>
        <v>0</v>
      </c>
      <c r="W1099" s="109">
        <f t="shared" si="199"/>
        <v>0</v>
      </c>
      <c r="X1099" s="109">
        <f t="shared" si="200"/>
        <v>0</v>
      </c>
      <c r="Y1099" s="109">
        <f t="shared" si="201"/>
        <v>0</v>
      </c>
      <c r="Z1099" s="109">
        <f t="shared" si="202"/>
        <v>0</v>
      </c>
      <c r="AA1099" s="109">
        <f t="shared" si="203"/>
        <v>0</v>
      </c>
      <c r="AB1099" s="109">
        <f t="shared" si="204"/>
        <v>0</v>
      </c>
      <c r="AC1099" s="109">
        <f t="shared" si="205"/>
        <v>0</v>
      </c>
      <c r="AD1099" s="109" t="str">
        <f t="shared" si="206"/>
        <v/>
      </c>
      <c r="AE1099" s="109" t="str">
        <f t="shared" si="207"/>
        <v/>
      </c>
      <c r="AF1099" s="109" t="str">
        <f t="shared" si="208"/>
        <v/>
      </c>
      <c r="AG1099" s="109" t="str">
        <f t="shared" si="209"/>
        <v/>
      </c>
    </row>
    <row r="1100" spans="3:33" ht="150">
      <c r="C1100" s="108" t="s">
        <v>3099</v>
      </c>
      <c r="D1100" s="108" t="s">
        <v>5824</v>
      </c>
      <c r="E1100" s="108" t="s">
        <v>811</v>
      </c>
      <c r="F1100" s="108" t="s">
        <v>0</v>
      </c>
      <c r="G1100" s="108" t="s">
        <v>3917</v>
      </c>
      <c r="H1100" s="108">
        <v>3</v>
      </c>
      <c r="I1100" s="108">
        <v>0</v>
      </c>
      <c r="J1100" s="108">
        <v>3</v>
      </c>
      <c r="K1100" s="108"/>
      <c r="L1100" s="108" t="s">
        <v>790</v>
      </c>
      <c r="M1100" s="108"/>
      <c r="N1100" s="108" t="s">
        <v>5753</v>
      </c>
      <c r="O1100" s="108" t="s">
        <v>790</v>
      </c>
      <c r="P1100" s="108"/>
      <c r="Q1100" s="108"/>
      <c r="R1100" s="108"/>
      <c r="S1100" s="108"/>
      <c r="T1100" s="109">
        <f t="shared" si="196"/>
        <v>0</v>
      </c>
      <c r="U1100" s="109">
        <f t="shared" si="197"/>
        <v>0</v>
      </c>
      <c r="V1100" s="109">
        <f t="shared" si="198"/>
        <v>0</v>
      </c>
      <c r="W1100" s="109">
        <f t="shared" si="199"/>
        <v>0</v>
      </c>
      <c r="X1100" s="109">
        <f t="shared" si="200"/>
        <v>0</v>
      </c>
      <c r="Y1100" s="109">
        <f t="shared" si="201"/>
        <v>0</v>
      </c>
      <c r="Z1100" s="109">
        <f t="shared" si="202"/>
        <v>0</v>
      </c>
      <c r="AA1100" s="109">
        <f t="shared" si="203"/>
        <v>0</v>
      </c>
      <c r="AB1100" s="109">
        <f t="shared" si="204"/>
        <v>0</v>
      </c>
      <c r="AC1100" s="109">
        <f t="shared" si="205"/>
        <v>0</v>
      </c>
      <c r="AD1100" s="109" t="str">
        <f t="shared" si="206"/>
        <v/>
      </c>
      <c r="AE1100" s="109" t="str">
        <f t="shared" si="207"/>
        <v/>
      </c>
      <c r="AF1100" s="109" t="str">
        <f t="shared" si="208"/>
        <v/>
      </c>
      <c r="AG1100" s="109" t="str">
        <f t="shared" si="209"/>
        <v/>
      </c>
    </row>
    <row r="1101" spans="3:33" ht="135">
      <c r="C1101" s="108" t="s">
        <v>3099</v>
      </c>
      <c r="D1101" s="108" t="s">
        <v>5825</v>
      </c>
      <c r="E1101" s="108" t="s">
        <v>811</v>
      </c>
      <c r="F1101" s="108" t="s">
        <v>0</v>
      </c>
      <c r="G1101" s="108" t="s">
        <v>3917</v>
      </c>
      <c r="H1101" s="108">
        <v>4</v>
      </c>
      <c r="I1101" s="108">
        <v>0</v>
      </c>
      <c r="J1101" s="108">
        <v>2</v>
      </c>
      <c r="K1101" s="108"/>
      <c r="L1101" s="108" t="s">
        <v>5069</v>
      </c>
      <c r="M1101" s="108"/>
      <c r="N1101" s="108" t="s">
        <v>5088</v>
      </c>
      <c r="O1101" s="108" t="s">
        <v>5069</v>
      </c>
      <c r="P1101" s="108" t="s">
        <v>71</v>
      </c>
      <c r="Q1101" s="108"/>
      <c r="R1101" s="108"/>
      <c r="S1101" s="108"/>
      <c r="T1101" s="109">
        <f t="shared" si="196"/>
        <v>0</v>
      </c>
      <c r="U1101" s="109">
        <f t="shared" si="197"/>
        <v>0</v>
      </c>
      <c r="V1101" s="109">
        <f t="shared" si="198"/>
        <v>0</v>
      </c>
      <c r="W1101" s="109">
        <f t="shared" si="199"/>
        <v>0</v>
      </c>
      <c r="X1101" s="109">
        <f t="shared" si="200"/>
        <v>0</v>
      </c>
      <c r="Y1101" s="109">
        <f t="shared" si="201"/>
        <v>0</v>
      </c>
      <c r="Z1101" s="109">
        <f t="shared" si="202"/>
        <v>0</v>
      </c>
      <c r="AA1101" s="109">
        <f t="shared" si="203"/>
        <v>0</v>
      </c>
      <c r="AB1101" s="109">
        <f t="shared" si="204"/>
        <v>0</v>
      </c>
      <c r="AC1101" s="109">
        <f t="shared" si="205"/>
        <v>0</v>
      </c>
      <c r="AD1101" s="109" t="str">
        <f t="shared" si="206"/>
        <v/>
      </c>
      <c r="AE1101" s="109" t="str">
        <f t="shared" si="207"/>
        <v/>
      </c>
      <c r="AF1101" s="109" t="str">
        <f t="shared" si="208"/>
        <v/>
      </c>
      <c r="AG1101" s="109" t="str">
        <f t="shared" si="209"/>
        <v/>
      </c>
    </row>
    <row r="1102" spans="3:33" ht="135">
      <c r="C1102" s="108" t="s">
        <v>3099</v>
      </c>
      <c r="D1102" s="108" t="s">
        <v>5826</v>
      </c>
      <c r="E1102" s="108" t="s">
        <v>811</v>
      </c>
      <c r="F1102" s="108" t="s">
        <v>0</v>
      </c>
      <c r="G1102" s="108" t="s">
        <v>3917</v>
      </c>
      <c r="H1102" s="108">
        <v>5</v>
      </c>
      <c r="I1102" s="108">
        <v>0</v>
      </c>
      <c r="J1102" s="108">
        <v>2</v>
      </c>
      <c r="K1102" s="108"/>
      <c r="L1102" s="108" t="s">
        <v>791</v>
      </c>
      <c r="M1102" s="108"/>
      <c r="N1102" s="108" t="s">
        <v>5757</v>
      </c>
      <c r="O1102" s="108" t="s">
        <v>791</v>
      </c>
      <c r="P1102" s="108"/>
      <c r="Q1102" s="108"/>
      <c r="R1102" s="108"/>
      <c r="S1102" s="108"/>
      <c r="T1102" s="109">
        <f t="shared" si="196"/>
        <v>0</v>
      </c>
      <c r="U1102" s="109">
        <f t="shared" si="197"/>
        <v>0</v>
      </c>
      <c r="V1102" s="109">
        <f t="shared" si="198"/>
        <v>0</v>
      </c>
      <c r="W1102" s="109">
        <f t="shared" si="199"/>
        <v>0</v>
      </c>
      <c r="X1102" s="109">
        <f t="shared" si="200"/>
        <v>0</v>
      </c>
      <c r="Y1102" s="109">
        <f t="shared" si="201"/>
        <v>0</v>
      </c>
      <c r="Z1102" s="109">
        <f t="shared" si="202"/>
        <v>0</v>
      </c>
      <c r="AA1102" s="109">
        <f t="shared" si="203"/>
        <v>0</v>
      </c>
      <c r="AB1102" s="109">
        <f t="shared" si="204"/>
        <v>0</v>
      </c>
      <c r="AC1102" s="109">
        <f t="shared" si="205"/>
        <v>0</v>
      </c>
      <c r="AD1102" s="109" t="str">
        <f t="shared" si="206"/>
        <v/>
      </c>
      <c r="AE1102" s="109" t="str">
        <f t="shared" si="207"/>
        <v/>
      </c>
      <c r="AF1102" s="109" t="str">
        <f t="shared" si="208"/>
        <v/>
      </c>
      <c r="AG1102" s="109" t="str">
        <f t="shared" si="209"/>
        <v/>
      </c>
    </row>
    <row r="1103" spans="3:33" ht="135">
      <c r="C1103" s="108" t="s">
        <v>3099</v>
      </c>
      <c r="D1103" s="108" t="s">
        <v>5827</v>
      </c>
      <c r="E1103" s="108" t="s">
        <v>811</v>
      </c>
      <c r="F1103" s="108" t="s">
        <v>0</v>
      </c>
      <c r="G1103" s="108" t="s">
        <v>3917</v>
      </c>
      <c r="H1103" s="108">
        <v>6</v>
      </c>
      <c r="I1103" s="108">
        <v>0</v>
      </c>
      <c r="J1103" s="108">
        <v>2</v>
      </c>
      <c r="K1103" s="108"/>
      <c r="L1103" s="108" t="s">
        <v>815</v>
      </c>
      <c r="M1103" s="108"/>
      <c r="N1103" s="108" t="s">
        <v>5828</v>
      </c>
      <c r="O1103" s="108" t="s">
        <v>815</v>
      </c>
      <c r="P1103" s="108"/>
      <c r="Q1103" s="108"/>
      <c r="R1103" s="108"/>
      <c r="S1103" s="108"/>
      <c r="T1103" s="109">
        <f t="shared" si="196"/>
        <v>0</v>
      </c>
      <c r="U1103" s="109">
        <f t="shared" si="197"/>
        <v>0</v>
      </c>
      <c r="V1103" s="109">
        <f t="shared" si="198"/>
        <v>0</v>
      </c>
      <c r="W1103" s="109">
        <f t="shared" si="199"/>
        <v>0</v>
      </c>
      <c r="X1103" s="109">
        <f t="shared" si="200"/>
        <v>0</v>
      </c>
      <c r="Y1103" s="109">
        <f t="shared" si="201"/>
        <v>0</v>
      </c>
      <c r="Z1103" s="109">
        <f t="shared" si="202"/>
        <v>0</v>
      </c>
      <c r="AA1103" s="109">
        <f t="shared" si="203"/>
        <v>0</v>
      </c>
      <c r="AB1103" s="109">
        <f t="shared" si="204"/>
        <v>0</v>
      </c>
      <c r="AC1103" s="109">
        <f t="shared" si="205"/>
        <v>0</v>
      </c>
      <c r="AD1103" s="109" t="str">
        <f t="shared" si="206"/>
        <v/>
      </c>
      <c r="AE1103" s="109" t="str">
        <f t="shared" si="207"/>
        <v/>
      </c>
      <c r="AF1103" s="109" t="str">
        <f t="shared" si="208"/>
        <v/>
      </c>
      <c r="AG1103" s="109" t="str">
        <f t="shared" si="209"/>
        <v/>
      </c>
    </row>
    <row r="1104" spans="3:33" ht="150">
      <c r="C1104" s="108" t="s">
        <v>3099</v>
      </c>
      <c r="D1104" s="108" t="s">
        <v>5829</v>
      </c>
      <c r="E1104" s="108" t="s">
        <v>811</v>
      </c>
      <c r="F1104" s="108" t="s">
        <v>0</v>
      </c>
      <c r="G1104" s="108" t="s">
        <v>3917</v>
      </c>
      <c r="H1104" s="108">
        <v>7</v>
      </c>
      <c r="I1104" s="108">
        <v>0</v>
      </c>
      <c r="J1104" s="108">
        <v>2</v>
      </c>
      <c r="K1104" s="108"/>
      <c r="L1104" s="108" t="s">
        <v>5812</v>
      </c>
      <c r="M1104" s="108"/>
      <c r="N1104" s="108" t="s">
        <v>5830</v>
      </c>
      <c r="O1104" s="108" t="s">
        <v>5812</v>
      </c>
      <c r="P1104" s="108" t="s">
        <v>5814</v>
      </c>
      <c r="Q1104" s="108" t="s">
        <v>5815</v>
      </c>
      <c r="R1104" s="108"/>
      <c r="S1104" s="108"/>
      <c r="T1104" s="109">
        <f t="shared" si="196"/>
        <v>0</v>
      </c>
      <c r="U1104" s="109">
        <f t="shared" si="197"/>
        <v>0</v>
      </c>
      <c r="V1104" s="109">
        <f t="shared" si="198"/>
        <v>0</v>
      </c>
      <c r="W1104" s="109">
        <f t="shared" si="199"/>
        <v>0</v>
      </c>
      <c r="X1104" s="109">
        <f t="shared" si="200"/>
        <v>0</v>
      </c>
      <c r="Y1104" s="109">
        <f t="shared" si="201"/>
        <v>0</v>
      </c>
      <c r="Z1104" s="109">
        <f t="shared" si="202"/>
        <v>0</v>
      </c>
      <c r="AA1104" s="109">
        <f t="shared" si="203"/>
        <v>0</v>
      </c>
      <c r="AB1104" s="109">
        <f t="shared" si="204"/>
        <v>0</v>
      </c>
      <c r="AC1104" s="109">
        <f t="shared" si="205"/>
        <v>0</v>
      </c>
      <c r="AD1104" s="109" t="str">
        <f t="shared" si="206"/>
        <v/>
      </c>
      <c r="AE1104" s="109" t="str">
        <f t="shared" si="207"/>
        <v/>
      </c>
      <c r="AF1104" s="109" t="str">
        <f t="shared" si="208"/>
        <v/>
      </c>
      <c r="AG1104" s="109" t="str">
        <f t="shared" si="209"/>
        <v/>
      </c>
    </row>
    <row r="1105" spans="3:33" ht="135">
      <c r="C1105" s="108" t="s">
        <v>3099</v>
      </c>
      <c r="D1105" s="108" t="s">
        <v>5831</v>
      </c>
      <c r="E1105" s="108" t="s">
        <v>811</v>
      </c>
      <c r="F1105" s="108" t="s">
        <v>0</v>
      </c>
      <c r="G1105" s="108" t="s">
        <v>3917</v>
      </c>
      <c r="H1105" s="108">
        <v>8</v>
      </c>
      <c r="I1105" s="108">
        <v>0</v>
      </c>
      <c r="J1105" s="108">
        <v>1</v>
      </c>
      <c r="K1105" s="108"/>
      <c r="L1105" s="108" t="s">
        <v>5817</v>
      </c>
      <c r="M1105" s="108"/>
      <c r="N1105" s="108" t="s">
        <v>5832</v>
      </c>
      <c r="O1105" s="108" t="s">
        <v>5817</v>
      </c>
      <c r="P1105" s="108" t="s">
        <v>817</v>
      </c>
      <c r="Q1105" s="108"/>
      <c r="R1105" s="108"/>
      <c r="S1105" s="108"/>
      <c r="T1105" s="109">
        <f t="shared" si="196"/>
        <v>0</v>
      </c>
      <c r="U1105" s="109">
        <f t="shared" si="197"/>
        <v>0</v>
      </c>
      <c r="V1105" s="109">
        <f t="shared" si="198"/>
        <v>0</v>
      </c>
      <c r="W1105" s="109">
        <f t="shared" si="199"/>
        <v>0</v>
      </c>
      <c r="X1105" s="109">
        <f t="shared" si="200"/>
        <v>0</v>
      </c>
      <c r="Y1105" s="109">
        <f t="shared" si="201"/>
        <v>0</v>
      </c>
      <c r="Z1105" s="109">
        <f t="shared" si="202"/>
        <v>0</v>
      </c>
      <c r="AA1105" s="109">
        <f t="shared" si="203"/>
        <v>0</v>
      </c>
      <c r="AB1105" s="109">
        <f t="shared" si="204"/>
        <v>0</v>
      </c>
      <c r="AC1105" s="109">
        <f t="shared" si="205"/>
        <v>0</v>
      </c>
      <c r="AD1105" s="109" t="str">
        <f t="shared" si="206"/>
        <v/>
      </c>
      <c r="AE1105" s="109" t="str">
        <f t="shared" si="207"/>
        <v/>
      </c>
      <c r="AF1105" s="109" t="str">
        <f t="shared" si="208"/>
        <v/>
      </c>
      <c r="AG1105" s="109" t="str">
        <f t="shared" si="209"/>
        <v/>
      </c>
    </row>
    <row r="1106" spans="3:33" ht="150">
      <c r="C1106" s="108" t="s">
        <v>3099</v>
      </c>
      <c r="D1106" s="108" t="s">
        <v>5833</v>
      </c>
      <c r="E1106" s="108" t="s">
        <v>811</v>
      </c>
      <c r="F1106" s="108" t="s">
        <v>0</v>
      </c>
      <c r="G1106" s="108" t="s">
        <v>3917</v>
      </c>
      <c r="H1106" s="108">
        <v>9</v>
      </c>
      <c r="I1106" s="108">
        <v>0</v>
      </c>
      <c r="J1106" s="108">
        <v>1</v>
      </c>
      <c r="K1106" s="108"/>
      <c r="L1106" s="108" t="s">
        <v>806</v>
      </c>
      <c r="M1106" s="108"/>
      <c r="N1106" s="108" t="s">
        <v>5799</v>
      </c>
      <c r="O1106" s="108" t="s">
        <v>806</v>
      </c>
      <c r="P1106" s="108"/>
      <c r="Q1106" s="108"/>
      <c r="R1106" s="108"/>
      <c r="S1106" s="108"/>
      <c r="T1106" s="109">
        <f t="shared" si="196"/>
        <v>0</v>
      </c>
      <c r="U1106" s="109">
        <f t="shared" si="197"/>
        <v>0</v>
      </c>
      <c r="V1106" s="109">
        <f t="shared" si="198"/>
        <v>0</v>
      </c>
      <c r="W1106" s="109">
        <f t="shared" si="199"/>
        <v>0</v>
      </c>
      <c r="X1106" s="109">
        <f t="shared" si="200"/>
        <v>0</v>
      </c>
      <c r="Y1106" s="109">
        <f t="shared" si="201"/>
        <v>0</v>
      </c>
      <c r="Z1106" s="109">
        <f t="shared" si="202"/>
        <v>0</v>
      </c>
      <c r="AA1106" s="109">
        <f t="shared" si="203"/>
        <v>0</v>
      </c>
      <c r="AB1106" s="109">
        <f t="shared" si="204"/>
        <v>0</v>
      </c>
      <c r="AC1106" s="109">
        <f t="shared" si="205"/>
        <v>0</v>
      </c>
      <c r="AD1106" s="109" t="str">
        <f t="shared" si="206"/>
        <v/>
      </c>
      <c r="AE1106" s="109" t="str">
        <f t="shared" si="207"/>
        <v/>
      </c>
      <c r="AF1106" s="109" t="str">
        <f t="shared" si="208"/>
        <v/>
      </c>
      <c r="AG1106" s="109" t="str">
        <f t="shared" si="209"/>
        <v/>
      </c>
    </row>
    <row r="1107" spans="3:33" ht="135">
      <c r="C1107" s="108" t="s">
        <v>3099</v>
      </c>
      <c r="D1107" s="108" t="s">
        <v>5834</v>
      </c>
      <c r="E1107" s="108" t="s">
        <v>811</v>
      </c>
      <c r="F1107" s="108" t="s">
        <v>0</v>
      </c>
      <c r="G1107" s="108" t="s">
        <v>3917</v>
      </c>
      <c r="H1107" s="108">
        <v>10</v>
      </c>
      <c r="I1107" s="108">
        <v>0</v>
      </c>
      <c r="J1107" s="108">
        <v>1</v>
      </c>
      <c r="K1107" s="108"/>
      <c r="L1107" s="108" t="s">
        <v>4903</v>
      </c>
      <c r="M1107" s="108"/>
      <c r="N1107" s="108" t="s">
        <v>4926</v>
      </c>
      <c r="O1107" s="108" t="s">
        <v>4903</v>
      </c>
      <c r="P1107" s="108" t="s">
        <v>4905</v>
      </c>
      <c r="Q1107" s="108" t="s">
        <v>4190</v>
      </c>
      <c r="R1107" s="108" t="s">
        <v>1343</v>
      </c>
      <c r="S1107" s="108" t="s">
        <v>37</v>
      </c>
      <c r="T1107" s="109">
        <f t="shared" si="196"/>
        <v>0</v>
      </c>
      <c r="U1107" s="109">
        <f t="shared" si="197"/>
        <v>0</v>
      </c>
      <c r="V1107" s="109">
        <f t="shared" si="198"/>
        <v>0</v>
      </c>
      <c r="W1107" s="109">
        <f t="shared" si="199"/>
        <v>0</v>
      </c>
      <c r="X1107" s="109">
        <f t="shared" si="200"/>
        <v>0</v>
      </c>
      <c r="Y1107" s="109">
        <f t="shared" si="201"/>
        <v>0</v>
      </c>
      <c r="Z1107" s="109">
        <f t="shared" si="202"/>
        <v>0</v>
      </c>
      <c r="AA1107" s="109">
        <f t="shared" si="203"/>
        <v>0</v>
      </c>
      <c r="AB1107" s="109">
        <f t="shared" si="204"/>
        <v>0</v>
      </c>
      <c r="AC1107" s="109">
        <f t="shared" si="205"/>
        <v>0</v>
      </c>
      <c r="AD1107" s="109" t="str">
        <f t="shared" si="206"/>
        <v/>
      </c>
      <c r="AE1107" s="109" t="str">
        <f t="shared" si="207"/>
        <v/>
      </c>
      <c r="AF1107" s="109" t="str">
        <f t="shared" si="208"/>
        <v/>
      </c>
      <c r="AG1107" s="109" t="str">
        <f t="shared" si="209"/>
        <v/>
      </c>
    </row>
    <row r="1108" spans="3:33" ht="30">
      <c r="C1108" s="108" t="s">
        <v>3106</v>
      </c>
      <c r="D1108" s="108" t="s">
        <v>5835</v>
      </c>
      <c r="E1108" s="108" t="s">
        <v>820</v>
      </c>
      <c r="F1108" s="108" t="s">
        <v>46</v>
      </c>
      <c r="G1108" s="108" t="s">
        <v>3917</v>
      </c>
      <c r="H1108" s="108">
        <v>1</v>
      </c>
      <c r="I1108" s="108">
        <v>3</v>
      </c>
      <c r="J1108" s="108">
        <v>0</v>
      </c>
      <c r="K1108" s="108" t="s">
        <v>823</v>
      </c>
      <c r="L1108" s="108"/>
      <c r="M1108" s="108" t="s">
        <v>5836</v>
      </c>
      <c r="N1108" s="108"/>
      <c r="O1108" s="108" t="s">
        <v>823</v>
      </c>
      <c r="P1108" s="108"/>
      <c r="Q1108" s="108"/>
      <c r="R1108" s="108"/>
      <c r="S1108" s="108"/>
      <c r="T1108" s="109">
        <f t="shared" si="196"/>
        <v>0</v>
      </c>
      <c r="U1108" s="109">
        <f t="shared" si="197"/>
        <v>0</v>
      </c>
      <c r="V1108" s="109">
        <f t="shared" si="198"/>
        <v>0</v>
      </c>
      <c r="W1108" s="109">
        <f t="shared" si="199"/>
        <v>0</v>
      </c>
      <c r="X1108" s="109">
        <f t="shared" si="200"/>
        <v>0</v>
      </c>
      <c r="Y1108" s="109">
        <f t="shared" si="201"/>
        <v>0</v>
      </c>
      <c r="Z1108" s="109">
        <f t="shared" si="202"/>
        <v>0</v>
      </c>
      <c r="AA1108" s="109">
        <f t="shared" si="203"/>
        <v>0</v>
      </c>
      <c r="AB1108" s="109">
        <f t="shared" si="204"/>
        <v>0</v>
      </c>
      <c r="AC1108" s="109">
        <f t="shared" si="205"/>
        <v>0</v>
      </c>
      <c r="AD1108" s="109" t="str">
        <f t="shared" si="206"/>
        <v/>
      </c>
      <c r="AE1108" s="109" t="str">
        <f t="shared" si="207"/>
        <v/>
      </c>
      <c r="AF1108" s="109" t="str">
        <f t="shared" si="208"/>
        <v/>
      </c>
      <c r="AG1108" s="109" t="str">
        <f t="shared" si="209"/>
        <v/>
      </c>
    </row>
    <row r="1109" spans="3:33" ht="30">
      <c r="C1109" s="108" t="s">
        <v>3106</v>
      </c>
      <c r="D1109" s="108" t="s">
        <v>5837</v>
      </c>
      <c r="E1109" s="108" t="s">
        <v>820</v>
      </c>
      <c r="F1109" s="108" t="s">
        <v>46</v>
      </c>
      <c r="G1109" s="108" t="s">
        <v>3917</v>
      </c>
      <c r="H1109" s="108">
        <v>2</v>
      </c>
      <c r="I1109" s="108">
        <v>3</v>
      </c>
      <c r="J1109" s="108">
        <v>0</v>
      </c>
      <c r="K1109" s="108" t="s">
        <v>78</v>
      </c>
      <c r="L1109" s="108"/>
      <c r="M1109" s="108" t="s">
        <v>5297</v>
      </c>
      <c r="N1109" s="108"/>
      <c r="O1109" s="108" t="s">
        <v>78</v>
      </c>
      <c r="P1109" s="108"/>
      <c r="Q1109" s="108"/>
      <c r="R1109" s="108"/>
      <c r="S1109" s="108"/>
      <c r="T1109" s="109">
        <f t="shared" si="196"/>
        <v>0</v>
      </c>
      <c r="U1109" s="109">
        <f t="shared" si="197"/>
        <v>0</v>
      </c>
      <c r="V1109" s="109">
        <f t="shared" si="198"/>
        <v>0</v>
      </c>
      <c r="W1109" s="109">
        <f t="shared" si="199"/>
        <v>0</v>
      </c>
      <c r="X1109" s="109">
        <f t="shared" si="200"/>
        <v>0</v>
      </c>
      <c r="Y1109" s="109">
        <f t="shared" si="201"/>
        <v>0</v>
      </c>
      <c r="Z1109" s="109">
        <f t="shared" si="202"/>
        <v>0</v>
      </c>
      <c r="AA1109" s="109">
        <f t="shared" si="203"/>
        <v>0</v>
      </c>
      <c r="AB1109" s="109">
        <f t="shared" si="204"/>
        <v>0</v>
      </c>
      <c r="AC1109" s="109">
        <f t="shared" si="205"/>
        <v>0</v>
      </c>
      <c r="AD1109" s="109" t="str">
        <f t="shared" si="206"/>
        <v/>
      </c>
      <c r="AE1109" s="109" t="str">
        <f t="shared" si="207"/>
        <v/>
      </c>
      <c r="AF1109" s="109" t="str">
        <f t="shared" si="208"/>
        <v/>
      </c>
      <c r="AG1109" s="109" t="str">
        <f t="shared" si="209"/>
        <v/>
      </c>
    </row>
    <row r="1110" spans="3:33" ht="30">
      <c r="C1110" s="108" t="s">
        <v>3106</v>
      </c>
      <c r="D1110" s="108" t="s">
        <v>5838</v>
      </c>
      <c r="E1110" s="108" t="s">
        <v>820</v>
      </c>
      <c r="F1110" s="108" t="s">
        <v>46</v>
      </c>
      <c r="G1110" s="108" t="s">
        <v>3917</v>
      </c>
      <c r="H1110" s="108">
        <v>3</v>
      </c>
      <c r="I1110" s="108">
        <v>3</v>
      </c>
      <c r="J1110" s="108">
        <v>0</v>
      </c>
      <c r="K1110" s="108" t="s">
        <v>55</v>
      </c>
      <c r="L1110" s="108"/>
      <c r="M1110" s="108" t="s">
        <v>5839</v>
      </c>
      <c r="N1110" s="108"/>
      <c r="O1110" s="108" t="s">
        <v>55</v>
      </c>
      <c r="P1110" s="108"/>
      <c r="Q1110" s="108"/>
      <c r="R1110" s="108"/>
      <c r="S1110" s="108"/>
      <c r="T1110" s="109">
        <f t="shared" si="196"/>
        <v>0</v>
      </c>
      <c r="U1110" s="109">
        <f t="shared" si="197"/>
        <v>0</v>
      </c>
      <c r="V1110" s="109">
        <f t="shared" si="198"/>
        <v>0</v>
      </c>
      <c r="W1110" s="109">
        <f t="shared" si="199"/>
        <v>0</v>
      </c>
      <c r="X1110" s="109">
        <f t="shared" si="200"/>
        <v>0</v>
      </c>
      <c r="Y1110" s="109">
        <f t="shared" si="201"/>
        <v>0</v>
      </c>
      <c r="Z1110" s="109">
        <f t="shared" si="202"/>
        <v>0</v>
      </c>
      <c r="AA1110" s="109">
        <f t="shared" si="203"/>
        <v>0</v>
      </c>
      <c r="AB1110" s="109">
        <f t="shared" si="204"/>
        <v>0</v>
      </c>
      <c r="AC1110" s="109">
        <f t="shared" si="205"/>
        <v>0</v>
      </c>
      <c r="AD1110" s="109" t="str">
        <f t="shared" si="206"/>
        <v/>
      </c>
      <c r="AE1110" s="109" t="str">
        <f t="shared" si="207"/>
        <v/>
      </c>
      <c r="AF1110" s="109" t="str">
        <f t="shared" si="208"/>
        <v/>
      </c>
      <c r="AG1110" s="109" t="str">
        <f t="shared" si="209"/>
        <v/>
      </c>
    </row>
    <row r="1111" spans="3:33" ht="30">
      <c r="C1111" s="108" t="s">
        <v>3106</v>
      </c>
      <c r="D1111" s="108" t="s">
        <v>5840</v>
      </c>
      <c r="E1111" s="108" t="s">
        <v>820</v>
      </c>
      <c r="F1111" s="108" t="s">
        <v>46</v>
      </c>
      <c r="G1111" s="108" t="s">
        <v>3917</v>
      </c>
      <c r="H1111" s="108">
        <v>4</v>
      </c>
      <c r="I1111" s="108">
        <v>2</v>
      </c>
      <c r="J1111" s="108">
        <v>0</v>
      </c>
      <c r="K1111" s="108" t="s">
        <v>824</v>
      </c>
      <c r="L1111" s="108"/>
      <c r="M1111" s="108" t="s">
        <v>5841</v>
      </c>
      <c r="N1111" s="108"/>
      <c r="O1111" s="108" t="s">
        <v>824</v>
      </c>
      <c r="P1111" s="108"/>
      <c r="Q1111" s="108"/>
      <c r="R1111" s="108"/>
      <c r="S1111" s="108"/>
      <c r="T1111" s="109">
        <f t="shared" si="196"/>
        <v>0</v>
      </c>
      <c r="U1111" s="109">
        <f t="shared" si="197"/>
        <v>0</v>
      </c>
      <c r="V1111" s="109">
        <f t="shared" si="198"/>
        <v>0</v>
      </c>
      <c r="W1111" s="109">
        <f t="shared" si="199"/>
        <v>0</v>
      </c>
      <c r="X1111" s="109">
        <f t="shared" si="200"/>
        <v>0</v>
      </c>
      <c r="Y1111" s="109">
        <f t="shared" si="201"/>
        <v>0</v>
      </c>
      <c r="Z1111" s="109">
        <f t="shared" si="202"/>
        <v>0</v>
      </c>
      <c r="AA1111" s="109">
        <f t="shared" si="203"/>
        <v>0</v>
      </c>
      <c r="AB1111" s="109">
        <f t="shared" si="204"/>
        <v>0</v>
      </c>
      <c r="AC1111" s="109">
        <f t="shared" si="205"/>
        <v>0</v>
      </c>
      <c r="AD1111" s="109" t="str">
        <f t="shared" si="206"/>
        <v/>
      </c>
      <c r="AE1111" s="109" t="str">
        <f t="shared" si="207"/>
        <v/>
      </c>
      <c r="AF1111" s="109" t="str">
        <f t="shared" si="208"/>
        <v/>
      </c>
      <c r="AG1111" s="109" t="str">
        <f t="shared" si="209"/>
        <v/>
      </c>
    </row>
    <row r="1112" spans="3:33" ht="30">
      <c r="C1112" s="108" t="s">
        <v>3106</v>
      </c>
      <c r="D1112" s="108" t="s">
        <v>5842</v>
      </c>
      <c r="E1112" s="108" t="s">
        <v>820</v>
      </c>
      <c r="F1112" s="108" t="s">
        <v>46</v>
      </c>
      <c r="G1112" s="108" t="s">
        <v>3917</v>
      </c>
      <c r="H1112" s="108">
        <v>5</v>
      </c>
      <c r="I1112" s="108">
        <v>2</v>
      </c>
      <c r="J1112" s="108">
        <v>0</v>
      </c>
      <c r="K1112" s="108" t="s">
        <v>692</v>
      </c>
      <c r="L1112" s="108"/>
      <c r="M1112" s="108" t="s">
        <v>5445</v>
      </c>
      <c r="N1112" s="108"/>
      <c r="O1112" s="108" t="s">
        <v>692</v>
      </c>
      <c r="P1112" s="108"/>
      <c r="Q1112" s="108"/>
      <c r="R1112" s="108"/>
      <c r="S1112" s="108"/>
      <c r="T1112" s="109">
        <f t="shared" si="196"/>
        <v>0</v>
      </c>
      <c r="U1112" s="109">
        <f t="shared" si="197"/>
        <v>0</v>
      </c>
      <c r="V1112" s="109">
        <f t="shared" si="198"/>
        <v>0</v>
      </c>
      <c r="W1112" s="109">
        <f t="shared" si="199"/>
        <v>0</v>
      </c>
      <c r="X1112" s="109">
        <f t="shared" si="200"/>
        <v>0</v>
      </c>
      <c r="Y1112" s="109">
        <f t="shared" si="201"/>
        <v>0</v>
      </c>
      <c r="Z1112" s="109">
        <f t="shared" si="202"/>
        <v>0</v>
      </c>
      <c r="AA1112" s="109">
        <f t="shared" si="203"/>
        <v>0</v>
      </c>
      <c r="AB1112" s="109">
        <f t="shared" si="204"/>
        <v>0</v>
      </c>
      <c r="AC1112" s="109">
        <f t="shared" si="205"/>
        <v>0</v>
      </c>
      <c r="AD1112" s="109" t="str">
        <f t="shared" si="206"/>
        <v/>
      </c>
      <c r="AE1112" s="109" t="str">
        <f t="shared" si="207"/>
        <v/>
      </c>
      <c r="AF1112" s="109" t="str">
        <f t="shared" si="208"/>
        <v/>
      </c>
      <c r="AG1112" s="109" t="str">
        <f t="shared" si="209"/>
        <v/>
      </c>
    </row>
    <row r="1113" spans="3:33" ht="45">
      <c r="C1113" s="108" t="s">
        <v>3106</v>
      </c>
      <c r="D1113" s="108" t="s">
        <v>5843</v>
      </c>
      <c r="E1113" s="108" t="s">
        <v>820</v>
      </c>
      <c r="F1113" s="108" t="s">
        <v>46</v>
      </c>
      <c r="G1113" s="108" t="s">
        <v>3917</v>
      </c>
      <c r="H1113" s="108">
        <v>6</v>
      </c>
      <c r="I1113" s="108">
        <v>2</v>
      </c>
      <c r="J1113" s="108">
        <v>0</v>
      </c>
      <c r="K1113" s="108" t="s">
        <v>825</v>
      </c>
      <c r="L1113" s="108"/>
      <c r="M1113" s="108" t="s">
        <v>5844</v>
      </c>
      <c r="N1113" s="108"/>
      <c r="O1113" s="108" t="s">
        <v>825</v>
      </c>
      <c r="P1113" s="108"/>
      <c r="Q1113" s="108"/>
      <c r="R1113" s="108"/>
      <c r="S1113" s="108"/>
      <c r="T1113" s="109">
        <f t="shared" si="196"/>
        <v>0</v>
      </c>
      <c r="U1113" s="109">
        <f t="shared" si="197"/>
        <v>0</v>
      </c>
      <c r="V1113" s="109">
        <f t="shared" si="198"/>
        <v>0</v>
      </c>
      <c r="W1113" s="109">
        <f t="shared" si="199"/>
        <v>0</v>
      </c>
      <c r="X1113" s="109">
        <f t="shared" si="200"/>
        <v>0</v>
      </c>
      <c r="Y1113" s="109">
        <f t="shared" si="201"/>
        <v>0</v>
      </c>
      <c r="Z1113" s="109">
        <f t="shared" si="202"/>
        <v>0</v>
      </c>
      <c r="AA1113" s="109">
        <f t="shared" si="203"/>
        <v>0</v>
      </c>
      <c r="AB1113" s="109">
        <f t="shared" si="204"/>
        <v>0</v>
      </c>
      <c r="AC1113" s="109">
        <f t="shared" si="205"/>
        <v>0</v>
      </c>
      <c r="AD1113" s="109" t="str">
        <f t="shared" si="206"/>
        <v/>
      </c>
      <c r="AE1113" s="109" t="str">
        <f t="shared" si="207"/>
        <v/>
      </c>
      <c r="AF1113" s="109" t="str">
        <f t="shared" si="208"/>
        <v/>
      </c>
      <c r="AG1113" s="109" t="str">
        <f t="shared" si="209"/>
        <v/>
      </c>
    </row>
    <row r="1114" spans="3:33" ht="30">
      <c r="C1114" s="108" t="s">
        <v>3106</v>
      </c>
      <c r="D1114" s="108" t="s">
        <v>5845</v>
      </c>
      <c r="E1114" s="108" t="s">
        <v>820</v>
      </c>
      <c r="F1114" s="108" t="s">
        <v>46</v>
      </c>
      <c r="G1114" s="108" t="s">
        <v>3917</v>
      </c>
      <c r="H1114" s="108">
        <v>7</v>
      </c>
      <c r="I1114" s="108">
        <v>2</v>
      </c>
      <c r="J1114" s="108">
        <v>0</v>
      </c>
      <c r="K1114" s="108" t="s">
        <v>612</v>
      </c>
      <c r="L1114" s="108"/>
      <c r="M1114" s="108" t="s">
        <v>5028</v>
      </c>
      <c r="N1114" s="108"/>
      <c r="O1114" s="108" t="s">
        <v>612</v>
      </c>
      <c r="P1114" s="108"/>
      <c r="Q1114" s="108"/>
      <c r="R1114" s="108"/>
      <c r="S1114" s="108"/>
      <c r="T1114" s="109">
        <f t="shared" si="196"/>
        <v>0</v>
      </c>
      <c r="U1114" s="109">
        <f t="shared" si="197"/>
        <v>0</v>
      </c>
      <c r="V1114" s="109">
        <f t="shared" si="198"/>
        <v>0</v>
      </c>
      <c r="W1114" s="109">
        <f t="shared" si="199"/>
        <v>0</v>
      </c>
      <c r="X1114" s="109">
        <f t="shared" si="200"/>
        <v>0</v>
      </c>
      <c r="Y1114" s="109">
        <f t="shared" si="201"/>
        <v>0</v>
      </c>
      <c r="Z1114" s="109">
        <f t="shared" si="202"/>
        <v>0</v>
      </c>
      <c r="AA1114" s="109">
        <f t="shared" si="203"/>
        <v>0</v>
      </c>
      <c r="AB1114" s="109">
        <f t="shared" si="204"/>
        <v>0</v>
      </c>
      <c r="AC1114" s="109">
        <f t="shared" si="205"/>
        <v>0</v>
      </c>
      <c r="AD1114" s="109" t="str">
        <f t="shared" si="206"/>
        <v/>
      </c>
      <c r="AE1114" s="109" t="str">
        <f t="shared" si="207"/>
        <v/>
      </c>
      <c r="AF1114" s="109" t="str">
        <f t="shared" si="208"/>
        <v/>
      </c>
      <c r="AG1114" s="109" t="str">
        <f t="shared" si="209"/>
        <v/>
      </c>
    </row>
    <row r="1115" spans="3:33" ht="30">
      <c r="C1115" s="108" t="s">
        <v>3106</v>
      </c>
      <c r="D1115" s="108" t="s">
        <v>5846</v>
      </c>
      <c r="E1115" s="108" t="s">
        <v>820</v>
      </c>
      <c r="F1115" s="108" t="s">
        <v>46</v>
      </c>
      <c r="G1115" s="108" t="s">
        <v>3917</v>
      </c>
      <c r="H1115" s="108">
        <v>8</v>
      </c>
      <c r="I1115" s="108">
        <v>1</v>
      </c>
      <c r="J1115" s="108">
        <v>0</v>
      </c>
      <c r="K1115" s="108" t="s">
        <v>21</v>
      </c>
      <c r="L1115" s="108"/>
      <c r="M1115" s="108" t="s">
        <v>4868</v>
      </c>
      <c r="N1115" s="108"/>
      <c r="O1115" s="108" t="s">
        <v>21</v>
      </c>
      <c r="P1115" s="108"/>
      <c r="Q1115" s="108"/>
      <c r="R1115" s="108"/>
      <c r="S1115" s="108"/>
      <c r="T1115" s="109">
        <f t="shared" si="196"/>
        <v>0</v>
      </c>
      <c r="U1115" s="109">
        <f t="shared" si="197"/>
        <v>0</v>
      </c>
      <c r="V1115" s="109">
        <f t="shared" si="198"/>
        <v>0</v>
      </c>
      <c r="W1115" s="109">
        <f t="shared" si="199"/>
        <v>0</v>
      </c>
      <c r="X1115" s="109">
        <f t="shared" si="200"/>
        <v>0</v>
      </c>
      <c r="Y1115" s="109">
        <f t="shared" si="201"/>
        <v>0</v>
      </c>
      <c r="Z1115" s="109">
        <f t="shared" si="202"/>
        <v>0</v>
      </c>
      <c r="AA1115" s="109">
        <f t="shared" si="203"/>
        <v>0</v>
      </c>
      <c r="AB1115" s="109">
        <f t="shared" si="204"/>
        <v>0</v>
      </c>
      <c r="AC1115" s="109">
        <f t="shared" si="205"/>
        <v>0</v>
      </c>
      <c r="AD1115" s="109" t="str">
        <f t="shared" si="206"/>
        <v/>
      </c>
      <c r="AE1115" s="109" t="str">
        <f t="shared" si="207"/>
        <v/>
      </c>
      <c r="AF1115" s="109" t="str">
        <f t="shared" si="208"/>
        <v/>
      </c>
      <c r="AG1115" s="109" t="str">
        <f t="shared" si="209"/>
        <v/>
      </c>
    </row>
    <row r="1116" spans="3:33" ht="30">
      <c r="C1116" s="108" t="s">
        <v>3106</v>
      </c>
      <c r="D1116" s="108" t="s">
        <v>5847</v>
      </c>
      <c r="E1116" s="108" t="s">
        <v>820</v>
      </c>
      <c r="F1116" s="108" t="s">
        <v>46</v>
      </c>
      <c r="G1116" s="108" t="s">
        <v>3917</v>
      </c>
      <c r="H1116" s="108">
        <v>9</v>
      </c>
      <c r="I1116" s="108">
        <v>1</v>
      </c>
      <c r="J1116" s="108">
        <v>0</v>
      </c>
      <c r="K1116" s="108" t="s">
        <v>44</v>
      </c>
      <c r="L1116" s="108"/>
      <c r="M1116" s="108" t="s">
        <v>4232</v>
      </c>
      <c r="N1116" s="108"/>
      <c r="O1116" s="108" t="s">
        <v>44</v>
      </c>
      <c r="P1116" s="108"/>
      <c r="Q1116" s="108"/>
      <c r="R1116" s="108"/>
      <c r="S1116" s="108"/>
      <c r="T1116" s="109">
        <f t="shared" si="196"/>
        <v>0</v>
      </c>
      <c r="U1116" s="109">
        <f t="shared" si="197"/>
        <v>0</v>
      </c>
      <c r="V1116" s="109">
        <f t="shared" si="198"/>
        <v>0</v>
      </c>
      <c r="W1116" s="109">
        <f t="shared" si="199"/>
        <v>0</v>
      </c>
      <c r="X1116" s="109">
        <f t="shared" si="200"/>
        <v>0</v>
      </c>
      <c r="Y1116" s="109">
        <f t="shared" si="201"/>
        <v>0</v>
      </c>
      <c r="Z1116" s="109">
        <f t="shared" si="202"/>
        <v>0</v>
      </c>
      <c r="AA1116" s="109">
        <f t="shared" si="203"/>
        <v>0</v>
      </c>
      <c r="AB1116" s="109">
        <f t="shared" si="204"/>
        <v>0</v>
      </c>
      <c r="AC1116" s="109">
        <f t="shared" si="205"/>
        <v>0</v>
      </c>
      <c r="AD1116" s="109" t="str">
        <f t="shared" si="206"/>
        <v/>
      </c>
      <c r="AE1116" s="109" t="str">
        <f t="shared" si="207"/>
        <v/>
      </c>
      <c r="AF1116" s="109" t="str">
        <f t="shared" si="208"/>
        <v/>
      </c>
      <c r="AG1116" s="109" t="str">
        <f t="shared" si="209"/>
        <v/>
      </c>
    </row>
    <row r="1117" spans="3:33" ht="30">
      <c r="C1117" s="108" t="s">
        <v>3106</v>
      </c>
      <c r="D1117" s="108" t="s">
        <v>5848</v>
      </c>
      <c r="E1117" s="108" t="s">
        <v>820</v>
      </c>
      <c r="F1117" s="108" t="s">
        <v>46</v>
      </c>
      <c r="G1117" s="108" t="s">
        <v>3917</v>
      </c>
      <c r="H1117" s="108">
        <v>10</v>
      </c>
      <c r="I1117" s="108">
        <v>1</v>
      </c>
      <c r="J1117" s="108">
        <v>0</v>
      </c>
      <c r="K1117" s="108" t="s">
        <v>826</v>
      </c>
      <c r="L1117" s="108"/>
      <c r="M1117" s="108" t="s">
        <v>5849</v>
      </c>
      <c r="N1117" s="108"/>
      <c r="O1117" s="108" t="s">
        <v>826</v>
      </c>
      <c r="P1117" s="108"/>
      <c r="Q1117" s="108"/>
      <c r="R1117" s="108"/>
      <c r="S1117" s="108"/>
      <c r="T1117" s="109">
        <f t="shared" si="196"/>
        <v>0</v>
      </c>
      <c r="U1117" s="109">
        <f t="shared" si="197"/>
        <v>0</v>
      </c>
      <c r="V1117" s="109">
        <f t="shared" si="198"/>
        <v>0</v>
      </c>
      <c r="W1117" s="109">
        <f t="shared" si="199"/>
        <v>0</v>
      </c>
      <c r="X1117" s="109">
        <f t="shared" si="200"/>
        <v>0</v>
      </c>
      <c r="Y1117" s="109">
        <f t="shared" si="201"/>
        <v>0</v>
      </c>
      <c r="Z1117" s="109">
        <f t="shared" si="202"/>
        <v>0</v>
      </c>
      <c r="AA1117" s="109">
        <f t="shared" si="203"/>
        <v>0</v>
      </c>
      <c r="AB1117" s="109">
        <f t="shared" si="204"/>
        <v>0</v>
      </c>
      <c r="AC1117" s="109">
        <f t="shared" si="205"/>
        <v>0</v>
      </c>
      <c r="AD1117" s="109" t="str">
        <f t="shared" si="206"/>
        <v/>
      </c>
      <c r="AE1117" s="109" t="str">
        <f t="shared" si="207"/>
        <v/>
      </c>
      <c r="AF1117" s="109" t="str">
        <f t="shared" si="208"/>
        <v/>
      </c>
      <c r="AG1117" s="109" t="str">
        <f t="shared" si="209"/>
        <v/>
      </c>
    </row>
    <row r="1118" spans="3:33" ht="135">
      <c r="C1118" s="108" t="s">
        <v>3106</v>
      </c>
      <c r="D1118" s="108" t="s">
        <v>5850</v>
      </c>
      <c r="E1118" s="108" t="s">
        <v>820</v>
      </c>
      <c r="F1118" s="108" t="s">
        <v>0</v>
      </c>
      <c r="G1118" s="108" t="s">
        <v>3917</v>
      </c>
      <c r="H1118" s="108">
        <v>1</v>
      </c>
      <c r="I1118" s="108">
        <v>0</v>
      </c>
      <c r="J1118" s="108">
        <v>3</v>
      </c>
      <c r="K1118" s="108"/>
      <c r="L1118" s="108" t="s">
        <v>823</v>
      </c>
      <c r="M1118" s="108"/>
      <c r="N1118" s="108" t="s">
        <v>5851</v>
      </c>
      <c r="O1118" s="108" t="s">
        <v>823</v>
      </c>
      <c r="P1118" s="108"/>
      <c r="Q1118" s="108"/>
      <c r="R1118" s="108"/>
      <c r="S1118" s="108"/>
      <c r="T1118" s="109">
        <f t="shared" si="196"/>
        <v>0</v>
      </c>
      <c r="U1118" s="109">
        <f t="shared" si="197"/>
        <v>0</v>
      </c>
      <c r="V1118" s="109">
        <f t="shared" si="198"/>
        <v>0</v>
      </c>
      <c r="W1118" s="109">
        <f t="shared" si="199"/>
        <v>0</v>
      </c>
      <c r="X1118" s="109">
        <f t="shared" si="200"/>
        <v>0</v>
      </c>
      <c r="Y1118" s="109">
        <f t="shared" si="201"/>
        <v>0</v>
      </c>
      <c r="Z1118" s="109">
        <f t="shared" si="202"/>
        <v>0</v>
      </c>
      <c r="AA1118" s="109">
        <f t="shared" si="203"/>
        <v>0</v>
      </c>
      <c r="AB1118" s="109">
        <f t="shared" si="204"/>
        <v>0</v>
      </c>
      <c r="AC1118" s="109">
        <f t="shared" si="205"/>
        <v>0</v>
      </c>
      <c r="AD1118" s="109" t="str">
        <f t="shared" si="206"/>
        <v/>
      </c>
      <c r="AE1118" s="109" t="str">
        <f t="shared" si="207"/>
        <v/>
      </c>
      <c r="AF1118" s="109" t="str">
        <f t="shared" si="208"/>
        <v/>
      </c>
      <c r="AG1118" s="109" t="str">
        <f t="shared" si="209"/>
        <v/>
      </c>
    </row>
    <row r="1119" spans="3:33" ht="120">
      <c r="C1119" s="108" t="s">
        <v>3106</v>
      </c>
      <c r="D1119" s="108" t="s">
        <v>5852</v>
      </c>
      <c r="E1119" s="108" t="s">
        <v>820</v>
      </c>
      <c r="F1119" s="108" t="s">
        <v>0</v>
      </c>
      <c r="G1119" s="108" t="s">
        <v>3917</v>
      </c>
      <c r="H1119" s="108">
        <v>2</v>
      </c>
      <c r="I1119" s="108">
        <v>0</v>
      </c>
      <c r="J1119" s="108">
        <v>3</v>
      </c>
      <c r="K1119" s="108"/>
      <c r="L1119" s="108" t="s">
        <v>78</v>
      </c>
      <c r="M1119" s="108"/>
      <c r="N1119" s="108" t="s">
        <v>5316</v>
      </c>
      <c r="O1119" s="108" t="s">
        <v>78</v>
      </c>
      <c r="P1119" s="108"/>
      <c r="Q1119" s="108"/>
      <c r="R1119" s="108"/>
      <c r="S1119" s="108"/>
      <c r="T1119" s="109">
        <f t="shared" si="196"/>
        <v>0</v>
      </c>
      <c r="U1119" s="109">
        <f t="shared" si="197"/>
        <v>0</v>
      </c>
      <c r="V1119" s="109">
        <f t="shared" si="198"/>
        <v>0</v>
      </c>
      <c r="W1119" s="109">
        <f t="shared" si="199"/>
        <v>0</v>
      </c>
      <c r="X1119" s="109">
        <f t="shared" si="200"/>
        <v>0</v>
      </c>
      <c r="Y1119" s="109">
        <f t="shared" si="201"/>
        <v>0</v>
      </c>
      <c r="Z1119" s="109">
        <f t="shared" si="202"/>
        <v>0</v>
      </c>
      <c r="AA1119" s="109">
        <f t="shared" si="203"/>
        <v>0</v>
      </c>
      <c r="AB1119" s="109">
        <f t="shared" si="204"/>
        <v>0</v>
      </c>
      <c r="AC1119" s="109">
        <f t="shared" si="205"/>
        <v>0</v>
      </c>
      <c r="AD1119" s="109" t="str">
        <f t="shared" si="206"/>
        <v/>
      </c>
      <c r="AE1119" s="109" t="str">
        <f t="shared" si="207"/>
        <v/>
      </c>
      <c r="AF1119" s="109" t="str">
        <f t="shared" si="208"/>
        <v/>
      </c>
      <c r="AG1119" s="109" t="str">
        <f t="shared" si="209"/>
        <v/>
      </c>
    </row>
    <row r="1120" spans="3:33" ht="120">
      <c r="C1120" s="108" t="s">
        <v>3106</v>
      </c>
      <c r="D1120" s="108" t="s">
        <v>5853</v>
      </c>
      <c r="E1120" s="108" t="s">
        <v>820</v>
      </c>
      <c r="F1120" s="108" t="s">
        <v>0</v>
      </c>
      <c r="G1120" s="108" t="s">
        <v>3917</v>
      </c>
      <c r="H1120" s="108">
        <v>3</v>
      </c>
      <c r="I1120" s="108">
        <v>0</v>
      </c>
      <c r="J1120" s="108">
        <v>3</v>
      </c>
      <c r="K1120" s="108"/>
      <c r="L1120" s="108" t="s">
        <v>55</v>
      </c>
      <c r="M1120" s="108"/>
      <c r="N1120" s="108" t="s">
        <v>4592</v>
      </c>
      <c r="O1120" s="108" t="s">
        <v>55</v>
      </c>
      <c r="P1120" s="108"/>
      <c r="Q1120" s="108"/>
      <c r="R1120" s="108"/>
      <c r="S1120" s="108"/>
      <c r="T1120" s="109">
        <f t="shared" si="196"/>
        <v>0</v>
      </c>
      <c r="U1120" s="109">
        <f t="shared" si="197"/>
        <v>0</v>
      </c>
      <c r="V1120" s="109">
        <f t="shared" si="198"/>
        <v>0</v>
      </c>
      <c r="W1120" s="109">
        <f t="shared" si="199"/>
        <v>0</v>
      </c>
      <c r="X1120" s="109">
        <f t="shared" si="200"/>
        <v>0</v>
      </c>
      <c r="Y1120" s="109">
        <f t="shared" si="201"/>
        <v>0</v>
      </c>
      <c r="Z1120" s="109">
        <f t="shared" si="202"/>
        <v>0</v>
      </c>
      <c r="AA1120" s="109">
        <f t="shared" si="203"/>
        <v>0</v>
      </c>
      <c r="AB1120" s="109">
        <f t="shared" si="204"/>
        <v>0</v>
      </c>
      <c r="AC1120" s="109">
        <f t="shared" si="205"/>
        <v>0</v>
      </c>
      <c r="AD1120" s="109" t="str">
        <f t="shared" si="206"/>
        <v/>
      </c>
      <c r="AE1120" s="109" t="str">
        <f t="shared" si="207"/>
        <v/>
      </c>
      <c r="AF1120" s="109" t="str">
        <f t="shared" si="208"/>
        <v/>
      </c>
      <c r="AG1120" s="109" t="str">
        <f t="shared" si="209"/>
        <v/>
      </c>
    </row>
    <row r="1121" spans="3:33" ht="120">
      <c r="C1121" s="108" t="s">
        <v>3106</v>
      </c>
      <c r="D1121" s="108" t="s">
        <v>5854</v>
      </c>
      <c r="E1121" s="108" t="s">
        <v>820</v>
      </c>
      <c r="F1121" s="108" t="s">
        <v>0</v>
      </c>
      <c r="G1121" s="108" t="s">
        <v>3917</v>
      </c>
      <c r="H1121" s="108">
        <v>4</v>
      </c>
      <c r="I1121" s="108">
        <v>0</v>
      </c>
      <c r="J1121" s="108">
        <v>2</v>
      </c>
      <c r="K1121" s="108"/>
      <c r="L1121" s="108" t="s">
        <v>824</v>
      </c>
      <c r="M1121" s="108"/>
      <c r="N1121" s="108" t="s">
        <v>5855</v>
      </c>
      <c r="O1121" s="108" t="s">
        <v>824</v>
      </c>
      <c r="P1121" s="108"/>
      <c r="Q1121" s="108"/>
      <c r="R1121" s="108"/>
      <c r="S1121" s="108"/>
      <c r="T1121" s="109">
        <f t="shared" si="196"/>
        <v>0</v>
      </c>
      <c r="U1121" s="109">
        <f t="shared" si="197"/>
        <v>0</v>
      </c>
      <c r="V1121" s="109">
        <f t="shared" si="198"/>
        <v>0</v>
      </c>
      <c r="W1121" s="109">
        <f t="shared" si="199"/>
        <v>0</v>
      </c>
      <c r="X1121" s="109">
        <f t="shared" si="200"/>
        <v>0</v>
      </c>
      <c r="Y1121" s="109">
        <f t="shared" si="201"/>
        <v>0</v>
      </c>
      <c r="Z1121" s="109">
        <f t="shared" si="202"/>
        <v>0</v>
      </c>
      <c r="AA1121" s="109">
        <f t="shared" si="203"/>
        <v>0</v>
      </c>
      <c r="AB1121" s="109">
        <f t="shared" si="204"/>
        <v>0</v>
      </c>
      <c r="AC1121" s="109">
        <f t="shared" si="205"/>
        <v>0</v>
      </c>
      <c r="AD1121" s="109" t="str">
        <f t="shared" si="206"/>
        <v/>
      </c>
      <c r="AE1121" s="109" t="str">
        <f t="shared" si="207"/>
        <v/>
      </c>
      <c r="AF1121" s="109" t="str">
        <f t="shared" si="208"/>
        <v/>
      </c>
      <c r="AG1121" s="109" t="str">
        <f t="shared" si="209"/>
        <v/>
      </c>
    </row>
    <row r="1122" spans="3:33" ht="135">
      <c r="C1122" s="108" t="s">
        <v>3106</v>
      </c>
      <c r="D1122" s="108" t="s">
        <v>5856</v>
      </c>
      <c r="E1122" s="108" t="s">
        <v>820</v>
      </c>
      <c r="F1122" s="108" t="s">
        <v>0</v>
      </c>
      <c r="G1122" s="108" t="s">
        <v>3917</v>
      </c>
      <c r="H1122" s="108">
        <v>5</v>
      </c>
      <c r="I1122" s="108">
        <v>0</v>
      </c>
      <c r="J1122" s="108">
        <v>2</v>
      </c>
      <c r="K1122" s="108"/>
      <c r="L1122" s="108" t="s">
        <v>692</v>
      </c>
      <c r="M1122" s="108"/>
      <c r="N1122" s="108" t="s">
        <v>5464</v>
      </c>
      <c r="O1122" s="108" t="s">
        <v>692</v>
      </c>
      <c r="P1122" s="108"/>
      <c r="Q1122" s="108"/>
      <c r="R1122" s="108"/>
      <c r="S1122" s="108"/>
      <c r="T1122" s="109">
        <f t="shared" si="196"/>
        <v>0</v>
      </c>
      <c r="U1122" s="109">
        <f t="shared" si="197"/>
        <v>0</v>
      </c>
      <c r="V1122" s="109">
        <f t="shared" si="198"/>
        <v>0</v>
      </c>
      <c r="W1122" s="109">
        <f t="shared" si="199"/>
        <v>0</v>
      </c>
      <c r="X1122" s="109">
        <f t="shared" si="200"/>
        <v>0</v>
      </c>
      <c r="Y1122" s="109">
        <f t="shared" si="201"/>
        <v>0</v>
      </c>
      <c r="Z1122" s="109">
        <f t="shared" si="202"/>
        <v>0</v>
      </c>
      <c r="AA1122" s="109">
        <f t="shared" si="203"/>
        <v>0</v>
      </c>
      <c r="AB1122" s="109">
        <f t="shared" si="204"/>
        <v>0</v>
      </c>
      <c r="AC1122" s="109">
        <f t="shared" si="205"/>
        <v>0</v>
      </c>
      <c r="AD1122" s="109" t="str">
        <f t="shared" si="206"/>
        <v/>
      </c>
      <c r="AE1122" s="109" t="str">
        <f t="shared" si="207"/>
        <v/>
      </c>
      <c r="AF1122" s="109" t="str">
        <f t="shared" si="208"/>
        <v/>
      </c>
      <c r="AG1122" s="109" t="str">
        <f t="shared" si="209"/>
        <v/>
      </c>
    </row>
    <row r="1123" spans="3:33" ht="150">
      <c r="C1123" s="108" t="s">
        <v>3106</v>
      </c>
      <c r="D1123" s="108" t="s">
        <v>5857</v>
      </c>
      <c r="E1123" s="108" t="s">
        <v>820</v>
      </c>
      <c r="F1123" s="108" t="s">
        <v>0</v>
      </c>
      <c r="G1123" s="108" t="s">
        <v>3917</v>
      </c>
      <c r="H1123" s="108">
        <v>6</v>
      </c>
      <c r="I1123" s="108">
        <v>0</v>
      </c>
      <c r="J1123" s="108">
        <v>2</v>
      </c>
      <c r="K1123" s="108"/>
      <c r="L1123" s="108" t="s">
        <v>825</v>
      </c>
      <c r="M1123" s="108"/>
      <c r="N1123" s="108" t="s">
        <v>5858</v>
      </c>
      <c r="O1123" s="108" t="s">
        <v>825</v>
      </c>
      <c r="P1123" s="108"/>
      <c r="Q1123" s="108"/>
      <c r="R1123" s="108"/>
      <c r="S1123" s="108"/>
      <c r="T1123" s="109">
        <f t="shared" si="196"/>
        <v>0</v>
      </c>
      <c r="U1123" s="109">
        <f t="shared" si="197"/>
        <v>0</v>
      </c>
      <c r="V1123" s="109">
        <f t="shared" si="198"/>
        <v>0</v>
      </c>
      <c r="W1123" s="109">
        <f t="shared" si="199"/>
        <v>0</v>
      </c>
      <c r="X1123" s="109">
        <f t="shared" si="200"/>
        <v>0</v>
      </c>
      <c r="Y1123" s="109">
        <f t="shared" si="201"/>
        <v>0</v>
      </c>
      <c r="Z1123" s="109">
        <f t="shared" si="202"/>
        <v>0</v>
      </c>
      <c r="AA1123" s="109">
        <f t="shared" si="203"/>
        <v>0</v>
      </c>
      <c r="AB1123" s="109">
        <f t="shared" si="204"/>
        <v>0</v>
      </c>
      <c r="AC1123" s="109">
        <f t="shared" si="205"/>
        <v>0</v>
      </c>
      <c r="AD1123" s="109" t="str">
        <f t="shared" si="206"/>
        <v/>
      </c>
      <c r="AE1123" s="109" t="str">
        <f t="shared" si="207"/>
        <v/>
      </c>
      <c r="AF1123" s="109" t="str">
        <f t="shared" si="208"/>
        <v/>
      </c>
      <c r="AG1123" s="109" t="str">
        <f t="shared" si="209"/>
        <v/>
      </c>
    </row>
    <row r="1124" spans="3:33" ht="120">
      <c r="C1124" s="108" t="s">
        <v>3106</v>
      </c>
      <c r="D1124" s="108" t="s">
        <v>5859</v>
      </c>
      <c r="E1124" s="108" t="s">
        <v>820</v>
      </c>
      <c r="F1124" s="108" t="s">
        <v>0</v>
      </c>
      <c r="G1124" s="108" t="s">
        <v>3917</v>
      </c>
      <c r="H1124" s="108">
        <v>7</v>
      </c>
      <c r="I1124" s="108">
        <v>0</v>
      </c>
      <c r="J1124" s="108">
        <v>2</v>
      </c>
      <c r="K1124" s="108"/>
      <c r="L1124" s="108" t="s">
        <v>612</v>
      </c>
      <c r="M1124" s="108"/>
      <c r="N1124" s="108" t="s">
        <v>4598</v>
      </c>
      <c r="O1124" s="108" t="s">
        <v>612</v>
      </c>
      <c r="P1124" s="108"/>
      <c r="Q1124" s="108"/>
      <c r="R1124" s="108"/>
      <c r="S1124" s="108"/>
      <c r="T1124" s="109">
        <f t="shared" si="196"/>
        <v>0</v>
      </c>
      <c r="U1124" s="109">
        <f t="shared" si="197"/>
        <v>0</v>
      </c>
      <c r="V1124" s="109">
        <f t="shared" si="198"/>
        <v>0</v>
      </c>
      <c r="W1124" s="109">
        <f t="shared" si="199"/>
        <v>0</v>
      </c>
      <c r="X1124" s="109">
        <f t="shared" si="200"/>
        <v>0</v>
      </c>
      <c r="Y1124" s="109">
        <f t="shared" si="201"/>
        <v>0</v>
      </c>
      <c r="Z1124" s="109">
        <f t="shared" si="202"/>
        <v>0</v>
      </c>
      <c r="AA1124" s="109">
        <f t="shared" si="203"/>
        <v>0</v>
      </c>
      <c r="AB1124" s="109">
        <f t="shared" si="204"/>
        <v>0</v>
      </c>
      <c r="AC1124" s="109">
        <f t="shared" si="205"/>
        <v>0</v>
      </c>
      <c r="AD1124" s="109" t="str">
        <f t="shared" si="206"/>
        <v/>
      </c>
      <c r="AE1124" s="109" t="str">
        <f t="shared" si="207"/>
        <v/>
      </c>
      <c r="AF1124" s="109" t="str">
        <f t="shared" si="208"/>
        <v/>
      </c>
      <c r="AG1124" s="109" t="str">
        <f t="shared" si="209"/>
        <v/>
      </c>
    </row>
    <row r="1125" spans="3:33" ht="120">
      <c r="C1125" s="108" t="s">
        <v>3106</v>
      </c>
      <c r="D1125" s="108" t="s">
        <v>5860</v>
      </c>
      <c r="E1125" s="108" t="s">
        <v>820</v>
      </c>
      <c r="F1125" s="108" t="s">
        <v>0</v>
      </c>
      <c r="G1125" s="108" t="s">
        <v>3917</v>
      </c>
      <c r="H1125" s="108">
        <v>8</v>
      </c>
      <c r="I1125" s="108">
        <v>0</v>
      </c>
      <c r="J1125" s="108">
        <v>1</v>
      </c>
      <c r="K1125" s="108"/>
      <c r="L1125" s="108" t="s">
        <v>21</v>
      </c>
      <c r="M1125" s="108"/>
      <c r="N1125" s="108" t="s">
        <v>4887</v>
      </c>
      <c r="O1125" s="108" t="s">
        <v>21</v>
      </c>
      <c r="P1125" s="108"/>
      <c r="Q1125" s="108"/>
      <c r="R1125" s="108"/>
      <c r="S1125" s="108"/>
      <c r="T1125" s="109">
        <f t="shared" si="196"/>
        <v>0</v>
      </c>
      <c r="U1125" s="109">
        <f t="shared" si="197"/>
        <v>0</v>
      </c>
      <c r="V1125" s="109">
        <f t="shared" si="198"/>
        <v>0</v>
      </c>
      <c r="W1125" s="109">
        <f t="shared" si="199"/>
        <v>0</v>
      </c>
      <c r="X1125" s="109">
        <f t="shared" si="200"/>
        <v>0</v>
      </c>
      <c r="Y1125" s="109">
        <f t="shared" si="201"/>
        <v>0</v>
      </c>
      <c r="Z1125" s="109">
        <f t="shared" si="202"/>
        <v>0</v>
      </c>
      <c r="AA1125" s="109">
        <f t="shared" si="203"/>
        <v>0</v>
      </c>
      <c r="AB1125" s="109">
        <f t="shared" si="204"/>
        <v>0</v>
      </c>
      <c r="AC1125" s="109">
        <f t="shared" si="205"/>
        <v>0</v>
      </c>
      <c r="AD1125" s="109" t="str">
        <f t="shared" si="206"/>
        <v/>
      </c>
      <c r="AE1125" s="109" t="str">
        <f t="shared" si="207"/>
        <v/>
      </c>
      <c r="AF1125" s="109" t="str">
        <f t="shared" si="208"/>
        <v/>
      </c>
      <c r="AG1125" s="109" t="str">
        <f t="shared" si="209"/>
        <v/>
      </c>
    </row>
    <row r="1126" spans="3:33" ht="135">
      <c r="C1126" s="108" t="s">
        <v>3106</v>
      </c>
      <c r="D1126" s="108" t="s">
        <v>5861</v>
      </c>
      <c r="E1126" s="108" t="s">
        <v>820</v>
      </c>
      <c r="F1126" s="108" t="s">
        <v>0</v>
      </c>
      <c r="G1126" s="108" t="s">
        <v>3917</v>
      </c>
      <c r="H1126" s="108">
        <v>9</v>
      </c>
      <c r="I1126" s="108">
        <v>0</v>
      </c>
      <c r="J1126" s="108">
        <v>1</v>
      </c>
      <c r="K1126" s="108"/>
      <c r="L1126" s="108" t="s">
        <v>44</v>
      </c>
      <c r="M1126" s="108"/>
      <c r="N1126" s="108" t="s">
        <v>4258</v>
      </c>
      <c r="O1126" s="108" t="s">
        <v>44</v>
      </c>
      <c r="P1126" s="108"/>
      <c r="Q1126" s="108"/>
      <c r="R1126" s="108"/>
      <c r="S1126" s="108"/>
      <c r="T1126" s="109">
        <f t="shared" si="196"/>
        <v>0</v>
      </c>
      <c r="U1126" s="109">
        <f t="shared" si="197"/>
        <v>0</v>
      </c>
      <c r="V1126" s="109">
        <f t="shared" si="198"/>
        <v>0</v>
      </c>
      <c r="W1126" s="109">
        <f t="shared" si="199"/>
        <v>0</v>
      </c>
      <c r="X1126" s="109">
        <f t="shared" si="200"/>
        <v>0</v>
      </c>
      <c r="Y1126" s="109">
        <f t="shared" si="201"/>
        <v>0</v>
      </c>
      <c r="Z1126" s="109">
        <f t="shared" si="202"/>
        <v>0</v>
      </c>
      <c r="AA1126" s="109">
        <f t="shared" si="203"/>
        <v>0</v>
      </c>
      <c r="AB1126" s="109">
        <f t="shared" si="204"/>
        <v>0</v>
      </c>
      <c r="AC1126" s="109">
        <f t="shared" si="205"/>
        <v>0</v>
      </c>
      <c r="AD1126" s="109" t="str">
        <f t="shared" si="206"/>
        <v/>
      </c>
      <c r="AE1126" s="109" t="str">
        <f t="shared" si="207"/>
        <v/>
      </c>
      <c r="AF1126" s="109" t="str">
        <f t="shared" si="208"/>
        <v/>
      </c>
      <c r="AG1126" s="109" t="str">
        <f t="shared" si="209"/>
        <v/>
      </c>
    </row>
    <row r="1127" spans="3:33" ht="135">
      <c r="C1127" s="108" t="s">
        <v>3106</v>
      </c>
      <c r="D1127" s="108" t="s">
        <v>5862</v>
      </c>
      <c r="E1127" s="108" t="s">
        <v>820</v>
      </c>
      <c r="F1127" s="108" t="s">
        <v>0</v>
      </c>
      <c r="G1127" s="108" t="s">
        <v>3917</v>
      </c>
      <c r="H1127" s="108">
        <v>10</v>
      </c>
      <c r="I1127" s="108">
        <v>0</v>
      </c>
      <c r="J1127" s="108">
        <v>1</v>
      </c>
      <c r="K1127" s="108"/>
      <c r="L1127" s="108" t="s">
        <v>826</v>
      </c>
      <c r="M1127" s="108"/>
      <c r="N1127" s="108" t="s">
        <v>5863</v>
      </c>
      <c r="O1127" s="108" t="s">
        <v>826</v>
      </c>
      <c r="P1127" s="108"/>
      <c r="Q1127" s="108"/>
      <c r="R1127" s="108"/>
      <c r="S1127" s="108"/>
      <c r="T1127" s="109">
        <f t="shared" si="196"/>
        <v>0</v>
      </c>
      <c r="U1127" s="109">
        <f t="shared" si="197"/>
        <v>0</v>
      </c>
      <c r="V1127" s="109">
        <f t="shared" si="198"/>
        <v>0</v>
      </c>
      <c r="W1127" s="109">
        <f t="shared" si="199"/>
        <v>0</v>
      </c>
      <c r="X1127" s="109">
        <f t="shared" si="200"/>
        <v>0</v>
      </c>
      <c r="Y1127" s="109">
        <f t="shared" si="201"/>
        <v>0</v>
      </c>
      <c r="Z1127" s="109">
        <f t="shared" si="202"/>
        <v>0</v>
      </c>
      <c r="AA1127" s="109">
        <f t="shared" si="203"/>
        <v>0</v>
      </c>
      <c r="AB1127" s="109">
        <f t="shared" si="204"/>
        <v>0</v>
      </c>
      <c r="AC1127" s="109">
        <f t="shared" si="205"/>
        <v>0</v>
      </c>
      <c r="AD1127" s="109" t="str">
        <f t="shared" si="206"/>
        <v/>
      </c>
      <c r="AE1127" s="109" t="str">
        <f t="shared" si="207"/>
        <v/>
      </c>
      <c r="AF1127" s="109" t="str">
        <f t="shared" si="208"/>
        <v/>
      </c>
      <c r="AG1127" s="109" t="str">
        <f t="shared" si="209"/>
        <v/>
      </c>
    </row>
    <row r="1128" spans="3:33" ht="30">
      <c r="C1128" s="108" t="s">
        <v>3113</v>
      </c>
      <c r="D1128" s="108" t="s">
        <v>5864</v>
      </c>
      <c r="E1128" s="108" t="s">
        <v>150</v>
      </c>
      <c r="F1128" s="108" t="s">
        <v>46</v>
      </c>
      <c r="G1128" s="108" t="s">
        <v>3917</v>
      </c>
      <c r="H1128" s="108">
        <v>1</v>
      </c>
      <c r="I1128" s="108">
        <v>3</v>
      </c>
      <c r="J1128" s="108">
        <v>0</v>
      </c>
      <c r="K1128" s="108" t="s">
        <v>5865</v>
      </c>
      <c r="L1128" s="108"/>
      <c r="M1128" s="108" t="s">
        <v>5866</v>
      </c>
      <c r="N1128" s="108"/>
      <c r="O1128" s="108" t="s">
        <v>5865</v>
      </c>
      <c r="P1128" s="108" t="s">
        <v>1681</v>
      </c>
      <c r="Q1128" s="108"/>
      <c r="R1128" s="108"/>
      <c r="S1128" s="108"/>
      <c r="T1128" s="109">
        <f t="shared" si="196"/>
        <v>0</v>
      </c>
      <c r="U1128" s="109">
        <f t="shared" si="197"/>
        <v>0</v>
      </c>
      <c r="V1128" s="109">
        <f t="shared" si="198"/>
        <v>0</v>
      </c>
      <c r="W1128" s="109">
        <f t="shared" si="199"/>
        <v>0</v>
      </c>
      <c r="X1128" s="109">
        <f t="shared" si="200"/>
        <v>0</v>
      </c>
      <c r="Y1128" s="109">
        <f t="shared" si="201"/>
        <v>0</v>
      </c>
      <c r="Z1128" s="109">
        <f t="shared" si="202"/>
        <v>0</v>
      </c>
      <c r="AA1128" s="109">
        <f t="shared" si="203"/>
        <v>0</v>
      </c>
      <c r="AB1128" s="109">
        <f t="shared" si="204"/>
        <v>0</v>
      </c>
      <c r="AC1128" s="109">
        <f t="shared" si="205"/>
        <v>0</v>
      </c>
      <c r="AD1128" s="109" t="str">
        <f t="shared" si="206"/>
        <v/>
      </c>
      <c r="AE1128" s="109" t="str">
        <f t="shared" si="207"/>
        <v/>
      </c>
      <c r="AF1128" s="109" t="str">
        <f t="shared" si="208"/>
        <v/>
      </c>
      <c r="AG1128" s="109" t="str">
        <f t="shared" si="209"/>
        <v/>
      </c>
    </row>
    <row r="1129" spans="3:33" ht="30">
      <c r="C1129" s="108" t="s">
        <v>3113</v>
      </c>
      <c r="D1129" s="108" t="s">
        <v>5867</v>
      </c>
      <c r="E1129" s="108" t="s">
        <v>150</v>
      </c>
      <c r="F1129" s="108" t="s">
        <v>46</v>
      </c>
      <c r="G1129" s="108" t="s">
        <v>3917</v>
      </c>
      <c r="H1129" s="108">
        <v>2</v>
      </c>
      <c r="I1129" s="108">
        <v>3</v>
      </c>
      <c r="J1129" s="108">
        <v>0</v>
      </c>
      <c r="K1129" s="108" t="s">
        <v>2092</v>
      </c>
      <c r="L1129" s="108"/>
      <c r="M1129" s="108" t="s">
        <v>5663</v>
      </c>
      <c r="N1129" s="108"/>
      <c r="O1129" s="108" t="s">
        <v>2092</v>
      </c>
      <c r="P1129" s="108"/>
      <c r="Q1129" s="108"/>
      <c r="R1129" s="108"/>
      <c r="S1129" s="108"/>
      <c r="T1129" s="109">
        <f t="shared" si="196"/>
        <v>0</v>
      </c>
      <c r="U1129" s="109">
        <f t="shared" si="197"/>
        <v>0</v>
      </c>
      <c r="V1129" s="109">
        <f t="shared" si="198"/>
        <v>0</v>
      </c>
      <c r="W1129" s="109">
        <f t="shared" si="199"/>
        <v>0</v>
      </c>
      <c r="X1129" s="109">
        <f t="shared" si="200"/>
        <v>0</v>
      </c>
      <c r="Y1129" s="109">
        <f t="shared" si="201"/>
        <v>0</v>
      </c>
      <c r="Z1129" s="109">
        <f t="shared" si="202"/>
        <v>0</v>
      </c>
      <c r="AA1129" s="109">
        <f t="shared" si="203"/>
        <v>0</v>
      </c>
      <c r="AB1129" s="109">
        <f t="shared" si="204"/>
        <v>0</v>
      </c>
      <c r="AC1129" s="109">
        <f t="shared" si="205"/>
        <v>0</v>
      </c>
      <c r="AD1129" s="109" t="str">
        <f t="shared" si="206"/>
        <v/>
      </c>
      <c r="AE1129" s="109" t="str">
        <f t="shared" si="207"/>
        <v/>
      </c>
      <c r="AF1129" s="109" t="str">
        <f t="shared" si="208"/>
        <v/>
      </c>
      <c r="AG1129" s="109" t="str">
        <f t="shared" si="209"/>
        <v/>
      </c>
    </row>
    <row r="1130" spans="3:33" ht="30">
      <c r="C1130" s="108" t="s">
        <v>3113</v>
      </c>
      <c r="D1130" s="108" t="s">
        <v>5868</v>
      </c>
      <c r="E1130" s="108" t="s">
        <v>150</v>
      </c>
      <c r="F1130" s="108" t="s">
        <v>46</v>
      </c>
      <c r="G1130" s="108" t="s">
        <v>3917</v>
      </c>
      <c r="H1130" s="108">
        <v>3</v>
      </c>
      <c r="I1130" s="108">
        <v>3</v>
      </c>
      <c r="J1130" s="108">
        <v>0</v>
      </c>
      <c r="K1130" s="108" t="s">
        <v>2</v>
      </c>
      <c r="L1130" s="108"/>
      <c r="M1130" s="108" t="s">
        <v>5869</v>
      </c>
      <c r="N1130" s="108"/>
      <c r="O1130" s="108" t="s">
        <v>2</v>
      </c>
      <c r="P1130" s="108"/>
      <c r="Q1130" s="108"/>
      <c r="R1130" s="108"/>
      <c r="S1130" s="108"/>
      <c r="T1130" s="109">
        <f t="shared" si="196"/>
        <v>0</v>
      </c>
      <c r="U1130" s="109">
        <f t="shared" si="197"/>
        <v>0</v>
      </c>
      <c r="V1130" s="109">
        <f t="shared" si="198"/>
        <v>0</v>
      </c>
      <c r="W1130" s="109">
        <f t="shared" si="199"/>
        <v>0</v>
      </c>
      <c r="X1130" s="109">
        <f t="shared" si="200"/>
        <v>0</v>
      </c>
      <c r="Y1130" s="109">
        <f t="shared" si="201"/>
        <v>0</v>
      </c>
      <c r="Z1130" s="109">
        <f t="shared" si="202"/>
        <v>0</v>
      </c>
      <c r="AA1130" s="109">
        <f t="shared" si="203"/>
        <v>0</v>
      </c>
      <c r="AB1130" s="109">
        <f t="shared" si="204"/>
        <v>0</v>
      </c>
      <c r="AC1130" s="109">
        <f t="shared" si="205"/>
        <v>0</v>
      </c>
      <c r="AD1130" s="109" t="str">
        <f t="shared" si="206"/>
        <v/>
      </c>
      <c r="AE1130" s="109" t="str">
        <f t="shared" si="207"/>
        <v/>
      </c>
      <c r="AF1130" s="109" t="str">
        <f t="shared" si="208"/>
        <v/>
      </c>
      <c r="AG1130" s="109" t="str">
        <f t="shared" si="209"/>
        <v/>
      </c>
    </row>
    <row r="1131" spans="3:33" ht="30">
      <c r="C1131" s="108" t="s">
        <v>3113</v>
      </c>
      <c r="D1131" s="108" t="s">
        <v>5870</v>
      </c>
      <c r="E1131" s="108" t="s">
        <v>150</v>
      </c>
      <c r="F1131" s="108" t="s">
        <v>46</v>
      </c>
      <c r="G1131" s="108" t="s">
        <v>3917</v>
      </c>
      <c r="H1131" s="108">
        <v>4</v>
      </c>
      <c r="I1131" s="108">
        <v>2</v>
      </c>
      <c r="J1131" s="108">
        <v>0</v>
      </c>
      <c r="K1131" s="108" t="s">
        <v>5812</v>
      </c>
      <c r="L1131" s="108"/>
      <c r="M1131" s="108" t="s">
        <v>5813</v>
      </c>
      <c r="N1131" s="108"/>
      <c r="O1131" s="108" t="s">
        <v>5812</v>
      </c>
      <c r="P1131" s="108" t="s">
        <v>5814</v>
      </c>
      <c r="Q1131" s="108" t="s">
        <v>5815</v>
      </c>
      <c r="R1131" s="108"/>
      <c r="S1131" s="108"/>
      <c r="T1131" s="109">
        <f t="shared" si="196"/>
        <v>0</v>
      </c>
      <c r="U1131" s="109">
        <f t="shared" si="197"/>
        <v>0</v>
      </c>
      <c r="V1131" s="109">
        <f t="shared" si="198"/>
        <v>0</v>
      </c>
      <c r="W1131" s="109">
        <f t="shared" si="199"/>
        <v>0</v>
      </c>
      <c r="X1131" s="109">
        <f t="shared" si="200"/>
        <v>0</v>
      </c>
      <c r="Y1131" s="109">
        <f t="shared" si="201"/>
        <v>0</v>
      </c>
      <c r="Z1131" s="109">
        <f t="shared" si="202"/>
        <v>0</v>
      </c>
      <c r="AA1131" s="109">
        <f t="shared" si="203"/>
        <v>0</v>
      </c>
      <c r="AB1131" s="109">
        <f t="shared" si="204"/>
        <v>0</v>
      </c>
      <c r="AC1131" s="109">
        <f t="shared" si="205"/>
        <v>0</v>
      </c>
      <c r="AD1131" s="109" t="str">
        <f t="shared" si="206"/>
        <v/>
      </c>
      <c r="AE1131" s="109" t="str">
        <f t="shared" si="207"/>
        <v/>
      </c>
      <c r="AF1131" s="109" t="str">
        <f t="shared" si="208"/>
        <v/>
      </c>
      <c r="AG1131" s="109" t="str">
        <f t="shared" si="209"/>
        <v/>
      </c>
    </row>
    <row r="1132" spans="3:33" ht="30">
      <c r="C1132" s="108" t="s">
        <v>3113</v>
      </c>
      <c r="D1132" s="108" t="s">
        <v>5871</v>
      </c>
      <c r="E1132" s="108" t="s">
        <v>150</v>
      </c>
      <c r="F1132" s="108" t="s">
        <v>46</v>
      </c>
      <c r="G1132" s="108" t="s">
        <v>3917</v>
      </c>
      <c r="H1132" s="108">
        <v>5</v>
      </c>
      <c r="I1132" s="108">
        <v>2</v>
      </c>
      <c r="J1132" s="108">
        <v>0</v>
      </c>
      <c r="K1132" s="108" t="s">
        <v>5872</v>
      </c>
      <c r="L1132" s="108"/>
      <c r="M1132" s="108" t="s">
        <v>5873</v>
      </c>
      <c r="N1132" s="108"/>
      <c r="O1132" s="108" t="s">
        <v>5872</v>
      </c>
      <c r="P1132" s="108" t="s">
        <v>5597</v>
      </c>
      <c r="Q1132" s="108" t="s">
        <v>5598</v>
      </c>
      <c r="R1132" s="108"/>
      <c r="S1132" s="108"/>
      <c r="T1132" s="109">
        <f t="shared" si="196"/>
        <v>0</v>
      </c>
      <c r="U1132" s="109">
        <f t="shared" si="197"/>
        <v>0</v>
      </c>
      <c r="V1132" s="109">
        <f t="shared" si="198"/>
        <v>0</v>
      </c>
      <c r="W1132" s="109">
        <f t="shared" si="199"/>
        <v>0</v>
      </c>
      <c r="X1132" s="109">
        <f t="shared" si="200"/>
        <v>0</v>
      </c>
      <c r="Y1132" s="109">
        <f t="shared" si="201"/>
        <v>0</v>
      </c>
      <c r="Z1132" s="109">
        <f t="shared" si="202"/>
        <v>0</v>
      </c>
      <c r="AA1132" s="109">
        <f t="shared" si="203"/>
        <v>0</v>
      </c>
      <c r="AB1132" s="109">
        <f t="shared" si="204"/>
        <v>0</v>
      </c>
      <c r="AC1132" s="109">
        <f t="shared" si="205"/>
        <v>0</v>
      </c>
      <c r="AD1132" s="109" t="str">
        <f t="shared" si="206"/>
        <v/>
      </c>
      <c r="AE1132" s="109" t="str">
        <f t="shared" si="207"/>
        <v/>
      </c>
      <c r="AF1132" s="109" t="str">
        <f t="shared" si="208"/>
        <v/>
      </c>
      <c r="AG1132" s="109" t="str">
        <f t="shared" si="209"/>
        <v/>
      </c>
    </row>
    <row r="1133" spans="3:33" ht="30">
      <c r="C1133" s="108" t="s">
        <v>3113</v>
      </c>
      <c r="D1133" s="108" t="s">
        <v>5874</v>
      </c>
      <c r="E1133" s="108" t="s">
        <v>150</v>
      </c>
      <c r="F1133" s="108" t="s">
        <v>46</v>
      </c>
      <c r="G1133" s="108" t="s">
        <v>3917</v>
      </c>
      <c r="H1133" s="108">
        <v>6</v>
      </c>
      <c r="I1133" s="108">
        <v>2</v>
      </c>
      <c r="J1133" s="108">
        <v>0</v>
      </c>
      <c r="K1133" s="108" t="s">
        <v>791</v>
      </c>
      <c r="L1133" s="108"/>
      <c r="M1133" s="108" t="s">
        <v>5737</v>
      </c>
      <c r="N1133" s="108"/>
      <c r="O1133" s="108" t="s">
        <v>791</v>
      </c>
      <c r="P1133" s="108"/>
      <c r="Q1133" s="108"/>
      <c r="R1133" s="108"/>
      <c r="S1133" s="108"/>
      <c r="T1133" s="109">
        <f t="shared" si="196"/>
        <v>0</v>
      </c>
      <c r="U1133" s="109">
        <f t="shared" si="197"/>
        <v>0</v>
      </c>
      <c r="V1133" s="109">
        <f t="shared" si="198"/>
        <v>0</v>
      </c>
      <c r="W1133" s="109">
        <f t="shared" si="199"/>
        <v>0</v>
      </c>
      <c r="X1133" s="109">
        <f t="shared" si="200"/>
        <v>0</v>
      </c>
      <c r="Y1133" s="109">
        <f t="shared" si="201"/>
        <v>0</v>
      </c>
      <c r="Z1133" s="109">
        <f t="shared" si="202"/>
        <v>0</v>
      </c>
      <c r="AA1133" s="109">
        <f t="shared" si="203"/>
        <v>0</v>
      </c>
      <c r="AB1133" s="109">
        <f t="shared" si="204"/>
        <v>0</v>
      </c>
      <c r="AC1133" s="109">
        <f t="shared" si="205"/>
        <v>0</v>
      </c>
      <c r="AD1133" s="109" t="str">
        <f t="shared" si="206"/>
        <v/>
      </c>
      <c r="AE1133" s="109" t="str">
        <f t="shared" si="207"/>
        <v/>
      </c>
      <c r="AF1133" s="109" t="str">
        <f t="shared" si="208"/>
        <v/>
      </c>
      <c r="AG1133" s="109" t="str">
        <f t="shared" si="209"/>
        <v/>
      </c>
    </row>
    <row r="1134" spans="3:33" ht="30">
      <c r="C1134" s="108" t="s">
        <v>3113</v>
      </c>
      <c r="D1134" s="108" t="s">
        <v>5875</v>
      </c>
      <c r="E1134" s="108" t="s">
        <v>150</v>
      </c>
      <c r="F1134" s="108" t="s">
        <v>46</v>
      </c>
      <c r="G1134" s="108" t="s">
        <v>3917</v>
      </c>
      <c r="H1134" s="108">
        <v>7</v>
      </c>
      <c r="I1134" s="108">
        <v>2</v>
      </c>
      <c r="J1134" s="108">
        <v>0</v>
      </c>
      <c r="K1134" s="108" t="s">
        <v>53</v>
      </c>
      <c r="L1134" s="108"/>
      <c r="M1134" s="108" t="s">
        <v>5643</v>
      </c>
      <c r="N1134" s="108"/>
      <c r="O1134" s="108" t="s">
        <v>53</v>
      </c>
      <c r="P1134" s="108"/>
      <c r="Q1134" s="108"/>
      <c r="R1134" s="108"/>
      <c r="S1134" s="108"/>
      <c r="T1134" s="109">
        <f t="shared" si="196"/>
        <v>0</v>
      </c>
      <c r="U1134" s="109">
        <f t="shared" si="197"/>
        <v>0</v>
      </c>
      <c r="V1134" s="109">
        <f t="shared" si="198"/>
        <v>0</v>
      </c>
      <c r="W1134" s="109">
        <f t="shared" si="199"/>
        <v>0</v>
      </c>
      <c r="X1134" s="109">
        <f t="shared" si="200"/>
        <v>0</v>
      </c>
      <c r="Y1134" s="109">
        <f t="shared" si="201"/>
        <v>0</v>
      </c>
      <c r="Z1134" s="109">
        <f t="shared" si="202"/>
        <v>0</v>
      </c>
      <c r="AA1134" s="109">
        <f t="shared" si="203"/>
        <v>0</v>
      </c>
      <c r="AB1134" s="109">
        <f t="shared" si="204"/>
        <v>0</v>
      </c>
      <c r="AC1134" s="109">
        <f t="shared" si="205"/>
        <v>0</v>
      </c>
      <c r="AD1134" s="109" t="str">
        <f t="shared" si="206"/>
        <v/>
      </c>
      <c r="AE1134" s="109" t="str">
        <f t="shared" si="207"/>
        <v/>
      </c>
      <c r="AF1134" s="109" t="str">
        <f t="shared" si="208"/>
        <v/>
      </c>
      <c r="AG1134" s="109" t="str">
        <f t="shared" si="209"/>
        <v/>
      </c>
    </row>
    <row r="1135" spans="3:33" ht="30">
      <c r="C1135" s="108" t="s">
        <v>3113</v>
      </c>
      <c r="D1135" s="108" t="s">
        <v>5876</v>
      </c>
      <c r="E1135" s="108" t="s">
        <v>150</v>
      </c>
      <c r="F1135" s="108" t="s">
        <v>46</v>
      </c>
      <c r="G1135" s="108" t="s">
        <v>3917</v>
      </c>
      <c r="H1135" s="108">
        <v>8</v>
      </c>
      <c r="I1135" s="108">
        <v>1</v>
      </c>
      <c r="J1135" s="108">
        <v>0</v>
      </c>
      <c r="K1135" s="108" t="s">
        <v>5877</v>
      </c>
      <c r="L1135" s="108"/>
      <c r="M1135" s="108" t="s">
        <v>5878</v>
      </c>
      <c r="N1135" s="108"/>
      <c r="O1135" s="108" t="s">
        <v>5877</v>
      </c>
      <c r="P1135" s="108" t="s">
        <v>747</v>
      </c>
      <c r="Q1135" s="108"/>
      <c r="R1135" s="108"/>
      <c r="S1135" s="108"/>
      <c r="T1135" s="109">
        <f t="shared" si="196"/>
        <v>0</v>
      </c>
      <c r="U1135" s="109">
        <f t="shared" si="197"/>
        <v>0</v>
      </c>
      <c r="V1135" s="109">
        <f t="shared" si="198"/>
        <v>0</v>
      </c>
      <c r="W1135" s="109">
        <f t="shared" si="199"/>
        <v>0</v>
      </c>
      <c r="X1135" s="109">
        <f t="shared" si="200"/>
        <v>0</v>
      </c>
      <c r="Y1135" s="109">
        <f t="shared" si="201"/>
        <v>0</v>
      </c>
      <c r="Z1135" s="109">
        <f t="shared" si="202"/>
        <v>0</v>
      </c>
      <c r="AA1135" s="109">
        <f t="shared" si="203"/>
        <v>0</v>
      </c>
      <c r="AB1135" s="109">
        <f t="shared" si="204"/>
        <v>0</v>
      </c>
      <c r="AC1135" s="109">
        <f t="shared" si="205"/>
        <v>0</v>
      </c>
      <c r="AD1135" s="109" t="str">
        <f t="shared" si="206"/>
        <v/>
      </c>
      <c r="AE1135" s="109" t="str">
        <f t="shared" si="207"/>
        <v/>
      </c>
      <c r="AF1135" s="109" t="str">
        <f t="shared" si="208"/>
        <v/>
      </c>
      <c r="AG1135" s="109" t="str">
        <f t="shared" si="209"/>
        <v/>
      </c>
    </row>
    <row r="1136" spans="3:33" ht="30">
      <c r="C1136" s="108" t="s">
        <v>3113</v>
      </c>
      <c r="D1136" s="108" t="s">
        <v>5879</v>
      </c>
      <c r="E1136" s="108" t="s">
        <v>150</v>
      </c>
      <c r="F1136" s="108" t="s">
        <v>46</v>
      </c>
      <c r="G1136" s="108" t="s">
        <v>3917</v>
      </c>
      <c r="H1136" s="108">
        <v>9</v>
      </c>
      <c r="I1136" s="108">
        <v>1</v>
      </c>
      <c r="J1136" s="108">
        <v>0</v>
      </c>
      <c r="K1136" s="108" t="s">
        <v>4865</v>
      </c>
      <c r="L1136" s="108"/>
      <c r="M1136" s="108" t="s">
        <v>4866</v>
      </c>
      <c r="N1136" s="108"/>
      <c r="O1136" s="108" t="s">
        <v>4865</v>
      </c>
      <c r="P1136" s="108"/>
      <c r="Q1136" s="108"/>
      <c r="R1136" s="108"/>
      <c r="S1136" s="108"/>
      <c r="T1136" s="109">
        <f t="shared" si="196"/>
        <v>0</v>
      </c>
      <c r="U1136" s="109">
        <f t="shared" si="197"/>
        <v>0</v>
      </c>
      <c r="V1136" s="109">
        <f t="shared" si="198"/>
        <v>0</v>
      </c>
      <c r="W1136" s="109">
        <f t="shared" si="199"/>
        <v>0</v>
      </c>
      <c r="X1136" s="109">
        <f t="shared" si="200"/>
        <v>0</v>
      </c>
      <c r="Y1136" s="109">
        <f t="shared" si="201"/>
        <v>0</v>
      </c>
      <c r="Z1136" s="109">
        <f t="shared" si="202"/>
        <v>0</v>
      </c>
      <c r="AA1136" s="109">
        <f t="shared" si="203"/>
        <v>0</v>
      </c>
      <c r="AB1136" s="109">
        <f t="shared" si="204"/>
        <v>0</v>
      </c>
      <c r="AC1136" s="109">
        <f t="shared" si="205"/>
        <v>0</v>
      </c>
      <c r="AD1136" s="109" t="str">
        <f t="shared" si="206"/>
        <v/>
      </c>
      <c r="AE1136" s="109" t="str">
        <f t="shared" si="207"/>
        <v/>
      </c>
      <c r="AF1136" s="109" t="str">
        <f t="shared" si="208"/>
        <v/>
      </c>
      <c r="AG1136" s="109" t="str">
        <f t="shared" si="209"/>
        <v/>
      </c>
    </row>
    <row r="1137" spans="3:33" ht="30">
      <c r="C1137" s="108" t="s">
        <v>3113</v>
      </c>
      <c r="D1137" s="108" t="s">
        <v>5880</v>
      </c>
      <c r="E1137" s="108" t="s">
        <v>150</v>
      </c>
      <c r="F1137" s="108" t="s">
        <v>46</v>
      </c>
      <c r="G1137" s="108" t="s">
        <v>3917</v>
      </c>
      <c r="H1137" s="108">
        <v>10</v>
      </c>
      <c r="I1137" s="108">
        <v>1</v>
      </c>
      <c r="J1137" s="108">
        <v>0</v>
      </c>
      <c r="K1137" s="108" t="s">
        <v>4903</v>
      </c>
      <c r="L1137" s="108"/>
      <c r="M1137" s="108" t="s">
        <v>4904</v>
      </c>
      <c r="N1137" s="108"/>
      <c r="O1137" s="108" t="s">
        <v>4903</v>
      </c>
      <c r="P1137" s="108" t="s">
        <v>4905</v>
      </c>
      <c r="Q1137" s="108" t="s">
        <v>4190</v>
      </c>
      <c r="R1137" s="108" t="s">
        <v>1343</v>
      </c>
      <c r="S1137" s="108" t="s">
        <v>37</v>
      </c>
      <c r="T1137" s="109">
        <f t="shared" si="196"/>
        <v>0</v>
      </c>
      <c r="U1137" s="109">
        <f t="shared" si="197"/>
        <v>0</v>
      </c>
      <c r="V1137" s="109">
        <f t="shared" si="198"/>
        <v>0</v>
      </c>
      <c r="W1137" s="109">
        <f t="shared" si="199"/>
        <v>0</v>
      </c>
      <c r="X1137" s="109">
        <f t="shared" si="200"/>
        <v>0</v>
      </c>
      <c r="Y1137" s="109">
        <f t="shared" si="201"/>
        <v>0</v>
      </c>
      <c r="Z1137" s="109">
        <f t="shared" si="202"/>
        <v>0</v>
      </c>
      <c r="AA1137" s="109">
        <f t="shared" si="203"/>
        <v>0</v>
      </c>
      <c r="AB1137" s="109">
        <f t="shared" si="204"/>
        <v>0</v>
      </c>
      <c r="AC1137" s="109">
        <f t="shared" si="205"/>
        <v>0</v>
      </c>
      <c r="AD1137" s="109" t="str">
        <f t="shared" si="206"/>
        <v/>
      </c>
      <c r="AE1137" s="109" t="str">
        <f t="shared" si="207"/>
        <v/>
      </c>
      <c r="AF1137" s="109" t="str">
        <f t="shared" si="208"/>
        <v/>
      </c>
      <c r="AG1137" s="109" t="str">
        <f t="shared" si="209"/>
        <v/>
      </c>
    </row>
    <row r="1138" spans="3:33" ht="150">
      <c r="C1138" s="108" t="s">
        <v>3113</v>
      </c>
      <c r="D1138" s="108" t="s">
        <v>5881</v>
      </c>
      <c r="E1138" s="108" t="s">
        <v>150</v>
      </c>
      <c r="F1138" s="108" t="s">
        <v>0</v>
      </c>
      <c r="G1138" s="108" t="s">
        <v>3917</v>
      </c>
      <c r="H1138" s="108">
        <v>1</v>
      </c>
      <c r="I1138" s="108">
        <v>0</v>
      </c>
      <c r="J1138" s="108">
        <v>3</v>
      </c>
      <c r="K1138" s="108"/>
      <c r="L1138" s="108" t="s">
        <v>5865</v>
      </c>
      <c r="M1138" s="108"/>
      <c r="N1138" s="108" t="s">
        <v>5882</v>
      </c>
      <c r="O1138" s="108" t="s">
        <v>5865</v>
      </c>
      <c r="P1138" s="108" t="s">
        <v>1681</v>
      </c>
      <c r="Q1138" s="108"/>
      <c r="R1138" s="108"/>
      <c r="S1138" s="108"/>
      <c r="T1138" s="109">
        <f t="shared" si="196"/>
        <v>0</v>
      </c>
      <c r="U1138" s="109">
        <f t="shared" si="197"/>
        <v>0</v>
      </c>
      <c r="V1138" s="109">
        <f t="shared" si="198"/>
        <v>0</v>
      </c>
      <c r="W1138" s="109">
        <f t="shared" si="199"/>
        <v>0</v>
      </c>
      <c r="X1138" s="109">
        <f t="shared" si="200"/>
        <v>0</v>
      </c>
      <c r="Y1138" s="109">
        <f t="shared" si="201"/>
        <v>0</v>
      </c>
      <c r="Z1138" s="109">
        <f t="shared" si="202"/>
        <v>0</v>
      </c>
      <c r="AA1138" s="109">
        <f t="shared" si="203"/>
        <v>0</v>
      </c>
      <c r="AB1138" s="109">
        <f t="shared" si="204"/>
        <v>0</v>
      </c>
      <c r="AC1138" s="109">
        <f t="shared" si="205"/>
        <v>0</v>
      </c>
      <c r="AD1138" s="109" t="str">
        <f t="shared" si="206"/>
        <v/>
      </c>
      <c r="AE1138" s="109" t="str">
        <f t="shared" si="207"/>
        <v/>
      </c>
      <c r="AF1138" s="109" t="str">
        <f t="shared" si="208"/>
        <v/>
      </c>
      <c r="AG1138" s="109" t="str">
        <f t="shared" si="209"/>
        <v/>
      </c>
    </row>
    <row r="1139" spans="3:33" ht="120">
      <c r="C1139" s="108" t="s">
        <v>3113</v>
      </c>
      <c r="D1139" s="108" t="s">
        <v>5883</v>
      </c>
      <c r="E1139" s="108" t="s">
        <v>150</v>
      </c>
      <c r="F1139" s="108" t="s">
        <v>0</v>
      </c>
      <c r="G1139" s="108" t="s">
        <v>3917</v>
      </c>
      <c r="H1139" s="108">
        <v>2</v>
      </c>
      <c r="I1139" s="108">
        <v>0</v>
      </c>
      <c r="J1139" s="108">
        <v>3</v>
      </c>
      <c r="K1139" s="108"/>
      <c r="L1139" s="108" t="s">
        <v>2092</v>
      </c>
      <c r="M1139" s="108"/>
      <c r="N1139" s="108" t="s">
        <v>5680</v>
      </c>
      <c r="O1139" s="108" t="s">
        <v>2092</v>
      </c>
      <c r="P1139" s="108"/>
      <c r="Q1139" s="108"/>
      <c r="R1139" s="108"/>
      <c r="S1139" s="108"/>
      <c r="T1139" s="109">
        <f t="shared" si="196"/>
        <v>0</v>
      </c>
      <c r="U1139" s="109">
        <f t="shared" si="197"/>
        <v>0</v>
      </c>
      <c r="V1139" s="109">
        <f t="shared" si="198"/>
        <v>0</v>
      </c>
      <c r="W1139" s="109">
        <f t="shared" si="199"/>
        <v>0</v>
      </c>
      <c r="X1139" s="109">
        <f t="shared" si="200"/>
        <v>0</v>
      </c>
      <c r="Y1139" s="109">
        <f t="shared" si="201"/>
        <v>0</v>
      </c>
      <c r="Z1139" s="109">
        <f t="shared" si="202"/>
        <v>0</v>
      </c>
      <c r="AA1139" s="109">
        <f t="shared" si="203"/>
        <v>0</v>
      </c>
      <c r="AB1139" s="109">
        <f t="shared" si="204"/>
        <v>0</v>
      </c>
      <c r="AC1139" s="109">
        <f t="shared" si="205"/>
        <v>0</v>
      </c>
      <c r="AD1139" s="109" t="str">
        <f t="shared" si="206"/>
        <v/>
      </c>
      <c r="AE1139" s="109" t="str">
        <f t="shared" si="207"/>
        <v/>
      </c>
      <c r="AF1139" s="109" t="str">
        <f t="shared" si="208"/>
        <v/>
      </c>
      <c r="AG1139" s="109" t="str">
        <f t="shared" si="209"/>
        <v/>
      </c>
    </row>
    <row r="1140" spans="3:33" ht="120">
      <c r="C1140" s="108" t="s">
        <v>3113</v>
      </c>
      <c r="D1140" s="108" t="s">
        <v>5884</v>
      </c>
      <c r="E1140" s="108" t="s">
        <v>150</v>
      </c>
      <c r="F1140" s="108" t="s">
        <v>0</v>
      </c>
      <c r="G1140" s="108" t="s">
        <v>3917</v>
      </c>
      <c r="H1140" s="108">
        <v>3</v>
      </c>
      <c r="I1140" s="108">
        <v>0</v>
      </c>
      <c r="J1140" s="108">
        <v>3</v>
      </c>
      <c r="K1140" s="108"/>
      <c r="L1140" s="108" t="s">
        <v>2</v>
      </c>
      <c r="M1140" s="108"/>
      <c r="N1140" s="108" t="s">
        <v>5885</v>
      </c>
      <c r="O1140" s="108" t="s">
        <v>2</v>
      </c>
      <c r="P1140" s="108"/>
      <c r="Q1140" s="108"/>
      <c r="R1140" s="108"/>
      <c r="S1140" s="108"/>
      <c r="T1140" s="109">
        <f t="shared" si="196"/>
        <v>0</v>
      </c>
      <c r="U1140" s="109">
        <f t="shared" si="197"/>
        <v>0</v>
      </c>
      <c r="V1140" s="109">
        <f t="shared" si="198"/>
        <v>0</v>
      </c>
      <c r="W1140" s="109">
        <f t="shared" si="199"/>
        <v>0</v>
      </c>
      <c r="X1140" s="109">
        <f t="shared" si="200"/>
        <v>0</v>
      </c>
      <c r="Y1140" s="109">
        <f t="shared" si="201"/>
        <v>0</v>
      </c>
      <c r="Z1140" s="109">
        <f t="shared" si="202"/>
        <v>0</v>
      </c>
      <c r="AA1140" s="109">
        <f t="shared" si="203"/>
        <v>0</v>
      </c>
      <c r="AB1140" s="109">
        <f t="shared" si="204"/>
        <v>0</v>
      </c>
      <c r="AC1140" s="109">
        <f t="shared" si="205"/>
        <v>0</v>
      </c>
      <c r="AD1140" s="109" t="str">
        <f t="shared" si="206"/>
        <v/>
      </c>
      <c r="AE1140" s="109" t="str">
        <f t="shared" si="207"/>
        <v/>
      </c>
      <c r="AF1140" s="109" t="str">
        <f t="shared" si="208"/>
        <v/>
      </c>
      <c r="AG1140" s="109" t="str">
        <f t="shared" si="209"/>
        <v/>
      </c>
    </row>
    <row r="1141" spans="3:33" ht="150">
      <c r="C1141" s="108" t="s">
        <v>3113</v>
      </c>
      <c r="D1141" s="108" t="s">
        <v>5886</v>
      </c>
      <c r="E1141" s="108" t="s">
        <v>150</v>
      </c>
      <c r="F1141" s="108" t="s">
        <v>0</v>
      </c>
      <c r="G1141" s="108" t="s">
        <v>3917</v>
      </c>
      <c r="H1141" s="108">
        <v>4</v>
      </c>
      <c r="I1141" s="108">
        <v>0</v>
      </c>
      <c r="J1141" s="108">
        <v>2</v>
      </c>
      <c r="K1141" s="108"/>
      <c r="L1141" s="108" t="s">
        <v>5812</v>
      </c>
      <c r="M1141" s="108"/>
      <c r="N1141" s="108" t="s">
        <v>5830</v>
      </c>
      <c r="O1141" s="108" t="s">
        <v>5812</v>
      </c>
      <c r="P1141" s="108" t="s">
        <v>5814</v>
      </c>
      <c r="Q1141" s="108" t="s">
        <v>5815</v>
      </c>
      <c r="R1141" s="108"/>
      <c r="S1141" s="108"/>
      <c r="T1141" s="109">
        <f t="shared" si="196"/>
        <v>0</v>
      </c>
      <c r="U1141" s="109">
        <f t="shared" si="197"/>
        <v>0</v>
      </c>
      <c r="V1141" s="109">
        <f t="shared" si="198"/>
        <v>0</v>
      </c>
      <c r="W1141" s="109">
        <f t="shared" si="199"/>
        <v>0</v>
      </c>
      <c r="X1141" s="109">
        <f t="shared" si="200"/>
        <v>0</v>
      </c>
      <c r="Y1141" s="109">
        <f t="shared" si="201"/>
        <v>0</v>
      </c>
      <c r="Z1141" s="109">
        <f t="shared" si="202"/>
        <v>0</v>
      </c>
      <c r="AA1141" s="109">
        <f t="shared" si="203"/>
        <v>0</v>
      </c>
      <c r="AB1141" s="109">
        <f t="shared" si="204"/>
        <v>0</v>
      </c>
      <c r="AC1141" s="109">
        <f t="shared" si="205"/>
        <v>0</v>
      </c>
      <c r="AD1141" s="109" t="str">
        <f t="shared" si="206"/>
        <v/>
      </c>
      <c r="AE1141" s="109" t="str">
        <f t="shared" si="207"/>
        <v/>
      </c>
      <c r="AF1141" s="109" t="str">
        <f t="shared" si="208"/>
        <v/>
      </c>
      <c r="AG1141" s="109" t="str">
        <f t="shared" si="209"/>
        <v/>
      </c>
    </row>
    <row r="1142" spans="3:33" ht="120">
      <c r="C1142" s="108" t="s">
        <v>3113</v>
      </c>
      <c r="D1142" s="108" t="s">
        <v>5887</v>
      </c>
      <c r="E1142" s="108" t="s">
        <v>150</v>
      </c>
      <c r="F1142" s="108" t="s">
        <v>0</v>
      </c>
      <c r="G1142" s="108" t="s">
        <v>3917</v>
      </c>
      <c r="H1142" s="108">
        <v>5</v>
      </c>
      <c r="I1142" s="108">
        <v>0</v>
      </c>
      <c r="J1142" s="108">
        <v>2</v>
      </c>
      <c r="K1142" s="108"/>
      <c r="L1142" s="108" t="s">
        <v>5872</v>
      </c>
      <c r="M1142" s="108"/>
      <c r="N1142" s="108" t="s">
        <v>5888</v>
      </c>
      <c r="O1142" s="108" t="s">
        <v>5872</v>
      </c>
      <c r="P1142" s="108" t="s">
        <v>5597</v>
      </c>
      <c r="Q1142" s="108" t="s">
        <v>5598</v>
      </c>
      <c r="R1142" s="108"/>
      <c r="S1142" s="108"/>
      <c r="T1142" s="109">
        <f t="shared" si="196"/>
        <v>0</v>
      </c>
      <c r="U1142" s="109">
        <f t="shared" si="197"/>
        <v>0</v>
      </c>
      <c r="V1142" s="109">
        <f t="shared" si="198"/>
        <v>0</v>
      </c>
      <c r="W1142" s="109">
        <f t="shared" si="199"/>
        <v>0</v>
      </c>
      <c r="X1142" s="109">
        <f t="shared" si="200"/>
        <v>0</v>
      </c>
      <c r="Y1142" s="109">
        <f t="shared" si="201"/>
        <v>0</v>
      </c>
      <c r="Z1142" s="109">
        <f t="shared" si="202"/>
        <v>0</v>
      </c>
      <c r="AA1142" s="109">
        <f t="shared" si="203"/>
        <v>0</v>
      </c>
      <c r="AB1142" s="109">
        <f t="shared" si="204"/>
        <v>0</v>
      </c>
      <c r="AC1142" s="109">
        <f t="shared" si="205"/>
        <v>0</v>
      </c>
      <c r="AD1142" s="109" t="str">
        <f t="shared" si="206"/>
        <v/>
      </c>
      <c r="AE1142" s="109" t="str">
        <f t="shared" si="207"/>
        <v/>
      </c>
      <c r="AF1142" s="109" t="str">
        <f t="shared" si="208"/>
        <v/>
      </c>
      <c r="AG1142" s="109" t="str">
        <f t="shared" si="209"/>
        <v/>
      </c>
    </row>
    <row r="1143" spans="3:33" ht="135">
      <c r="C1143" s="108" t="s">
        <v>3113</v>
      </c>
      <c r="D1143" s="108" t="s">
        <v>5889</v>
      </c>
      <c r="E1143" s="108" t="s">
        <v>150</v>
      </c>
      <c r="F1143" s="108" t="s">
        <v>0</v>
      </c>
      <c r="G1143" s="108" t="s">
        <v>3917</v>
      </c>
      <c r="H1143" s="108">
        <v>6</v>
      </c>
      <c r="I1143" s="108">
        <v>0</v>
      </c>
      <c r="J1143" s="108">
        <v>2</v>
      </c>
      <c r="K1143" s="108"/>
      <c r="L1143" s="108" t="s">
        <v>791</v>
      </c>
      <c r="M1143" s="108"/>
      <c r="N1143" s="108" t="s">
        <v>5757</v>
      </c>
      <c r="O1143" s="108" t="s">
        <v>791</v>
      </c>
      <c r="P1143" s="108"/>
      <c r="Q1143" s="108"/>
      <c r="R1143" s="108"/>
      <c r="S1143" s="108"/>
      <c r="T1143" s="109">
        <f t="shared" si="196"/>
        <v>0</v>
      </c>
      <c r="U1143" s="109">
        <f t="shared" si="197"/>
        <v>0</v>
      </c>
      <c r="V1143" s="109">
        <f t="shared" si="198"/>
        <v>0</v>
      </c>
      <c r="W1143" s="109">
        <f t="shared" si="199"/>
        <v>0</v>
      </c>
      <c r="X1143" s="109">
        <f t="shared" si="200"/>
        <v>0</v>
      </c>
      <c r="Y1143" s="109">
        <f t="shared" si="201"/>
        <v>0</v>
      </c>
      <c r="Z1143" s="109">
        <f t="shared" si="202"/>
        <v>0</v>
      </c>
      <c r="AA1143" s="109">
        <f t="shared" si="203"/>
        <v>0</v>
      </c>
      <c r="AB1143" s="109">
        <f t="shared" si="204"/>
        <v>0</v>
      </c>
      <c r="AC1143" s="109">
        <f t="shared" si="205"/>
        <v>0</v>
      </c>
      <c r="AD1143" s="109" t="str">
        <f t="shared" si="206"/>
        <v/>
      </c>
      <c r="AE1143" s="109" t="str">
        <f t="shared" si="207"/>
        <v/>
      </c>
      <c r="AF1143" s="109" t="str">
        <f t="shared" si="208"/>
        <v/>
      </c>
      <c r="AG1143" s="109" t="str">
        <f t="shared" si="209"/>
        <v/>
      </c>
    </row>
    <row r="1144" spans="3:33" ht="135">
      <c r="C1144" s="108" t="s">
        <v>3113</v>
      </c>
      <c r="D1144" s="108" t="s">
        <v>5890</v>
      </c>
      <c r="E1144" s="108" t="s">
        <v>150</v>
      </c>
      <c r="F1144" s="108" t="s">
        <v>0</v>
      </c>
      <c r="G1144" s="108" t="s">
        <v>3917</v>
      </c>
      <c r="H1144" s="108">
        <v>7</v>
      </c>
      <c r="I1144" s="108">
        <v>0</v>
      </c>
      <c r="J1144" s="108">
        <v>2</v>
      </c>
      <c r="K1144" s="108"/>
      <c r="L1144" s="108" t="s">
        <v>53</v>
      </c>
      <c r="M1144" s="108"/>
      <c r="N1144" s="108" t="s">
        <v>5659</v>
      </c>
      <c r="O1144" s="108" t="s">
        <v>53</v>
      </c>
      <c r="P1144" s="108"/>
      <c r="Q1144" s="108"/>
      <c r="R1144" s="108"/>
      <c r="S1144" s="108"/>
      <c r="T1144" s="109">
        <f t="shared" si="196"/>
        <v>0</v>
      </c>
      <c r="U1144" s="109">
        <f t="shared" si="197"/>
        <v>0</v>
      </c>
      <c r="V1144" s="109">
        <f t="shared" si="198"/>
        <v>0</v>
      </c>
      <c r="W1144" s="109">
        <f t="shared" si="199"/>
        <v>0</v>
      </c>
      <c r="X1144" s="109">
        <f t="shared" si="200"/>
        <v>0</v>
      </c>
      <c r="Y1144" s="109">
        <f t="shared" si="201"/>
        <v>0</v>
      </c>
      <c r="Z1144" s="109">
        <f t="shared" si="202"/>
        <v>0</v>
      </c>
      <c r="AA1144" s="109">
        <f t="shared" si="203"/>
        <v>0</v>
      </c>
      <c r="AB1144" s="109">
        <f t="shared" si="204"/>
        <v>0</v>
      </c>
      <c r="AC1144" s="109">
        <f t="shared" si="205"/>
        <v>0</v>
      </c>
      <c r="AD1144" s="109" t="str">
        <f t="shared" si="206"/>
        <v/>
      </c>
      <c r="AE1144" s="109" t="str">
        <f t="shared" si="207"/>
        <v/>
      </c>
      <c r="AF1144" s="109" t="str">
        <f t="shared" si="208"/>
        <v/>
      </c>
      <c r="AG1144" s="109" t="str">
        <f t="shared" si="209"/>
        <v/>
      </c>
    </row>
    <row r="1145" spans="3:33" ht="135">
      <c r="C1145" s="108" t="s">
        <v>3113</v>
      </c>
      <c r="D1145" s="108" t="s">
        <v>5891</v>
      </c>
      <c r="E1145" s="108" t="s">
        <v>150</v>
      </c>
      <c r="F1145" s="108" t="s">
        <v>0</v>
      </c>
      <c r="G1145" s="108" t="s">
        <v>3917</v>
      </c>
      <c r="H1145" s="108">
        <v>8</v>
      </c>
      <c r="I1145" s="108">
        <v>0</v>
      </c>
      <c r="J1145" s="108">
        <v>1</v>
      </c>
      <c r="K1145" s="108"/>
      <c r="L1145" s="108" t="s">
        <v>5877</v>
      </c>
      <c r="M1145" s="108"/>
      <c r="N1145" s="108" t="s">
        <v>5892</v>
      </c>
      <c r="O1145" s="108" t="s">
        <v>5877</v>
      </c>
      <c r="P1145" s="108" t="s">
        <v>747</v>
      </c>
      <c r="Q1145" s="108"/>
      <c r="R1145" s="108"/>
      <c r="S1145" s="108"/>
      <c r="T1145" s="109">
        <f t="shared" si="196"/>
        <v>0</v>
      </c>
      <c r="U1145" s="109">
        <f t="shared" si="197"/>
        <v>0</v>
      </c>
      <c r="V1145" s="109">
        <f t="shared" si="198"/>
        <v>0</v>
      </c>
      <c r="W1145" s="109">
        <f t="shared" si="199"/>
        <v>0</v>
      </c>
      <c r="X1145" s="109">
        <f t="shared" si="200"/>
        <v>0</v>
      </c>
      <c r="Y1145" s="109">
        <f t="shared" si="201"/>
        <v>0</v>
      </c>
      <c r="Z1145" s="109">
        <f t="shared" si="202"/>
        <v>0</v>
      </c>
      <c r="AA1145" s="109">
        <f t="shared" si="203"/>
        <v>0</v>
      </c>
      <c r="AB1145" s="109">
        <f t="shared" si="204"/>
        <v>0</v>
      </c>
      <c r="AC1145" s="109">
        <f t="shared" si="205"/>
        <v>0</v>
      </c>
      <c r="AD1145" s="109" t="str">
        <f t="shared" si="206"/>
        <v/>
      </c>
      <c r="AE1145" s="109" t="str">
        <f t="shared" si="207"/>
        <v/>
      </c>
      <c r="AF1145" s="109" t="str">
        <f t="shared" si="208"/>
        <v/>
      </c>
      <c r="AG1145" s="109" t="str">
        <f t="shared" si="209"/>
        <v/>
      </c>
    </row>
    <row r="1146" spans="3:33" ht="120">
      <c r="C1146" s="108" t="s">
        <v>3113</v>
      </c>
      <c r="D1146" s="108" t="s">
        <v>5893</v>
      </c>
      <c r="E1146" s="108" t="s">
        <v>150</v>
      </c>
      <c r="F1146" s="108" t="s">
        <v>0</v>
      </c>
      <c r="G1146" s="108" t="s">
        <v>3917</v>
      </c>
      <c r="H1146" s="108">
        <v>9</v>
      </c>
      <c r="I1146" s="108">
        <v>0</v>
      </c>
      <c r="J1146" s="108">
        <v>1</v>
      </c>
      <c r="K1146" s="108"/>
      <c r="L1146" s="108" t="s">
        <v>4865</v>
      </c>
      <c r="M1146" s="108"/>
      <c r="N1146" s="108" t="s">
        <v>4885</v>
      </c>
      <c r="O1146" s="108" t="s">
        <v>4865</v>
      </c>
      <c r="P1146" s="108"/>
      <c r="Q1146" s="108"/>
      <c r="R1146" s="108"/>
      <c r="S1146" s="108"/>
      <c r="T1146" s="109">
        <f t="shared" si="196"/>
        <v>0</v>
      </c>
      <c r="U1146" s="109">
        <f t="shared" si="197"/>
        <v>0</v>
      </c>
      <c r="V1146" s="109">
        <f t="shared" si="198"/>
        <v>0</v>
      </c>
      <c r="W1146" s="109">
        <f t="shared" si="199"/>
        <v>0</v>
      </c>
      <c r="X1146" s="109">
        <f t="shared" si="200"/>
        <v>0</v>
      </c>
      <c r="Y1146" s="109">
        <f t="shared" si="201"/>
        <v>0</v>
      </c>
      <c r="Z1146" s="109">
        <f t="shared" si="202"/>
        <v>0</v>
      </c>
      <c r="AA1146" s="109">
        <f t="shared" si="203"/>
        <v>0</v>
      </c>
      <c r="AB1146" s="109">
        <f t="shared" si="204"/>
        <v>0</v>
      </c>
      <c r="AC1146" s="109">
        <f t="shared" si="205"/>
        <v>0</v>
      </c>
      <c r="AD1146" s="109" t="str">
        <f t="shared" si="206"/>
        <v/>
      </c>
      <c r="AE1146" s="109" t="str">
        <f t="shared" si="207"/>
        <v/>
      </c>
      <c r="AF1146" s="109" t="str">
        <f t="shared" si="208"/>
        <v/>
      </c>
      <c r="AG1146" s="109" t="str">
        <f t="shared" si="209"/>
        <v/>
      </c>
    </row>
    <row r="1147" spans="3:33" ht="135">
      <c r="C1147" s="108" t="s">
        <v>3113</v>
      </c>
      <c r="D1147" s="108" t="s">
        <v>5894</v>
      </c>
      <c r="E1147" s="108" t="s">
        <v>150</v>
      </c>
      <c r="F1147" s="108" t="s">
        <v>0</v>
      </c>
      <c r="G1147" s="108" t="s">
        <v>3917</v>
      </c>
      <c r="H1147" s="108">
        <v>10</v>
      </c>
      <c r="I1147" s="108">
        <v>0</v>
      </c>
      <c r="J1147" s="108">
        <v>1</v>
      </c>
      <c r="K1147" s="108"/>
      <c r="L1147" s="108" t="s">
        <v>4903</v>
      </c>
      <c r="M1147" s="108"/>
      <c r="N1147" s="108" t="s">
        <v>4926</v>
      </c>
      <c r="O1147" s="108" t="s">
        <v>4903</v>
      </c>
      <c r="P1147" s="108" t="s">
        <v>4905</v>
      </c>
      <c r="Q1147" s="108" t="s">
        <v>4190</v>
      </c>
      <c r="R1147" s="108" t="s">
        <v>1343</v>
      </c>
      <c r="S1147" s="108" t="s">
        <v>37</v>
      </c>
      <c r="T1147" s="109">
        <f t="shared" si="196"/>
        <v>0</v>
      </c>
      <c r="U1147" s="109">
        <f t="shared" si="197"/>
        <v>0</v>
      </c>
      <c r="V1147" s="109">
        <f t="shared" si="198"/>
        <v>0</v>
      </c>
      <c r="W1147" s="109">
        <f t="shared" si="199"/>
        <v>0</v>
      </c>
      <c r="X1147" s="109">
        <f t="shared" si="200"/>
        <v>0</v>
      </c>
      <c r="Y1147" s="109">
        <f t="shared" si="201"/>
        <v>0</v>
      </c>
      <c r="Z1147" s="109">
        <f t="shared" si="202"/>
        <v>0</v>
      </c>
      <c r="AA1147" s="109">
        <f t="shared" si="203"/>
        <v>0</v>
      </c>
      <c r="AB1147" s="109">
        <f t="shared" si="204"/>
        <v>0</v>
      </c>
      <c r="AC1147" s="109">
        <f t="shared" si="205"/>
        <v>0</v>
      </c>
      <c r="AD1147" s="109" t="str">
        <f t="shared" si="206"/>
        <v/>
      </c>
      <c r="AE1147" s="109" t="str">
        <f t="shared" si="207"/>
        <v/>
      </c>
      <c r="AF1147" s="109" t="str">
        <f t="shared" si="208"/>
        <v/>
      </c>
      <c r="AG1147" s="109" t="str">
        <f t="shared" si="209"/>
        <v/>
      </c>
    </row>
    <row r="1148" spans="3:33" ht="30">
      <c r="C1148" s="108" t="s">
        <v>3120</v>
      </c>
      <c r="D1148" s="108" t="s">
        <v>5895</v>
      </c>
      <c r="E1148" s="108" t="s">
        <v>838</v>
      </c>
      <c r="F1148" s="108" t="s">
        <v>46</v>
      </c>
      <c r="G1148" s="108" t="s">
        <v>3917</v>
      </c>
      <c r="H1148" s="108">
        <v>1</v>
      </c>
      <c r="I1148" s="108">
        <v>3</v>
      </c>
      <c r="J1148" s="108">
        <v>0</v>
      </c>
      <c r="K1148" s="108" t="s">
        <v>841</v>
      </c>
      <c r="L1148" s="108"/>
      <c r="M1148" s="108" t="s">
        <v>5896</v>
      </c>
      <c r="N1148" s="108"/>
      <c r="O1148" s="108" t="s">
        <v>841</v>
      </c>
      <c r="P1148" s="108"/>
      <c r="Q1148" s="108"/>
      <c r="R1148" s="108"/>
      <c r="S1148" s="108"/>
      <c r="T1148" s="109">
        <f t="shared" ref="T1148:T1211" si="210">IF(AND($C1148=$D$20,$F1148="PRO",$G1148="POS"),1,0)</f>
        <v>0</v>
      </c>
      <c r="U1148" s="109">
        <f t="shared" ref="U1148:U1211" si="211">IF(AND($C1148=$D$20,$F1148="CFA",$G1148="POS"),1,0)</f>
        <v>0</v>
      </c>
      <c r="V1148" s="109">
        <f t="shared" ref="V1148:V1211" si="212">IF($T1148=0,0,IF(SUMPRODUCT(--($O1148:$S1148&lt;&gt;""),--ISNUMBER(SEARCH($O1148:$S1148,$D$5)))&gt;0,1,0))</f>
        <v>0</v>
      </c>
      <c r="W1148" s="109">
        <f t="shared" ref="W1148:W1211" si="213">IF($T1148=0,0,IF(SUMPRODUCT(--($O1148:$S1148&lt;&gt;""),--ISNUMBER(SEARCH($O1148:$S1148,$D$5&amp;" "&amp;$D$10)))&gt;0,1,0))</f>
        <v>0</v>
      </c>
      <c r="X1148" s="109">
        <f t="shared" ref="X1148:X1211" si="214">IF($U1148=0,0,IF(SUMPRODUCT(--($O1148:$S1148&lt;&gt;""),--ISNUMBER(SEARCH($O1148:$S1148,$F$5)))&gt;0,1,0))</f>
        <v>0</v>
      </c>
      <c r="Y1148" s="109">
        <f t="shared" ref="Y1148:Y1211" si="215">IF($U1148=0,0,IF(SUMPRODUCT(--($O1148:$S1148&lt;&gt;""),--ISNUMBER(SEARCH($O1148:$S1148,$F$5&amp;" "&amp;$F$10)))&gt;0,1,0))</f>
        <v>0</v>
      </c>
      <c r="Z1148" s="109">
        <f t="shared" ref="Z1148:Z1211" si="216">IF($V1148=1,$I1148,0)</f>
        <v>0</v>
      </c>
      <c r="AA1148" s="109">
        <f t="shared" ref="AA1148:AA1211" si="217">IF($W1148=1,$I1148,0)</f>
        <v>0</v>
      </c>
      <c r="AB1148" s="109">
        <f t="shared" ref="AB1148:AB1211" si="218">IF($X1148=1,$J1148,0)</f>
        <v>0</v>
      </c>
      <c r="AC1148" s="109">
        <f t="shared" ref="AC1148:AC1211" si="219">IF($Y1148=1,$J1148,0)</f>
        <v>0</v>
      </c>
      <c r="AD1148" s="109" t="str">
        <f t="shared" ref="AD1148:AD1211" si="220">IF(AND($T1148=1,$V1148=0),$H1148+ROW()/100000,"")</f>
        <v/>
      </c>
      <c r="AE1148" s="109" t="str">
        <f t="shared" ref="AE1148:AE1211" si="221">IF(AND($T1148=1,$W1148=0),$H1148+ROW()/100000,"")</f>
        <v/>
      </c>
      <c r="AF1148" s="109" t="str">
        <f t="shared" ref="AF1148:AF1211" si="222">IF(AND($U1148=1,$X1148=0),$H1148+ROW()/100000,"")</f>
        <v/>
      </c>
      <c r="AG1148" s="109" t="str">
        <f t="shared" ref="AG1148:AG1211" si="223">IF(AND($U1148=1,$Y1148=0),$H1148+ROW()/100000,"")</f>
        <v/>
      </c>
    </row>
    <row r="1149" spans="3:33" ht="30">
      <c r="C1149" s="108" t="s">
        <v>3120</v>
      </c>
      <c r="D1149" s="108" t="s">
        <v>5897</v>
      </c>
      <c r="E1149" s="108" t="s">
        <v>838</v>
      </c>
      <c r="F1149" s="108" t="s">
        <v>46</v>
      </c>
      <c r="G1149" s="108" t="s">
        <v>3917</v>
      </c>
      <c r="H1149" s="108">
        <v>2</v>
      </c>
      <c r="I1149" s="108">
        <v>3</v>
      </c>
      <c r="J1149" s="108">
        <v>0</v>
      </c>
      <c r="K1149" s="108" t="s">
        <v>5412</v>
      </c>
      <c r="L1149" s="108"/>
      <c r="M1149" s="108" t="s">
        <v>5413</v>
      </c>
      <c r="N1149" s="108"/>
      <c r="O1149" s="108" t="s">
        <v>5412</v>
      </c>
      <c r="P1149" s="108" t="s">
        <v>680</v>
      </c>
      <c r="Q1149" s="108"/>
      <c r="R1149" s="108"/>
      <c r="S1149" s="108"/>
      <c r="T1149" s="109">
        <f t="shared" si="210"/>
        <v>0</v>
      </c>
      <c r="U1149" s="109">
        <f t="shared" si="211"/>
        <v>0</v>
      </c>
      <c r="V1149" s="109">
        <f t="shared" si="212"/>
        <v>0</v>
      </c>
      <c r="W1149" s="109">
        <f t="shared" si="213"/>
        <v>0</v>
      </c>
      <c r="X1149" s="109">
        <f t="shared" si="214"/>
        <v>0</v>
      </c>
      <c r="Y1149" s="109">
        <f t="shared" si="215"/>
        <v>0</v>
      </c>
      <c r="Z1149" s="109">
        <f t="shared" si="216"/>
        <v>0</v>
      </c>
      <c r="AA1149" s="109">
        <f t="shared" si="217"/>
        <v>0</v>
      </c>
      <c r="AB1149" s="109">
        <f t="shared" si="218"/>
        <v>0</v>
      </c>
      <c r="AC1149" s="109">
        <f t="shared" si="219"/>
        <v>0</v>
      </c>
      <c r="AD1149" s="109" t="str">
        <f t="shared" si="220"/>
        <v/>
      </c>
      <c r="AE1149" s="109" t="str">
        <f t="shared" si="221"/>
        <v/>
      </c>
      <c r="AF1149" s="109" t="str">
        <f t="shared" si="222"/>
        <v/>
      </c>
      <c r="AG1149" s="109" t="str">
        <f t="shared" si="223"/>
        <v/>
      </c>
    </row>
    <row r="1150" spans="3:33" ht="30">
      <c r="C1150" s="108" t="s">
        <v>3120</v>
      </c>
      <c r="D1150" s="108" t="s">
        <v>5898</v>
      </c>
      <c r="E1150" s="108" t="s">
        <v>838</v>
      </c>
      <c r="F1150" s="108" t="s">
        <v>46</v>
      </c>
      <c r="G1150" s="108" t="s">
        <v>3917</v>
      </c>
      <c r="H1150" s="108">
        <v>3</v>
      </c>
      <c r="I1150" s="108">
        <v>3</v>
      </c>
      <c r="J1150" s="108">
        <v>0</v>
      </c>
      <c r="K1150" s="108" t="s">
        <v>842</v>
      </c>
      <c r="L1150" s="108"/>
      <c r="M1150" s="108" t="s">
        <v>5899</v>
      </c>
      <c r="N1150" s="108"/>
      <c r="O1150" s="108" t="s">
        <v>842</v>
      </c>
      <c r="P1150" s="108"/>
      <c r="Q1150" s="108"/>
      <c r="R1150" s="108"/>
      <c r="S1150" s="108"/>
      <c r="T1150" s="109">
        <f t="shared" si="210"/>
        <v>0</v>
      </c>
      <c r="U1150" s="109">
        <f t="shared" si="211"/>
        <v>0</v>
      </c>
      <c r="V1150" s="109">
        <f t="shared" si="212"/>
        <v>0</v>
      </c>
      <c r="W1150" s="109">
        <f t="shared" si="213"/>
        <v>0</v>
      </c>
      <c r="X1150" s="109">
        <f t="shared" si="214"/>
        <v>0</v>
      </c>
      <c r="Y1150" s="109">
        <f t="shared" si="215"/>
        <v>0</v>
      </c>
      <c r="Z1150" s="109">
        <f t="shared" si="216"/>
        <v>0</v>
      </c>
      <c r="AA1150" s="109">
        <f t="shared" si="217"/>
        <v>0</v>
      </c>
      <c r="AB1150" s="109">
        <f t="shared" si="218"/>
        <v>0</v>
      </c>
      <c r="AC1150" s="109">
        <f t="shared" si="219"/>
        <v>0</v>
      </c>
      <c r="AD1150" s="109" t="str">
        <f t="shared" si="220"/>
        <v/>
      </c>
      <c r="AE1150" s="109" t="str">
        <f t="shared" si="221"/>
        <v/>
      </c>
      <c r="AF1150" s="109" t="str">
        <f t="shared" si="222"/>
        <v/>
      </c>
      <c r="AG1150" s="109" t="str">
        <f t="shared" si="223"/>
        <v/>
      </c>
    </row>
    <row r="1151" spans="3:33" ht="30">
      <c r="C1151" s="108" t="s">
        <v>3120</v>
      </c>
      <c r="D1151" s="108" t="s">
        <v>5900</v>
      </c>
      <c r="E1151" s="108" t="s">
        <v>838</v>
      </c>
      <c r="F1151" s="108" t="s">
        <v>46</v>
      </c>
      <c r="G1151" s="108" t="s">
        <v>3917</v>
      </c>
      <c r="H1151" s="108">
        <v>4</v>
      </c>
      <c r="I1151" s="108">
        <v>2</v>
      </c>
      <c r="J1151" s="108">
        <v>0</v>
      </c>
      <c r="K1151" s="108" t="s">
        <v>5069</v>
      </c>
      <c r="L1151" s="108"/>
      <c r="M1151" s="108" t="s">
        <v>5070</v>
      </c>
      <c r="N1151" s="108"/>
      <c r="O1151" s="108" t="s">
        <v>5069</v>
      </c>
      <c r="P1151" s="108" t="s">
        <v>71</v>
      </c>
      <c r="Q1151" s="108"/>
      <c r="R1151" s="108"/>
      <c r="S1151" s="108"/>
      <c r="T1151" s="109">
        <f t="shared" si="210"/>
        <v>0</v>
      </c>
      <c r="U1151" s="109">
        <f t="shared" si="211"/>
        <v>0</v>
      </c>
      <c r="V1151" s="109">
        <f t="shared" si="212"/>
        <v>0</v>
      </c>
      <c r="W1151" s="109">
        <f t="shared" si="213"/>
        <v>0</v>
      </c>
      <c r="X1151" s="109">
        <f t="shared" si="214"/>
        <v>0</v>
      </c>
      <c r="Y1151" s="109">
        <f t="shared" si="215"/>
        <v>0</v>
      </c>
      <c r="Z1151" s="109">
        <f t="shared" si="216"/>
        <v>0</v>
      </c>
      <c r="AA1151" s="109">
        <f t="shared" si="217"/>
        <v>0</v>
      </c>
      <c r="AB1151" s="109">
        <f t="shared" si="218"/>
        <v>0</v>
      </c>
      <c r="AC1151" s="109">
        <f t="shared" si="219"/>
        <v>0</v>
      </c>
      <c r="AD1151" s="109" t="str">
        <f t="shared" si="220"/>
        <v/>
      </c>
      <c r="AE1151" s="109" t="str">
        <f t="shared" si="221"/>
        <v/>
      </c>
      <c r="AF1151" s="109" t="str">
        <f t="shared" si="222"/>
        <v/>
      </c>
      <c r="AG1151" s="109" t="str">
        <f t="shared" si="223"/>
        <v/>
      </c>
    </row>
    <row r="1152" spans="3:33" ht="30">
      <c r="C1152" s="108" t="s">
        <v>3120</v>
      </c>
      <c r="D1152" s="108" t="s">
        <v>5901</v>
      </c>
      <c r="E1152" s="108" t="s">
        <v>838</v>
      </c>
      <c r="F1152" s="108" t="s">
        <v>46</v>
      </c>
      <c r="G1152" s="108" t="s">
        <v>3917</v>
      </c>
      <c r="H1152" s="108">
        <v>5</v>
      </c>
      <c r="I1152" s="108">
        <v>2</v>
      </c>
      <c r="J1152" s="108">
        <v>0</v>
      </c>
      <c r="K1152" s="108" t="s">
        <v>4865</v>
      </c>
      <c r="L1152" s="108"/>
      <c r="M1152" s="108" t="s">
        <v>4866</v>
      </c>
      <c r="N1152" s="108"/>
      <c r="O1152" s="108" t="s">
        <v>4865</v>
      </c>
      <c r="P1152" s="108"/>
      <c r="Q1152" s="108"/>
      <c r="R1152" s="108"/>
      <c r="S1152" s="108"/>
      <c r="T1152" s="109">
        <f t="shared" si="210"/>
        <v>0</v>
      </c>
      <c r="U1152" s="109">
        <f t="shared" si="211"/>
        <v>0</v>
      </c>
      <c r="V1152" s="109">
        <f t="shared" si="212"/>
        <v>0</v>
      </c>
      <c r="W1152" s="109">
        <f t="shared" si="213"/>
        <v>0</v>
      </c>
      <c r="X1152" s="109">
        <f t="shared" si="214"/>
        <v>0</v>
      </c>
      <c r="Y1152" s="109">
        <f t="shared" si="215"/>
        <v>0</v>
      </c>
      <c r="Z1152" s="109">
        <f t="shared" si="216"/>
        <v>0</v>
      </c>
      <c r="AA1152" s="109">
        <f t="shared" si="217"/>
        <v>0</v>
      </c>
      <c r="AB1152" s="109">
        <f t="shared" si="218"/>
        <v>0</v>
      </c>
      <c r="AC1152" s="109">
        <f t="shared" si="219"/>
        <v>0</v>
      </c>
      <c r="AD1152" s="109" t="str">
        <f t="shared" si="220"/>
        <v/>
      </c>
      <c r="AE1152" s="109" t="str">
        <f t="shared" si="221"/>
        <v/>
      </c>
      <c r="AF1152" s="109" t="str">
        <f t="shared" si="222"/>
        <v/>
      </c>
      <c r="AG1152" s="109" t="str">
        <f t="shared" si="223"/>
        <v/>
      </c>
    </row>
    <row r="1153" spans="3:33" ht="30">
      <c r="C1153" s="108" t="s">
        <v>3120</v>
      </c>
      <c r="D1153" s="108" t="s">
        <v>5902</v>
      </c>
      <c r="E1153" s="108" t="s">
        <v>838</v>
      </c>
      <c r="F1153" s="108" t="s">
        <v>46</v>
      </c>
      <c r="G1153" s="108" t="s">
        <v>3917</v>
      </c>
      <c r="H1153" s="108">
        <v>6</v>
      </c>
      <c r="I1153" s="108">
        <v>2</v>
      </c>
      <c r="J1153" s="108">
        <v>0</v>
      </c>
      <c r="K1153" s="108" t="s">
        <v>4668</v>
      </c>
      <c r="L1153" s="108"/>
      <c r="M1153" s="108" t="s">
        <v>4822</v>
      </c>
      <c r="N1153" s="108"/>
      <c r="O1153" s="108" t="s">
        <v>4668</v>
      </c>
      <c r="P1153" s="108" t="s">
        <v>433</v>
      </c>
      <c r="Q1153" s="108"/>
      <c r="R1153" s="108"/>
      <c r="S1153" s="108"/>
      <c r="T1153" s="109">
        <f t="shared" si="210"/>
        <v>0</v>
      </c>
      <c r="U1153" s="109">
        <f t="shared" si="211"/>
        <v>0</v>
      </c>
      <c r="V1153" s="109">
        <f t="shared" si="212"/>
        <v>0</v>
      </c>
      <c r="W1153" s="109">
        <f t="shared" si="213"/>
        <v>0</v>
      </c>
      <c r="X1153" s="109">
        <f t="shared" si="214"/>
        <v>0</v>
      </c>
      <c r="Y1153" s="109">
        <f t="shared" si="215"/>
        <v>0</v>
      </c>
      <c r="Z1153" s="109">
        <f t="shared" si="216"/>
        <v>0</v>
      </c>
      <c r="AA1153" s="109">
        <f t="shared" si="217"/>
        <v>0</v>
      </c>
      <c r="AB1153" s="109">
        <f t="shared" si="218"/>
        <v>0</v>
      </c>
      <c r="AC1153" s="109">
        <f t="shared" si="219"/>
        <v>0</v>
      </c>
      <c r="AD1153" s="109" t="str">
        <f t="shared" si="220"/>
        <v/>
      </c>
      <c r="AE1153" s="109" t="str">
        <f t="shared" si="221"/>
        <v/>
      </c>
      <c r="AF1153" s="109" t="str">
        <f t="shared" si="222"/>
        <v/>
      </c>
      <c r="AG1153" s="109" t="str">
        <f t="shared" si="223"/>
        <v/>
      </c>
    </row>
    <row r="1154" spans="3:33" ht="30">
      <c r="C1154" s="108" t="s">
        <v>3120</v>
      </c>
      <c r="D1154" s="108" t="s">
        <v>5903</v>
      </c>
      <c r="E1154" s="108" t="s">
        <v>838</v>
      </c>
      <c r="F1154" s="108" t="s">
        <v>46</v>
      </c>
      <c r="G1154" s="108" t="s">
        <v>3917</v>
      </c>
      <c r="H1154" s="108">
        <v>7</v>
      </c>
      <c r="I1154" s="108">
        <v>2</v>
      </c>
      <c r="J1154" s="108">
        <v>0</v>
      </c>
      <c r="K1154" s="108" t="s">
        <v>843</v>
      </c>
      <c r="L1154" s="108"/>
      <c r="M1154" s="108" t="s">
        <v>5904</v>
      </c>
      <c r="N1154" s="108"/>
      <c r="O1154" s="108" t="s">
        <v>843</v>
      </c>
      <c r="P1154" s="108"/>
      <c r="Q1154" s="108"/>
      <c r="R1154" s="108"/>
      <c r="S1154" s="108"/>
      <c r="T1154" s="109">
        <f t="shared" si="210"/>
        <v>0</v>
      </c>
      <c r="U1154" s="109">
        <f t="shared" si="211"/>
        <v>0</v>
      </c>
      <c r="V1154" s="109">
        <f t="shared" si="212"/>
        <v>0</v>
      </c>
      <c r="W1154" s="109">
        <f t="shared" si="213"/>
        <v>0</v>
      </c>
      <c r="X1154" s="109">
        <f t="shared" si="214"/>
        <v>0</v>
      </c>
      <c r="Y1154" s="109">
        <f t="shared" si="215"/>
        <v>0</v>
      </c>
      <c r="Z1154" s="109">
        <f t="shared" si="216"/>
        <v>0</v>
      </c>
      <c r="AA1154" s="109">
        <f t="shared" si="217"/>
        <v>0</v>
      </c>
      <c r="AB1154" s="109">
        <f t="shared" si="218"/>
        <v>0</v>
      </c>
      <c r="AC1154" s="109">
        <f t="shared" si="219"/>
        <v>0</v>
      </c>
      <c r="AD1154" s="109" t="str">
        <f t="shared" si="220"/>
        <v/>
      </c>
      <c r="AE1154" s="109" t="str">
        <f t="shared" si="221"/>
        <v/>
      </c>
      <c r="AF1154" s="109" t="str">
        <f t="shared" si="222"/>
        <v/>
      </c>
      <c r="AG1154" s="109" t="str">
        <f t="shared" si="223"/>
        <v/>
      </c>
    </row>
    <row r="1155" spans="3:33" ht="30">
      <c r="C1155" s="108" t="s">
        <v>3120</v>
      </c>
      <c r="D1155" s="108" t="s">
        <v>5905</v>
      </c>
      <c r="E1155" s="108" t="s">
        <v>838</v>
      </c>
      <c r="F1155" s="108" t="s">
        <v>46</v>
      </c>
      <c r="G1155" s="108" t="s">
        <v>3917</v>
      </c>
      <c r="H1155" s="108">
        <v>8</v>
      </c>
      <c r="I1155" s="108">
        <v>1</v>
      </c>
      <c r="J1155" s="108">
        <v>0</v>
      </c>
      <c r="K1155" s="108" t="s">
        <v>4903</v>
      </c>
      <c r="L1155" s="108"/>
      <c r="M1155" s="108" t="s">
        <v>4904</v>
      </c>
      <c r="N1155" s="108"/>
      <c r="O1155" s="108" t="s">
        <v>4903</v>
      </c>
      <c r="P1155" s="108" t="s">
        <v>4905</v>
      </c>
      <c r="Q1155" s="108" t="s">
        <v>4190</v>
      </c>
      <c r="R1155" s="108" t="s">
        <v>1343</v>
      </c>
      <c r="S1155" s="108" t="s">
        <v>37</v>
      </c>
      <c r="T1155" s="109">
        <f t="shared" si="210"/>
        <v>0</v>
      </c>
      <c r="U1155" s="109">
        <f t="shared" si="211"/>
        <v>0</v>
      </c>
      <c r="V1155" s="109">
        <f t="shared" si="212"/>
        <v>0</v>
      </c>
      <c r="W1155" s="109">
        <f t="shared" si="213"/>
        <v>0</v>
      </c>
      <c r="X1155" s="109">
        <f t="shared" si="214"/>
        <v>0</v>
      </c>
      <c r="Y1155" s="109">
        <f t="shared" si="215"/>
        <v>0</v>
      </c>
      <c r="Z1155" s="109">
        <f t="shared" si="216"/>
        <v>0</v>
      </c>
      <c r="AA1155" s="109">
        <f t="shared" si="217"/>
        <v>0</v>
      </c>
      <c r="AB1155" s="109">
        <f t="shared" si="218"/>
        <v>0</v>
      </c>
      <c r="AC1155" s="109">
        <f t="shared" si="219"/>
        <v>0</v>
      </c>
      <c r="AD1155" s="109" t="str">
        <f t="shared" si="220"/>
        <v/>
      </c>
      <c r="AE1155" s="109" t="str">
        <f t="shared" si="221"/>
        <v/>
      </c>
      <c r="AF1155" s="109" t="str">
        <f t="shared" si="222"/>
        <v/>
      </c>
      <c r="AG1155" s="109" t="str">
        <f t="shared" si="223"/>
        <v/>
      </c>
    </row>
    <row r="1156" spans="3:33" ht="30">
      <c r="C1156" s="108" t="s">
        <v>3120</v>
      </c>
      <c r="D1156" s="108" t="s">
        <v>5906</v>
      </c>
      <c r="E1156" s="108" t="s">
        <v>838</v>
      </c>
      <c r="F1156" s="108" t="s">
        <v>46</v>
      </c>
      <c r="G1156" s="108" t="s">
        <v>3917</v>
      </c>
      <c r="H1156" s="108">
        <v>9</v>
      </c>
      <c r="I1156" s="108">
        <v>1</v>
      </c>
      <c r="J1156" s="108">
        <v>0</v>
      </c>
      <c r="K1156" s="108" t="s">
        <v>78</v>
      </c>
      <c r="L1156" s="108"/>
      <c r="M1156" s="108" t="s">
        <v>5297</v>
      </c>
      <c r="N1156" s="108"/>
      <c r="O1156" s="108" t="s">
        <v>78</v>
      </c>
      <c r="P1156" s="108"/>
      <c r="Q1156" s="108"/>
      <c r="R1156" s="108"/>
      <c r="S1156" s="108"/>
      <c r="T1156" s="109">
        <f t="shared" si="210"/>
        <v>0</v>
      </c>
      <c r="U1156" s="109">
        <f t="shared" si="211"/>
        <v>0</v>
      </c>
      <c r="V1156" s="109">
        <f t="shared" si="212"/>
        <v>0</v>
      </c>
      <c r="W1156" s="109">
        <f t="shared" si="213"/>
        <v>0</v>
      </c>
      <c r="X1156" s="109">
        <f t="shared" si="214"/>
        <v>0</v>
      </c>
      <c r="Y1156" s="109">
        <f t="shared" si="215"/>
        <v>0</v>
      </c>
      <c r="Z1156" s="109">
        <f t="shared" si="216"/>
        <v>0</v>
      </c>
      <c r="AA1156" s="109">
        <f t="shared" si="217"/>
        <v>0</v>
      </c>
      <c r="AB1156" s="109">
        <f t="shared" si="218"/>
        <v>0</v>
      </c>
      <c r="AC1156" s="109">
        <f t="shared" si="219"/>
        <v>0</v>
      </c>
      <c r="AD1156" s="109" t="str">
        <f t="shared" si="220"/>
        <v/>
      </c>
      <c r="AE1156" s="109" t="str">
        <f t="shared" si="221"/>
        <v/>
      </c>
      <c r="AF1156" s="109" t="str">
        <f t="shared" si="222"/>
        <v/>
      </c>
      <c r="AG1156" s="109" t="str">
        <f t="shared" si="223"/>
        <v/>
      </c>
    </row>
    <row r="1157" spans="3:33" ht="30">
      <c r="C1157" s="108" t="s">
        <v>3120</v>
      </c>
      <c r="D1157" s="108" t="s">
        <v>5907</v>
      </c>
      <c r="E1157" s="108" t="s">
        <v>838</v>
      </c>
      <c r="F1157" s="108" t="s">
        <v>46</v>
      </c>
      <c r="G1157" s="108" t="s">
        <v>3917</v>
      </c>
      <c r="H1157" s="108">
        <v>10</v>
      </c>
      <c r="I1157" s="108">
        <v>1</v>
      </c>
      <c r="J1157" s="108">
        <v>0</v>
      </c>
      <c r="K1157" s="108" t="s">
        <v>844</v>
      </c>
      <c r="L1157" s="108"/>
      <c r="M1157" s="108" t="s">
        <v>5908</v>
      </c>
      <c r="N1157" s="108"/>
      <c r="O1157" s="108" t="s">
        <v>844</v>
      </c>
      <c r="P1157" s="108"/>
      <c r="Q1157" s="108"/>
      <c r="R1157" s="108"/>
      <c r="S1157" s="108"/>
      <c r="T1157" s="109">
        <f t="shared" si="210"/>
        <v>0</v>
      </c>
      <c r="U1157" s="109">
        <f t="shared" si="211"/>
        <v>0</v>
      </c>
      <c r="V1157" s="109">
        <f t="shared" si="212"/>
        <v>0</v>
      </c>
      <c r="W1157" s="109">
        <f t="shared" si="213"/>
        <v>0</v>
      </c>
      <c r="X1157" s="109">
        <f t="shared" si="214"/>
        <v>0</v>
      </c>
      <c r="Y1157" s="109">
        <f t="shared" si="215"/>
        <v>0</v>
      </c>
      <c r="Z1157" s="109">
        <f t="shared" si="216"/>
        <v>0</v>
      </c>
      <c r="AA1157" s="109">
        <f t="shared" si="217"/>
        <v>0</v>
      </c>
      <c r="AB1157" s="109">
        <f t="shared" si="218"/>
        <v>0</v>
      </c>
      <c r="AC1157" s="109">
        <f t="shared" si="219"/>
        <v>0</v>
      </c>
      <c r="AD1157" s="109" t="str">
        <f t="shared" si="220"/>
        <v/>
      </c>
      <c r="AE1157" s="109" t="str">
        <f t="shared" si="221"/>
        <v/>
      </c>
      <c r="AF1157" s="109" t="str">
        <f t="shared" si="222"/>
        <v/>
      </c>
      <c r="AG1157" s="109" t="str">
        <f t="shared" si="223"/>
        <v/>
      </c>
    </row>
    <row r="1158" spans="3:33" ht="135">
      <c r="C1158" s="108" t="s">
        <v>3120</v>
      </c>
      <c r="D1158" s="108" t="s">
        <v>5909</v>
      </c>
      <c r="E1158" s="108" t="s">
        <v>838</v>
      </c>
      <c r="F1158" s="108" t="s">
        <v>0</v>
      </c>
      <c r="G1158" s="108" t="s">
        <v>3917</v>
      </c>
      <c r="H1158" s="108">
        <v>1</v>
      </c>
      <c r="I1158" s="108">
        <v>0</v>
      </c>
      <c r="J1158" s="108">
        <v>3</v>
      </c>
      <c r="K1158" s="108"/>
      <c r="L1158" s="108" t="s">
        <v>841</v>
      </c>
      <c r="M1158" s="108"/>
      <c r="N1158" s="108" t="s">
        <v>5910</v>
      </c>
      <c r="O1158" s="108" t="s">
        <v>841</v>
      </c>
      <c r="P1158" s="108"/>
      <c r="Q1158" s="108"/>
      <c r="R1158" s="108"/>
      <c r="S1158" s="108"/>
      <c r="T1158" s="109">
        <f t="shared" si="210"/>
        <v>0</v>
      </c>
      <c r="U1158" s="109">
        <f t="shared" si="211"/>
        <v>0</v>
      </c>
      <c r="V1158" s="109">
        <f t="shared" si="212"/>
        <v>0</v>
      </c>
      <c r="W1158" s="109">
        <f t="shared" si="213"/>
        <v>0</v>
      </c>
      <c r="X1158" s="109">
        <f t="shared" si="214"/>
        <v>0</v>
      </c>
      <c r="Y1158" s="109">
        <f t="shared" si="215"/>
        <v>0</v>
      </c>
      <c r="Z1158" s="109">
        <f t="shared" si="216"/>
        <v>0</v>
      </c>
      <c r="AA1158" s="109">
        <f t="shared" si="217"/>
        <v>0</v>
      </c>
      <c r="AB1158" s="109">
        <f t="shared" si="218"/>
        <v>0</v>
      </c>
      <c r="AC1158" s="109">
        <f t="shared" si="219"/>
        <v>0</v>
      </c>
      <c r="AD1158" s="109" t="str">
        <f t="shared" si="220"/>
        <v/>
      </c>
      <c r="AE1158" s="109" t="str">
        <f t="shared" si="221"/>
        <v/>
      </c>
      <c r="AF1158" s="109" t="str">
        <f t="shared" si="222"/>
        <v/>
      </c>
      <c r="AG1158" s="109" t="str">
        <f t="shared" si="223"/>
        <v/>
      </c>
    </row>
    <row r="1159" spans="3:33" ht="135">
      <c r="C1159" s="108" t="s">
        <v>3120</v>
      </c>
      <c r="D1159" s="108" t="s">
        <v>5911</v>
      </c>
      <c r="E1159" s="108" t="s">
        <v>838</v>
      </c>
      <c r="F1159" s="108" t="s">
        <v>0</v>
      </c>
      <c r="G1159" s="108" t="s">
        <v>3917</v>
      </c>
      <c r="H1159" s="108">
        <v>2</v>
      </c>
      <c r="I1159" s="108">
        <v>0</v>
      </c>
      <c r="J1159" s="108">
        <v>3</v>
      </c>
      <c r="K1159" s="108"/>
      <c r="L1159" s="108" t="s">
        <v>5412</v>
      </c>
      <c r="M1159" s="108"/>
      <c r="N1159" s="108" t="s">
        <v>5429</v>
      </c>
      <c r="O1159" s="108" t="s">
        <v>5412</v>
      </c>
      <c r="P1159" s="108" t="s">
        <v>680</v>
      </c>
      <c r="Q1159" s="108"/>
      <c r="R1159" s="108"/>
      <c r="S1159" s="108"/>
      <c r="T1159" s="109">
        <f t="shared" si="210"/>
        <v>0</v>
      </c>
      <c r="U1159" s="109">
        <f t="shared" si="211"/>
        <v>0</v>
      </c>
      <c r="V1159" s="109">
        <f t="shared" si="212"/>
        <v>0</v>
      </c>
      <c r="W1159" s="109">
        <f t="shared" si="213"/>
        <v>0</v>
      </c>
      <c r="X1159" s="109">
        <f t="shared" si="214"/>
        <v>0</v>
      </c>
      <c r="Y1159" s="109">
        <f t="shared" si="215"/>
        <v>0</v>
      </c>
      <c r="Z1159" s="109">
        <f t="shared" si="216"/>
        <v>0</v>
      </c>
      <c r="AA1159" s="109">
        <f t="shared" si="217"/>
        <v>0</v>
      </c>
      <c r="AB1159" s="109">
        <f t="shared" si="218"/>
        <v>0</v>
      </c>
      <c r="AC1159" s="109">
        <f t="shared" si="219"/>
        <v>0</v>
      </c>
      <c r="AD1159" s="109" t="str">
        <f t="shared" si="220"/>
        <v/>
      </c>
      <c r="AE1159" s="109" t="str">
        <f t="shared" si="221"/>
        <v/>
      </c>
      <c r="AF1159" s="109" t="str">
        <f t="shared" si="222"/>
        <v/>
      </c>
      <c r="AG1159" s="109" t="str">
        <f t="shared" si="223"/>
        <v/>
      </c>
    </row>
    <row r="1160" spans="3:33" ht="120">
      <c r="C1160" s="108" t="s">
        <v>3120</v>
      </c>
      <c r="D1160" s="108" t="s">
        <v>5912</v>
      </c>
      <c r="E1160" s="108" t="s">
        <v>838</v>
      </c>
      <c r="F1160" s="108" t="s">
        <v>0</v>
      </c>
      <c r="G1160" s="108" t="s">
        <v>3917</v>
      </c>
      <c r="H1160" s="108">
        <v>3</v>
      </c>
      <c r="I1160" s="108">
        <v>0</v>
      </c>
      <c r="J1160" s="108">
        <v>3</v>
      </c>
      <c r="K1160" s="108"/>
      <c r="L1160" s="108" t="s">
        <v>842</v>
      </c>
      <c r="M1160" s="108"/>
      <c r="N1160" s="108" t="s">
        <v>5913</v>
      </c>
      <c r="O1160" s="108" t="s">
        <v>842</v>
      </c>
      <c r="P1160" s="108"/>
      <c r="Q1160" s="108"/>
      <c r="R1160" s="108"/>
      <c r="S1160" s="108"/>
      <c r="T1160" s="109">
        <f t="shared" si="210"/>
        <v>0</v>
      </c>
      <c r="U1160" s="109">
        <f t="shared" si="211"/>
        <v>0</v>
      </c>
      <c r="V1160" s="109">
        <f t="shared" si="212"/>
        <v>0</v>
      </c>
      <c r="W1160" s="109">
        <f t="shared" si="213"/>
        <v>0</v>
      </c>
      <c r="X1160" s="109">
        <f t="shared" si="214"/>
        <v>0</v>
      </c>
      <c r="Y1160" s="109">
        <f t="shared" si="215"/>
        <v>0</v>
      </c>
      <c r="Z1160" s="109">
        <f t="shared" si="216"/>
        <v>0</v>
      </c>
      <c r="AA1160" s="109">
        <f t="shared" si="217"/>
        <v>0</v>
      </c>
      <c r="AB1160" s="109">
        <f t="shared" si="218"/>
        <v>0</v>
      </c>
      <c r="AC1160" s="109">
        <f t="shared" si="219"/>
        <v>0</v>
      </c>
      <c r="AD1160" s="109" t="str">
        <f t="shared" si="220"/>
        <v/>
      </c>
      <c r="AE1160" s="109" t="str">
        <f t="shared" si="221"/>
        <v/>
      </c>
      <c r="AF1160" s="109" t="str">
        <f t="shared" si="222"/>
        <v/>
      </c>
      <c r="AG1160" s="109" t="str">
        <f t="shared" si="223"/>
        <v/>
      </c>
    </row>
    <row r="1161" spans="3:33" ht="135">
      <c r="C1161" s="108" t="s">
        <v>3120</v>
      </c>
      <c r="D1161" s="108" t="s">
        <v>5914</v>
      </c>
      <c r="E1161" s="108" t="s">
        <v>838</v>
      </c>
      <c r="F1161" s="108" t="s">
        <v>0</v>
      </c>
      <c r="G1161" s="108" t="s">
        <v>3917</v>
      </c>
      <c r="H1161" s="108">
        <v>4</v>
      </c>
      <c r="I1161" s="108">
        <v>0</v>
      </c>
      <c r="J1161" s="108">
        <v>2</v>
      </c>
      <c r="K1161" s="108"/>
      <c r="L1161" s="108" t="s">
        <v>5069</v>
      </c>
      <c r="M1161" s="108"/>
      <c r="N1161" s="108" t="s">
        <v>5088</v>
      </c>
      <c r="O1161" s="108" t="s">
        <v>5069</v>
      </c>
      <c r="P1161" s="108" t="s">
        <v>71</v>
      </c>
      <c r="Q1161" s="108"/>
      <c r="R1161" s="108"/>
      <c r="S1161" s="108"/>
      <c r="T1161" s="109">
        <f t="shared" si="210"/>
        <v>0</v>
      </c>
      <c r="U1161" s="109">
        <f t="shared" si="211"/>
        <v>0</v>
      </c>
      <c r="V1161" s="109">
        <f t="shared" si="212"/>
        <v>0</v>
      </c>
      <c r="W1161" s="109">
        <f t="shared" si="213"/>
        <v>0</v>
      </c>
      <c r="X1161" s="109">
        <f t="shared" si="214"/>
        <v>0</v>
      </c>
      <c r="Y1161" s="109">
        <f t="shared" si="215"/>
        <v>0</v>
      </c>
      <c r="Z1161" s="109">
        <f t="shared" si="216"/>
        <v>0</v>
      </c>
      <c r="AA1161" s="109">
        <f t="shared" si="217"/>
        <v>0</v>
      </c>
      <c r="AB1161" s="109">
        <f t="shared" si="218"/>
        <v>0</v>
      </c>
      <c r="AC1161" s="109">
        <f t="shared" si="219"/>
        <v>0</v>
      </c>
      <c r="AD1161" s="109" t="str">
        <f t="shared" si="220"/>
        <v/>
      </c>
      <c r="AE1161" s="109" t="str">
        <f t="shared" si="221"/>
        <v/>
      </c>
      <c r="AF1161" s="109" t="str">
        <f t="shared" si="222"/>
        <v/>
      </c>
      <c r="AG1161" s="109" t="str">
        <f t="shared" si="223"/>
        <v/>
      </c>
    </row>
    <row r="1162" spans="3:33" ht="120">
      <c r="C1162" s="108" t="s">
        <v>3120</v>
      </c>
      <c r="D1162" s="108" t="s">
        <v>5915</v>
      </c>
      <c r="E1162" s="108" t="s">
        <v>838</v>
      </c>
      <c r="F1162" s="108" t="s">
        <v>0</v>
      </c>
      <c r="G1162" s="108" t="s">
        <v>3917</v>
      </c>
      <c r="H1162" s="108">
        <v>5</v>
      </c>
      <c r="I1162" s="108">
        <v>0</v>
      </c>
      <c r="J1162" s="108">
        <v>2</v>
      </c>
      <c r="K1162" s="108"/>
      <c r="L1162" s="108" t="s">
        <v>4865</v>
      </c>
      <c r="M1162" s="108"/>
      <c r="N1162" s="108" t="s">
        <v>4885</v>
      </c>
      <c r="O1162" s="108" t="s">
        <v>4865</v>
      </c>
      <c r="P1162" s="108"/>
      <c r="Q1162" s="108"/>
      <c r="R1162" s="108"/>
      <c r="S1162" s="108"/>
      <c r="T1162" s="109">
        <f t="shared" si="210"/>
        <v>0</v>
      </c>
      <c r="U1162" s="109">
        <f t="shared" si="211"/>
        <v>0</v>
      </c>
      <c r="V1162" s="109">
        <f t="shared" si="212"/>
        <v>0</v>
      </c>
      <c r="W1162" s="109">
        <f t="shared" si="213"/>
        <v>0</v>
      </c>
      <c r="X1162" s="109">
        <f t="shared" si="214"/>
        <v>0</v>
      </c>
      <c r="Y1162" s="109">
        <f t="shared" si="215"/>
        <v>0</v>
      </c>
      <c r="Z1162" s="109">
        <f t="shared" si="216"/>
        <v>0</v>
      </c>
      <c r="AA1162" s="109">
        <f t="shared" si="217"/>
        <v>0</v>
      </c>
      <c r="AB1162" s="109">
        <f t="shared" si="218"/>
        <v>0</v>
      </c>
      <c r="AC1162" s="109">
        <f t="shared" si="219"/>
        <v>0</v>
      </c>
      <c r="AD1162" s="109" t="str">
        <f t="shared" si="220"/>
        <v/>
      </c>
      <c r="AE1162" s="109" t="str">
        <f t="shared" si="221"/>
        <v/>
      </c>
      <c r="AF1162" s="109" t="str">
        <f t="shared" si="222"/>
        <v/>
      </c>
      <c r="AG1162" s="109" t="str">
        <f t="shared" si="223"/>
        <v/>
      </c>
    </row>
    <row r="1163" spans="3:33" ht="135">
      <c r="C1163" s="108" t="s">
        <v>3120</v>
      </c>
      <c r="D1163" s="108" t="s">
        <v>5916</v>
      </c>
      <c r="E1163" s="108" t="s">
        <v>838</v>
      </c>
      <c r="F1163" s="108" t="s">
        <v>0</v>
      </c>
      <c r="G1163" s="108" t="s">
        <v>3917</v>
      </c>
      <c r="H1163" s="108">
        <v>6</v>
      </c>
      <c r="I1163" s="108">
        <v>0</v>
      </c>
      <c r="J1163" s="108">
        <v>2</v>
      </c>
      <c r="K1163" s="108"/>
      <c r="L1163" s="108" t="s">
        <v>4668</v>
      </c>
      <c r="M1163" s="108"/>
      <c r="N1163" s="108" t="s">
        <v>4689</v>
      </c>
      <c r="O1163" s="108" t="s">
        <v>4668</v>
      </c>
      <c r="P1163" s="108" t="s">
        <v>433</v>
      </c>
      <c r="Q1163" s="108"/>
      <c r="R1163" s="108"/>
      <c r="S1163" s="108"/>
      <c r="T1163" s="109">
        <f t="shared" si="210"/>
        <v>0</v>
      </c>
      <c r="U1163" s="109">
        <f t="shared" si="211"/>
        <v>0</v>
      </c>
      <c r="V1163" s="109">
        <f t="shared" si="212"/>
        <v>0</v>
      </c>
      <c r="W1163" s="109">
        <f t="shared" si="213"/>
        <v>0</v>
      </c>
      <c r="X1163" s="109">
        <f t="shared" si="214"/>
        <v>0</v>
      </c>
      <c r="Y1163" s="109">
        <f t="shared" si="215"/>
        <v>0</v>
      </c>
      <c r="Z1163" s="109">
        <f t="shared" si="216"/>
        <v>0</v>
      </c>
      <c r="AA1163" s="109">
        <f t="shared" si="217"/>
        <v>0</v>
      </c>
      <c r="AB1163" s="109">
        <f t="shared" si="218"/>
        <v>0</v>
      </c>
      <c r="AC1163" s="109">
        <f t="shared" si="219"/>
        <v>0</v>
      </c>
      <c r="AD1163" s="109" t="str">
        <f t="shared" si="220"/>
        <v/>
      </c>
      <c r="AE1163" s="109" t="str">
        <f t="shared" si="221"/>
        <v/>
      </c>
      <c r="AF1163" s="109" t="str">
        <f t="shared" si="222"/>
        <v/>
      </c>
      <c r="AG1163" s="109" t="str">
        <f t="shared" si="223"/>
        <v/>
      </c>
    </row>
    <row r="1164" spans="3:33" ht="135">
      <c r="C1164" s="108" t="s">
        <v>3120</v>
      </c>
      <c r="D1164" s="108" t="s">
        <v>5917</v>
      </c>
      <c r="E1164" s="108" t="s">
        <v>838</v>
      </c>
      <c r="F1164" s="108" t="s">
        <v>0</v>
      </c>
      <c r="G1164" s="108" t="s">
        <v>3917</v>
      </c>
      <c r="H1164" s="108">
        <v>7</v>
      </c>
      <c r="I1164" s="108">
        <v>0</v>
      </c>
      <c r="J1164" s="108">
        <v>2</v>
      </c>
      <c r="K1164" s="108"/>
      <c r="L1164" s="108" t="s">
        <v>843</v>
      </c>
      <c r="M1164" s="108"/>
      <c r="N1164" s="108" t="s">
        <v>5918</v>
      </c>
      <c r="O1164" s="108" t="s">
        <v>843</v>
      </c>
      <c r="P1164" s="108"/>
      <c r="Q1164" s="108"/>
      <c r="R1164" s="108"/>
      <c r="S1164" s="108"/>
      <c r="T1164" s="109">
        <f t="shared" si="210"/>
        <v>0</v>
      </c>
      <c r="U1164" s="109">
        <f t="shared" si="211"/>
        <v>0</v>
      </c>
      <c r="V1164" s="109">
        <f t="shared" si="212"/>
        <v>0</v>
      </c>
      <c r="W1164" s="109">
        <f t="shared" si="213"/>
        <v>0</v>
      </c>
      <c r="X1164" s="109">
        <f t="shared" si="214"/>
        <v>0</v>
      </c>
      <c r="Y1164" s="109">
        <f t="shared" si="215"/>
        <v>0</v>
      </c>
      <c r="Z1164" s="109">
        <f t="shared" si="216"/>
        <v>0</v>
      </c>
      <c r="AA1164" s="109">
        <f t="shared" si="217"/>
        <v>0</v>
      </c>
      <c r="AB1164" s="109">
        <f t="shared" si="218"/>
        <v>0</v>
      </c>
      <c r="AC1164" s="109">
        <f t="shared" si="219"/>
        <v>0</v>
      </c>
      <c r="AD1164" s="109" t="str">
        <f t="shared" si="220"/>
        <v/>
      </c>
      <c r="AE1164" s="109" t="str">
        <f t="shared" si="221"/>
        <v/>
      </c>
      <c r="AF1164" s="109" t="str">
        <f t="shared" si="222"/>
        <v/>
      </c>
      <c r="AG1164" s="109" t="str">
        <f t="shared" si="223"/>
        <v/>
      </c>
    </row>
    <row r="1165" spans="3:33" ht="135">
      <c r="C1165" s="108" t="s">
        <v>3120</v>
      </c>
      <c r="D1165" s="108" t="s">
        <v>5919</v>
      </c>
      <c r="E1165" s="108" t="s">
        <v>838</v>
      </c>
      <c r="F1165" s="108" t="s">
        <v>0</v>
      </c>
      <c r="G1165" s="108" t="s">
        <v>3917</v>
      </c>
      <c r="H1165" s="108">
        <v>8</v>
      </c>
      <c r="I1165" s="108">
        <v>0</v>
      </c>
      <c r="J1165" s="108">
        <v>1</v>
      </c>
      <c r="K1165" s="108"/>
      <c r="L1165" s="108" t="s">
        <v>4903</v>
      </c>
      <c r="M1165" s="108"/>
      <c r="N1165" s="108" t="s">
        <v>4926</v>
      </c>
      <c r="O1165" s="108" t="s">
        <v>4903</v>
      </c>
      <c r="P1165" s="108" t="s">
        <v>4905</v>
      </c>
      <c r="Q1165" s="108" t="s">
        <v>4190</v>
      </c>
      <c r="R1165" s="108" t="s">
        <v>1343</v>
      </c>
      <c r="S1165" s="108" t="s">
        <v>37</v>
      </c>
      <c r="T1165" s="109">
        <f t="shared" si="210"/>
        <v>0</v>
      </c>
      <c r="U1165" s="109">
        <f t="shared" si="211"/>
        <v>0</v>
      </c>
      <c r="V1165" s="109">
        <f t="shared" si="212"/>
        <v>0</v>
      </c>
      <c r="W1165" s="109">
        <f t="shared" si="213"/>
        <v>0</v>
      </c>
      <c r="X1165" s="109">
        <f t="shared" si="214"/>
        <v>0</v>
      </c>
      <c r="Y1165" s="109">
        <f t="shared" si="215"/>
        <v>0</v>
      </c>
      <c r="Z1165" s="109">
        <f t="shared" si="216"/>
        <v>0</v>
      </c>
      <c r="AA1165" s="109">
        <f t="shared" si="217"/>
        <v>0</v>
      </c>
      <c r="AB1165" s="109">
        <f t="shared" si="218"/>
        <v>0</v>
      </c>
      <c r="AC1165" s="109">
        <f t="shared" si="219"/>
        <v>0</v>
      </c>
      <c r="AD1165" s="109" t="str">
        <f t="shared" si="220"/>
        <v/>
      </c>
      <c r="AE1165" s="109" t="str">
        <f t="shared" si="221"/>
        <v/>
      </c>
      <c r="AF1165" s="109" t="str">
        <f t="shared" si="222"/>
        <v/>
      </c>
      <c r="AG1165" s="109" t="str">
        <f t="shared" si="223"/>
        <v/>
      </c>
    </row>
    <row r="1166" spans="3:33" ht="120">
      <c r="C1166" s="108" t="s">
        <v>3120</v>
      </c>
      <c r="D1166" s="108" t="s">
        <v>5920</v>
      </c>
      <c r="E1166" s="108" t="s">
        <v>838</v>
      </c>
      <c r="F1166" s="108" t="s">
        <v>0</v>
      </c>
      <c r="G1166" s="108" t="s">
        <v>3917</v>
      </c>
      <c r="H1166" s="108">
        <v>9</v>
      </c>
      <c r="I1166" s="108">
        <v>0</v>
      </c>
      <c r="J1166" s="108">
        <v>1</v>
      </c>
      <c r="K1166" s="108"/>
      <c r="L1166" s="108" t="s">
        <v>78</v>
      </c>
      <c r="M1166" s="108"/>
      <c r="N1166" s="108" t="s">
        <v>5316</v>
      </c>
      <c r="O1166" s="108" t="s">
        <v>78</v>
      </c>
      <c r="P1166" s="108"/>
      <c r="Q1166" s="108"/>
      <c r="R1166" s="108"/>
      <c r="S1166" s="108"/>
      <c r="T1166" s="109">
        <f t="shared" si="210"/>
        <v>0</v>
      </c>
      <c r="U1166" s="109">
        <f t="shared" si="211"/>
        <v>0</v>
      </c>
      <c r="V1166" s="109">
        <f t="shared" si="212"/>
        <v>0</v>
      </c>
      <c r="W1166" s="109">
        <f t="shared" si="213"/>
        <v>0</v>
      </c>
      <c r="X1166" s="109">
        <f t="shared" si="214"/>
        <v>0</v>
      </c>
      <c r="Y1166" s="109">
        <f t="shared" si="215"/>
        <v>0</v>
      </c>
      <c r="Z1166" s="109">
        <f t="shared" si="216"/>
        <v>0</v>
      </c>
      <c r="AA1166" s="109">
        <f t="shared" si="217"/>
        <v>0</v>
      </c>
      <c r="AB1166" s="109">
        <f t="shared" si="218"/>
        <v>0</v>
      </c>
      <c r="AC1166" s="109">
        <f t="shared" si="219"/>
        <v>0</v>
      </c>
      <c r="AD1166" s="109" t="str">
        <f t="shared" si="220"/>
        <v/>
      </c>
      <c r="AE1166" s="109" t="str">
        <f t="shared" si="221"/>
        <v/>
      </c>
      <c r="AF1166" s="109" t="str">
        <f t="shared" si="222"/>
        <v/>
      </c>
      <c r="AG1166" s="109" t="str">
        <f t="shared" si="223"/>
        <v/>
      </c>
    </row>
    <row r="1167" spans="3:33" ht="150">
      <c r="C1167" s="108" t="s">
        <v>3120</v>
      </c>
      <c r="D1167" s="108" t="s">
        <v>5921</v>
      </c>
      <c r="E1167" s="108" t="s">
        <v>838</v>
      </c>
      <c r="F1167" s="108" t="s">
        <v>0</v>
      </c>
      <c r="G1167" s="108" t="s">
        <v>3917</v>
      </c>
      <c r="H1167" s="108">
        <v>10</v>
      </c>
      <c r="I1167" s="108">
        <v>0</v>
      </c>
      <c r="J1167" s="108">
        <v>1</v>
      </c>
      <c r="K1167" s="108"/>
      <c r="L1167" s="108" t="s">
        <v>844</v>
      </c>
      <c r="M1167" s="108"/>
      <c r="N1167" s="108" t="s">
        <v>5922</v>
      </c>
      <c r="O1167" s="108" t="s">
        <v>844</v>
      </c>
      <c r="P1167" s="108"/>
      <c r="Q1167" s="108"/>
      <c r="R1167" s="108"/>
      <c r="S1167" s="108"/>
      <c r="T1167" s="109">
        <f t="shared" si="210"/>
        <v>0</v>
      </c>
      <c r="U1167" s="109">
        <f t="shared" si="211"/>
        <v>0</v>
      </c>
      <c r="V1167" s="109">
        <f t="shared" si="212"/>
        <v>0</v>
      </c>
      <c r="W1167" s="109">
        <f t="shared" si="213"/>
        <v>0</v>
      </c>
      <c r="X1167" s="109">
        <f t="shared" si="214"/>
        <v>0</v>
      </c>
      <c r="Y1167" s="109">
        <f t="shared" si="215"/>
        <v>0</v>
      </c>
      <c r="Z1167" s="109">
        <f t="shared" si="216"/>
        <v>0</v>
      </c>
      <c r="AA1167" s="109">
        <f t="shared" si="217"/>
        <v>0</v>
      </c>
      <c r="AB1167" s="109">
        <f t="shared" si="218"/>
        <v>0</v>
      </c>
      <c r="AC1167" s="109">
        <f t="shared" si="219"/>
        <v>0</v>
      </c>
      <c r="AD1167" s="109" t="str">
        <f t="shared" si="220"/>
        <v/>
      </c>
      <c r="AE1167" s="109" t="str">
        <f t="shared" si="221"/>
        <v/>
      </c>
      <c r="AF1167" s="109" t="str">
        <f t="shared" si="222"/>
        <v/>
      </c>
      <c r="AG1167" s="109" t="str">
        <f t="shared" si="223"/>
        <v/>
      </c>
    </row>
    <row r="1168" spans="3:33" ht="30">
      <c r="C1168" s="108" t="s">
        <v>3127</v>
      </c>
      <c r="D1168" s="108" t="s">
        <v>5923</v>
      </c>
      <c r="E1168" s="108" t="s">
        <v>849</v>
      </c>
      <c r="F1168" s="108" t="s">
        <v>46</v>
      </c>
      <c r="G1168" s="108" t="s">
        <v>3917</v>
      </c>
      <c r="H1168" s="108">
        <v>1</v>
      </c>
      <c r="I1168" s="108">
        <v>3</v>
      </c>
      <c r="J1168" s="108">
        <v>0</v>
      </c>
      <c r="K1168" s="108" t="s">
        <v>852</v>
      </c>
      <c r="L1168" s="108"/>
      <c r="M1168" s="108" t="s">
        <v>5924</v>
      </c>
      <c r="N1168" s="108"/>
      <c r="O1168" s="108" t="s">
        <v>852</v>
      </c>
      <c r="P1168" s="108"/>
      <c r="Q1168" s="108"/>
      <c r="R1168" s="108"/>
      <c r="S1168" s="108"/>
      <c r="T1168" s="109">
        <f t="shared" si="210"/>
        <v>0</v>
      </c>
      <c r="U1168" s="109">
        <f t="shared" si="211"/>
        <v>0</v>
      </c>
      <c r="V1168" s="109">
        <f t="shared" si="212"/>
        <v>0</v>
      </c>
      <c r="W1168" s="109">
        <f t="shared" si="213"/>
        <v>0</v>
      </c>
      <c r="X1168" s="109">
        <f t="shared" si="214"/>
        <v>0</v>
      </c>
      <c r="Y1168" s="109">
        <f t="shared" si="215"/>
        <v>0</v>
      </c>
      <c r="Z1168" s="109">
        <f t="shared" si="216"/>
        <v>0</v>
      </c>
      <c r="AA1168" s="109">
        <f t="shared" si="217"/>
        <v>0</v>
      </c>
      <c r="AB1168" s="109">
        <f t="shared" si="218"/>
        <v>0</v>
      </c>
      <c r="AC1168" s="109">
        <f t="shared" si="219"/>
        <v>0</v>
      </c>
      <c r="AD1168" s="109" t="str">
        <f t="shared" si="220"/>
        <v/>
      </c>
      <c r="AE1168" s="109" t="str">
        <f t="shared" si="221"/>
        <v/>
      </c>
      <c r="AF1168" s="109" t="str">
        <f t="shared" si="222"/>
        <v/>
      </c>
      <c r="AG1168" s="109" t="str">
        <f t="shared" si="223"/>
        <v/>
      </c>
    </row>
    <row r="1169" spans="3:33" ht="30">
      <c r="C1169" s="108" t="s">
        <v>3127</v>
      </c>
      <c r="D1169" s="108" t="s">
        <v>5925</v>
      </c>
      <c r="E1169" s="108" t="s">
        <v>849</v>
      </c>
      <c r="F1169" s="108" t="s">
        <v>46</v>
      </c>
      <c r="G1169" s="108" t="s">
        <v>3917</v>
      </c>
      <c r="H1169" s="108">
        <v>2</v>
      </c>
      <c r="I1169" s="108">
        <v>3</v>
      </c>
      <c r="J1169" s="108">
        <v>0</v>
      </c>
      <c r="K1169" s="108" t="s">
        <v>853</v>
      </c>
      <c r="L1169" s="108"/>
      <c r="M1169" s="108" t="s">
        <v>5926</v>
      </c>
      <c r="N1169" s="108"/>
      <c r="O1169" s="108" t="s">
        <v>853</v>
      </c>
      <c r="P1169" s="108"/>
      <c r="Q1169" s="108"/>
      <c r="R1169" s="108"/>
      <c r="S1169" s="108"/>
      <c r="T1169" s="109">
        <f t="shared" si="210"/>
        <v>0</v>
      </c>
      <c r="U1169" s="109">
        <f t="shared" si="211"/>
        <v>0</v>
      </c>
      <c r="V1169" s="109">
        <f t="shared" si="212"/>
        <v>0</v>
      </c>
      <c r="W1169" s="109">
        <f t="shared" si="213"/>
        <v>0</v>
      </c>
      <c r="X1169" s="109">
        <f t="shared" si="214"/>
        <v>0</v>
      </c>
      <c r="Y1169" s="109">
        <f t="shared" si="215"/>
        <v>0</v>
      </c>
      <c r="Z1169" s="109">
        <f t="shared" si="216"/>
        <v>0</v>
      </c>
      <c r="AA1169" s="109">
        <f t="shared" si="217"/>
        <v>0</v>
      </c>
      <c r="AB1169" s="109">
        <f t="shared" si="218"/>
        <v>0</v>
      </c>
      <c r="AC1169" s="109">
        <f t="shared" si="219"/>
        <v>0</v>
      </c>
      <c r="AD1169" s="109" t="str">
        <f t="shared" si="220"/>
        <v/>
      </c>
      <c r="AE1169" s="109" t="str">
        <f t="shared" si="221"/>
        <v/>
      </c>
      <c r="AF1169" s="109" t="str">
        <f t="shared" si="222"/>
        <v/>
      </c>
      <c r="AG1169" s="109" t="str">
        <f t="shared" si="223"/>
        <v/>
      </c>
    </row>
    <row r="1170" spans="3:33" ht="30">
      <c r="C1170" s="108" t="s">
        <v>3127</v>
      </c>
      <c r="D1170" s="108" t="s">
        <v>5927</v>
      </c>
      <c r="E1170" s="108" t="s">
        <v>849</v>
      </c>
      <c r="F1170" s="108" t="s">
        <v>46</v>
      </c>
      <c r="G1170" s="108" t="s">
        <v>3917</v>
      </c>
      <c r="H1170" s="108">
        <v>3</v>
      </c>
      <c r="I1170" s="108">
        <v>3</v>
      </c>
      <c r="J1170" s="108">
        <v>0</v>
      </c>
      <c r="K1170" s="108" t="s">
        <v>854</v>
      </c>
      <c r="L1170" s="108"/>
      <c r="M1170" s="108" t="s">
        <v>5928</v>
      </c>
      <c r="N1170" s="108"/>
      <c r="O1170" s="108" t="s">
        <v>854</v>
      </c>
      <c r="P1170" s="108"/>
      <c r="Q1170" s="108"/>
      <c r="R1170" s="108"/>
      <c r="S1170" s="108"/>
      <c r="T1170" s="109">
        <f t="shared" si="210"/>
        <v>0</v>
      </c>
      <c r="U1170" s="109">
        <f t="shared" si="211"/>
        <v>0</v>
      </c>
      <c r="V1170" s="109">
        <f t="shared" si="212"/>
        <v>0</v>
      </c>
      <c r="W1170" s="109">
        <f t="shared" si="213"/>
        <v>0</v>
      </c>
      <c r="X1170" s="109">
        <f t="shared" si="214"/>
        <v>0</v>
      </c>
      <c r="Y1170" s="109">
        <f t="shared" si="215"/>
        <v>0</v>
      </c>
      <c r="Z1170" s="109">
        <f t="shared" si="216"/>
        <v>0</v>
      </c>
      <c r="AA1170" s="109">
        <f t="shared" si="217"/>
        <v>0</v>
      </c>
      <c r="AB1170" s="109">
        <f t="shared" si="218"/>
        <v>0</v>
      </c>
      <c r="AC1170" s="109">
        <f t="shared" si="219"/>
        <v>0</v>
      </c>
      <c r="AD1170" s="109" t="str">
        <f t="shared" si="220"/>
        <v/>
      </c>
      <c r="AE1170" s="109" t="str">
        <f t="shared" si="221"/>
        <v/>
      </c>
      <c r="AF1170" s="109" t="str">
        <f t="shared" si="222"/>
        <v/>
      </c>
      <c r="AG1170" s="109" t="str">
        <f t="shared" si="223"/>
        <v/>
      </c>
    </row>
    <row r="1171" spans="3:33" ht="30">
      <c r="C1171" s="108" t="s">
        <v>3127</v>
      </c>
      <c r="D1171" s="108" t="s">
        <v>5929</v>
      </c>
      <c r="E1171" s="108" t="s">
        <v>849</v>
      </c>
      <c r="F1171" s="108" t="s">
        <v>46</v>
      </c>
      <c r="G1171" s="108" t="s">
        <v>3917</v>
      </c>
      <c r="H1171" s="108">
        <v>4</v>
      </c>
      <c r="I1171" s="108">
        <v>2</v>
      </c>
      <c r="J1171" s="108">
        <v>0</v>
      </c>
      <c r="K1171" s="108" t="s">
        <v>855</v>
      </c>
      <c r="L1171" s="108"/>
      <c r="M1171" s="108" t="s">
        <v>5930</v>
      </c>
      <c r="N1171" s="108"/>
      <c r="O1171" s="108" t="s">
        <v>855</v>
      </c>
      <c r="P1171" s="108"/>
      <c r="Q1171" s="108"/>
      <c r="R1171" s="108"/>
      <c r="S1171" s="108"/>
      <c r="T1171" s="109">
        <f t="shared" si="210"/>
        <v>0</v>
      </c>
      <c r="U1171" s="109">
        <f t="shared" si="211"/>
        <v>0</v>
      </c>
      <c r="V1171" s="109">
        <f t="shared" si="212"/>
        <v>0</v>
      </c>
      <c r="W1171" s="109">
        <f t="shared" si="213"/>
        <v>0</v>
      </c>
      <c r="X1171" s="109">
        <f t="shared" si="214"/>
        <v>0</v>
      </c>
      <c r="Y1171" s="109">
        <f t="shared" si="215"/>
        <v>0</v>
      </c>
      <c r="Z1171" s="109">
        <f t="shared" si="216"/>
        <v>0</v>
      </c>
      <c r="AA1171" s="109">
        <f t="shared" si="217"/>
        <v>0</v>
      </c>
      <c r="AB1171" s="109">
        <f t="shared" si="218"/>
        <v>0</v>
      </c>
      <c r="AC1171" s="109">
        <f t="shared" si="219"/>
        <v>0</v>
      </c>
      <c r="AD1171" s="109" t="str">
        <f t="shared" si="220"/>
        <v/>
      </c>
      <c r="AE1171" s="109" t="str">
        <f t="shared" si="221"/>
        <v/>
      </c>
      <c r="AF1171" s="109" t="str">
        <f t="shared" si="222"/>
        <v/>
      </c>
      <c r="AG1171" s="109" t="str">
        <f t="shared" si="223"/>
        <v/>
      </c>
    </row>
    <row r="1172" spans="3:33" ht="30">
      <c r="C1172" s="108" t="s">
        <v>3127</v>
      </c>
      <c r="D1172" s="108" t="s">
        <v>5931</v>
      </c>
      <c r="E1172" s="108" t="s">
        <v>849</v>
      </c>
      <c r="F1172" s="108" t="s">
        <v>46</v>
      </c>
      <c r="G1172" s="108" t="s">
        <v>3917</v>
      </c>
      <c r="H1172" s="108">
        <v>5</v>
      </c>
      <c r="I1172" s="108">
        <v>2</v>
      </c>
      <c r="J1172" s="108">
        <v>0</v>
      </c>
      <c r="K1172" s="108" t="s">
        <v>44</v>
      </c>
      <c r="L1172" s="108"/>
      <c r="M1172" s="108" t="s">
        <v>4232</v>
      </c>
      <c r="N1172" s="108"/>
      <c r="O1172" s="108" t="s">
        <v>44</v>
      </c>
      <c r="P1172" s="108"/>
      <c r="Q1172" s="108"/>
      <c r="R1172" s="108"/>
      <c r="S1172" s="108"/>
      <c r="T1172" s="109">
        <f t="shared" si="210"/>
        <v>0</v>
      </c>
      <c r="U1172" s="109">
        <f t="shared" si="211"/>
        <v>0</v>
      </c>
      <c r="V1172" s="109">
        <f t="shared" si="212"/>
        <v>0</v>
      </c>
      <c r="W1172" s="109">
        <f t="shared" si="213"/>
        <v>0</v>
      </c>
      <c r="X1172" s="109">
        <f t="shared" si="214"/>
        <v>0</v>
      </c>
      <c r="Y1172" s="109">
        <f t="shared" si="215"/>
        <v>0</v>
      </c>
      <c r="Z1172" s="109">
        <f t="shared" si="216"/>
        <v>0</v>
      </c>
      <c r="AA1172" s="109">
        <f t="shared" si="217"/>
        <v>0</v>
      </c>
      <c r="AB1172" s="109">
        <f t="shared" si="218"/>
        <v>0</v>
      </c>
      <c r="AC1172" s="109">
        <f t="shared" si="219"/>
        <v>0</v>
      </c>
      <c r="AD1172" s="109" t="str">
        <f t="shared" si="220"/>
        <v/>
      </c>
      <c r="AE1172" s="109" t="str">
        <f t="shared" si="221"/>
        <v/>
      </c>
      <c r="AF1172" s="109" t="str">
        <f t="shared" si="222"/>
        <v/>
      </c>
      <c r="AG1172" s="109" t="str">
        <f t="shared" si="223"/>
        <v/>
      </c>
    </row>
    <row r="1173" spans="3:33" ht="30">
      <c r="C1173" s="108" t="s">
        <v>3127</v>
      </c>
      <c r="D1173" s="108" t="s">
        <v>5932</v>
      </c>
      <c r="E1173" s="108" t="s">
        <v>849</v>
      </c>
      <c r="F1173" s="108" t="s">
        <v>46</v>
      </c>
      <c r="G1173" s="108" t="s">
        <v>3917</v>
      </c>
      <c r="H1173" s="108">
        <v>6</v>
      </c>
      <c r="I1173" s="108">
        <v>2</v>
      </c>
      <c r="J1173" s="108">
        <v>0</v>
      </c>
      <c r="K1173" s="108" t="s">
        <v>856</v>
      </c>
      <c r="L1173" s="108"/>
      <c r="M1173" s="108" t="s">
        <v>5933</v>
      </c>
      <c r="N1173" s="108"/>
      <c r="O1173" s="108" t="s">
        <v>856</v>
      </c>
      <c r="P1173" s="108"/>
      <c r="Q1173" s="108"/>
      <c r="R1173" s="108"/>
      <c r="S1173" s="108"/>
      <c r="T1173" s="109">
        <f t="shared" si="210"/>
        <v>0</v>
      </c>
      <c r="U1173" s="109">
        <f t="shared" si="211"/>
        <v>0</v>
      </c>
      <c r="V1173" s="109">
        <f t="shared" si="212"/>
        <v>0</v>
      </c>
      <c r="W1173" s="109">
        <f t="shared" si="213"/>
        <v>0</v>
      </c>
      <c r="X1173" s="109">
        <f t="shared" si="214"/>
        <v>0</v>
      </c>
      <c r="Y1173" s="109">
        <f t="shared" si="215"/>
        <v>0</v>
      </c>
      <c r="Z1173" s="109">
        <f t="shared" si="216"/>
        <v>0</v>
      </c>
      <c r="AA1173" s="109">
        <f t="shared" si="217"/>
        <v>0</v>
      </c>
      <c r="AB1173" s="109">
        <f t="shared" si="218"/>
        <v>0</v>
      </c>
      <c r="AC1173" s="109">
        <f t="shared" si="219"/>
        <v>0</v>
      </c>
      <c r="AD1173" s="109" t="str">
        <f t="shared" si="220"/>
        <v/>
      </c>
      <c r="AE1173" s="109" t="str">
        <f t="shared" si="221"/>
        <v/>
      </c>
      <c r="AF1173" s="109" t="str">
        <f t="shared" si="222"/>
        <v/>
      </c>
      <c r="AG1173" s="109" t="str">
        <f t="shared" si="223"/>
        <v/>
      </c>
    </row>
    <row r="1174" spans="3:33" ht="30">
      <c r="C1174" s="108" t="s">
        <v>3127</v>
      </c>
      <c r="D1174" s="108" t="s">
        <v>5934</v>
      </c>
      <c r="E1174" s="108" t="s">
        <v>849</v>
      </c>
      <c r="F1174" s="108" t="s">
        <v>46</v>
      </c>
      <c r="G1174" s="108" t="s">
        <v>3917</v>
      </c>
      <c r="H1174" s="108">
        <v>7</v>
      </c>
      <c r="I1174" s="108">
        <v>2</v>
      </c>
      <c r="J1174" s="108">
        <v>0</v>
      </c>
      <c r="K1174" s="108" t="s">
        <v>747</v>
      </c>
      <c r="L1174" s="108"/>
      <c r="M1174" s="108" t="s">
        <v>5609</v>
      </c>
      <c r="N1174" s="108"/>
      <c r="O1174" s="108" t="s">
        <v>747</v>
      </c>
      <c r="P1174" s="108"/>
      <c r="Q1174" s="108"/>
      <c r="R1174" s="108"/>
      <c r="S1174" s="108"/>
      <c r="T1174" s="109">
        <f t="shared" si="210"/>
        <v>0</v>
      </c>
      <c r="U1174" s="109">
        <f t="shared" si="211"/>
        <v>0</v>
      </c>
      <c r="V1174" s="109">
        <f t="shared" si="212"/>
        <v>0</v>
      </c>
      <c r="W1174" s="109">
        <f t="shared" si="213"/>
        <v>0</v>
      </c>
      <c r="X1174" s="109">
        <f t="shared" si="214"/>
        <v>0</v>
      </c>
      <c r="Y1174" s="109">
        <f t="shared" si="215"/>
        <v>0</v>
      </c>
      <c r="Z1174" s="109">
        <f t="shared" si="216"/>
        <v>0</v>
      </c>
      <c r="AA1174" s="109">
        <f t="shared" si="217"/>
        <v>0</v>
      </c>
      <c r="AB1174" s="109">
        <f t="shared" si="218"/>
        <v>0</v>
      </c>
      <c r="AC1174" s="109">
        <f t="shared" si="219"/>
        <v>0</v>
      </c>
      <c r="AD1174" s="109" t="str">
        <f t="shared" si="220"/>
        <v/>
      </c>
      <c r="AE1174" s="109" t="str">
        <f t="shared" si="221"/>
        <v/>
      </c>
      <c r="AF1174" s="109" t="str">
        <f t="shared" si="222"/>
        <v/>
      </c>
      <c r="AG1174" s="109" t="str">
        <f t="shared" si="223"/>
        <v/>
      </c>
    </row>
    <row r="1175" spans="3:33" ht="30">
      <c r="C1175" s="108" t="s">
        <v>3127</v>
      </c>
      <c r="D1175" s="108" t="s">
        <v>5935</v>
      </c>
      <c r="E1175" s="108" t="s">
        <v>849</v>
      </c>
      <c r="F1175" s="108" t="s">
        <v>46</v>
      </c>
      <c r="G1175" s="108" t="s">
        <v>3917</v>
      </c>
      <c r="H1175" s="108">
        <v>8</v>
      </c>
      <c r="I1175" s="108">
        <v>1</v>
      </c>
      <c r="J1175" s="108">
        <v>0</v>
      </c>
      <c r="K1175" s="108" t="s">
        <v>857</v>
      </c>
      <c r="L1175" s="108"/>
      <c r="M1175" s="108" t="s">
        <v>5936</v>
      </c>
      <c r="N1175" s="108"/>
      <c r="O1175" s="108" t="s">
        <v>857</v>
      </c>
      <c r="P1175" s="108"/>
      <c r="Q1175" s="108"/>
      <c r="R1175" s="108"/>
      <c r="S1175" s="108"/>
      <c r="T1175" s="109">
        <f t="shared" si="210"/>
        <v>0</v>
      </c>
      <c r="U1175" s="109">
        <f t="shared" si="211"/>
        <v>0</v>
      </c>
      <c r="V1175" s="109">
        <f t="shared" si="212"/>
        <v>0</v>
      </c>
      <c r="W1175" s="109">
        <f t="shared" si="213"/>
        <v>0</v>
      </c>
      <c r="X1175" s="109">
        <f t="shared" si="214"/>
        <v>0</v>
      </c>
      <c r="Y1175" s="109">
        <f t="shared" si="215"/>
        <v>0</v>
      </c>
      <c r="Z1175" s="109">
        <f t="shared" si="216"/>
        <v>0</v>
      </c>
      <c r="AA1175" s="109">
        <f t="shared" si="217"/>
        <v>0</v>
      </c>
      <c r="AB1175" s="109">
        <f t="shared" si="218"/>
        <v>0</v>
      </c>
      <c r="AC1175" s="109">
        <f t="shared" si="219"/>
        <v>0</v>
      </c>
      <c r="AD1175" s="109" t="str">
        <f t="shared" si="220"/>
        <v/>
      </c>
      <c r="AE1175" s="109" t="str">
        <f t="shared" si="221"/>
        <v/>
      </c>
      <c r="AF1175" s="109" t="str">
        <f t="shared" si="222"/>
        <v/>
      </c>
      <c r="AG1175" s="109" t="str">
        <f t="shared" si="223"/>
        <v/>
      </c>
    </row>
    <row r="1176" spans="3:33" ht="30">
      <c r="C1176" s="108" t="s">
        <v>3127</v>
      </c>
      <c r="D1176" s="108" t="s">
        <v>5937</v>
      </c>
      <c r="E1176" s="108" t="s">
        <v>849</v>
      </c>
      <c r="F1176" s="108" t="s">
        <v>46</v>
      </c>
      <c r="G1176" s="108" t="s">
        <v>3917</v>
      </c>
      <c r="H1176" s="108">
        <v>9</v>
      </c>
      <c r="I1176" s="108">
        <v>1</v>
      </c>
      <c r="J1176" s="108">
        <v>0</v>
      </c>
      <c r="K1176" s="108" t="s">
        <v>858</v>
      </c>
      <c r="L1176" s="108"/>
      <c r="M1176" s="108" t="s">
        <v>5938</v>
      </c>
      <c r="N1176" s="108"/>
      <c r="O1176" s="108" t="s">
        <v>858</v>
      </c>
      <c r="P1176" s="108"/>
      <c r="Q1176" s="108"/>
      <c r="R1176" s="108"/>
      <c r="S1176" s="108"/>
      <c r="T1176" s="109">
        <f t="shared" si="210"/>
        <v>0</v>
      </c>
      <c r="U1176" s="109">
        <f t="shared" si="211"/>
        <v>0</v>
      </c>
      <c r="V1176" s="109">
        <f t="shared" si="212"/>
        <v>0</v>
      </c>
      <c r="W1176" s="109">
        <f t="shared" si="213"/>
        <v>0</v>
      </c>
      <c r="X1176" s="109">
        <f t="shared" si="214"/>
        <v>0</v>
      </c>
      <c r="Y1176" s="109">
        <f t="shared" si="215"/>
        <v>0</v>
      </c>
      <c r="Z1176" s="109">
        <f t="shared" si="216"/>
        <v>0</v>
      </c>
      <c r="AA1176" s="109">
        <f t="shared" si="217"/>
        <v>0</v>
      </c>
      <c r="AB1176" s="109">
        <f t="shared" si="218"/>
        <v>0</v>
      </c>
      <c r="AC1176" s="109">
        <f t="shared" si="219"/>
        <v>0</v>
      </c>
      <c r="AD1176" s="109" t="str">
        <f t="shared" si="220"/>
        <v/>
      </c>
      <c r="AE1176" s="109" t="str">
        <f t="shared" si="221"/>
        <v/>
      </c>
      <c r="AF1176" s="109" t="str">
        <f t="shared" si="222"/>
        <v/>
      </c>
      <c r="AG1176" s="109" t="str">
        <f t="shared" si="223"/>
        <v/>
      </c>
    </row>
    <row r="1177" spans="3:33" ht="30">
      <c r="C1177" s="108" t="s">
        <v>3127</v>
      </c>
      <c r="D1177" s="108" t="s">
        <v>5939</v>
      </c>
      <c r="E1177" s="108" t="s">
        <v>849</v>
      </c>
      <c r="F1177" s="108" t="s">
        <v>46</v>
      </c>
      <c r="G1177" s="108" t="s">
        <v>3917</v>
      </c>
      <c r="H1177" s="108">
        <v>10</v>
      </c>
      <c r="I1177" s="108">
        <v>1</v>
      </c>
      <c r="J1177" s="108">
        <v>0</v>
      </c>
      <c r="K1177" s="108" t="s">
        <v>859</v>
      </c>
      <c r="L1177" s="108"/>
      <c r="M1177" s="108" t="s">
        <v>5940</v>
      </c>
      <c r="N1177" s="108"/>
      <c r="O1177" s="108" t="s">
        <v>859</v>
      </c>
      <c r="P1177" s="108"/>
      <c r="Q1177" s="108"/>
      <c r="R1177" s="108"/>
      <c r="S1177" s="108"/>
      <c r="T1177" s="109">
        <f t="shared" si="210"/>
        <v>0</v>
      </c>
      <c r="U1177" s="109">
        <f t="shared" si="211"/>
        <v>0</v>
      </c>
      <c r="V1177" s="109">
        <f t="shared" si="212"/>
        <v>0</v>
      </c>
      <c r="W1177" s="109">
        <f t="shared" si="213"/>
        <v>0</v>
      </c>
      <c r="X1177" s="109">
        <f t="shared" si="214"/>
        <v>0</v>
      </c>
      <c r="Y1177" s="109">
        <f t="shared" si="215"/>
        <v>0</v>
      </c>
      <c r="Z1177" s="109">
        <f t="shared" si="216"/>
        <v>0</v>
      </c>
      <c r="AA1177" s="109">
        <f t="shared" si="217"/>
        <v>0</v>
      </c>
      <c r="AB1177" s="109">
        <f t="shared" si="218"/>
        <v>0</v>
      </c>
      <c r="AC1177" s="109">
        <f t="shared" si="219"/>
        <v>0</v>
      </c>
      <c r="AD1177" s="109" t="str">
        <f t="shared" si="220"/>
        <v/>
      </c>
      <c r="AE1177" s="109" t="str">
        <f t="shared" si="221"/>
        <v/>
      </c>
      <c r="AF1177" s="109" t="str">
        <f t="shared" si="222"/>
        <v/>
      </c>
      <c r="AG1177" s="109" t="str">
        <f t="shared" si="223"/>
        <v/>
      </c>
    </row>
    <row r="1178" spans="3:33" ht="120">
      <c r="C1178" s="108" t="s">
        <v>3127</v>
      </c>
      <c r="D1178" s="108" t="s">
        <v>5941</v>
      </c>
      <c r="E1178" s="108" t="s">
        <v>849</v>
      </c>
      <c r="F1178" s="108" t="s">
        <v>0</v>
      </c>
      <c r="G1178" s="108" t="s">
        <v>3917</v>
      </c>
      <c r="H1178" s="108">
        <v>1</v>
      </c>
      <c r="I1178" s="108">
        <v>0</v>
      </c>
      <c r="J1178" s="108">
        <v>3</v>
      </c>
      <c r="K1178" s="108"/>
      <c r="L1178" s="108" t="s">
        <v>852</v>
      </c>
      <c r="M1178" s="108"/>
      <c r="N1178" s="108" t="s">
        <v>5942</v>
      </c>
      <c r="O1178" s="108" t="s">
        <v>852</v>
      </c>
      <c r="P1178" s="108"/>
      <c r="Q1178" s="108"/>
      <c r="R1178" s="108"/>
      <c r="S1178" s="108"/>
      <c r="T1178" s="109">
        <f t="shared" si="210"/>
        <v>0</v>
      </c>
      <c r="U1178" s="109">
        <f t="shared" si="211"/>
        <v>0</v>
      </c>
      <c r="V1178" s="109">
        <f t="shared" si="212"/>
        <v>0</v>
      </c>
      <c r="W1178" s="109">
        <f t="shared" si="213"/>
        <v>0</v>
      </c>
      <c r="X1178" s="109">
        <f t="shared" si="214"/>
        <v>0</v>
      </c>
      <c r="Y1178" s="109">
        <f t="shared" si="215"/>
        <v>0</v>
      </c>
      <c r="Z1178" s="109">
        <f t="shared" si="216"/>
        <v>0</v>
      </c>
      <c r="AA1178" s="109">
        <f t="shared" si="217"/>
        <v>0</v>
      </c>
      <c r="AB1178" s="109">
        <f t="shared" si="218"/>
        <v>0</v>
      </c>
      <c r="AC1178" s="109">
        <f t="shared" si="219"/>
        <v>0</v>
      </c>
      <c r="AD1178" s="109" t="str">
        <f t="shared" si="220"/>
        <v/>
      </c>
      <c r="AE1178" s="109" t="str">
        <f t="shared" si="221"/>
        <v/>
      </c>
      <c r="AF1178" s="109" t="str">
        <f t="shared" si="222"/>
        <v/>
      </c>
      <c r="AG1178" s="109" t="str">
        <f t="shared" si="223"/>
        <v/>
      </c>
    </row>
    <row r="1179" spans="3:33" ht="135">
      <c r="C1179" s="108" t="s">
        <v>3127</v>
      </c>
      <c r="D1179" s="108" t="s">
        <v>5943</v>
      </c>
      <c r="E1179" s="108" t="s">
        <v>849</v>
      </c>
      <c r="F1179" s="108" t="s">
        <v>0</v>
      </c>
      <c r="G1179" s="108" t="s">
        <v>3917</v>
      </c>
      <c r="H1179" s="108">
        <v>2</v>
      </c>
      <c r="I1179" s="108">
        <v>0</v>
      </c>
      <c r="J1179" s="108">
        <v>3</v>
      </c>
      <c r="K1179" s="108"/>
      <c r="L1179" s="108" t="s">
        <v>853</v>
      </c>
      <c r="M1179" s="108"/>
      <c r="N1179" s="108" t="s">
        <v>5944</v>
      </c>
      <c r="O1179" s="108" t="s">
        <v>853</v>
      </c>
      <c r="P1179" s="108"/>
      <c r="Q1179" s="108"/>
      <c r="R1179" s="108"/>
      <c r="S1179" s="108"/>
      <c r="T1179" s="109">
        <f t="shared" si="210"/>
        <v>0</v>
      </c>
      <c r="U1179" s="109">
        <f t="shared" si="211"/>
        <v>0</v>
      </c>
      <c r="V1179" s="109">
        <f t="shared" si="212"/>
        <v>0</v>
      </c>
      <c r="W1179" s="109">
        <f t="shared" si="213"/>
        <v>0</v>
      </c>
      <c r="X1179" s="109">
        <f t="shared" si="214"/>
        <v>0</v>
      </c>
      <c r="Y1179" s="109">
        <f t="shared" si="215"/>
        <v>0</v>
      </c>
      <c r="Z1179" s="109">
        <f t="shared" si="216"/>
        <v>0</v>
      </c>
      <c r="AA1179" s="109">
        <f t="shared" si="217"/>
        <v>0</v>
      </c>
      <c r="AB1179" s="109">
        <f t="shared" si="218"/>
        <v>0</v>
      </c>
      <c r="AC1179" s="109">
        <f t="shared" si="219"/>
        <v>0</v>
      </c>
      <c r="AD1179" s="109" t="str">
        <f t="shared" si="220"/>
        <v/>
      </c>
      <c r="AE1179" s="109" t="str">
        <f t="shared" si="221"/>
        <v/>
      </c>
      <c r="AF1179" s="109" t="str">
        <f t="shared" si="222"/>
        <v/>
      </c>
      <c r="AG1179" s="109" t="str">
        <f t="shared" si="223"/>
        <v/>
      </c>
    </row>
    <row r="1180" spans="3:33" ht="135">
      <c r="C1180" s="108" t="s">
        <v>3127</v>
      </c>
      <c r="D1180" s="108" t="s">
        <v>5945</v>
      </c>
      <c r="E1180" s="108" t="s">
        <v>849</v>
      </c>
      <c r="F1180" s="108" t="s">
        <v>0</v>
      </c>
      <c r="G1180" s="108" t="s">
        <v>3917</v>
      </c>
      <c r="H1180" s="108">
        <v>3</v>
      </c>
      <c r="I1180" s="108">
        <v>0</v>
      </c>
      <c r="J1180" s="108">
        <v>3</v>
      </c>
      <c r="K1180" s="108"/>
      <c r="L1180" s="108" t="s">
        <v>854</v>
      </c>
      <c r="M1180" s="108"/>
      <c r="N1180" s="108" t="s">
        <v>5946</v>
      </c>
      <c r="O1180" s="108" t="s">
        <v>854</v>
      </c>
      <c r="P1180" s="108"/>
      <c r="Q1180" s="108"/>
      <c r="R1180" s="108"/>
      <c r="S1180" s="108"/>
      <c r="T1180" s="109">
        <f t="shared" si="210"/>
        <v>0</v>
      </c>
      <c r="U1180" s="109">
        <f t="shared" si="211"/>
        <v>0</v>
      </c>
      <c r="V1180" s="109">
        <f t="shared" si="212"/>
        <v>0</v>
      </c>
      <c r="W1180" s="109">
        <f t="shared" si="213"/>
        <v>0</v>
      </c>
      <c r="X1180" s="109">
        <f t="shared" si="214"/>
        <v>0</v>
      </c>
      <c r="Y1180" s="109">
        <f t="shared" si="215"/>
        <v>0</v>
      </c>
      <c r="Z1180" s="109">
        <f t="shared" si="216"/>
        <v>0</v>
      </c>
      <c r="AA1180" s="109">
        <f t="shared" si="217"/>
        <v>0</v>
      </c>
      <c r="AB1180" s="109">
        <f t="shared" si="218"/>
        <v>0</v>
      </c>
      <c r="AC1180" s="109">
        <f t="shared" si="219"/>
        <v>0</v>
      </c>
      <c r="AD1180" s="109" t="str">
        <f t="shared" si="220"/>
        <v/>
      </c>
      <c r="AE1180" s="109" t="str">
        <f t="shared" si="221"/>
        <v/>
      </c>
      <c r="AF1180" s="109" t="str">
        <f t="shared" si="222"/>
        <v/>
      </c>
      <c r="AG1180" s="109" t="str">
        <f t="shared" si="223"/>
        <v/>
      </c>
    </row>
    <row r="1181" spans="3:33" ht="135">
      <c r="C1181" s="108" t="s">
        <v>3127</v>
      </c>
      <c r="D1181" s="108" t="s">
        <v>5947</v>
      </c>
      <c r="E1181" s="108" t="s">
        <v>849</v>
      </c>
      <c r="F1181" s="108" t="s">
        <v>0</v>
      </c>
      <c r="G1181" s="108" t="s">
        <v>3917</v>
      </c>
      <c r="H1181" s="108">
        <v>4</v>
      </c>
      <c r="I1181" s="108">
        <v>0</v>
      </c>
      <c r="J1181" s="108">
        <v>2</v>
      </c>
      <c r="K1181" s="108"/>
      <c r="L1181" s="108" t="s">
        <v>855</v>
      </c>
      <c r="M1181" s="108"/>
      <c r="N1181" s="108" t="s">
        <v>5948</v>
      </c>
      <c r="O1181" s="108" t="s">
        <v>855</v>
      </c>
      <c r="P1181" s="108"/>
      <c r="Q1181" s="108"/>
      <c r="R1181" s="108"/>
      <c r="S1181" s="108"/>
      <c r="T1181" s="109">
        <f t="shared" si="210"/>
        <v>0</v>
      </c>
      <c r="U1181" s="109">
        <f t="shared" si="211"/>
        <v>0</v>
      </c>
      <c r="V1181" s="109">
        <f t="shared" si="212"/>
        <v>0</v>
      </c>
      <c r="W1181" s="109">
        <f t="shared" si="213"/>
        <v>0</v>
      </c>
      <c r="X1181" s="109">
        <f t="shared" si="214"/>
        <v>0</v>
      </c>
      <c r="Y1181" s="109">
        <f t="shared" si="215"/>
        <v>0</v>
      </c>
      <c r="Z1181" s="109">
        <f t="shared" si="216"/>
        <v>0</v>
      </c>
      <c r="AA1181" s="109">
        <f t="shared" si="217"/>
        <v>0</v>
      </c>
      <c r="AB1181" s="109">
        <f t="shared" si="218"/>
        <v>0</v>
      </c>
      <c r="AC1181" s="109">
        <f t="shared" si="219"/>
        <v>0</v>
      </c>
      <c r="AD1181" s="109" t="str">
        <f t="shared" si="220"/>
        <v/>
      </c>
      <c r="AE1181" s="109" t="str">
        <f t="shared" si="221"/>
        <v/>
      </c>
      <c r="AF1181" s="109" t="str">
        <f t="shared" si="222"/>
        <v/>
      </c>
      <c r="AG1181" s="109" t="str">
        <f t="shared" si="223"/>
        <v/>
      </c>
    </row>
    <row r="1182" spans="3:33" ht="135">
      <c r="C1182" s="108" t="s">
        <v>3127</v>
      </c>
      <c r="D1182" s="108" t="s">
        <v>5949</v>
      </c>
      <c r="E1182" s="108" t="s">
        <v>849</v>
      </c>
      <c r="F1182" s="108" t="s">
        <v>0</v>
      </c>
      <c r="G1182" s="108" t="s">
        <v>3917</v>
      </c>
      <c r="H1182" s="108">
        <v>5</v>
      </c>
      <c r="I1182" s="108">
        <v>0</v>
      </c>
      <c r="J1182" s="108">
        <v>2</v>
      </c>
      <c r="K1182" s="108"/>
      <c r="L1182" s="108" t="s">
        <v>44</v>
      </c>
      <c r="M1182" s="108"/>
      <c r="N1182" s="108" t="s">
        <v>4258</v>
      </c>
      <c r="O1182" s="108" t="s">
        <v>44</v>
      </c>
      <c r="P1182" s="108"/>
      <c r="Q1182" s="108"/>
      <c r="R1182" s="108"/>
      <c r="S1182" s="108"/>
      <c r="T1182" s="109">
        <f t="shared" si="210"/>
        <v>0</v>
      </c>
      <c r="U1182" s="109">
        <f t="shared" si="211"/>
        <v>0</v>
      </c>
      <c r="V1182" s="109">
        <f t="shared" si="212"/>
        <v>0</v>
      </c>
      <c r="W1182" s="109">
        <f t="shared" si="213"/>
        <v>0</v>
      </c>
      <c r="X1182" s="109">
        <f t="shared" si="214"/>
        <v>0</v>
      </c>
      <c r="Y1182" s="109">
        <f t="shared" si="215"/>
        <v>0</v>
      </c>
      <c r="Z1182" s="109">
        <f t="shared" si="216"/>
        <v>0</v>
      </c>
      <c r="AA1182" s="109">
        <f t="shared" si="217"/>
        <v>0</v>
      </c>
      <c r="AB1182" s="109">
        <f t="shared" si="218"/>
        <v>0</v>
      </c>
      <c r="AC1182" s="109">
        <f t="shared" si="219"/>
        <v>0</v>
      </c>
      <c r="AD1182" s="109" t="str">
        <f t="shared" si="220"/>
        <v/>
      </c>
      <c r="AE1182" s="109" t="str">
        <f t="shared" si="221"/>
        <v/>
      </c>
      <c r="AF1182" s="109" t="str">
        <f t="shared" si="222"/>
        <v/>
      </c>
      <c r="AG1182" s="109" t="str">
        <f t="shared" si="223"/>
        <v/>
      </c>
    </row>
    <row r="1183" spans="3:33" ht="150">
      <c r="C1183" s="108" t="s">
        <v>3127</v>
      </c>
      <c r="D1183" s="108" t="s">
        <v>5950</v>
      </c>
      <c r="E1183" s="108" t="s">
        <v>849</v>
      </c>
      <c r="F1183" s="108" t="s">
        <v>0</v>
      </c>
      <c r="G1183" s="108" t="s">
        <v>3917</v>
      </c>
      <c r="H1183" s="108">
        <v>6</v>
      </c>
      <c r="I1183" s="108">
        <v>0</v>
      </c>
      <c r="J1183" s="108">
        <v>2</v>
      </c>
      <c r="K1183" s="108"/>
      <c r="L1183" s="108" t="s">
        <v>856</v>
      </c>
      <c r="M1183" s="108"/>
      <c r="N1183" s="108" t="s">
        <v>5951</v>
      </c>
      <c r="O1183" s="108" t="s">
        <v>856</v>
      </c>
      <c r="P1183" s="108"/>
      <c r="Q1183" s="108"/>
      <c r="R1183" s="108"/>
      <c r="S1183" s="108"/>
      <c r="T1183" s="109">
        <f t="shared" si="210"/>
        <v>0</v>
      </c>
      <c r="U1183" s="109">
        <f t="shared" si="211"/>
        <v>0</v>
      </c>
      <c r="V1183" s="109">
        <f t="shared" si="212"/>
        <v>0</v>
      </c>
      <c r="W1183" s="109">
        <f t="shared" si="213"/>
        <v>0</v>
      </c>
      <c r="X1183" s="109">
        <f t="shared" si="214"/>
        <v>0</v>
      </c>
      <c r="Y1183" s="109">
        <f t="shared" si="215"/>
        <v>0</v>
      </c>
      <c r="Z1183" s="109">
        <f t="shared" si="216"/>
        <v>0</v>
      </c>
      <c r="AA1183" s="109">
        <f t="shared" si="217"/>
        <v>0</v>
      </c>
      <c r="AB1183" s="109">
        <f t="shared" si="218"/>
        <v>0</v>
      </c>
      <c r="AC1183" s="109">
        <f t="shared" si="219"/>
        <v>0</v>
      </c>
      <c r="AD1183" s="109" t="str">
        <f t="shared" si="220"/>
        <v/>
      </c>
      <c r="AE1183" s="109" t="str">
        <f t="shared" si="221"/>
        <v/>
      </c>
      <c r="AF1183" s="109" t="str">
        <f t="shared" si="222"/>
        <v/>
      </c>
      <c r="AG1183" s="109" t="str">
        <f t="shared" si="223"/>
        <v/>
      </c>
    </row>
    <row r="1184" spans="3:33" ht="135">
      <c r="C1184" s="108" t="s">
        <v>3127</v>
      </c>
      <c r="D1184" s="108" t="s">
        <v>5952</v>
      </c>
      <c r="E1184" s="108" t="s">
        <v>849</v>
      </c>
      <c r="F1184" s="108" t="s">
        <v>0</v>
      </c>
      <c r="G1184" s="108" t="s">
        <v>3917</v>
      </c>
      <c r="H1184" s="108">
        <v>7</v>
      </c>
      <c r="I1184" s="108">
        <v>0</v>
      </c>
      <c r="J1184" s="108">
        <v>2</v>
      </c>
      <c r="K1184" s="108"/>
      <c r="L1184" s="108" t="s">
        <v>747</v>
      </c>
      <c r="M1184" s="108"/>
      <c r="N1184" s="108" t="s">
        <v>5627</v>
      </c>
      <c r="O1184" s="108" t="s">
        <v>747</v>
      </c>
      <c r="P1184" s="108"/>
      <c r="Q1184" s="108"/>
      <c r="R1184" s="108"/>
      <c r="S1184" s="108"/>
      <c r="T1184" s="109">
        <f t="shared" si="210"/>
        <v>0</v>
      </c>
      <c r="U1184" s="109">
        <f t="shared" si="211"/>
        <v>0</v>
      </c>
      <c r="V1184" s="109">
        <f t="shared" si="212"/>
        <v>0</v>
      </c>
      <c r="W1184" s="109">
        <f t="shared" si="213"/>
        <v>0</v>
      </c>
      <c r="X1184" s="109">
        <f t="shared" si="214"/>
        <v>0</v>
      </c>
      <c r="Y1184" s="109">
        <f t="shared" si="215"/>
        <v>0</v>
      </c>
      <c r="Z1184" s="109">
        <f t="shared" si="216"/>
        <v>0</v>
      </c>
      <c r="AA1184" s="109">
        <f t="shared" si="217"/>
        <v>0</v>
      </c>
      <c r="AB1184" s="109">
        <f t="shared" si="218"/>
        <v>0</v>
      </c>
      <c r="AC1184" s="109">
        <f t="shared" si="219"/>
        <v>0</v>
      </c>
      <c r="AD1184" s="109" t="str">
        <f t="shared" si="220"/>
        <v/>
      </c>
      <c r="AE1184" s="109" t="str">
        <f t="shared" si="221"/>
        <v/>
      </c>
      <c r="AF1184" s="109" t="str">
        <f t="shared" si="222"/>
        <v/>
      </c>
      <c r="AG1184" s="109" t="str">
        <f t="shared" si="223"/>
        <v/>
      </c>
    </row>
    <row r="1185" spans="3:33" ht="135">
      <c r="C1185" s="108" t="s">
        <v>3127</v>
      </c>
      <c r="D1185" s="108" t="s">
        <v>5953</v>
      </c>
      <c r="E1185" s="108" t="s">
        <v>849</v>
      </c>
      <c r="F1185" s="108" t="s">
        <v>0</v>
      </c>
      <c r="G1185" s="108" t="s">
        <v>3917</v>
      </c>
      <c r="H1185" s="108">
        <v>8</v>
      </c>
      <c r="I1185" s="108">
        <v>0</v>
      </c>
      <c r="J1185" s="108">
        <v>1</v>
      </c>
      <c r="K1185" s="108"/>
      <c r="L1185" s="108" t="s">
        <v>857</v>
      </c>
      <c r="M1185" s="108"/>
      <c r="N1185" s="108" t="s">
        <v>5954</v>
      </c>
      <c r="O1185" s="108" t="s">
        <v>857</v>
      </c>
      <c r="P1185" s="108"/>
      <c r="Q1185" s="108"/>
      <c r="R1185" s="108"/>
      <c r="S1185" s="108"/>
      <c r="T1185" s="109">
        <f t="shared" si="210"/>
        <v>0</v>
      </c>
      <c r="U1185" s="109">
        <f t="shared" si="211"/>
        <v>0</v>
      </c>
      <c r="V1185" s="109">
        <f t="shared" si="212"/>
        <v>0</v>
      </c>
      <c r="W1185" s="109">
        <f t="shared" si="213"/>
        <v>0</v>
      </c>
      <c r="X1185" s="109">
        <f t="shared" si="214"/>
        <v>0</v>
      </c>
      <c r="Y1185" s="109">
        <f t="shared" si="215"/>
        <v>0</v>
      </c>
      <c r="Z1185" s="109">
        <f t="shared" si="216"/>
        <v>0</v>
      </c>
      <c r="AA1185" s="109">
        <f t="shared" si="217"/>
        <v>0</v>
      </c>
      <c r="AB1185" s="109">
        <f t="shared" si="218"/>
        <v>0</v>
      </c>
      <c r="AC1185" s="109">
        <f t="shared" si="219"/>
        <v>0</v>
      </c>
      <c r="AD1185" s="109" t="str">
        <f t="shared" si="220"/>
        <v/>
      </c>
      <c r="AE1185" s="109" t="str">
        <f t="shared" si="221"/>
        <v/>
      </c>
      <c r="AF1185" s="109" t="str">
        <f t="shared" si="222"/>
        <v/>
      </c>
      <c r="AG1185" s="109" t="str">
        <f t="shared" si="223"/>
        <v/>
      </c>
    </row>
    <row r="1186" spans="3:33" ht="135">
      <c r="C1186" s="108" t="s">
        <v>3127</v>
      </c>
      <c r="D1186" s="108" t="s">
        <v>5955</v>
      </c>
      <c r="E1186" s="108" t="s">
        <v>849</v>
      </c>
      <c r="F1186" s="108" t="s">
        <v>0</v>
      </c>
      <c r="G1186" s="108" t="s">
        <v>3917</v>
      </c>
      <c r="H1186" s="108">
        <v>9</v>
      </c>
      <c r="I1186" s="108">
        <v>0</v>
      </c>
      <c r="J1186" s="108">
        <v>1</v>
      </c>
      <c r="K1186" s="108"/>
      <c r="L1186" s="108" t="s">
        <v>858</v>
      </c>
      <c r="M1186" s="108"/>
      <c r="N1186" s="108" t="s">
        <v>5956</v>
      </c>
      <c r="O1186" s="108" t="s">
        <v>858</v>
      </c>
      <c r="P1186" s="108"/>
      <c r="Q1186" s="108"/>
      <c r="R1186" s="108"/>
      <c r="S1186" s="108"/>
      <c r="T1186" s="109">
        <f t="shared" si="210"/>
        <v>0</v>
      </c>
      <c r="U1186" s="109">
        <f t="shared" si="211"/>
        <v>0</v>
      </c>
      <c r="V1186" s="109">
        <f t="shared" si="212"/>
        <v>0</v>
      </c>
      <c r="W1186" s="109">
        <f t="shared" si="213"/>
        <v>0</v>
      </c>
      <c r="X1186" s="109">
        <f t="shared" si="214"/>
        <v>0</v>
      </c>
      <c r="Y1186" s="109">
        <f t="shared" si="215"/>
        <v>0</v>
      </c>
      <c r="Z1186" s="109">
        <f t="shared" si="216"/>
        <v>0</v>
      </c>
      <c r="AA1186" s="109">
        <f t="shared" si="217"/>
        <v>0</v>
      </c>
      <c r="AB1186" s="109">
        <f t="shared" si="218"/>
        <v>0</v>
      </c>
      <c r="AC1186" s="109">
        <f t="shared" si="219"/>
        <v>0</v>
      </c>
      <c r="AD1186" s="109" t="str">
        <f t="shared" si="220"/>
        <v/>
      </c>
      <c r="AE1186" s="109" t="str">
        <f t="shared" si="221"/>
        <v/>
      </c>
      <c r="AF1186" s="109" t="str">
        <f t="shared" si="222"/>
        <v/>
      </c>
      <c r="AG1186" s="109" t="str">
        <f t="shared" si="223"/>
        <v/>
      </c>
    </row>
    <row r="1187" spans="3:33" ht="135">
      <c r="C1187" s="108" t="s">
        <v>3127</v>
      </c>
      <c r="D1187" s="108" t="s">
        <v>5957</v>
      </c>
      <c r="E1187" s="108" t="s">
        <v>849</v>
      </c>
      <c r="F1187" s="108" t="s">
        <v>0</v>
      </c>
      <c r="G1187" s="108" t="s">
        <v>3917</v>
      </c>
      <c r="H1187" s="108">
        <v>10</v>
      </c>
      <c r="I1187" s="108">
        <v>0</v>
      </c>
      <c r="J1187" s="108">
        <v>1</v>
      </c>
      <c r="K1187" s="108"/>
      <c r="L1187" s="108" t="s">
        <v>859</v>
      </c>
      <c r="M1187" s="108"/>
      <c r="N1187" s="108" t="s">
        <v>5958</v>
      </c>
      <c r="O1187" s="108" t="s">
        <v>859</v>
      </c>
      <c r="P1187" s="108"/>
      <c r="Q1187" s="108"/>
      <c r="R1187" s="108"/>
      <c r="S1187" s="108"/>
      <c r="T1187" s="109">
        <f t="shared" si="210"/>
        <v>0</v>
      </c>
      <c r="U1187" s="109">
        <f t="shared" si="211"/>
        <v>0</v>
      </c>
      <c r="V1187" s="109">
        <f t="shared" si="212"/>
        <v>0</v>
      </c>
      <c r="W1187" s="109">
        <f t="shared" si="213"/>
        <v>0</v>
      </c>
      <c r="X1187" s="109">
        <f t="shared" si="214"/>
        <v>0</v>
      </c>
      <c r="Y1187" s="109">
        <f t="shared" si="215"/>
        <v>0</v>
      </c>
      <c r="Z1187" s="109">
        <f t="shared" si="216"/>
        <v>0</v>
      </c>
      <c r="AA1187" s="109">
        <f t="shared" si="217"/>
        <v>0</v>
      </c>
      <c r="AB1187" s="109">
        <f t="shared" si="218"/>
        <v>0</v>
      </c>
      <c r="AC1187" s="109">
        <f t="shared" si="219"/>
        <v>0</v>
      </c>
      <c r="AD1187" s="109" t="str">
        <f t="shared" si="220"/>
        <v/>
      </c>
      <c r="AE1187" s="109" t="str">
        <f t="shared" si="221"/>
        <v/>
      </c>
      <c r="AF1187" s="109" t="str">
        <f t="shared" si="222"/>
        <v/>
      </c>
      <c r="AG1187" s="109" t="str">
        <f t="shared" si="223"/>
        <v/>
      </c>
    </row>
    <row r="1188" spans="3:33" ht="30">
      <c r="C1188" s="108" t="s">
        <v>3134</v>
      </c>
      <c r="D1188" s="108" t="s">
        <v>5959</v>
      </c>
      <c r="E1188" s="108" t="s">
        <v>865</v>
      </c>
      <c r="F1188" s="108" t="s">
        <v>46</v>
      </c>
      <c r="G1188" s="108" t="s">
        <v>3917</v>
      </c>
      <c r="H1188" s="108">
        <v>1</v>
      </c>
      <c r="I1188" s="108">
        <v>3</v>
      </c>
      <c r="J1188" s="108">
        <v>0</v>
      </c>
      <c r="K1188" s="108" t="s">
        <v>5960</v>
      </c>
      <c r="L1188" s="108"/>
      <c r="M1188" s="108" t="s">
        <v>5961</v>
      </c>
      <c r="N1188" s="108"/>
      <c r="O1188" s="108" t="s">
        <v>5960</v>
      </c>
      <c r="P1188" s="108" t="s">
        <v>88</v>
      </c>
      <c r="Q1188" s="108"/>
      <c r="R1188" s="108"/>
      <c r="S1188" s="108"/>
      <c r="T1188" s="109">
        <f t="shared" si="210"/>
        <v>0</v>
      </c>
      <c r="U1188" s="109">
        <f t="shared" si="211"/>
        <v>0</v>
      </c>
      <c r="V1188" s="109">
        <f t="shared" si="212"/>
        <v>0</v>
      </c>
      <c r="W1188" s="109">
        <f t="shared" si="213"/>
        <v>0</v>
      </c>
      <c r="X1188" s="109">
        <f t="shared" si="214"/>
        <v>0</v>
      </c>
      <c r="Y1188" s="109">
        <f t="shared" si="215"/>
        <v>0</v>
      </c>
      <c r="Z1188" s="109">
        <f t="shared" si="216"/>
        <v>0</v>
      </c>
      <c r="AA1188" s="109">
        <f t="shared" si="217"/>
        <v>0</v>
      </c>
      <c r="AB1188" s="109">
        <f t="shared" si="218"/>
        <v>0</v>
      </c>
      <c r="AC1188" s="109">
        <f t="shared" si="219"/>
        <v>0</v>
      </c>
      <c r="AD1188" s="109" t="str">
        <f t="shared" si="220"/>
        <v/>
      </c>
      <c r="AE1188" s="109" t="str">
        <f t="shared" si="221"/>
        <v/>
      </c>
      <c r="AF1188" s="109" t="str">
        <f t="shared" si="222"/>
        <v/>
      </c>
      <c r="AG1188" s="109" t="str">
        <f t="shared" si="223"/>
        <v/>
      </c>
    </row>
    <row r="1189" spans="3:33" ht="30">
      <c r="C1189" s="108" t="s">
        <v>3134</v>
      </c>
      <c r="D1189" s="108" t="s">
        <v>5962</v>
      </c>
      <c r="E1189" s="108" t="s">
        <v>865</v>
      </c>
      <c r="F1189" s="108" t="s">
        <v>46</v>
      </c>
      <c r="G1189" s="108" t="s">
        <v>3917</v>
      </c>
      <c r="H1189" s="108">
        <v>2</v>
      </c>
      <c r="I1189" s="108">
        <v>3</v>
      </c>
      <c r="J1189" s="108">
        <v>0</v>
      </c>
      <c r="K1189" s="108" t="s">
        <v>4857</v>
      </c>
      <c r="L1189" s="108"/>
      <c r="M1189" s="108" t="s">
        <v>5963</v>
      </c>
      <c r="N1189" s="108"/>
      <c r="O1189" s="108" t="s">
        <v>4857</v>
      </c>
      <c r="P1189" s="108" t="s">
        <v>5478</v>
      </c>
      <c r="Q1189" s="108" t="s">
        <v>5479</v>
      </c>
      <c r="R1189" s="108" t="s">
        <v>5480</v>
      </c>
      <c r="S1189" s="108"/>
      <c r="T1189" s="109">
        <f t="shared" si="210"/>
        <v>0</v>
      </c>
      <c r="U1189" s="109">
        <f t="shared" si="211"/>
        <v>0</v>
      </c>
      <c r="V1189" s="109">
        <f t="shared" si="212"/>
        <v>0</v>
      </c>
      <c r="W1189" s="109">
        <f t="shared" si="213"/>
        <v>0</v>
      </c>
      <c r="X1189" s="109">
        <f t="shared" si="214"/>
        <v>0</v>
      </c>
      <c r="Y1189" s="109">
        <f t="shared" si="215"/>
        <v>0</v>
      </c>
      <c r="Z1189" s="109">
        <f t="shared" si="216"/>
        <v>0</v>
      </c>
      <c r="AA1189" s="109">
        <f t="shared" si="217"/>
        <v>0</v>
      </c>
      <c r="AB1189" s="109">
        <f t="shared" si="218"/>
        <v>0</v>
      </c>
      <c r="AC1189" s="109">
        <f t="shared" si="219"/>
        <v>0</v>
      </c>
      <c r="AD1189" s="109" t="str">
        <f t="shared" si="220"/>
        <v/>
      </c>
      <c r="AE1189" s="109" t="str">
        <f t="shared" si="221"/>
        <v/>
      </c>
      <c r="AF1189" s="109" t="str">
        <f t="shared" si="222"/>
        <v/>
      </c>
      <c r="AG1189" s="109" t="str">
        <f t="shared" si="223"/>
        <v/>
      </c>
    </row>
    <row r="1190" spans="3:33" ht="30">
      <c r="C1190" s="108" t="s">
        <v>3134</v>
      </c>
      <c r="D1190" s="108" t="s">
        <v>5964</v>
      </c>
      <c r="E1190" s="108" t="s">
        <v>865</v>
      </c>
      <c r="F1190" s="108" t="s">
        <v>46</v>
      </c>
      <c r="G1190" s="108" t="s">
        <v>3917</v>
      </c>
      <c r="H1190" s="108">
        <v>3</v>
      </c>
      <c r="I1190" s="108">
        <v>3</v>
      </c>
      <c r="J1190" s="108">
        <v>0</v>
      </c>
      <c r="K1190" s="108" t="s">
        <v>869</v>
      </c>
      <c r="L1190" s="108"/>
      <c r="M1190" s="108" t="s">
        <v>5965</v>
      </c>
      <c r="N1190" s="108"/>
      <c r="O1190" s="108" t="s">
        <v>869</v>
      </c>
      <c r="P1190" s="108"/>
      <c r="Q1190" s="108"/>
      <c r="R1190" s="108"/>
      <c r="S1190" s="108"/>
      <c r="T1190" s="109">
        <f t="shared" si="210"/>
        <v>0</v>
      </c>
      <c r="U1190" s="109">
        <f t="shared" si="211"/>
        <v>0</v>
      </c>
      <c r="V1190" s="109">
        <f t="shared" si="212"/>
        <v>0</v>
      </c>
      <c r="W1190" s="109">
        <f t="shared" si="213"/>
        <v>0</v>
      </c>
      <c r="X1190" s="109">
        <f t="shared" si="214"/>
        <v>0</v>
      </c>
      <c r="Y1190" s="109">
        <f t="shared" si="215"/>
        <v>0</v>
      </c>
      <c r="Z1190" s="109">
        <f t="shared" si="216"/>
        <v>0</v>
      </c>
      <c r="AA1190" s="109">
        <f t="shared" si="217"/>
        <v>0</v>
      </c>
      <c r="AB1190" s="109">
        <f t="shared" si="218"/>
        <v>0</v>
      </c>
      <c r="AC1190" s="109">
        <f t="shared" si="219"/>
        <v>0</v>
      </c>
      <c r="AD1190" s="109" t="str">
        <f t="shared" si="220"/>
        <v/>
      </c>
      <c r="AE1190" s="109" t="str">
        <f t="shared" si="221"/>
        <v/>
      </c>
      <c r="AF1190" s="109" t="str">
        <f t="shared" si="222"/>
        <v/>
      </c>
      <c r="AG1190" s="109" t="str">
        <f t="shared" si="223"/>
        <v/>
      </c>
    </row>
    <row r="1191" spans="3:33" ht="30">
      <c r="C1191" s="108" t="s">
        <v>3134</v>
      </c>
      <c r="D1191" s="108" t="s">
        <v>5966</v>
      </c>
      <c r="E1191" s="108" t="s">
        <v>865</v>
      </c>
      <c r="F1191" s="108" t="s">
        <v>46</v>
      </c>
      <c r="G1191" s="108" t="s">
        <v>3917</v>
      </c>
      <c r="H1191" s="108">
        <v>4</v>
      </c>
      <c r="I1191" s="108">
        <v>2</v>
      </c>
      <c r="J1191" s="108">
        <v>0</v>
      </c>
      <c r="K1191" s="108" t="s">
        <v>870</v>
      </c>
      <c r="L1191" s="108"/>
      <c r="M1191" s="108" t="s">
        <v>5967</v>
      </c>
      <c r="N1191" s="108"/>
      <c r="O1191" s="108" t="s">
        <v>870</v>
      </c>
      <c r="P1191" s="108"/>
      <c r="Q1191" s="108"/>
      <c r="R1191" s="108"/>
      <c r="S1191" s="108"/>
      <c r="T1191" s="109">
        <f t="shared" si="210"/>
        <v>0</v>
      </c>
      <c r="U1191" s="109">
        <f t="shared" si="211"/>
        <v>0</v>
      </c>
      <c r="V1191" s="109">
        <f t="shared" si="212"/>
        <v>0</v>
      </c>
      <c r="W1191" s="109">
        <f t="shared" si="213"/>
        <v>0</v>
      </c>
      <c r="X1191" s="109">
        <f t="shared" si="214"/>
        <v>0</v>
      </c>
      <c r="Y1191" s="109">
        <f t="shared" si="215"/>
        <v>0</v>
      </c>
      <c r="Z1191" s="109">
        <f t="shared" si="216"/>
        <v>0</v>
      </c>
      <c r="AA1191" s="109">
        <f t="shared" si="217"/>
        <v>0</v>
      </c>
      <c r="AB1191" s="109">
        <f t="shared" si="218"/>
        <v>0</v>
      </c>
      <c r="AC1191" s="109">
        <f t="shared" si="219"/>
        <v>0</v>
      </c>
      <c r="AD1191" s="109" t="str">
        <f t="shared" si="220"/>
        <v/>
      </c>
      <c r="AE1191" s="109" t="str">
        <f t="shared" si="221"/>
        <v/>
      </c>
      <c r="AF1191" s="109" t="str">
        <f t="shared" si="222"/>
        <v/>
      </c>
      <c r="AG1191" s="109" t="str">
        <f t="shared" si="223"/>
        <v/>
      </c>
    </row>
    <row r="1192" spans="3:33" ht="30">
      <c r="C1192" s="108" t="s">
        <v>3134</v>
      </c>
      <c r="D1192" s="108" t="s">
        <v>5968</v>
      </c>
      <c r="E1192" s="108" t="s">
        <v>865</v>
      </c>
      <c r="F1192" s="108" t="s">
        <v>46</v>
      </c>
      <c r="G1192" s="108" t="s">
        <v>3917</v>
      </c>
      <c r="H1192" s="108">
        <v>5</v>
      </c>
      <c r="I1192" s="108">
        <v>2</v>
      </c>
      <c r="J1192" s="108">
        <v>0</v>
      </c>
      <c r="K1192" s="108" t="s">
        <v>5969</v>
      </c>
      <c r="L1192" s="108"/>
      <c r="M1192" s="108" t="s">
        <v>5970</v>
      </c>
      <c r="N1192" s="108"/>
      <c r="O1192" s="108" t="s">
        <v>5969</v>
      </c>
      <c r="P1192" s="108" t="s">
        <v>871</v>
      </c>
      <c r="Q1192" s="108"/>
      <c r="R1192" s="108"/>
      <c r="S1192" s="108"/>
      <c r="T1192" s="109">
        <f t="shared" si="210"/>
        <v>0</v>
      </c>
      <c r="U1192" s="109">
        <f t="shared" si="211"/>
        <v>0</v>
      </c>
      <c r="V1192" s="109">
        <f t="shared" si="212"/>
        <v>0</v>
      </c>
      <c r="W1192" s="109">
        <f t="shared" si="213"/>
        <v>0</v>
      </c>
      <c r="X1192" s="109">
        <f t="shared" si="214"/>
        <v>0</v>
      </c>
      <c r="Y1192" s="109">
        <f t="shared" si="215"/>
        <v>0</v>
      </c>
      <c r="Z1192" s="109">
        <f t="shared" si="216"/>
        <v>0</v>
      </c>
      <c r="AA1192" s="109">
        <f t="shared" si="217"/>
        <v>0</v>
      </c>
      <c r="AB1192" s="109">
        <f t="shared" si="218"/>
        <v>0</v>
      </c>
      <c r="AC1192" s="109">
        <f t="shared" si="219"/>
        <v>0</v>
      </c>
      <c r="AD1192" s="109" t="str">
        <f t="shared" si="220"/>
        <v/>
      </c>
      <c r="AE1192" s="109" t="str">
        <f t="shared" si="221"/>
        <v/>
      </c>
      <c r="AF1192" s="109" t="str">
        <f t="shared" si="222"/>
        <v/>
      </c>
      <c r="AG1192" s="109" t="str">
        <f t="shared" si="223"/>
        <v/>
      </c>
    </row>
    <row r="1193" spans="3:33" ht="30">
      <c r="C1193" s="108" t="s">
        <v>3134</v>
      </c>
      <c r="D1193" s="108" t="s">
        <v>5971</v>
      </c>
      <c r="E1193" s="108" t="s">
        <v>865</v>
      </c>
      <c r="F1193" s="108" t="s">
        <v>46</v>
      </c>
      <c r="G1193" s="108" t="s">
        <v>3917</v>
      </c>
      <c r="H1193" s="108">
        <v>6</v>
      </c>
      <c r="I1193" s="108">
        <v>2</v>
      </c>
      <c r="J1193" s="108">
        <v>0</v>
      </c>
      <c r="K1193" s="108" t="s">
        <v>37</v>
      </c>
      <c r="L1193" s="108"/>
      <c r="M1193" s="108" t="s">
        <v>4874</v>
      </c>
      <c r="N1193" s="108"/>
      <c r="O1193" s="108" t="s">
        <v>37</v>
      </c>
      <c r="P1193" s="108"/>
      <c r="Q1193" s="108"/>
      <c r="R1193" s="108"/>
      <c r="S1193" s="108"/>
      <c r="T1193" s="109">
        <f t="shared" si="210"/>
        <v>0</v>
      </c>
      <c r="U1193" s="109">
        <f t="shared" si="211"/>
        <v>0</v>
      </c>
      <c r="V1193" s="109">
        <f t="shared" si="212"/>
        <v>0</v>
      </c>
      <c r="W1193" s="109">
        <f t="shared" si="213"/>
        <v>0</v>
      </c>
      <c r="X1193" s="109">
        <f t="shared" si="214"/>
        <v>0</v>
      </c>
      <c r="Y1193" s="109">
        <f t="shared" si="215"/>
        <v>0</v>
      </c>
      <c r="Z1193" s="109">
        <f t="shared" si="216"/>
        <v>0</v>
      </c>
      <c r="AA1193" s="109">
        <f t="shared" si="217"/>
        <v>0</v>
      </c>
      <c r="AB1193" s="109">
        <f t="shared" si="218"/>
        <v>0</v>
      </c>
      <c r="AC1193" s="109">
        <f t="shared" si="219"/>
        <v>0</v>
      </c>
      <c r="AD1193" s="109" t="str">
        <f t="shared" si="220"/>
        <v/>
      </c>
      <c r="AE1193" s="109" t="str">
        <f t="shared" si="221"/>
        <v/>
      </c>
      <c r="AF1193" s="109" t="str">
        <f t="shared" si="222"/>
        <v/>
      </c>
      <c r="AG1193" s="109" t="str">
        <f t="shared" si="223"/>
        <v/>
      </c>
    </row>
    <row r="1194" spans="3:33" ht="30">
      <c r="C1194" s="108" t="s">
        <v>3134</v>
      </c>
      <c r="D1194" s="108" t="s">
        <v>5972</v>
      </c>
      <c r="E1194" s="108" t="s">
        <v>865</v>
      </c>
      <c r="F1194" s="108" t="s">
        <v>46</v>
      </c>
      <c r="G1194" s="108" t="s">
        <v>3917</v>
      </c>
      <c r="H1194" s="108">
        <v>7</v>
      </c>
      <c r="I1194" s="108">
        <v>2</v>
      </c>
      <c r="J1194" s="108">
        <v>0</v>
      </c>
      <c r="K1194" s="108" t="s">
        <v>872</v>
      </c>
      <c r="L1194" s="108"/>
      <c r="M1194" s="108" t="s">
        <v>5973</v>
      </c>
      <c r="N1194" s="108"/>
      <c r="O1194" s="108" t="s">
        <v>872</v>
      </c>
      <c r="P1194" s="108"/>
      <c r="Q1194" s="108"/>
      <c r="R1194" s="108"/>
      <c r="S1194" s="108"/>
      <c r="T1194" s="109">
        <f t="shared" si="210"/>
        <v>0</v>
      </c>
      <c r="U1194" s="109">
        <f t="shared" si="211"/>
        <v>0</v>
      </c>
      <c r="V1194" s="109">
        <f t="shared" si="212"/>
        <v>0</v>
      </c>
      <c r="W1194" s="109">
        <f t="shared" si="213"/>
        <v>0</v>
      </c>
      <c r="X1194" s="109">
        <f t="shared" si="214"/>
        <v>0</v>
      </c>
      <c r="Y1194" s="109">
        <f t="shared" si="215"/>
        <v>0</v>
      </c>
      <c r="Z1194" s="109">
        <f t="shared" si="216"/>
        <v>0</v>
      </c>
      <c r="AA1194" s="109">
        <f t="shared" si="217"/>
        <v>0</v>
      </c>
      <c r="AB1194" s="109">
        <f t="shared" si="218"/>
        <v>0</v>
      </c>
      <c r="AC1194" s="109">
        <f t="shared" si="219"/>
        <v>0</v>
      </c>
      <c r="AD1194" s="109" t="str">
        <f t="shared" si="220"/>
        <v/>
      </c>
      <c r="AE1194" s="109" t="str">
        <f t="shared" si="221"/>
        <v/>
      </c>
      <c r="AF1194" s="109" t="str">
        <f t="shared" si="222"/>
        <v/>
      </c>
      <c r="AG1194" s="109" t="str">
        <f t="shared" si="223"/>
        <v/>
      </c>
    </row>
    <row r="1195" spans="3:33" ht="30">
      <c r="C1195" s="108" t="s">
        <v>3134</v>
      </c>
      <c r="D1195" s="108" t="s">
        <v>5974</v>
      </c>
      <c r="E1195" s="108" t="s">
        <v>865</v>
      </c>
      <c r="F1195" s="108" t="s">
        <v>46</v>
      </c>
      <c r="G1195" s="108" t="s">
        <v>3917</v>
      </c>
      <c r="H1195" s="108">
        <v>8</v>
      </c>
      <c r="I1195" s="108">
        <v>1</v>
      </c>
      <c r="J1195" s="108">
        <v>0</v>
      </c>
      <c r="K1195" s="108" t="s">
        <v>5975</v>
      </c>
      <c r="L1195" s="108"/>
      <c r="M1195" s="108" t="s">
        <v>5976</v>
      </c>
      <c r="N1195" s="108"/>
      <c r="O1195" s="108" t="s">
        <v>5975</v>
      </c>
      <c r="P1195" s="108" t="s">
        <v>5977</v>
      </c>
      <c r="Q1195" s="108" t="s">
        <v>5478</v>
      </c>
      <c r="R1195" s="108" t="s">
        <v>5479</v>
      </c>
      <c r="S1195" s="108" t="s">
        <v>5480</v>
      </c>
      <c r="T1195" s="109">
        <f t="shared" si="210"/>
        <v>0</v>
      </c>
      <c r="U1195" s="109">
        <f t="shared" si="211"/>
        <v>0</v>
      </c>
      <c r="V1195" s="109">
        <f t="shared" si="212"/>
        <v>0</v>
      </c>
      <c r="W1195" s="109">
        <f t="shared" si="213"/>
        <v>0</v>
      </c>
      <c r="X1195" s="109">
        <f t="shared" si="214"/>
        <v>0</v>
      </c>
      <c r="Y1195" s="109">
        <f t="shared" si="215"/>
        <v>0</v>
      </c>
      <c r="Z1195" s="109">
        <f t="shared" si="216"/>
        <v>0</v>
      </c>
      <c r="AA1195" s="109">
        <f t="shared" si="217"/>
        <v>0</v>
      </c>
      <c r="AB1195" s="109">
        <f t="shared" si="218"/>
        <v>0</v>
      </c>
      <c r="AC1195" s="109">
        <f t="shared" si="219"/>
        <v>0</v>
      </c>
      <c r="AD1195" s="109" t="str">
        <f t="shared" si="220"/>
        <v/>
      </c>
      <c r="AE1195" s="109" t="str">
        <f t="shared" si="221"/>
        <v/>
      </c>
      <c r="AF1195" s="109" t="str">
        <f t="shared" si="222"/>
        <v/>
      </c>
      <c r="AG1195" s="109" t="str">
        <f t="shared" si="223"/>
        <v/>
      </c>
    </row>
    <row r="1196" spans="3:33" ht="30">
      <c r="C1196" s="108" t="s">
        <v>3134</v>
      </c>
      <c r="D1196" s="108" t="s">
        <v>5978</v>
      </c>
      <c r="E1196" s="108" t="s">
        <v>865</v>
      </c>
      <c r="F1196" s="108" t="s">
        <v>46</v>
      </c>
      <c r="G1196" s="108" t="s">
        <v>3917</v>
      </c>
      <c r="H1196" s="108">
        <v>9</v>
      </c>
      <c r="I1196" s="108">
        <v>1</v>
      </c>
      <c r="J1196" s="108">
        <v>0</v>
      </c>
      <c r="K1196" s="108" t="s">
        <v>3970</v>
      </c>
      <c r="L1196" s="108"/>
      <c r="M1196" s="108" t="s">
        <v>3971</v>
      </c>
      <c r="N1196" s="108"/>
      <c r="O1196" s="108" t="s">
        <v>3970</v>
      </c>
      <c r="P1196" s="108" t="s">
        <v>3974</v>
      </c>
      <c r="Q1196" s="108" t="s">
        <v>111</v>
      </c>
      <c r="R1196" s="108" t="s">
        <v>4142</v>
      </c>
      <c r="S1196" s="108"/>
      <c r="T1196" s="109">
        <f t="shared" si="210"/>
        <v>0</v>
      </c>
      <c r="U1196" s="109">
        <f t="shared" si="211"/>
        <v>0</v>
      </c>
      <c r="V1196" s="109">
        <f t="shared" si="212"/>
        <v>0</v>
      </c>
      <c r="W1196" s="109">
        <f t="shared" si="213"/>
        <v>0</v>
      </c>
      <c r="X1196" s="109">
        <f t="shared" si="214"/>
        <v>0</v>
      </c>
      <c r="Y1196" s="109">
        <f t="shared" si="215"/>
        <v>0</v>
      </c>
      <c r="Z1196" s="109">
        <f t="shared" si="216"/>
        <v>0</v>
      </c>
      <c r="AA1196" s="109">
        <f t="shared" si="217"/>
        <v>0</v>
      </c>
      <c r="AB1196" s="109">
        <f t="shared" si="218"/>
        <v>0</v>
      </c>
      <c r="AC1196" s="109">
        <f t="shared" si="219"/>
        <v>0</v>
      </c>
      <c r="AD1196" s="109" t="str">
        <f t="shared" si="220"/>
        <v/>
      </c>
      <c r="AE1196" s="109" t="str">
        <f t="shared" si="221"/>
        <v/>
      </c>
      <c r="AF1196" s="109" t="str">
        <f t="shared" si="222"/>
        <v/>
      </c>
      <c r="AG1196" s="109" t="str">
        <f t="shared" si="223"/>
        <v/>
      </c>
    </row>
    <row r="1197" spans="3:33" ht="30">
      <c r="C1197" s="108" t="s">
        <v>3134</v>
      </c>
      <c r="D1197" s="108" t="s">
        <v>5979</v>
      </c>
      <c r="E1197" s="108" t="s">
        <v>865</v>
      </c>
      <c r="F1197" s="108" t="s">
        <v>46</v>
      </c>
      <c r="G1197" s="108" t="s">
        <v>3917</v>
      </c>
      <c r="H1197" s="108">
        <v>10</v>
      </c>
      <c r="I1197" s="108">
        <v>1</v>
      </c>
      <c r="J1197" s="108">
        <v>0</v>
      </c>
      <c r="K1197" s="108" t="s">
        <v>1316</v>
      </c>
      <c r="L1197" s="108"/>
      <c r="M1197" s="108" t="s">
        <v>4919</v>
      </c>
      <c r="N1197" s="108"/>
      <c r="O1197" s="108" t="s">
        <v>1316</v>
      </c>
      <c r="P1197" s="108"/>
      <c r="Q1197" s="108"/>
      <c r="R1197" s="108"/>
      <c r="S1197" s="108"/>
      <c r="T1197" s="109">
        <f t="shared" si="210"/>
        <v>0</v>
      </c>
      <c r="U1197" s="109">
        <f t="shared" si="211"/>
        <v>0</v>
      </c>
      <c r="V1197" s="109">
        <f t="shared" si="212"/>
        <v>0</v>
      </c>
      <c r="W1197" s="109">
        <f t="shared" si="213"/>
        <v>0</v>
      </c>
      <c r="X1197" s="109">
        <f t="shared" si="214"/>
        <v>0</v>
      </c>
      <c r="Y1197" s="109">
        <f t="shared" si="215"/>
        <v>0</v>
      </c>
      <c r="Z1197" s="109">
        <f t="shared" si="216"/>
        <v>0</v>
      </c>
      <c r="AA1197" s="109">
        <f t="shared" si="217"/>
        <v>0</v>
      </c>
      <c r="AB1197" s="109">
        <f t="shared" si="218"/>
        <v>0</v>
      </c>
      <c r="AC1197" s="109">
        <f t="shared" si="219"/>
        <v>0</v>
      </c>
      <c r="AD1197" s="109" t="str">
        <f t="shared" si="220"/>
        <v/>
      </c>
      <c r="AE1197" s="109" t="str">
        <f t="shared" si="221"/>
        <v/>
      </c>
      <c r="AF1197" s="109" t="str">
        <f t="shared" si="222"/>
        <v/>
      </c>
      <c r="AG1197" s="109" t="str">
        <f t="shared" si="223"/>
        <v/>
      </c>
    </row>
    <row r="1198" spans="3:33" ht="135">
      <c r="C1198" s="108" t="s">
        <v>3134</v>
      </c>
      <c r="D1198" s="108" t="s">
        <v>5980</v>
      </c>
      <c r="E1198" s="108" t="s">
        <v>865</v>
      </c>
      <c r="F1198" s="108" t="s">
        <v>0</v>
      </c>
      <c r="G1198" s="108" t="s">
        <v>3917</v>
      </c>
      <c r="H1198" s="108">
        <v>1</v>
      </c>
      <c r="I1198" s="108">
        <v>0</v>
      </c>
      <c r="J1198" s="108">
        <v>3</v>
      </c>
      <c r="K1198" s="108"/>
      <c r="L1198" s="108" t="s">
        <v>5960</v>
      </c>
      <c r="M1198" s="108"/>
      <c r="N1198" s="108" t="s">
        <v>5981</v>
      </c>
      <c r="O1198" s="108" t="s">
        <v>5960</v>
      </c>
      <c r="P1198" s="108" t="s">
        <v>88</v>
      </c>
      <c r="Q1198" s="108"/>
      <c r="R1198" s="108"/>
      <c r="S1198" s="108"/>
      <c r="T1198" s="109">
        <f t="shared" si="210"/>
        <v>0</v>
      </c>
      <c r="U1198" s="109">
        <f t="shared" si="211"/>
        <v>0</v>
      </c>
      <c r="V1198" s="109">
        <f t="shared" si="212"/>
        <v>0</v>
      </c>
      <c r="W1198" s="109">
        <f t="shared" si="213"/>
        <v>0</v>
      </c>
      <c r="X1198" s="109">
        <f t="shared" si="214"/>
        <v>0</v>
      </c>
      <c r="Y1198" s="109">
        <f t="shared" si="215"/>
        <v>0</v>
      </c>
      <c r="Z1198" s="109">
        <f t="shared" si="216"/>
        <v>0</v>
      </c>
      <c r="AA1198" s="109">
        <f t="shared" si="217"/>
        <v>0</v>
      </c>
      <c r="AB1198" s="109">
        <f t="shared" si="218"/>
        <v>0</v>
      </c>
      <c r="AC1198" s="109">
        <f t="shared" si="219"/>
        <v>0</v>
      </c>
      <c r="AD1198" s="109" t="str">
        <f t="shared" si="220"/>
        <v/>
      </c>
      <c r="AE1198" s="109" t="str">
        <f t="shared" si="221"/>
        <v/>
      </c>
      <c r="AF1198" s="109" t="str">
        <f t="shared" si="222"/>
        <v/>
      </c>
      <c r="AG1198" s="109" t="str">
        <f t="shared" si="223"/>
        <v/>
      </c>
    </row>
    <row r="1199" spans="3:33" ht="120">
      <c r="C1199" s="108" t="s">
        <v>3134</v>
      </c>
      <c r="D1199" s="108" t="s">
        <v>5982</v>
      </c>
      <c r="E1199" s="108" t="s">
        <v>865</v>
      </c>
      <c r="F1199" s="108" t="s">
        <v>0</v>
      </c>
      <c r="G1199" s="108" t="s">
        <v>3917</v>
      </c>
      <c r="H1199" s="108">
        <v>2</v>
      </c>
      <c r="I1199" s="108">
        <v>0</v>
      </c>
      <c r="J1199" s="108">
        <v>3</v>
      </c>
      <c r="K1199" s="108"/>
      <c r="L1199" s="108" t="s">
        <v>4857</v>
      </c>
      <c r="M1199" s="108"/>
      <c r="N1199" s="108" t="s">
        <v>5983</v>
      </c>
      <c r="O1199" s="108" t="s">
        <v>4857</v>
      </c>
      <c r="P1199" s="108" t="s">
        <v>5478</v>
      </c>
      <c r="Q1199" s="108" t="s">
        <v>5479</v>
      </c>
      <c r="R1199" s="108" t="s">
        <v>5480</v>
      </c>
      <c r="S1199" s="108"/>
      <c r="T1199" s="109">
        <f t="shared" si="210"/>
        <v>0</v>
      </c>
      <c r="U1199" s="109">
        <f t="shared" si="211"/>
        <v>0</v>
      </c>
      <c r="V1199" s="109">
        <f t="shared" si="212"/>
        <v>0</v>
      </c>
      <c r="W1199" s="109">
        <f t="shared" si="213"/>
        <v>0</v>
      </c>
      <c r="X1199" s="109">
        <f t="shared" si="214"/>
        <v>0</v>
      </c>
      <c r="Y1199" s="109">
        <f t="shared" si="215"/>
        <v>0</v>
      </c>
      <c r="Z1199" s="109">
        <f t="shared" si="216"/>
        <v>0</v>
      </c>
      <c r="AA1199" s="109">
        <f t="shared" si="217"/>
        <v>0</v>
      </c>
      <c r="AB1199" s="109">
        <f t="shared" si="218"/>
        <v>0</v>
      </c>
      <c r="AC1199" s="109">
        <f t="shared" si="219"/>
        <v>0</v>
      </c>
      <c r="AD1199" s="109" t="str">
        <f t="shared" si="220"/>
        <v/>
      </c>
      <c r="AE1199" s="109" t="str">
        <f t="shared" si="221"/>
        <v/>
      </c>
      <c r="AF1199" s="109" t="str">
        <f t="shared" si="222"/>
        <v/>
      </c>
      <c r="AG1199" s="109" t="str">
        <f t="shared" si="223"/>
        <v/>
      </c>
    </row>
    <row r="1200" spans="3:33" ht="150">
      <c r="C1200" s="108" t="s">
        <v>3134</v>
      </c>
      <c r="D1200" s="108" t="s">
        <v>5984</v>
      </c>
      <c r="E1200" s="108" t="s">
        <v>865</v>
      </c>
      <c r="F1200" s="108" t="s">
        <v>0</v>
      </c>
      <c r="G1200" s="108" t="s">
        <v>3917</v>
      </c>
      <c r="H1200" s="108">
        <v>3</v>
      </c>
      <c r="I1200" s="108">
        <v>0</v>
      </c>
      <c r="J1200" s="108">
        <v>3</v>
      </c>
      <c r="K1200" s="108"/>
      <c r="L1200" s="108" t="s">
        <v>869</v>
      </c>
      <c r="M1200" s="108"/>
      <c r="N1200" s="108" t="s">
        <v>5985</v>
      </c>
      <c r="O1200" s="108" t="s">
        <v>869</v>
      </c>
      <c r="P1200" s="108"/>
      <c r="Q1200" s="108"/>
      <c r="R1200" s="108"/>
      <c r="S1200" s="108"/>
      <c r="T1200" s="109">
        <f t="shared" si="210"/>
        <v>0</v>
      </c>
      <c r="U1200" s="109">
        <f t="shared" si="211"/>
        <v>0</v>
      </c>
      <c r="V1200" s="109">
        <f t="shared" si="212"/>
        <v>0</v>
      </c>
      <c r="W1200" s="109">
        <f t="shared" si="213"/>
        <v>0</v>
      </c>
      <c r="X1200" s="109">
        <f t="shared" si="214"/>
        <v>0</v>
      </c>
      <c r="Y1200" s="109">
        <f t="shared" si="215"/>
        <v>0</v>
      </c>
      <c r="Z1200" s="109">
        <f t="shared" si="216"/>
        <v>0</v>
      </c>
      <c r="AA1200" s="109">
        <f t="shared" si="217"/>
        <v>0</v>
      </c>
      <c r="AB1200" s="109">
        <f t="shared" si="218"/>
        <v>0</v>
      </c>
      <c r="AC1200" s="109">
        <f t="shared" si="219"/>
        <v>0</v>
      </c>
      <c r="AD1200" s="109" t="str">
        <f t="shared" si="220"/>
        <v/>
      </c>
      <c r="AE1200" s="109" t="str">
        <f t="shared" si="221"/>
        <v/>
      </c>
      <c r="AF1200" s="109" t="str">
        <f t="shared" si="222"/>
        <v/>
      </c>
      <c r="AG1200" s="109" t="str">
        <f t="shared" si="223"/>
        <v/>
      </c>
    </row>
    <row r="1201" spans="3:33" ht="135">
      <c r="C1201" s="108" t="s">
        <v>3134</v>
      </c>
      <c r="D1201" s="108" t="s">
        <v>5986</v>
      </c>
      <c r="E1201" s="108" t="s">
        <v>865</v>
      </c>
      <c r="F1201" s="108" t="s">
        <v>0</v>
      </c>
      <c r="G1201" s="108" t="s">
        <v>3917</v>
      </c>
      <c r="H1201" s="108">
        <v>4</v>
      </c>
      <c r="I1201" s="108">
        <v>0</v>
      </c>
      <c r="J1201" s="108">
        <v>2</v>
      </c>
      <c r="K1201" s="108"/>
      <c r="L1201" s="108" t="s">
        <v>870</v>
      </c>
      <c r="M1201" s="108"/>
      <c r="N1201" s="108" t="s">
        <v>5987</v>
      </c>
      <c r="O1201" s="108" t="s">
        <v>870</v>
      </c>
      <c r="P1201" s="108"/>
      <c r="Q1201" s="108"/>
      <c r="R1201" s="108"/>
      <c r="S1201" s="108"/>
      <c r="T1201" s="109">
        <f t="shared" si="210"/>
        <v>0</v>
      </c>
      <c r="U1201" s="109">
        <f t="shared" si="211"/>
        <v>0</v>
      </c>
      <c r="V1201" s="109">
        <f t="shared" si="212"/>
        <v>0</v>
      </c>
      <c r="W1201" s="109">
        <f t="shared" si="213"/>
        <v>0</v>
      </c>
      <c r="X1201" s="109">
        <f t="shared" si="214"/>
        <v>0</v>
      </c>
      <c r="Y1201" s="109">
        <f t="shared" si="215"/>
        <v>0</v>
      </c>
      <c r="Z1201" s="109">
        <f t="shared" si="216"/>
        <v>0</v>
      </c>
      <c r="AA1201" s="109">
        <f t="shared" si="217"/>
        <v>0</v>
      </c>
      <c r="AB1201" s="109">
        <f t="shared" si="218"/>
        <v>0</v>
      </c>
      <c r="AC1201" s="109">
        <f t="shared" si="219"/>
        <v>0</v>
      </c>
      <c r="AD1201" s="109" t="str">
        <f t="shared" si="220"/>
        <v/>
      </c>
      <c r="AE1201" s="109" t="str">
        <f t="shared" si="221"/>
        <v/>
      </c>
      <c r="AF1201" s="109" t="str">
        <f t="shared" si="222"/>
        <v/>
      </c>
      <c r="AG1201" s="109" t="str">
        <f t="shared" si="223"/>
        <v/>
      </c>
    </row>
    <row r="1202" spans="3:33" ht="150">
      <c r="C1202" s="108" t="s">
        <v>3134</v>
      </c>
      <c r="D1202" s="108" t="s">
        <v>5988</v>
      </c>
      <c r="E1202" s="108" t="s">
        <v>865</v>
      </c>
      <c r="F1202" s="108" t="s">
        <v>0</v>
      </c>
      <c r="G1202" s="108" t="s">
        <v>3917</v>
      </c>
      <c r="H1202" s="108">
        <v>5</v>
      </c>
      <c r="I1202" s="108">
        <v>0</v>
      </c>
      <c r="J1202" s="108">
        <v>2</v>
      </c>
      <c r="K1202" s="108"/>
      <c r="L1202" s="108" t="s">
        <v>5969</v>
      </c>
      <c r="M1202" s="108"/>
      <c r="N1202" s="108" t="s">
        <v>5989</v>
      </c>
      <c r="O1202" s="108" t="s">
        <v>5969</v>
      </c>
      <c r="P1202" s="108" t="s">
        <v>871</v>
      </c>
      <c r="Q1202" s="108"/>
      <c r="R1202" s="108"/>
      <c r="S1202" s="108"/>
      <c r="T1202" s="109">
        <f t="shared" si="210"/>
        <v>0</v>
      </c>
      <c r="U1202" s="109">
        <f t="shared" si="211"/>
        <v>0</v>
      </c>
      <c r="V1202" s="109">
        <f t="shared" si="212"/>
        <v>0</v>
      </c>
      <c r="W1202" s="109">
        <f t="shared" si="213"/>
        <v>0</v>
      </c>
      <c r="X1202" s="109">
        <f t="shared" si="214"/>
        <v>0</v>
      </c>
      <c r="Y1202" s="109">
        <f t="shared" si="215"/>
        <v>0</v>
      </c>
      <c r="Z1202" s="109">
        <f t="shared" si="216"/>
        <v>0</v>
      </c>
      <c r="AA1202" s="109">
        <f t="shared" si="217"/>
        <v>0</v>
      </c>
      <c r="AB1202" s="109">
        <f t="shared" si="218"/>
        <v>0</v>
      </c>
      <c r="AC1202" s="109">
        <f t="shared" si="219"/>
        <v>0</v>
      </c>
      <c r="AD1202" s="109" t="str">
        <f t="shared" si="220"/>
        <v/>
      </c>
      <c r="AE1202" s="109" t="str">
        <f t="shared" si="221"/>
        <v/>
      </c>
      <c r="AF1202" s="109" t="str">
        <f t="shared" si="222"/>
        <v/>
      </c>
      <c r="AG1202" s="109" t="str">
        <f t="shared" si="223"/>
        <v/>
      </c>
    </row>
    <row r="1203" spans="3:33" ht="135">
      <c r="C1203" s="108" t="s">
        <v>3134</v>
      </c>
      <c r="D1203" s="108" t="s">
        <v>5990</v>
      </c>
      <c r="E1203" s="108" t="s">
        <v>865</v>
      </c>
      <c r="F1203" s="108" t="s">
        <v>0</v>
      </c>
      <c r="G1203" s="108" t="s">
        <v>3917</v>
      </c>
      <c r="H1203" s="108">
        <v>6</v>
      </c>
      <c r="I1203" s="108">
        <v>0</v>
      </c>
      <c r="J1203" s="108">
        <v>2</v>
      </c>
      <c r="K1203" s="108"/>
      <c r="L1203" s="108" t="s">
        <v>37</v>
      </c>
      <c r="M1203" s="108"/>
      <c r="N1203" s="108" t="s">
        <v>4893</v>
      </c>
      <c r="O1203" s="108" t="s">
        <v>37</v>
      </c>
      <c r="P1203" s="108"/>
      <c r="Q1203" s="108"/>
      <c r="R1203" s="108"/>
      <c r="S1203" s="108"/>
      <c r="T1203" s="109">
        <f t="shared" si="210"/>
        <v>0</v>
      </c>
      <c r="U1203" s="109">
        <f t="shared" si="211"/>
        <v>0</v>
      </c>
      <c r="V1203" s="109">
        <f t="shared" si="212"/>
        <v>0</v>
      </c>
      <c r="W1203" s="109">
        <f t="shared" si="213"/>
        <v>0</v>
      </c>
      <c r="X1203" s="109">
        <f t="shared" si="214"/>
        <v>0</v>
      </c>
      <c r="Y1203" s="109">
        <f t="shared" si="215"/>
        <v>0</v>
      </c>
      <c r="Z1203" s="109">
        <f t="shared" si="216"/>
        <v>0</v>
      </c>
      <c r="AA1203" s="109">
        <f t="shared" si="217"/>
        <v>0</v>
      </c>
      <c r="AB1203" s="109">
        <f t="shared" si="218"/>
        <v>0</v>
      </c>
      <c r="AC1203" s="109">
        <f t="shared" si="219"/>
        <v>0</v>
      </c>
      <c r="AD1203" s="109" t="str">
        <f t="shared" si="220"/>
        <v/>
      </c>
      <c r="AE1203" s="109" t="str">
        <f t="shared" si="221"/>
        <v/>
      </c>
      <c r="AF1203" s="109" t="str">
        <f t="shared" si="222"/>
        <v/>
      </c>
      <c r="AG1203" s="109" t="str">
        <f t="shared" si="223"/>
        <v/>
      </c>
    </row>
    <row r="1204" spans="3:33" ht="135">
      <c r="C1204" s="108" t="s">
        <v>3134</v>
      </c>
      <c r="D1204" s="108" t="s">
        <v>5991</v>
      </c>
      <c r="E1204" s="108" t="s">
        <v>865</v>
      </c>
      <c r="F1204" s="108" t="s">
        <v>0</v>
      </c>
      <c r="G1204" s="108" t="s">
        <v>3917</v>
      </c>
      <c r="H1204" s="108">
        <v>7</v>
      </c>
      <c r="I1204" s="108">
        <v>0</v>
      </c>
      <c r="J1204" s="108">
        <v>2</v>
      </c>
      <c r="K1204" s="108"/>
      <c r="L1204" s="108" t="s">
        <v>872</v>
      </c>
      <c r="M1204" s="108"/>
      <c r="N1204" s="108" t="s">
        <v>5992</v>
      </c>
      <c r="O1204" s="108" t="s">
        <v>872</v>
      </c>
      <c r="P1204" s="108"/>
      <c r="Q1204" s="108"/>
      <c r="R1204" s="108"/>
      <c r="S1204" s="108"/>
      <c r="T1204" s="109">
        <f t="shared" si="210"/>
        <v>0</v>
      </c>
      <c r="U1204" s="109">
        <f t="shared" si="211"/>
        <v>0</v>
      </c>
      <c r="V1204" s="109">
        <f t="shared" si="212"/>
        <v>0</v>
      </c>
      <c r="W1204" s="109">
        <f t="shared" si="213"/>
        <v>0</v>
      </c>
      <c r="X1204" s="109">
        <f t="shared" si="214"/>
        <v>0</v>
      </c>
      <c r="Y1204" s="109">
        <f t="shared" si="215"/>
        <v>0</v>
      </c>
      <c r="Z1204" s="109">
        <f t="shared" si="216"/>
        <v>0</v>
      </c>
      <c r="AA1204" s="109">
        <f t="shared" si="217"/>
        <v>0</v>
      </c>
      <c r="AB1204" s="109">
        <f t="shared" si="218"/>
        <v>0</v>
      </c>
      <c r="AC1204" s="109">
        <f t="shared" si="219"/>
        <v>0</v>
      </c>
      <c r="AD1204" s="109" t="str">
        <f t="shared" si="220"/>
        <v/>
      </c>
      <c r="AE1204" s="109" t="str">
        <f t="shared" si="221"/>
        <v/>
      </c>
      <c r="AF1204" s="109" t="str">
        <f t="shared" si="222"/>
        <v/>
      </c>
      <c r="AG1204" s="109" t="str">
        <f t="shared" si="223"/>
        <v/>
      </c>
    </row>
    <row r="1205" spans="3:33" ht="135">
      <c r="C1205" s="108" t="s">
        <v>3134</v>
      </c>
      <c r="D1205" s="108" t="s">
        <v>5993</v>
      </c>
      <c r="E1205" s="108" t="s">
        <v>865</v>
      </c>
      <c r="F1205" s="108" t="s">
        <v>0</v>
      </c>
      <c r="G1205" s="108" t="s">
        <v>3917</v>
      </c>
      <c r="H1205" s="108">
        <v>8</v>
      </c>
      <c r="I1205" s="108">
        <v>0</v>
      </c>
      <c r="J1205" s="108">
        <v>1</v>
      </c>
      <c r="K1205" s="108"/>
      <c r="L1205" s="108" t="s">
        <v>5975</v>
      </c>
      <c r="M1205" s="108"/>
      <c r="N1205" s="108" t="s">
        <v>5994</v>
      </c>
      <c r="O1205" s="108" t="s">
        <v>5975</v>
      </c>
      <c r="P1205" s="108" t="s">
        <v>5977</v>
      </c>
      <c r="Q1205" s="108" t="s">
        <v>5478</v>
      </c>
      <c r="R1205" s="108" t="s">
        <v>5479</v>
      </c>
      <c r="S1205" s="108" t="s">
        <v>5480</v>
      </c>
      <c r="T1205" s="109">
        <f t="shared" si="210"/>
        <v>0</v>
      </c>
      <c r="U1205" s="109">
        <f t="shared" si="211"/>
        <v>0</v>
      </c>
      <c r="V1205" s="109">
        <f t="shared" si="212"/>
        <v>0</v>
      </c>
      <c r="W1205" s="109">
        <f t="shared" si="213"/>
        <v>0</v>
      </c>
      <c r="X1205" s="109">
        <f t="shared" si="214"/>
        <v>0</v>
      </c>
      <c r="Y1205" s="109">
        <f t="shared" si="215"/>
        <v>0</v>
      </c>
      <c r="Z1205" s="109">
        <f t="shared" si="216"/>
        <v>0</v>
      </c>
      <c r="AA1205" s="109">
        <f t="shared" si="217"/>
        <v>0</v>
      </c>
      <c r="AB1205" s="109">
        <f t="shared" si="218"/>
        <v>0</v>
      </c>
      <c r="AC1205" s="109">
        <f t="shared" si="219"/>
        <v>0</v>
      </c>
      <c r="AD1205" s="109" t="str">
        <f t="shared" si="220"/>
        <v/>
      </c>
      <c r="AE1205" s="109" t="str">
        <f t="shared" si="221"/>
        <v/>
      </c>
      <c r="AF1205" s="109" t="str">
        <f t="shared" si="222"/>
        <v/>
      </c>
      <c r="AG1205" s="109" t="str">
        <f t="shared" si="223"/>
        <v/>
      </c>
    </row>
    <row r="1206" spans="3:33" ht="150">
      <c r="C1206" s="108" t="s">
        <v>3134</v>
      </c>
      <c r="D1206" s="108" t="s">
        <v>5995</v>
      </c>
      <c r="E1206" s="108" t="s">
        <v>865</v>
      </c>
      <c r="F1206" s="108" t="s">
        <v>0</v>
      </c>
      <c r="G1206" s="108" t="s">
        <v>3917</v>
      </c>
      <c r="H1206" s="108">
        <v>9</v>
      </c>
      <c r="I1206" s="108">
        <v>0</v>
      </c>
      <c r="J1206" s="108">
        <v>1</v>
      </c>
      <c r="K1206" s="108"/>
      <c r="L1206" s="108" t="s">
        <v>3970</v>
      </c>
      <c r="M1206" s="108"/>
      <c r="N1206" s="108" t="s">
        <v>3994</v>
      </c>
      <c r="O1206" s="108" t="s">
        <v>3970</v>
      </c>
      <c r="P1206" s="108" t="s">
        <v>3974</v>
      </c>
      <c r="Q1206" s="108" t="s">
        <v>111</v>
      </c>
      <c r="R1206" s="108" t="s">
        <v>4142</v>
      </c>
      <c r="S1206" s="108"/>
      <c r="T1206" s="109">
        <f t="shared" si="210"/>
        <v>0</v>
      </c>
      <c r="U1206" s="109">
        <f t="shared" si="211"/>
        <v>0</v>
      </c>
      <c r="V1206" s="109">
        <f t="shared" si="212"/>
        <v>0</v>
      </c>
      <c r="W1206" s="109">
        <f t="shared" si="213"/>
        <v>0</v>
      </c>
      <c r="X1206" s="109">
        <f t="shared" si="214"/>
        <v>0</v>
      </c>
      <c r="Y1206" s="109">
        <f t="shared" si="215"/>
        <v>0</v>
      </c>
      <c r="Z1206" s="109">
        <f t="shared" si="216"/>
        <v>0</v>
      </c>
      <c r="AA1206" s="109">
        <f t="shared" si="217"/>
        <v>0</v>
      </c>
      <c r="AB1206" s="109">
        <f t="shared" si="218"/>
        <v>0</v>
      </c>
      <c r="AC1206" s="109">
        <f t="shared" si="219"/>
        <v>0</v>
      </c>
      <c r="AD1206" s="109" t="str">
        <f t="shared" si="220"/>
        <v/>
      </c>
      <c r="AE1206" s="109" t="str">
        <f t="shared" si="221"/>
        <v/>
      </c>
      <c r="AF1206" s="109" t="str">
        <f t="shared" si="222"/>
        <v/>
      </c>
      <c r="AG1206" s="109" t="str">
        <f t="shared" si="223"/>
        <v/>
      </c>
    </row>
    <row r="1207" spans="3:33" ht="120">
      <c r="C1207" s="108" t="s">
        <v>3134</v>
      </c>
      <c r="D1207" s="108" t="s">
        <v>5996</v>
      </c>
      <c r="E1207" s="108" t="s">
        <v>865</v>
      </c>
      <c r="F1207" s="108" t="s">
        <v>0</v>
      </c>
      <c r="G1207" s="108" t="s">
        <v>3917</v>
      </c>
      <c r="H1207" s="108">
        <v>10</v>
      </c>
      <c r="I1207" s="108">
        <v>0</v>
      </c>
      <c r="J1207" s="108">
        <v>1</v>
      </c>
      <c r="K1207" s="108"/>
      <c r="L1207" s="108" t="s">
        <v>1316</v>
      </c>
      <c r="M1207" s="108"/>
      <c r="N1207" s="108" t="s">
        <v>4938</v>
      </c>
      <c r="O1207" s="108" t="s">
        <v>1316</v>
      </c>
      <c r="P1207" s="108"/>
      <c r="Q1207" s="108"/>
      <c r="R1207" s="108"/>
      <c r="S1207" s="108"/>
      <c r="T1207" s="109">
        <f t="shared" si="210"/>
        <v>0</v>
      </c>
      <c r="U1207" s="109">
        <f t="shared" si="211"/>
        <v>0</v>
      </c>
      <c r="V1207" s="109">
        <f t="shared" si="212"/>
        <v>0</v>
      </c>
      <c r="W1207" s="109">
        <f t="shared" si="213"/>
        <v>0</v>
      </c>
      <c r="X1207" s="109">
        <f t="shared" si="214"/>
        <v>0</v>
      </c>
      <c r="Y1207" s="109">
        <f t="shared" si="215"/>
        <v>0</v>
      </c>
      <c r="Z1207" s="109">
        <f t="shared" si="216"/>
        <v>0</v>
      </c>
      <c r="AA1207" s="109">
        <f t="shared" si="217"/>
        <v>0</v>
      </c>
      <c r="AB1207" s="109">
        <f t="shared" si="218"/>
        <v>0</v>
      </c>
      <c r="AC1207" s="109">
        <f t="shared" si="219"/>
        <v>0</v>
      </c>
      <c r="AD1207" s="109" t="str">
        <f t="shared" si="220"/>
        <v/>
      </c>
      <c r="AE1207" s="109" t="str">
        <f t="shared" si="221"/>
        <v/>
      </c>
      <c r="AF1207" s="109" t="str">
        <f t="shared" si="222"/>
        <v/>
      </c>
      <c r="AG1207" s="109" t="str">
        <f t="shared" si="223"/>
        <v/>
      </c>
    </row>
    <row r="1208" spans="3:33" ht="30">
      <c r="C1208" s="108" t="s">
        <v>3142</v>
      </c>
      <c r="D1208" s="108" t="s">
        <v>5997</v>
      </c>
      <c r="E1208" s="108" t="s">
        <v>90</v>
      </c>
      <c r="F1208" s="108" t="s">
        <v>46</v>
      </c>
      <c r="G1208" s="108" t="s">
        <v>3917</v>
      </c>
      <c r="H1208" s="108">
        <v>1</v>
      </c>
      <c r="I1208" s="108">
        <v>3</v>
      </c>
      <c r="J1208" s="108">
        <v>0</v>
      </c>
      <c r="K1208" s="108" t="s">
        <v>91</v>
      </c>
      <c r="L1208" s="108"/>
      <c r="M1208" s="108" t="s">
        <v>5998</v>
      </c>
      <c r="N1208" s="108"/>
      <c r="O1208" s="108" t="s">
        <v>91</v>
      </c>
      <c r="P1208" s="108"/>
      <c r="Q1208" s="108"/>
      <c r="R1208" s="108"/>
      <c r="S1208" s="108"/>
      <c r="T1208" s="109">
        <f t="shared" si="210"/>
        <v>0</v>
      </c>
      <c r="U1208" s="109">
        <f t="shared" si="211"/>
        <v>0</v>
      </c>
      <c r="V1208" s="109">
        <f t="shared" si="212"/>
        <v>0</v>
      </c>
      <c r="W1208" s="109">
        <f t="shared" si="213"/>
        <v>0</v>
      </c>
      <c r="X1208" s="109">
        <f t="shared" si="214"/>
        <v>0</v>
      </c>
      <c r="Y1208" s="109">
        <f t="shared" si="215"/>
        <v>0</v>
      </c>
      <c r="Z1208" s="109">
        <f t="shared" si="216"/>
        <v>0</v>
      </c>
      <c r="AA1208" s="109">
        <f t="shared" si="217"/>
        <v>0</v>
      </c>
      <c r="AB1208" s="109">
        <f t="shared" si="218"/>
        <v>0</v>
      </c>
      <c r="AC1208" s="109">
        <f t="shared" si="219"/>
        <v>0</v>
      </c>
      <c r="AD1208" s="109" t="str">
        <f t="shared" si="220"/>
        <v/>
      </c>
      <c r="AE1208" s="109" t="str">
        <f t="shared" si="221"/>
        <v/>
      </c>
      <c r="AF1208" s="109" t="str">
        <f t="shared" si="222"/>
        <v/>
      </c>
      <c r="AG1208" s="109" t="str">
        <f t="shared" si="223"/>
        <v/>
      </c>
    </row>
    <row r="1209" spans="3:33" ht="30">
      <c r="C1209" s="108" t="s">
        <v>3142</v>
      </c>
      <c r="D1209" s="108" t="s">
        <v>5999</v>
      </c>
      <c r="E1209" s="108" t="s">
        <v>90</v>
      </c>
      <c r="F1209" s="108" t="s">
        <v>46</v>
      </c>
      <c r="G1209" s="108" t="s">
        <v>3917</v>
      </c>
      <c r="H1209" s="108">
        <v>2</v>
      </c>
      <c r="I1209" s="108">
        <v>3</v>
      </c>
      <c r="J1209" s="108">
        <v>0</v>
      </c>
      <c r="K1209" s="108" t="s">
        <v>6000</v>
      </c>
      <c r="L1209" s="108"/>
      <c r="M1209" s="108" t="s">
        <v>6001</v>
      </c>
      <c r="N1209" s="108"/>
      <c r="O1209" s="108" t="s">
        <v>6000</v>
      </c>
      <c r="P1209" s="108" t="s">
        <v>26</v>
      </c>
      <c r="Q1209" s="108" t="s">
        <v>6002</v>
      </c>
      <c r="R1209" s="108"/>
      <c r="S1209" s="108"/>
      <c r="T1209" s="109">
        <f t="shared" si="210"/>
        <v>0</v>
      </c>
      <c r="U1209" s="109">
        <f t="shared" si="211"/>
        <v>0</v>
      </c>
      <c r="V1209" s="109">
        <f t="shared" si="212"/>
        <v>0</v>
      </c>
      <c r="W1209" s="109">
        <f t="shared" si="213"/>
        <v>0</v>
      </c>
      <c r="X1209" s="109">
        <f t="shared" si="214"/>
        <v>0</v>
      </c>
      <c r="Y1209" s="109">
        <f t="shared" si="215"/>
        <v>0</v>
      </c>
      <c r="Z1209" s="109">
        <f t="shared" si="216"/>
        <v>0</v>
      </c>
      <c r="AA1209" s="109">
        <f t="shared" si="217"/>
        <v>0</v>
      </c>
      <c r="AB1209" s="109">
        <f t="shared" si="218"/>
        <v>0</v>
      </c>
      <c r="AC1209" s="109">
        <f t="shared" si="219"/>
        <v>0</v>
      </c>
      <c r="AD1209" s="109" t="str">
        <f t="shared" si="220"/>
        <v/>
      </c>
      <c r="AE1209" s="109" t="str">
        <f t="shared" si="221"/>
        <v/>
      </c>
      <c r="AF1209" s="109" t="str">
        <f t="shared" si="222"/>
        <v/>
      </c>
      <c r="AG1209" s="109" t="str">
        <f t="shared" si="223"/>
        <v/>
      </c>
    </row>
    <row r="1210" spans="3:33" ht="30">
      <c r="C1210" s="108" t="s">
        <v>3142</v>
      </c>
      <c r="D1210" s="108" t="s">
        <v>6003</v>
      </c>
      <c r="E1210" s="108" t="s">
        <v>90</v>
      </c>
      <c r="F1210" s="108" t="s">
        <v>46</v>
      </c>
      <c r="G1210" s="108" t="s">
        <v>3917</v>
      </c>
      <c r="H1210" s="108">
        <v>3</v>
      </c>
      <c r="I1210" s="108">
        <v>3</v>
      </c>
      <c r="J1210" s="108">
        <v>0</v>
      </c>
      <c r="K1210" s="108" t="s">
        <v>26</v>
      </c>
      <c r="L1210" s="108"/>
      <c r="M1210" s="108" t="s">
        <v>6004</v>
      </c>
      <c r="N1210" s="108"/>
      <c r="O1210" s="108" t="s">
        <v>26</v>
      </c>
      <c r="P1210" s="108"/>
      <c r="Q1210" s="108"/>
      <c r="R1210" s="108"/>
      <c r="S1210" s="108"/>
      <c r="T1210" s="109">
        <f t="shared" si="210"/>
        <v>0</v>
      </c>
      <c r="U1210" s="109">
        <f t="shared" si="211"/>
        <v>0</v>
      </c>
      <c r="V1210" s="109">
        <f t="shared" si="212"/>
        <v>0</v>
      </c>
      <c r="W1210" s="109">
        <f t="shared" si="213"/>
        <v>0</v>
      </c>
      <c r="X1210" s="109">
        <f t="shared" si="214"/>
        <v>0</v>
      </c>
      <c r="Y1210" s="109">
        <f t="shared" si="215"/>
        <v>0</v>
      </c>
      <c r="Z1210" s="109">
        <f t="shared" si="216"/>
        <v>0</v>
      </c>
      <c r="AA1210" s="109">
        <f t="shared" si="217"/>
        <v>0</v>
      </c>
      <c r="AB1210" s="109">
        <f t="shared" si="218"/>
        <v>0</v>
      </c>
      <c r="AC1210" s="109">
        <f t="shared" si="219"/>
        <v>0</v>
      </c>
      <c r="AD1210" s="109" t="str">
        <f t="shared" si="220"/>
        <v/>
      </c>
      <c r="AE1210" s="109" t="str">
        <f t="shared" si="221"/>
        <v/>
      </c>
      <c r="AF1210" s="109" t="str">
        <f t="shared" si="222"/>
        <v/>
      </c>
      <c r="AG1210" s="109" t="str">
        <f t="shared" si="223"/>
        <v/>
      </c>
    </row>
    <row r="1211" spans="3:33" ht="30">
      <c r="C1211" s="108" t="s">
        <v>3142</v>
      </c>
      <c r="D1211" s="108" t="s">
        <v>6005</v>
      </c>
      <c r="E1211" s="108" t="s">
        <v>90</v>
      </c>
      <c r="F1211" s="108" t="s">
        <v>46</v>
      </c>
      <c r="G1211" s="108" t="s">
        <v>3917</v>
      </c>
      <c r="H1211" s="108">
        <v>4</v>
      </c>
      <c r="I1211" s="108">
        <v>2</v>
      </c>
      <c r="J1211" s="108">
        <v>0</v>
      </c>
      <c r="K1211" s="108" t="s">
        <v>120</v>
      </c>
      <c r="L1211" s="108"/>
      <c r="M1211" s="108" t="s">
        <v>6006</v>
      </c>
      <c r="N1211" s="108"/>
      <c r="O1211" s="108" t="s">
        <v>120</v>
      </c>
      <c r="P1211" s="108"/>
      <c r="Q1211" s="108"/>
      <c r="R1211" s="108"/>
      <c r="S1211" s="108"/>
      <c r="T1211" s="109">
        <f t="shared" si="210"/>
        <v>0</v>
      </c>
      <c r="U1211" s="109">
        <f t="shared" si="211"/>
        <v>0</v>
      </c>
      <c r="V1211" s="109">
        <f t="shared" si="212"/>
        <v>0</v>
      </c>
      <c r="W1211" s="109">
        <f t="shared" si="213"/>
        <v>0</v>
      </c>
      <c r="X1211" s="109">
        <f t="shared" si="214"/>
        <v>0</v>
      </c>
      <c r="Y1211" s="109">
        <f t="shared" si="215"/>
        <v>0</v>
      </c>
      <c r="Z1211" s="109">
        <f t="shared" si="216"/>
        <v>0</v>
      </c>
      <c r="AA1211" s="109">
        <f t="shared" si="217"/>
        <v>0</v>
      </c>
      <c r="AB1211" s="109">
        <f t="shared" si="218"/>
        <v>0</v>
      </c>
      <c r="AC1211" s="109">
        <f t="shared" si="219"/>
        <v>0</v>
      </c>
      <c r="AD1211" s="109" t="str">
        <f t="shared" si="220"/>
        <v/>
      </c>
      <c r="AE1211" s="109" t="str">
        <f t="shared" si="221"/>
        <v/>
      </c>
      <c r="AF1211" s="109" t="str">
        <f t="shared" si="222"/>
        <v/>
      </c>
      <c r="AG1211" s="109" t="str">
        <f t="shared" si="223"/>
        <v/>
      </c>
    </row>
    <row r="1212" spans="3:33" ht="30">
      <c r="C1212" s="108" t="s">
        <v>3142</v>
      </c>
      <c r="D1212" s="108" t="s">
        <v>6007</v>
      </c>
      <c r="E1212" s="108" t="s">
        <v>90</v>
      </c>
      <c r="F1212" s="108" t="s">
        <v>46</v>
      </c>
      <c r="G1212" s="108" t="s">
        <v>3917</v>
      </c>
      <c r="H1212" s="108">
        <v>5</v>
      </c>
      <c r="I1212" s="108">
        <v>2</v>
      </c>
      <c r="J1212" s="108">
        <v>0</v>
      </c>
      <c r="K1212" s="108" t="s">
        <v>5470</v>
      </c>
      <c r="L1212" s="108"/>
      <c r="M1212" s="108" t="s">
        <v>5471</v>
      </c>
      <c r="N1212" s="108"/>
      <c r="O1212" s="108" t="s">
        <v>5470</v>
      </c>
      <c r="P1212" s="108" t="s">
        <v>28</v>
      </c>
      <c r="Q1212" s="108"/>
      <c r="R1212" s="108"/>
      <c r="S1212" s="108"/>
      <c r="T1212" s="109">
        <f t="shared" ref="T1212:T1275" si="224">IF(AND($C1212=$D$20,$F1212="PRO",$G1212="POS"),1,0)</f>
        <v>0</v>
      </c>
      <c r="U1212" s="109">
        <f t="shared" ref="U1212:U1275" si="225">IF(AND($C1212=$D$20,$F1212="CFA",$G1212="POS"),1,0)</f>
        <v>0</v>
      </c>
      <c r="V1212" s="109">
        <f t="shared" ref="V1212:V1275" si="226">IF($T1212=0,0,IF(SUMPRODUCT(--($O1212:$S1212&lt;&gt;""),--ISNUMBER(SEARCH($O1212:$S1212,$D$5)))&gt;0,1,0))</f>
        <v>0</v>
      </c>
      <c r="W1212" s="109">
        <f t="shared" ref="W1212:W1275" si="227">IF($T1212=0,0,IF(SUMPRODUCT(--($O1212:$S1212&lt;&gt;""),--ISNUMBER(SEARCH($O1212:$S1212,$D$5&amp;" "&amp;$D$10)))&gt;0,1,0))</f>
        <v>0</v>
      </c>
      <c r="X1212" s="109">
        <f t="shared" ref="X1212:X1275" si="228">IF($U1212=0,0,IF(SUMPRODUCT(--($O1212:$S1212&lt;&gt;""),--ISNUMBER(SEARCH($O1212:$S1212,$F$5)))&gt;0,1,0))</f>
        <v>0</v>
      </c>
      <c r="Y1212" s="109">
        <f t="shared" ref="Y1212:Y1275" si="229">IF($U1212=0,0,IF(SUMPRODUCT(--($O1212:$S1212&lt;&gt;""),--ISNUMBER(SEARCH($O1212:$S1212,$F$5&amp;" "&amp;$F$10)))&gt;0,1,0))</f>
        <v>0</v>
      </c>
      <c r="Z1212" s="109">
        <f t="shared" ref="Z1212:Z1275" si="230">IF($V1212=1,$I1212,0)</f>
        <v>0</v>
      </c>
      <c r="AA1212" s="109">
        <f t="shared" ref="AA1212:AA1275" si="231">IF($W1212=1,$I1212,0)</f>
        <v>0</v>
      </c>
      <c r="AB1212" s="109">
        <f t="shared" ref="AB1212:AB1275" si="232">IF($X1212=1,$J1212,0)</f>
        <v>0</v>
      </c>
      <c r="AC1212" s="109">
        <f t="shared" ref="AC1212:AC1275" si="233">IF($Y1212=1,$J1212,0)</f>
        <v>0</v>
      </c>
      <c r="AD1212" s="109" t="str">
        <f t="shared" ref="AD1212:AD1275" si="234">IF(AND($T1212=1,$V1212=0),$H1212+ROW()/100000,"")</f>
        <v/>
      </c>
      <c r="AE1212" s="109" t="str">
        <f t="shared" ref="AE1212:AE1275" si="235">IF(AND($T1212=1,$W1212=0),$H1212+ROW()/100000,"")</f>
        <v/>
      </c>
      <c r="AF1212" s="109" t="str">
        <f t="shared" ref="AF1212:AF1275" si="236">IF(AND($U1212=1,$X1212=0),$H1212+ROW()/100000,"")</f>
        <v/>
      </c>
      <c r="AG1212" s="109" t="str">
        <f t="shared" ref="AG1212:AG1275" si="237">IF(AND($U1212=1,$Y1212=0),$H1212+ROW()/100000,"")</f>
        <v/>
      </c>
    </row>
    <row r="1213" spans="3:33" ht="30">
      <c r="C1213" s="108" t="s">
        <v>3142</v>
      </c>
      <c r="D1213" s="108" t="s">
        <v>6008</v>
      </c>
      <c r="E1213" s="108" t="s">
        <v>90</v>
      </c>
      <c r="F1213" s="108" t="s">
        <v>46</v>
      </c>
      <c r="G1213" s="108" t="s">
        <v>3917</v>
      </c>
      <c r="H1213" s="108">
        <v>6</v>
      </c>
      <c r="I1213" s="108">
        <v>2</v>
      </c>
      <c r="J1213" s="108">
        <v>0</v>
      </c>
      <c r="K1213" s="108" t="s">
        <v>880</v>
      </c>
      <c r="L1213" s="108"/>
      <c r="M1213" s="108" t="s">
        <v>6009</v>
      </c>
      <c r="N1213" s="108"/>
      <c r="O1213" s="108" t="s">
        <v>880</v>
      </c>
      <c r="P1213" s="108"/>
      <c r="Q1213" s="108"/>
      <c r="R1213" s="108"/>
      <c r="S1213" s="108"/>
      <c r="T1213" s="109">
        <f t="shared" si="224"/>
        <v>0</v>
      </c>
      <c r="U1213" s="109">
        <f t="shared" si="225"/>
        <v>0</v>
      </c>
      <c r="V1213" s="109">
        <f t="shared" si="226"/>
        <v>0</v>
      </c>
      <c r="W1213" s="109">
        <f t="shared" si="227"/>
        <v>0</v>
      </c>
      <c r="X1213" s="109">
        <f t="shared" si="228"/>
        <v>0</v>
      </c>
      <c r="Y1213" s="109">
        <f t="shared" si="229"/>
        <v>0</v>
      </c>
      <c r="Z1213" s="109">
        <f t="shared" si="230"/>
        <v>0</v>
      </c>
      <c r="AA1213" s="109">
        <f t="shared" si="231"/>
        <v>0</v>
      </c>
      <c r="AB1213" s="109">
        <f t="shared" si="232"/>
        <v>0</v>
      </c>
      <c r="AC1213" s="109">
        <f t="shared" si="233"/>
        <v>0</v>
      </c>
      <c r="AD1213" s="109" t="str">
        <f t="shared" si="234"/>
        <v/>
      </c>
      <c r="AE1213" s="109" t="str">
        <f t="shared" si="235"/>
        <v/>
      </c>
      <c r="AF1213" s="109" t="str">
        <f t="shared" si="236"/>
        <v/>
      </c>
      <c r="AG1213" s="109" t="str">
        <f t="shared" si="237"/>
        <v/>
      </c>
    </row>
    <row r="1214" spans="3:33" ht="30">
      <c r="C1214" s="108" t="s">
        <v>3142</v>
      </c>
      <c r="D1214" s="108" t="s">
        <v>6010</v>
      </c>
      <c r="E1214" s="108" t="s">
        <v>90</v>
      </c>
      <c r="F1214" s="108" t="s">
        <v>46</v>
      </c>
      <c r="G1214" s="108" t="s">
        <v>3917</v>
      </c>
      <c r="H1214" s="108">
        <v>7</v>
      </c>
      <c r="I1214" s="108">
        <v>2</v>
      </c>
      <c r="J1214" s="108">
        <v>0</v>
      </c>
      <c r="K1214" s="108" t="s">
        <v>96</v>
      </c>
      <c r="L1214" s="108"/>
      <c r="M1214" s="108" t="s">
        <v>6011</v>
      </c>
      <c r="N1214" s="108"/>
      <c r="O1214" s="108" t="s">
        <v>96</v>
      </c>
      <c r="P1214" s="108"/>
      <c r="Q1214" s="108"/>
      <c r="R1214" s="108"/>
      <c r="S1214" s="108"/>
      <c r="T1214" s="109">
        <f t="shared" si="224"/>
        <v>0</v>
      </c>
      <c r="U1214" s="109">
        <f t="shared" si="225"/>
        <v>0</v>
      </c>
      <c r="V1214" s="109">
        <f t="shared" si="226"/>
        <v>0</v>
      </c>
      <c r="W1214" s="109">
        <f t="shared" si="227"/>
        <v>0</v>
      </c>
      <c r="X1214" s="109">
        <f t="shared" si="228"/>
        <v>0</v>
      </c>
      <c r="Y1214" s="109">
        <f t="shared" si="229"/>
        <v>0</v>
      </c>
      <c r="Z1214" s="109">
        <f t="shared" si="230"/>
        <v>0</v>
      </c>
      <c r="AA1214" s="109">
        <f t="shared" si="231"/>
        <v>0</v>
      </c>
      <c r="AB1214" s="109">
        <f t="shared" si="232"/>
        <v>0</v>
      </c>
      <c r="AC1214" s="109">
        <f t="shared" si="233"/>
        <v>0</v>
      </c>
      <c r="AD1214" s="109" t="str">
        <f t="shared" si="234"/>
        <v/>
      </c>
      <c r="AE1214" s="109" t="str">
        <f t="shared" si="235"/>
        <v/>
      </c>
      <c r="AF1214" s="109" t="str">
        <f t="shared" si="236"/>
        <v/>
      </c>
      <c r="AG1214" s="109" t="str">
        <f t="shared" si="237"/>
        <v/>
      </c>
    </row>
    <row r="1215" spans="3:33" ht="30">
      <c r="C1215" s="108" t="s">
        <v>3142</v>
      </c>
      <c r="D1215" s="108" t="s">
        <v>6012</v>
      </c>
      <c r="E1215" s="108" t="s">
        <v>90</v>
      </c>
      <c r="F1215" s="108" t="s">
        <v>46</v>
      </c>
      <c r="G1215" s="108" t="s">
        <v>3917</v>
      </c>
      <c r="H1215" s="108">
        <v>8</v>
      </c>
      <c r="I1215" s="108">
        <v>1</v>
      </c>
      <c r="J1215" s="108">
        <v>0</v>
      </c>
      <c r="K1215" s="108" t="s">
        <v>3970</v>
      </c>
      <c r="L1215" s="108"/>
      <c r="M1215" s="108" t="s">
        <v>3971</v>
      </c>
      <c r="N1215" s="108"/>
      <c r="O1215" s="108" t="s">
        <v>3970</v>
      </c>
      <c r="P1215" s="108" t="s">
        <v>3974</v>
      </c>
      <c r="Q1215" s="108" t="s">
        <v>111</v>
      </c>
      <c r="R1215" s="108" t="s">
        <v>4142</v>
      </c>
      <c r="S1215" s="108"/>
      <c r="T1215" s="109">
        <f t="shared" si="224"/>
        <v>0</v>
      </c>
      <c r="U1215" s="109">
        <f t="shared" si="225"/>
        <v>0</v>
      </c>
      <c r="V1215" s="109">
        <f t="shared" si="226"/>
        <v>0</v>
      </c>
      <c r="W1215" s="109">
        <f t="shared" si="227"/>
        <v>0</v>
      </c>
      <c r="X1215" s="109">
        <f t="shared" si="228"/>
        <v>0</v>
      </c>
      <c r="Y1215" s="109">
        <f t="shared" si="229"/>
        <v>0</v>
      </c>
      <c r="Z1215" s="109">
        <f t="shared" si="230"/>
        <v>0</v>
      </c>
      <c r="AA1215" s="109">
        <f t="shared" si="231"/>
        <v>0</v>
      </c>
      <c r="AB1215" s="109">
        <f t="shared" si="232"/>
        <v>0</v>
      </c>
      <c r="AC1215" s="109">
        <f t="shared" si="233"/>
        <v>0</v>
      </c>
      <c r="AD1215" s="109" t="str">
        <f t="shared" si="234"/>
        <v/>
      </c>
      <c r="AE1215" s="109" t="str">
        <f t="shared" si="235"/>
        <v/>
      </c>
      <c r="AF1215" s="109" t="str">
        <f t="shared" si="236"/>
        <v/>
      </c>
      <c r="AG1215" s="109" t="str">
        <f t="shared" si="237"/>
        <v/>
      </c>
    </row>
    <row r="1216" spans="3:33" ht="30">
      <c r="C1216" s="108" t="s">
        <v>3142</v>
      </c>
      <c r="D1216" s="108" t="s">
        <v>6013</v>
      </c>
      <c r="E1216" s="108" t="s">
        <v>90</v>
      </c>
      <c r="F1216" s="108" t="s">
        <v>46</v>
      </c>
      <c r="G1216" s="108" t="s">
        <v>3917</v>
      </c>
      <c r="H1216" s="108">
        <v>9</v>
      </c>
      <c r="I1216" s="108">
        <v>1</v>
      </c>
      <c r="J1216" s="108">
        <v>0</v>
      </c>
      <c r="K1216" s="108" t="s">
        <v>881</v>
      </c>
      <c r="L1216" s="108"/>
      <c r="M1216" s="108" t="s">
        <v>6014</v>
      </c>
      <c r="N1216" s="108"/>
      <c r="O1216" s="108" t="s">
        <v>881</v>
      </c>
      <c r="P1216" s="108"/>
      <c r="Q1216" s="108"/>
      <c r="R1216" s="108"/>
      <c r="S1216" s="108"/>
      <c r="T1216" s="109">
        <f t="shared" si="224"/>
        <v>0</v>
      </c>
      <c r="U1216" s="109">
        <f t="shared" si="225"/>
        <v>0</v>
      </c>
      <c r="V1216" s="109">
        <f t="shared" si="226"/>
        <v>0</v>
      </c>
      <c r="W1216" s="109">
        <f t="shared" si="227"/>
        <v>0</v>
      </c>
      <c r="X1216" s="109">
        <f t="shared" si="228"/>
        <v>0</v>
      </c>
      <c r="Y1216" s="109">
        <f t="shared" si="229"/>
        <v>0</v>
      </c>
      <c r="Z1216" s="109">
        <f t="shared" si="230"/>
        <v>0</v>
      </c>
      <c r="AA1216" s="109">
        <f t="shared" si="231"/>
        <v>0</v>
      </c>
      <c r="AB1216" s="109">
        <f t="shared" si="232"/>
        <v>0</v>
      </c>
      <c r="AC1216" s="109">
        <f t="shared" si="233"/>
        <v>0</v>
      </c>
      <c r="AD1216" s="109" t="str">
        <f t="shared" si="234"/>
        <v/>
      </c>
      <c r="AE1216" s="109" t="str">
        <f t="shared" si="235"/>
        <v/>
      </c>
      <c r="AF1216" s="109" t="str">
        <f t="shared" si="236"/>
        <v/>
      </c>
      <c r="AG1216" s="109" t="str">
        <f t="shared" si="237"/>
        <v/>
      </c>
    </row>
    <row r="1217" spans="3:33" ht="30">
      <c r="C1217" s="108" t="s">
        <v>3142</v>
      </c>
      <c r="D1217" s="108" t="s">
        <v>6015</v>
      </c>
      <c r="E1217" s="108" t="s">
        <v>90</v>
      </c>
      <c r="F1217" s="108" t="s">
        <v>46</v>
      </c>
      <c r="G1217" s="108" t="s">
        <v>3917</v>
      </c>
      <c r="H1217" s="108">
        <v>10</v>
      </c>
      <c r="I1217" s="108">
        <v>1</v>
      </c>
      <c r="J1217" s="108">
        <v>0</v>
      </c>
      <c r="K1217" s="108" t="s">
        <v>882</v>
      </c>
      <c r="L1217" s="108"/>
      <c r="M1217" s="108" t="s">
        <v>6016</v>
      </c>
      <c r="N1217" s="108"/>
      <c r="O1217" s="108" t="s">
        <v>882</v>
      </c>
      <c r="P1217" s="108"/>
      <c r="Q1217" s="108"/>
      <c r="R1217" s="108"/>
      <c r="S1217" s="108"/>
      <c r="T1217" s="109">
        <f t="shared" si="224"/>
        <v>0</v>
      </c>
      <c r="U1217" s="109">
        <f t="shared" si="225"/>
        <v>0</v>
      </c>
      <c r="V1217" s="109">
        <f t="shared" si="226"/>
        <v>0</v>
      </c>
      <c r="W1217" s="109">
        <f t="shared" si="227"/>
        <v>0</v>
      </c>
      <c r="X1217" s="109">
        <f t="shared" si="228"/>
        <v>0</v>
      </c>
      <c r="Y1217" s="109">
        <f t="shared" si="229"/>
        <v>0</v>
      </c>
      <c r="Z1217" s="109">
        <f t="shared" si="230"/>
        <v>0</v>
      </c>
      <c r="AA1217" s="109">
        <f t="shared" si="231"/>
        <v>0</v>
      </c>
      <c r="AB1217" s="109">
        <f t="shared" si="232"/>
        <v>0</v>
      </c>
      <c r="AC1217" s="109">
        <f t="shared" si="233"/>
        <v>0</v>
      </c>
      <c r="AD1217" s="109" t="str">
        <f t="shared" si="234"/>
        <v/>
      </c>
      <c r="AE1217" s="109" t="str">
        <f t="shared" si="235"/>
        <v/>
      </c>
      <c r="AF1217" s="109" t="str">
        <f t="shared" si="236"/>
        <v/>
      </c>
      <c r="AG1217" s="109" t="str">
        <f t="shared" si="237"/>
        <v/>
      </c>
    </row>
    <row r="1218" spans="3:33" ht="135">
      <c r="C1218" s="108" t="s">
        <v>3142</v>
      </c>
      <c r="D1218" s="108" t="s">
        <v>6017</v>
      </c>
      <c r="E1218" s="108" t="s">
        <v>90</v>
      </c>
      <c r="F1218" s="108" t="s">
        <v>0</v>
      </c>
      <c r="G1218" s="108" t="s">
        <v>3917</v>
      </c>
      <c r="H1218" s="108">
        <v>1</v>
      </c>
      <c r="I1218" s="108">
        <v>0</v>
      </c>
      <c r="J1218" s="108">
        <v>3</v>
      </c>
      <c r="K1218" s="108"/>
      <c r="L1218" s="108" t="s">
        <v>91</v>
      </c>
      <c r="M1218" s="108"/>
      <c r="N1218" s="108" t="s">
        <v>6018</v>
      </c>
      <c r="O1218" s="108" t="s">
        <v>91</v>
      </c>
      <c r="P1218" s="108"/>
      <c r="Q1218" s="108"/>
      <c r="R1218" s="108"/>
      <c r="S1218" s="108"/>
      <c r="T1218" s="109">
        <f t="shared" si="224"/>
        <v>0</v>
      </c>
      <c r="U1218" s="109">
        <f t="shared" si="225"/>
        <v>0</v>
      </c>
      <c r="V1218" s="109">
        <f t="shared" si="226"/>
        <v>0</v>
      </c>
      <c r="W1218" s="109">
        <f t="shared" si="227"/>
        <v>0</v>
      </c>
      <c r="X1218" s="109">
        <f t="shared" si="228"/>
        <v>0</v>
      </c>
      <c r="Y1218" s="109">
        <f t="shared" si="229"/>
        <v>0</v>
      </c>
      <c r="Z1218" s="109">
        <f t="shared" si="230"/>
        <v>0</v>
      </c>
      <c r="AA1218" s="109">
        <f t="shared" si="231"/>
        <v>0</v>
      </c>
      <c r="AB1218" s="109">
        <f t="shared" si="232"/>
        <v>0</v>
      </c>
      <c r="AC1218" s="109">
        <f t="shared" si="233"/>
        <v>0</v>
      </c>
      <c r="AD1218" s="109" t="str">
        <f t="shared" si="234"/>
        <v/>
      </c>
      <c r="AE1218" s="109" t="str">
        <f t="shared" si="235"/>
        <v/>
      </c>
      <c r="AF1218" s="109" t="str">
        <f t="shared" si="236"/>
        <v/>
      </c>
      <c r="AG1218" s="109" t="str">
        <f t="shared" si="237"/>
        <v/>
      </c>
    </row>
    <row r="1219" spans="3:33" ht="120">
      <c r="C1219" s="108" t="s">
        <v>3142</v>
      </c>
      <c r="D1219" s="108" t="s">
        <v>6019</v>
      </c>
      <c r="E1219" s="108" t="s">
        <v>90</v>
      </c>
      <c r="F1219" s="108" t="s">
        <v>0</v>
      </c>
      <c r="G1219" s="108" t="s">
        <v>3917</v>
      </c>
      <c r="H1219" s="108">
        <v>2</v>
      </c>
      <c r="I1219" s="108">
        <v>0</v>
      </c>
      <c r="J1219" s="108">
        <v>3</v>
      </c>
      <c r="K1219" s="108"/>
      <c r="L1219" s="108" t="s">
        <v>6000</v>
      </c>
      <c r="M1219" s="108"/>
      <c r="N1219" s="108" t="s">
        <v>6020</v>
      </c>
      <c r="O1219" s="108" t="s">
        <v>6000</v>
      </c>
      <c r="P1219" s="108" t="s">
        <v>26</v>
      </c>
      <c r="Q1219" s="108" t="s">
        <v>6002</v>
      </c>
      <c r="R1219" s="108"/>
      <c r="S1219" s="108"/>
      <c r="T1219" s="109">
        <f t="shared" si="224"/>
        <v>0</v>
      </c>
      <c r="U1219" s="109">
        <f t="shared" si="225"/>
        <v>0</v>
      </c>
      <c r="V1219" s="109">
        <f t="shared" si="226"/>
        <v>0</v>
      </c>
      <c r="W1219" s="109">
        <f t="shared" si="227"/>
        <v>0</v>
      </c>
      <c r="X1219" s="109">
        <f t="shared" si="228"/>
        <v>0</v>
      </c>
      <c r="Y1219" s="109">
        <f t="shared" si="229"/>
        <v>0</v>
      </c>
      <c r="Z1219" s="109">
        <f t="shared" si="230"/>
        <v>0</v>
      </c>
      <c r="AA1219" s="109">
        <f t="shared" si="231"/>
        <v>0</v>
      </c>
      <c r="AB1219" s="109">
        <f t="shared" si="232"/>
        <v>0</v>
      </c>
      <c r="AC1219" s="109">
        <f t="shared" si="233"/>
        <v>0</v>
      </c>
      <c r="AD1219" s="109" t="str">
        <f t="shared" si="234"/>
        <v/>
      </c>
      <c r="AE1219" s="109" t="str">
        <f t="shared" si="235"/>
        <v/>
      </c>
      <c r="AF1219" s="109" t="str">
        <f t="shared" si="236"/>
        <v/>
      </c>
      <c r="AG1219" s="109" t="str">
        <f t="shared" si="237"/>
        <v/>
      </c>
    </row>
    <row r="1220" spans="3:33" ht="120">
      <c r="C1220" s="108" t="s">
        <v>3142</v>
      </c>
      <c r="D1220" s="108" t="s">
        <v>6021</v>
      </c>
      <c r="E1220" s="108" t="s">
        <v>90</v>
      </c>
      <c r="F1220" s="108" t="s">
        <v>0</v>
      </c>
      <c r="G1220" s="108" t="s">
        <v>3917</v>
      </c>
      <c r="H1220" s="108">
        <v>3</v>
      </c>
      <c r="I1220" s="108">
        <v>0</v>
      </c>
      <c r="J1220" s="108">
        <v>3</v>
      </c>
      <c r="K1220" s="108"/>
      <c r="L1220" s="108" t="s">
        <v>26</v>
      </c>
      <c r="M1220" s="108"/>
      <c r="N1220" s="108" t="s">
        <v>6022</v>
      </c>
      <c r="O1220" s="108" t="s">
        <v>26</v>
      </c>
      <c r="P1220" s="108"/>
      <c r="Q1220" s="108"/>
      <c r="R1220" s="108"/>
      <c r="S1220" s="108"/>
      <c r="T1220" s="109">
        <f t="shared" si="224"/>
        <v>0</v>
      </c>
      <c r="U1220" s="109">
        <f t="shared" si="225"/>
        <v>0</v>
      </c>
      <c r="V1220" s="109">
        <f t="shared" si="226"/>
        <v>0</v>
      </c>
      <c r="W1220" s="109">
        <f t="shared" si="227"/>
        <v>0</v>
      </c>
      <c r="X1220" s="109">
        <f t="shared" si="228"/>
        <v>0</v>
      </c>
      <c r="Y1220" s="109">
        <f t="shared" si="229"/>
        <v>0</v>
      </c>
      <c r="Z1220" s="109">
        <f t="shared" si="230"/>
        <v>0</v>
      </c>
      <c r="AA1220" s="109">
        <f t="shared" si="231"/>
        <v>0</v>
      </c>
      <c r="AB1220" s="109">
        <f t="shared" si="232"/>
        <v>0</v>
      </c>
      <c r="AC1220" s="109">
        <f t="shared" si="233"/>
        <v>0</v>
      </c>
      <c r="AD1220" s="109" t="str">
        <f t="shared" si="234"/>
        <v/>
      </c>
      <c r="AE1220" s="109" t="str">
        <f t="shared" si="235"/>
        <v/>
      </c>
      <c r="AF1220" s="109" t="str">
        <f t="shared" si="236"/>
        <v/>
      </c>
      <c r="AG1220" s="109" t="str">
        <f t="shared" si="237"/>
        <v/>
      </c>
    </row>
    <row r="1221" spans="3:33" ht="135">
      <c r="C1221" s="108" t="s">
        <v>3142</v>
      </c>
      <c r="D1221" s="108" t="s">
        <v>6023</v>
      </c>
      <c r="E1221" s="108" t="s">
        <v>90</v>
      </c>
      <c r="F1221" s="108" t="s">
        <v>0</v>
      </c>
      <c r="G1221" s="108" t="s">
        <v>3917</v>
      </c>
      <c r="H1221" s="108">
        <v>4</v>
      </c>
      <c r="I1221" s="108">
        <v>0</v>
      </c>
      <c r="J1221" s="108">
        <v>2</v>
      </c>
      <c r="K1221" s="108"/>
      <c r="L1221" s="108" t="s">
        <v>120</v>
      </c>
      <c r="M1221" s="108"/>
      <c r="N1221" s="108" t="s">
        <v>6024</v>
      </c>
      <c r="O1221" s="108" t="s">
        <v>120</v>
      </c>
      <c r="P1221" s="108"/>
      <c r="Q1221" s="108"/>
      <c r="R1221" s="108"/>
      <c r="S1221" s="108"/>
      <c r="T1221" s="109">
        <f t="shared" si="224"/>
        <v>0</v>
      </c>
      <c r="U1221" s="109">
        <f t="shared" si="225"/>
        <v>0</v>
      </c>
      <c r="V1221" s="109">
        <f t="shared" si="226"/>
        <v>0</v>
      </c>
      <c r="W1221" s="109">
        <f t="shared" si="227"/>
        <v>0</v>
      </c>
      <c r="X1221" s="109">
        <f t="shared" si="228"/>
        <v>0</v>
      </c>
      <c r="Y1221" s="109">
        <f t="shared" si="229"/>
        <v>0</v>
      </c>
      <c r="Z1221" s="109">
        <f t="shared" si="230"/>
        <v>0</v>
      </c>
      <c r="AA1221" s="109">
        <f t="shared" si="231"/>
        <v>0</v>
      </c>
      <c r="AB1221" s="109">
        <f t="shared" si="232"/>
        <v>0</v>
      </c>
      <c r="AC1221" s="109">
        <f t="shared" si="233"/>
        <v>0</v>
      </c>
      <c r="AD1221" s="109" t="str">
        <f t="shared" si="234"/>
        <v/>
      </c>
      <c r="AE1221" s="109" t="str">
        <f t="shared" si="235"/>
        <v/>
      </c>
      <c r="AF1221" s="109" t="str">
        <f t="shared" si="236"/>
        <v/>
      </c>
      <c r="AG1221" s="109" t="str">
        <f t="shared" si="237"/>
        <v/>
      </c>
    </row>
    <row r="1222" spans="3:33" ht="150">
      <c r="C1222" s="108" t="s">
        <v>3142</v>
      </c>
      <c r="D1222" s="108" t="s">
        <v>6025</v>
      </c>
      <c r="E1222" s="108" t="s">
        <v>90</v>
      </c>
      <c r="F1222" s="108" t="s">
        <v>0</v>
      </c>
      <c r="G1222" s="108" t="s">
        <v>3917</v>
      </c>
      <c r="H1222" s="108">
        <v>5</v>
      </c>
      <c r="I1222" s="108">
        <v>0</v>
      </c>
      <c r="J1222" s="108">
        <v>2</v>
      </c>
      <c r="K1222" s="108"/>
      <c r="L1222" s="108" t="s">
        <v>5470</v>
      </c>
      <c r="M1222" s="108"/>
      <c r="N1222" s="108" t="s">
        <v>5492</v>
      </c>
      <c r="O1222" s="108" t="s">
        <v>5470</v>
      </c>
      <c r="P1222" s="108" t="s">
        <v>28</v>
      </c>
      <c r="Q1222" s="108"/>
      <c r="R1222" s="108"/>
      <c r="S1222" s="108"/>
      <c r="T1222" s="109">
        <f t="shared" si="224"/>
        <v>0</v>
      </c>
      <c r="U1222" s="109">
        <f t="shared" si="225"/>
        <v>0</v>
      </c>
      <c r="V1222" s="109">
        <f t="shared" si="226"/>
        <v>0</v>
      </c>
      <c r="W1222" s="109">
        <f t="shared" si="227"/>
        <v>0</v>
      </c>
      <c r="X1222" s="109">
        <f t="shared" si="228"/>
        <v>0</v>
      </c>
      <c r="Y1222" s="109">
        <f t="shared" si="229"/>
        <v>0</v>
      </c>
      <c r="Z1222" s="109">
        <f t="shared" si="230"/>
        <v>0</v>
      </c>
      <c r="AA1222" s="109">
        <f t="shared" si="231"/>
        <v>0</v>
      </c>
      <c r="AB1222" s="109">
        <f t="shared" si="232"/>
        <v>0</v>
      </c>
      <c r="AC1222" s="109">
        <f t="shared" si="233"/>
        <v>0</v>
      </c>
      <c r="AD1222" s="109" t="str">
        <f t="shared" si="234"/>
        <v/>
      </c>
      <c r="AE1222" s="109" t="str">
        <f t="shared" si="235"/>
        <v/>
      </c>
      <c r="AF1222" s="109" t="str">
        <f t="shared" si="236"/>
        <v/>
      </c>
      <c r="AG1222" s="109" t="str">
        <f t="shared" si="237"/>
        <v/>
      </c>
    </row>
    <row r="1223" spans="3:33" ht="150">
      <c r="C1223" s="108" t="s">
        <v>3142</v>
      </c>
      <c r="D1223" s="108" t="s">
        <v>6026</v>
      </c>
      <c r="E1223" s="108" t="s">
        <v>90</v>
      </c>
      <c r="F1223" s="108" t="s">
        <v>0</v>
      </c>
      <c r="G1223" s="108" t="s">
        <v>3917</v>
      </c>
      <c r="H1223" s="108">
        <v>6</v>
      </c>
      <c r="I1223" s="108">
        <v>0</v>
      </c>
      <c r="J1223" s="108">
        <v>2</v>
      </c>
      <c r="K1223" s="108"/>
      <c r="L1223" s="108" t="s">
        <v>880</v>
      </c>
      <c r="M1223" s="108"/>
      <c r="N1223" s="108" t="s">
        <v>6027</v>
      </c>
      <c r="O1223" s="108" t="s">
        <v>880</v>
      </c>
      <c r="P1223" s="108"/>
      <c r="Q1223" s="108"/>
      <c r="R1223" s="108"/>
      <c r="S1223" s="108"/>
      <c r="T1223" s="109">
        <f t="shared" si="224"/>
        <v>0</v>
      </c>
      <c r="U1223" s="109">
        <f t="shared" si="225"/>
        <v>0</v>
      </c>
      <c r="V1223" s="109">
        <f t="shared" si="226"/>
        <v>0</v>
      </c>
      <c r="W1223" s="109">
        <f t="shared" si="227"/>
        <v>0</v>
      </c>
      <c r="X1223" s="109">
        <f t="shared" si="228"/>
        <v>0</v>
      </c>
      <c r="Y1223" s="109">
        <f t="shared" si="229"/>
        <v>0</v>
      </c>
      <c r="Z1223" s="109">
        <f t="shared" si="230"/>
        <v>0</v>
      </c>
      <c r="AA1223" s="109">
        <f t="shared" si="231"/>
        <v>0</v>
      </c>
      <c r="AB1223" s="109">
        <f t="shared" si="232"/>
        <v>0</v>
      </c>
      <c r="AC1223" s="109">
        <f t="shared" si="233"/>
        <v>0</v>
      </c>
      <c r="AD1223" s="109" t="str">
        <f t="shared" si="234"/>
        <v/>
      </c>
      <c r="AE1223" s="109" t="str">
        <f t="shared" si="235"/>
        <v/>
      </c>
      <c r="AF1223" s="109" t="str">
        <f t="shared" si="236"/>
        <v/>
      </c>
      <c r="AG1223" s="109" t="str">
        <f t="shared" si="237"/>
        <v/>
      </c>
    </row>
    <row r="1224" spans="3:33" ht="120">
      <c r="C1224" s="108" t="s">
        <v>3142</v>
      </c>
      <c r="D1224" s="108" t="s">
        <v>6028</v>
      </c>
      <c r="E1224" s="108" t="s">
        <v>90</v>
      </c>
      <c r="F1224" s="108" t="s">
        <v>0</v>
      </c>
      <c r="G1224" s="108" t="s">
        <v>3917</v>
      </c>
      <c r="H1224" s="108">
        <v>7</v>
      </c>
      <c r="I1224" s="108">
        <v>0</v>
      </c>
      <c r="J1224" s="108">
        <v>2</v>
      </c>
      <c r="K1224" s="108"/>
      <c r="L1224" s="108" t="s">
        <v>96</v>
      </c>
      <c r="M1224" s="108"/>
      <c r="N1224" s="108" t="s">
        <v>6029</v>
      </c>
      <c r="O1224" s="108" t="s">
        <v>96</v>
      </c>
      <c r="P1224" s="108"/>
      <c r="Q1224" s="108"/>
      <c r="R1224" s="108"/>
      <c r="S1224" s="108"/>
      <c r="T1224" s="109">
        <f t="shared" si="224"/>
        <v>0</v>
      </c>
      <c r="U1224" s="109">
        <f t="shared" si="225"/>
        <v>0</v>
      </c>
      <c r="V1224" s="109">
        <f t="shared" si="226"/>
        <v>0</v>
      </c>
      <c r="W1224" s="109">
        <f t="shared" si="227"/>
        <v>0</v>
      </c>
      <c r="X1224" s="109">
        <f t="shared" si="228"/>
        <v>0</v>
      </c>
      <c r="Y1224" s="109">
        <f t="shared" si="229"/>
        <v>0</v>
      </c>
      <c r="Z1224" s="109">
        <f t="shared" si="230"/>
        <v>0</v>
      </c>
      <c r="AA1224" s="109">
        <f t="shared" si="231"/>
        <v>0</v>
      </c>
      <c r="AB1224" s="109">
        <f t="shared" si="232"/>
        <v>0</v>
      </c>
      <c r="AC1224" s="109">
        <f t="shared" si="233"/>
        <v>0</v>
      </c>
      <c r="AD1224" s="109" t="str">
        <f t="shared" si="234"/>
        <v/>
      </c>
      <c r="AE1224" s="109" t="str">
        <f t="shared" si="235"/>
        <v/>
      </c>
      <c r="AF1224" s="109" t="str">
        <f t="shared" si="236"/>
        <v/>
      </c>
      <c r="AG1224" s="109" t="str">
        <f t="shared" si="237"/>
        <v/>
      </c>
    </row>
    <row r="1225" spans="3:33" ht="150">
      <c r="C1225" s="108" t="s">
        <v>3142</v>
      </c>
      <c r="D1225" s="108" t="s">
        <v>6030</v>
      </c>
      <c r="E1225" s="108" t="s">
        <v>90</v>
      </c>
      <c r="F1225" s="108" t="s">
        <v>0</v>
      </c>
      <c r="G1225" s="108" t="s">
        <v>3917</v>
      </c>
      <c r="H1225" s="108">
        <v>8</v>
      </c>
      <c r="I1225" s="108">
        <v>0</v>
      </c>
      <c r="J1225" s="108">
        <v>1</v>
      </c>
      <c r="K1225" s="108"/>
      <c r="L1225" s="108" t="s">
        <v>3970</v>
      </c>
      <c r="M1225" s="108"/>
      <c r="N1225" s="108" t="s">
        <v>3994</v>
      </c>
      <c r="O1225" s="108" t="s">
        <v>3970</v>
      </c>
      <c r="P1225" s="108" t="s">
        <v>3974</v>
      </c>
      <c r="Q1225" s="108" t="s">
        <v>111</v>
      </c>
      <c r="R1225" s="108" t="s">
        <v>4142</v>
      </c>
      <c r="S1225" s="108"/>
      <c r="T1225" s="109">
        <f t="shared" si="224"/>
        <v>0</v>
      </c>
      <c r="U1225" s="109">
        <f t="shared" si="225"/>
        <v>0</v>
      </c>
      <c r="V1225" s="109">
        <f t="shared" si="226"/>
        <v>0</v>
      </c>
      <c r="W1225" s="109">
        <f t="shared" si="227"/>
        <v>0</v>
      </c>
      <c r="X1225" s="109">
        <f t="shared" si="228"/>
        <v>0</v>
      </c>
      <c r="Y1225" s="109">
        <f t="shared" si="229"/>
        <v>0</v>
      </c>
      <c r="Z1225" s="109">
        <f t="shared" si="230"/>
        <v>0</v>
      </c>
      <c r="AA1225" s="109">
        <f t="shared" si="231"/>
        <v>0</v>
      </c>
      <c r="AB1225" s="109">
        <f t="shared" si="232"/>
        <v>0</v>
      </c>
      <c r="AC1225" s="109">
        <f t="shared" si="233"/>
        <v>0</v>
      </c>
      <c r="AD1225" s="109" t="str">
        <f t="shared" si="234"/>
        <v/>
      </c>
      <c r="AE1225" s="109" t="str">
        <f t="shared" si="235"/>
        <v/>
      </c>
      <c r="AF1225" s="109" t="str">
        <f t="shared" si="236"/>
        <v/>
      </c>
      <c r="AG1225" s="109" t="str">
        <f t="shared" si="237"/>
        <v/>
      </c>
    </row>
    <row r="1226" spans="3:33" ht="135">
      <c r="C1226" s="108" t="s">
        <v>3142</v>
      </c>
      <c r="D1226" s="108" t="s">
        <v>6031</v>
      </c>
      <c r="E1226" s="108" t="s">
        <v>90</v>
      </c>
      <c r="F1226" s="108" t="s">
        <v>0</v>
      </c>
      <c r="G1226" s="108" t="s">
        <v>3917</v>
      </c>
      <c r="H1226" s="108">
        <v>9</v>
      </c>
      <c r="I1226" s="108">
        <v>0</v>
      </c>
      <c r="J1226" s="108">
        <v>1</v>
      </c>
      <c r="K1226" s="108"/>
      <c r="L1226" s="108" t="s">
        <v>881</v>
      </c>
      <c r="M1226" s="108"/>
      <c r="N1226" s="108" t="s">
        <v>4594</v>
      </c>
      <c r="O1226" s="108" t="s">
        <v>881</v>
      </c>
      <c r="P1226" s="108"/>
      <c r="Q1226" s="108"/>
      <c r="R1226" s="108"/>
      <c r="S1226" s="108"/>
      <c r="T1226" s="109">
        <f t="shared" si="224"/>
        <v>0</v>
      </c>
      <c r="U1226" s="109">
        <f t="shared" si="225"/>
        <v>0</v>
      </c>
      <c r="V1226" s="109">
        <f t="shared" si="226"/>
        <v>0</v>
      </c>
      <c r="W1226" s="109">
        <f t="shared" si="227"/>
        <v>0</v>
      </c>
      <c r="X1226" s="109">
        <f t="shared" si="228"/>
        <v>0</v>
      </c>
      <c r="Y1226" s="109">
        <f t="shared" si="229"/>
        <v>0</v>
      </c>
      <c r="Z1226" s="109">
        <f t="shared" si="230"/>
        <v>0</v>
      </c>
      <c r="AA1226" s="109">
        <f t="shared" si="231"/>
        <v>0</v>
      </c>
      <c r="AB1226" s="109">
        <f t="shared" si="232"/>
        <v>0</v>
      </c>
      <c r="AC1226" s="109">
        <f t="shared" si="233"/>
        <v>0</v>
      </c>
      <c r="AD1226" s="109" t="str">
        <f t="shared" si="234"/>
        <v/>
      </c>
      <c r="AE1226" s="109" t="str">
        <f t="shared" si="235"/>
        <v/>
      </c>
      <c r="AF1226" s="109" t="str">
        <f t="shared" si="236"/>
        <v/>
      </c>
      <c r="AG1226" s="109" t="str">
        <f t="shared" si="237"/>
        <v/>
      </c>
    </row>
    <row r="1227" spans="3:33" ht="150">
      <c r="C1227" s="108" t="s">
        <v>3142</v>
      </c>
      <c r="D1227" s="108" t="s">
        <v>6032</v>
      </c>
      <c r="E1227" s="108" t="s">
        <v>90</v>
      </c>
      <c r="F1227" s="108" t="s">
        <v>0</v>
      </c>
      <c r="G1227" s="108" t="s">
        <v>3917</v>
      </c>
      <c r="H1227" s="108">
        <v>10</v>
      </c>
      <c r="I1227" s="108">
        <v>0</v>
      </c>
      <c r="J1227" s="108">
        <v>1</v>
      </c>
      <c r="K1227" s="108"/>
      <c r="L1227" s="108" t="s">
        <v>882</v>
      </c>
      <c r="M1227" s="108"/>
      <c r="N1227" s="108" t="s">
        <v>6033</v>
      </c>
      <c r="O1227" s="108" t="s">
        <v>882</v>
      </c>
      <c r="P1227" s="108"/>
      <c r="Q1227" s="108"/>
      <c r="R1227" s="108"/>
      <c r="S1227" s="108"/>
      <c r="T1227" s="109">
        <f t="shared" si="224"/>
        <v>0</v>
      </c>
      <c r="U1227" s="109">
        <f t="shared" si="225"/>
        <v>0</v>
      </c>
      <c r="V1227" s="109">
        <f t="shared" si="226"/>
        <v>0</v>
      </c>
      <c r="W1227" s="109">
        <f t="shared" si="227"/>
        <v>0</v>
      </c>
      <c r="X1227" s="109">
        <f t="shared" si="228"/>
        <v>0</v>
      </c>
      <c r="Y1227" s="109">
        <f t="shared" si="229"/>
        <v>0</v>
      </c>
      <c r="Z1227" s="109">
        <f t="shared" si="230"/>
        <v>0</v>
      </c>
      <c r="AA1227" s="109">
        <f t="shared" si="231"/>
        <v>0</v>
      </c>
      <c r="AB1227" s="109">
        <f t="shared" si="232"/>
        <v>0</v>
      </c>
      <c r="AC1227" s="109">
        <f t="shared" si="233"/>
        <v>0</v>
      </c>
      <c r="AD1227" s="109" t="str">
        <f t="shared" si="234"/>
        <v/>
      </c>
      <c r="AE1227" s="109" t="str">
        <f t="shared" si="235"/>
        <v/>
      </c>
      <c r="AF1227" s="109" t="str">
        <f t="shared" si="236"/>
        <v/>
      </c>
      <c r="AG1227" s="109" t="str">
        <f t="shared" si="237"/>
        <v/>
      </c>
    </row>
    <row r="1228" spans="3:33" ht="30">
      <c r="C1228" s="108" t="s">
        <v>3150</v>
      </c>
      <c r="D1228" s="108" t="s">
        <v>6034</v>
      </c>
      <c r="E1228" s="108" t="s">
        <v>93</v>
      </c>
      <c r="F1228" s="108" t="s">
        <v>46</v>
      </c>
      <c r="G1228" s="108" t="s">
        <v>3917</v>
      </c>
      <c r="H1228" s="108">
        <v>1</v>
      </c>
      <c r="I1228" s="108">
        <v>3</v>
      </c>
      <c r="J1228" s="108">
        <v>0</v>
      </c>
      <c r="K1228" s="108" t="s">
        <v>5812</v>
      </c>
      <c r="L1228" s="108"/>
      <c r="M1228" s="108" t="s">
        <v>5813</v>
      </c>
      <c r="N1228" s="108"/>
      <c r="O1228" s="108" t="s">
        <v>5812</v>
      </c>
      <c r="P1228" s="108" t="s">
        <v>5814</v>
      </c>
      <c r="Q1228" s="108" t="s">
        <v>5815</v>
      </c>
      <c r="R1228" s="108"/>
      <c r="S1228" s="108"/>
      <c r="T1228" s="109">
        <f t="shared" si="224"/>
        <v>0</v>
      </c>
      <c r="U1228" s="109">
        <f t="shared" si="225"/>
        <v>0</v>
      </c>
      <c r="V1228" s="109">
        <f t="shared" si="226"/>
        <v>0</v>
      </c>
      <c r="W1228" s="109">
        <f t="shared" si="227"/>
        <v>0</v>
      </c>
      <c r="X1228" s="109">
        <f t="shared" si="228"/>
        <v>0</v>
      </c>
      <c r="Y1228" s="109">
        <f t="shared" si="229"/>
        <v>0</v>
      </c>
      <c r="Z1228" s="109">
        <f t="shared" si="230"/>
        <v>0</v>
      </c>
      <c r="AA1228" s="109">
        <f t="shared" si="231"/>
        <v>0</v>
      </c>
      <c r="AB1228" s="109">
        <f t="shared" si="232"/>
        <v>0</v>
      </c>
      <c r="AC1228" s="109">
        <f t="shared" si="233"/>
        <v>0</v>
      </c>
      <c r="AD1228" s="109" t="str">
        <f t="shared" si="234"/>
        <v/>
      </c>
      <c r="AE1228" s="109" t="str">
        <f t="shared" si="235"/>
        <v/>
      </c>
      <c r="AF1228" s="109" t="str">
        <f t="shared" si="236"/>
        <v/>
      </c>
      <c r="AG1228" s="109" t="str">
        <f t="shared" si="237"/>
        <v/>
      </c>
    </row>
    <row r="1229" spans="3:33" ht="30">
      <c r="C1229" s="108" t="s">
        <v>3150</v>
      </c>
      <c r="D1229" s="108" t="s">
        <v>6035</v>
      </c>
      <c r="E1229" s="108" t="s">
        <v>93</v>
      </c>
      <c r="F1229" s="108" t="s">
        <v>46</v>
      </c>
      <c r="G1229" s="108" t="s">
        <v>3917</v>
      </c>
      <c r="H1229" s="108">
        <v>2</v>
      </c>
      <c r="I1229" s="108">
        <v>3</v>
      </c>
      <c r="J1229" s="108">
        <v>0</v>
      </c>
      <c r="K1229" s="108" t="s">
        <v>6036</v>
      </c>
      <c r="L1229" s="108"/>
      <c r="M1229" s="108" t="s">
        <v>6037</v>
      </c>
      <c r="N1229" s="108"/>
      <c r="O1229" s="108" t="s">
        <v>6036</v>
      </c>
      <c r="P1229" s="108" t="s">
        <v>26</v>
      </c>
      <c r="Q1229" s="108" t="s">
        <v>6002</v>
      </c>
      <c r="R1229" s="108"/>
      <c r="S1229" s="108"/>
      <c r="T1229" s="109">
        <f t="shared" si="224"/>
        <v>0</v>
      </c>
      <c r="U1229" s="109">
        <f t="shared" si="225"/>
        <v>0</v>
      </c>
      <c r="V1229" s="109">
        <f t="shared" si="226"/>
        <v>0</v>
      </c>
      <c r="W1229" s="109">
        <f t="shared" si="227"/>
        <v>0</v>
      </c>
      <c r="X1229" s="109">
        <f t="shared" si="228"/>
        <v>0</v>
      </c>
      <c r="Y1229" s="109">
        <f t="shared" si="229"/>
        <v>0</v>
      </c>
      <c r="Z1229" s="109">
        <f t="shared" si="230"/>
        <v>0</v>
      </c>
      <c r="AA1229" s="109">
        <f t="shared" si="231"/>
        <v>0</v>
      </c>
      <c r="AB1229" s="109">
        <f t="shared" si="232"/>
        <v>0</v>
      </c>
      <c r="AC1229" s="109">
        <f t="shared" si="233"/>
        <v>0</v>
      </c>
      <c r="AD1229" s="109" t="str">
        <f t="shared" si="234"/>
        <v/>
      </c>
      <c r="AE1229" s="109" t="str">
        <f t="shared" si="235"/>
        <v/>
      </c>
      <c r="AF1229" s="109" t="str">
        <f t="shared" si="236"/>
        <v/>
      </c>
      <c r="AG1229" s="109" t="str">
        <f t="shared" si="237"/>
        <v/>
      </c>
    </row>
    <row r="1230" spans="3:33" ht="30">
      <c r="C1230" s="108" t="s">
        <v>3150</v>
      </c>
      <c r="D1230" s="108" t="s">
        <v>6038</v>
      </c>
      <c r="E1230" s="108" t="s">
        <v>93</v>
      </c>
      <c r="F1230" s="108" t="s">
        <v>46</v>
      </c>
      <c r="G1230" s="108" t="s">
        <v>3917</v>
      </c>
      <c r="H1230" s="108">
        <v>3</v>
      </c>
      <c r="I1230" s="108">
        <v>3</v>
      </c>
      <c r="J1230" s="108">
        <v>0</v>
      </c>
      <c r="K1230" s="108" t="s">
        <v>6039</v>
      </c>
      <c r="L1230" s="108"/>
      <c r="M1230" s="108" t="s">
        <v>6040</v>
      </c>
      <c r="N1230" s="108"/>
      <c r="O1230" s="108" t="s">
        <v>6039</v>
      </c>
      <c r="P1230" s="108" t="s">
        <v>6041</v>
      </c>
      <c r="Q1230" s="108" t="s">
        <v>6042</v>
      </c>
      <c r="R1230" s="108"/>
      <c r="S1230" s="108"/>
      <c r="T1230" s="109">
        <f t="shared" si="224"/>
        <v>0</v>
      </c>
      <c r="U1230" s="109">
        <f t="shared" si="225"/>
        <v>0</v>
      </c>
      <c r="V1230" s="109">
        <f t="shared" si="226"/>
        <v>0</v>
      </c>
      <c r="W1230" s="109">
        <f t="shared" si="227"/>
        <v>0</v>
      </c>
      <c r="X1230" s="109">
        <f t="shared" si="228"/>
        <v>0</v>
      </c>
      <c r="Y1230" s="109">
        <f t="shared" si="229"/>
        <v>0</v>
      </c>
      <c r="Z1230" s="109">
        <f t="shared" si="230"/>
        <v>0</v>
      </c>
      <c r="AA1230" s="109">
        <f t="shared" si="231"/>
        <v>0</v>
      </c>
      <c r="AB1230" s="109">
        <f t="shared" si="232"/>
        <v>0</v>
      </c>
      <c r="AC1230" s="109">
        <f t="shared" si="233"/>
        <v>0</v>
      </c>
      <c r="AD1230" s="109" t="str">
        <f t="shared" si="234"/>
        <v/>
      </c>
      <c r="AE1230" s="109" t="str">
        <f t="shared" si="235"/>
        <v/>
      </c>
      <c r="AF1230" s="109" t="str">
        <f t="shared" si="236"/>
        <v/>
      </c>
      <c r="AG1230" s="109" t="str">
        <f t="shared" si="237"/>
        <v/>
      </c>
    </row>
    <row r="1231" spans="3:33" ht="30">
      <c r="C1231" s="108" t="s">
        <v>3150</v>
      </c>
      <c r="D1231" s="108" t="s">
        <v>6043</v>
      </c>
      <c r="E1231" s="108" t="s">
        <v>93</v>
      </c>
      <c r="F1231" s="108" t="s">
        <v>46</v>
      </c>
      <c r="G1231" s="108" t="s">
        <v>3917</v>
      </c>
      <c r="H1231" s="108">
        <v>4</v>
      </c>
      <c r="I1231" s="108">
        <v>2</v>
      </c>
      <c r="J1231" s="108">
        <v>0</v>
      </c>
      <c r="K1231" s="108" t="s">
        <v>5595</v>
      </c>
      <c r="L1231" s="108"/>
      <c r="M1231" s="108" t="s">
        <v>5596</v>
      </c>
      <c r="N1231" s="108"/>
      <c r="O1231" s="108" t="s">
        <v>5595</v>
      </c>
      <c r="P1231" s="108" t="s">
        <v>5597</v>
      </c>
      <c r="Q1231" s="108" t="s">
        <v>5598</v>
      </c>
      <c r="R1231" s="108"/>
      <c r="S1231" s="108"/>
      <c r="T1231" s="109">
        <f t="shared" si="224"/>
        <v>0</v>
      </c>
      <c r="U1231" s="109">
        <f t="shared" si="225"/>
        <v>0</v>
      </c>
      <c r="V1231" s="109">
        <f t="shared" si="226"/>
        <v>0</v>
      </c>
      <c r="W1231" s="109">
        <f t="shared" si="227"/>
        <v>0</v>
      </c>
      <c r="X1231" s="109">
        <f t="shared" si="228"/>
        <v>0</v>
      </c>
      <c r="Y1231" s="109">
        <f t="shared" si="229"/>
        <v>0</v>
      </c>
      <c r="Z1231" s="109">
        <f t="shared" si="230"/>
        <v>0</v>
      </c>
      <c r="AA1231" s="109">
        <f t="shared" si="231"/>
        <v>0</v>
      </c>
      <c r="AB1231" s="109">
        <f t="shared" si="232"/>
        <v>0</v>
      </c>
      <c r="AC1231" s="109">
        <f t="shared" si="233"/>
        <v>0</v>
      </c>
      <c r="AD1231" s="109" t="str">
        <f t="shared" si="234"/>
        <v/>
      </c>
      <c r="AE1231" s="109" t="str">
        <f t="shared" si="235"/>
        <v/>
      </c>
      <c r="AF1231" s="109" t="str">
        <f t="shared" si="236"/>
        <v/>
      </c>
      <c r="AG1231" s="109" t="str">
        <f t="shared" si="237"/>
        <v/>
      </c>
    </row>
    <row r="1232" spans="3:33" ht="30">
      <c r="C1232" s="108" t="s">
        <v>3150</v>
      </c>
      <c r="D1232" s="108" t="s">
        <v>6044</v>
      </c>
      <c r="E1232" s="108" t="s">
        <v>93</v>
      </c>
      <c r="F1232" s="108" t="s">
        <v>46</v>
      </c>
      <c r="G1232" s="108" t="s">
        <v>3917</v>
      </c>
      <c r="H1232" s="108">
        <v>5</v>
      </c>
      <c r="I1232" s="108">
        <v>2</v>
      </c>
      <c r="J1232" s="108">
        <v>0</v>
      </c>
      <c r="K1232" s="108" t="s">
        <v>6045</v>
      </c>
      <c r="L1232" s="108"/>
      <c r="M1232" s="108" t="s">
        <v>6046</v>
      </c>
      <c r="N1232" s="108"/>
      <c r="O1232" s="108" t="s">
        <v>6045</v>
      </c>
      <c r="P1232" s="108" t="s">
        <v>6047</v>
      </c>
      <c r="Q1232" s="108"/>
      <c r="R1232" s="108"/>
      <c r="S1232" s="108"/>
      <c r="T1232" s="109">
        <f t="shared" si="224"/>
        <v>0</v>
      </c>
      <c r="U1232" s="109">
        <f t="shared" si="225"/>
        <v>0</v>
      </c>
      <c r="V1232" s="109">
        <f t="shared" si="226"/>
        <v>0</v>
      </c>
      <c r="W1232" s="109">
        <f t="shared" si="227"/>
        <v>0</v>
      </c>
      <c r="X1232" s="109">
        <f t="shared" si="228"/>
        <v>0</v>
      </c>
      <c r="Y1232" s="109">
        <f t="shared" si="229"/>
        <v>0</v>
      </c>
      <c r="Z1232" s="109">
        <f t="shared" si="230"/>
        <v>0</v>
      </c>
      <c r="AA1232" s="109">
        <f t="shared" si="231"/>
        <v>0</v>
      </c>
      <c r="AB1232" s="109">
        <f t="shared" si="232"/>
        <v>0</v>
      </c>
      <c r="AC1232" s="109">
        <f t="shared" si="233"/>
        <v>0</v>
      </c>
      <c r="AD1232" s="109" t="str">
        <f t="shared" si="234"/>
        <v/>
      </c>
      <c r="AE1232" s="109" t="str">
        <f t="shared" si="235"/>
        <v/>
      </c>
      <c r="AF1232" s="109" t="str">
        <f t="shared" si="236"/>
        <v/>
      </c>
      <c r="AG1232" s="109" t="str">
        <f t="shared" si="237"/>
        <v/>
      </c>
    </row>
    <row r="1233" spans="3:33" ht="30">
      <c r="C1233" s="108" t="s">
        <v>3150</v>
      </c>
      <c r="D1233" s="108" t="s">
        <v>6048</v>
      </c>
      <c r="E1233" s="108" t="s">
        <v>93</v>
      </c>
      <c r="F1233" s="108" t="s">
        <v>46</v>
      </c>
      <c r="G1233" s="108" t="s">
        <v>3917</v>
      </c>
      <c r="H1233" s="108">
        <v>6</v>
      </c>
      <c r="I1233" s="108">
        <v>2</v>
      </c>
      <c r="J1233" s="108">
        <v>0</v>
      </c>
      <c r="K1233" s="108" t="s">
        <v>892</v>
      </c>
      <c r="L1233" s="108"/>
      <c r="M1233" s="108" t="s">
        <v>6049</v>
      </c>
      <c r="N1233" s="108"/>
      <c r="O1233" s="108" t="s">
        <v>892</v>
      </c>
      <c r="P1233" s="108"/>
      <c r="Q1233" s="108"/>
      <c r="R1233" s="108"/>
      <c r="S1233" s="108"/>
      <c r="T1233" s="109">
        <f t="shared" si="224"/>
        <v>0</v>
      </c>
      <c r="U1233" s="109">
        <f t="shared" si="225"/>
        <v>0</v>
      </c>
      <c r="V1233" s="109">
        <f t="shared" si="226"/>
        <v>0</v>
      </c>
      <c r="W1233" s="109">
        <f t="shared" si="227"/>
        <v>0</v>
      </c>
      <c r="X1233" s="109">
        <f t="shared" si="228"/>
        <v>0</v>
      </c>
      <c r="Y1233" s="109">
        <f t="shared" si="229"/>
        <v>0</v>
      </c>
      <c r="Z1233" s="109">
        <f t="shared" si="230"/>
        <v>0</v>
      </c>
      <c r="AA1233" s="109">
        <f t="shared" si="231"/>
        <v>0</v>
      </c>
      <c r="AB1233" s="109">
        <f t="shared" si="232"/>
        <v>0</v>
      </c>
      <c r="AC1233" s="109">
        <f t="shared" si="233"/>
        <v>0</v>
      </c>
      <c r="AD1233" s="109" t="str">
        <f t="shared" si="234"/>
        <v/>
      </c>
      <c r="AE1233" s="109" t="str">
        <f t="shared" si="235"/>
        <v/>
      </c>
      <c r="AF1233" s="109" t="str">
        <f t="shared" si="236"/>
        <v/>
      </c>
      <c r="AG1233" s="109" t="str">
        <f t="shared" si="237"/>
        <v/>
      </c>
    </row>
    <row r="1234" spans="3:33" ht="30">
      <c r="C1234" s="108" t="s">
        <v>3150</v>
      </c>
      <c r="D1234" s="108" t="s">
        <v>6050</v>
      </c>
      <c r="E1234" s="108" t="s">
        <v>93</v>
      </c>
      <c r="F1234" s="108" t="s">
        <v>46</v>
      </c>
      <c r="G1234" s="108" t="s">
        <v>3917</v>
      </c>
      <c r="H1234" s="108">
        <v>7</v>
      </c>
      <c r="I1234" s="108">
        <v>2</v>
      </c>
      <c r="J1234" s="108">
        <v>0</v>
      </c>
      <c r="K1234" s="108" t="s">
        <v>6051</v>
      </c>
      <c r="L1234" s="108"/>
      <c r="M1234" s="108" t="s">
        <v>6052</v>
      </c>
      <c r="N1234" s="108"/>
      <c r="O1234" s="108" t="s">
        <v>6051</v>
      </c>
      <c r="P1234" s="108" t="s">
        <v>893</v>
      </c>
      <c r="Q1234" s="108"/>
      <c r="R1234" s="108"/>
      <c r="S1234" s="108"/>
      <c r="T1234" s="109">
        <f t="shared" si="224"/>
        <v>0</v>
      </c>
      <c r="U1234" s="109">
        <f t="shared" si="225"/>
        <v>0</v>
      </c>
      <c r="V1234" s="109">
        <f t="shared" si="226"/>
        <v>0</v>
      </c>
      <c r="W1234" s="109">
        <f t="shared" si="227"/>
        <v>0</v>
      </c>
      <c r="X1234" s="109">
        <f t="shared" si="228"/>
        <v>0</v>
      </c>
      <c r="Y1234" s="109">
        <f t="shared" si="229"/>
        <v>0</v>
      </c>
      <c r="Z1234" s="109">
        <f t="shared" si="230"/>
        <v>0</v>
      </c>
      <c r="AA1234" s="109">
        <f t="shared" si="231"/>
        <v>0</v>
      </c>
      <c r="AB1234" s="109">
        <f t="shared" si="232"/>
        <v>0</v>
      </c>
      <c r="AC1234" s="109">
        <f t="shared" si="233"/>
        <v>0</v>
      </c>
      <c r="AD1234" s="109" t="str">
        <f t="shared" si="234"/>
        <v/>
      </c>
      <c r="AE1234" s="109" t="str">
        <f t="shared" si="235"/>
        <v/>
      </c>
      <c r="AF1234" s="109" t="str">
        <f t="shared" si="236"/>
        <v/>
      </c>
      <c r="AG1234" s="109" t="str">
        <f t="shared" si="237"/>
        <v/>
      </c>
    </row>
    <row r="1235" spans="3:33" ht="45">
      <c r="C1235" s="108" t="s">
        <v>3150</v>
      </c>
      <c r="D1235" s="108" t="s">
        <v>6053</v>
      </c>
      <c r="E1235" s="108" t="s">
        <v>93</v>
      </c>
      <c r="F1235" s="108" t="s">
        <v>46</v>
      </c>
      <c r="G1235" s="108" t="s">
        <v>3917</v>
      </c>
      <c r="H1235" s="108">
        <v>8</v>
      </c>
      <c r="I1235" s="108">
        <v>1</v>
      </c>
      <c r="J1235" s="108">
        <v>0</v>
      </c>
      <c r="K1235" s="108" t="s">
        <v>894</v>
      </c>
      <c r="L1235" s="108"/>
      <c r="M1235" s="108" t="s">
        <v>6054</v>
      </c>
      <c r="N1235" s="108"/>
      <c r="O1235" s="108" t="s">
        <v>894</v>
      </c>
      <c r="P1235" s="108"/>
      <c r="Q1235" s="108"/>
      <c r="R1235" s="108"/>
      <c r="S1235" s="108"/>
      <c r="T1235" s="109">
        <f t="shared" si="224"/>
        <v>0</v>
      </c>
      <c r="U1235" s="109">
        <f t="shared" si="225"/>
        <v>0</v>
      </c>
      <c r="V1235" s="109">
        <f t="shared" si="226"/>
        <v>0</v>
      </c>
      <c r="W1235" s="109">
        <f t="shared" si="227"/>
        <v>0</v>
      </c>
      <c r="X1235" s="109">
        <f t="shared" si="228"/>
        <v>0</v>
      </c>
      <c r="Y1235" s="109">
        <f t="shared" si="229"/>
        <v>0</v>
      </c>
      <c r="Z1235" s="109">
        <f t="shared" si="230"/>
        <v>0</v>
      </c>
      <c r="AA1235" s="109">
        <f t="shared" si="231"/>
        <v>0</v>
      </c>
      <c r="AB1235" s="109">
        <f t="shared" si="232"/>
        <v>0</v>
      </c>
      <c r="AC1235" s="109">
        <f t="shared" si="233"/>
        <v>0</v>
      </c>
      <c r="AD1235" s="109" t="str">
        <f t="shared" si="234"/>
        <v/>
      </c>
      <c r="AE1235" s="109" t="str">
        <f t="shared" si="235"/>
        <v/>
      </c>
      <c r="AF1235" s="109" t="str">
        <f t="shared" si="236"/>
        <v/>
      </c>
      <c r="AG1235" s="109" t="str">
        <f t="shared" si="237"/>
        <v/>
      </c>
    </row>
    <row r="1236" spans="3:33" ht="30">
      <c r="C1236" s="108" t="s">
        <v>3150</v>
      </c>
      <c r="D1236" s="108" t="s">
        <v>6055</v>
      </c>
      <c r="E1236" s="108" t="s">
        <v>93</v>
      </c>
      <c r="F1236" s="108" t="s">
        <v>46</v>
      </c>
      <c r="G1236" s="108" t="s">
        <v>3917</v>
      </c>
      <c r="H1236" s="108">
        <v>9</v>
      </c>
      <c r="I1236" s="108">
        <v>1</v>
      </c>
      <c r="J1236" s="108">
        <v>0</v>
      </c>
      <c r="K1236" s="108" t="s">
        <v>3970</v>
      </c>
      <c r="L1236" s="108"/>
      <c r="M1236" s="108" t="s">
        <v>3971</v>
      </c>
      <c r="N1236" s="108"/>
      <c r="O1236" s="108" t="s">
        <v>3970</v>
      </c>
      <c r="P1236" s="108" t="s">
        <v>3974</v>
      </c>
      <c r="Q1236" s="108" t="s">
        <v>111</v>
      </c>
      <c r="R1236" s="108" t="s">
        <v>4142</v>
      </c>
      <c r="S1236" s="108"/>
      <c r="T1236" s="109">
        <f t="shared" si="224"/>
        <v>0</v>
      </c>
      <c r="U1236" s="109">
        <f t="shared" si="225"/>
        <v>0</v>
      </c>
      <c r="V1236" s="109">
        <f t="shared" si="226"/>
        <v>0</v>
      </c>
      <c r="W1236" s="109">
        <f t="shared" si="227"/>
        <v>0</v>
      </c>
      <c r="X1236" s="109">
        <f t="shared" si="228"/>
        <v>0</v>
      </c>
      <c r="Y1236" s="109">
        <f t="shared" si="229"/>
        <v>0</v>
      </c>
      <c r="Z1236" s="109">
        <f t="shared" si="230"/>
        <v>0</v>
      </c>
      <c r="AA1236" s="109">
        <f t="shared" si="231"/>
        <v>0</v>
      </c>
      <c r="AB1236" s="109">
        <f t="shared" si="232"/>
        <v>0</v>
      </c>
      <c r="AC1236" s="109">
        <f t="shared" si="233"/>
        <v>0</v>
      </c>
      <c r="AD1236" s="109" t="str">
        <f t="shared" si="234"/>
        <v/>
      </c>
      <c r="AE1236" s="109" t="str">
        <f t="shared" si="235"/>
        <v/>
      </c>
      <c r="AF1236" s="109" t="str">
        <f t="shared" si="236"/>
        <v/>
      </c>
      <c r="AG1236" s="109" t="str">
        <f t="shared" si="237"/>
        <v/>
      </c>
    </row>
    <row r="1237" spans="3:33" ht="30">
      <c r="C1237" s="108" t="s">
        <v>3150</v>
      </c>
      <c r="D1237" s="108" t="s">
        <v>6056</v>
      </c>
      <c r="E1237" s="108" t="s">
        <v>93</v>
      </c>
      <c r="F1237" s="108" t="s">
        <v>46</v>
      </c>
      <c r="G1237" s="108" t="s">
        <v>3917</v>
      </c>
      <c r="H1237" s="108">
        <v>10</v>
      </c>
      <c r="I1237" s="108">
        <v>1</v>
      </c>
      <c r="J1237" s="108">
        <v>0</v>
      </c>
      <c r="K1237" s="108" t="s">
        <v>1316</v>
      </c>
      <c r="L1237" s="108"/>
      <c r="M1237" s="108" t="s">
        <v>4919</v>
      </c>
      <c r="N1237" s="108"/>
      <c r="O1237" s="108" t="s">
        <v>1316</v>
      </c>
      <c r="P1237" s="108"/>
      <c r="Q1237" s="108"/>
      <c r="R1237" s="108"/>
      <c r="S1237" s="108"/>
      <c r="T1237" s="109">
        <f t="shared" si="224"/>
        <v>0</v>
      </c>
      <c r="U1237" s="109">
        <f t="shared" si="225"/>
        <v>0</v>
      </c>
      <c r="V1237" s="109">
        <f t="shared" si="226"/>
        <v>0</v>
      </c>
      <c r="W1237" s="109">
        <f t="shared" si="227"/>
        <v>0</v>
      </c>
      <c r="X1237" s="109">
        <f t="shared" si="228"/>
        <v>0</v>
      </c>
      <c r="Y1237" s="109">
        <f t="shared" si="229"/>
        <v>0</v>
      </c>
      <c r="Z1237" s="109">
        <f t="shared" si="230"/>
        <v>0</v>
      </c>
      <c r="AA1237" s="109">
        <f t="shared" si="231"/>
        <v>0</v>
      </c>
      <c r="AB1237" s="109">
        <f t="shared" si="232"/>
        <v>0</v>
      </c>
      <c r="AC1237" s="109">
        <f t="shared" si="233"/>
        <v>0</v>
      </c>
      <c r="AD1237" s="109" t="str">
        <f t="shared" si="234"/>
        <v/>
      </c>
      <c r="AE1237" s="109" t="str">
        <f t="shared" si="235"/>
        <v/>
      </c>
      <c r="AF1237" s="109" t="str">
        <f t="shared" si="236"/>
        <v/>
      </c>
      <c r="AG1237" s="109" t="str">
        <f t="shared" si="237"/>
        <v/>
      </c>
    </row>
    <row r="1238" spans="3:33" ht="150">
      <c r="C1238" s="108" t="s">
        <v>3150</v>
      </c>
      <c r="D1238" s="108" t="s">
        <v>6057</v>
      </c>
      <c r="E1238" s="108" t="s">
        <v>93</v>
      </c>
      <c r="F1238" s="108" t="s">
        <v>0</v>
      </c>
      <c r="G1238" s="108" t="s">
        <v>3917</v>
      </c>
      <c r="H1238" s="108">
        <v>1</v>
      </c>
      <c r="I1238" s="108">
        <v>0</v>
      </c>
      <c r="J1238" s="108">
        <v>3</v>
      </c>
      <c r="K1238" s="108"/>
      <c r="L1238" s="108" t="s">
        <v>5812</v>
      </c>
      <c r="M1238" s="108"/>
      <c r="N1238" s="108" t="s">
        <v>5830</v>
      </c>
      <c r="O1238" s="108" t="s">
        <v>5812</v>
      </c>
      <c r="P1238" s="108" t="s">
        <v>5814</v>
      </c>
      <c r="Q1238" s="108" t="s">
        <v>5815</v>
      </c>
      <c r="R1238" s="108"/>
      <c r="S1238" s="108"/>
      <c r="T1238" s="109">
        <f t="shared" si="224"/>
        <v>0</v>
      </c>
      <c r="U1238" s="109">
        <f t="shared" si="225"/>
        <v>0</v>
      </c>
      <c r="V1238" s="109">
        <f t="shared" si="226"/>
        <v>0</v>
      </c>
      <c r="W1238" s="109">
        <f t="shared" si="227"/>
        <v>0</v>
      </c>
      <c r="X1238" s="109">
        <f t="shared" si="228"/>
        <v>0</v>
      </c>
      <c r="Y1238" s="109">
        <f t="shared" si="229"/>
        <v>0</v>
      </c>
      <c r="Z1238" s="109">
        <f t="shared" si="230"/>
        <v>0</v>
      </c>
      <c r="AA1238" s="109">
        <f t="shared" si="231"/>
        <v>0</v>
      </c>
      <c r="AB1238" s="109">
        <f t="shared" si="232"/>
        <v>0</v>
      </c>
      <c r="AC1238" s="109">
        <f t="shared" si="233"/>
        <v>0</v>
      </c>
      <c r="AD1238" s="109" t="str">
        <f t="shared" si="234"/>
        <v/>
      </c>
      <c r="AE1238" s="109" t="str">
        <f t="shared" si="235"/>
        <v/>
      </c>
      <c r="AF1238" s="109" t="str">
        <f t="shared" si="236"/>
        <v/>
      </c>
      <c r="AG1238" s="109" t="str">
        <f t="shared" si="237"/>
        <v/>
      </c>
    </row>
    <row r="1239" spans="3:33" ht="120">
      <c r="C1239" s="108" t="s">
        <v>3150</v>
      </c>
      <c r="D1239" s="108" t="s">
        <v>6058</v>
      </c>
      <c r="E1239" s="108" t="s">
        <v>93</v>
      </c>
      <c r="F1239" s="108" t="s">
        <v>0</v>
      </c>
      <c r="G1239" s="108" t="s">
        <v>3917</v>
      </c>
      <c r="H1239" s="108">
        <v>2</v>
      </c>
      <c r="I1239" s="108">
        <v>0</v>
      </c>
      <c r="J1239" s="108">
        <v>3</v>
      </c>
      <c r="K1239" s="108"/>
      <c r="L1239" s="108" t="s">
        <v>6036</v>
      </c>
      <c r="M1239" s="108"/>
      <c r="N1239" s="108" t="s">
        <v>6059</v>
      </c>
      <c r="O1239" s="108" t="s">
        <v>6036</v>
      </c>
      <c r="P1239" s="108" t="s">
        <v>26</v>
      </c>
      <c r="Q1239" s="108" t="s">
        <v>6002</v>
      </c>
      <c r="R1239" s="108"/>
      <c r="S1239" s="108"/>
      <c r="T1239" s="109">
        <f t="shared" si="224"/>
        <v>0</v>
      </c>
      <c r="U1239" s="109">
        <f t="shared" si="225"/>
        <v>0</v>
      </c>
      <c r="V1239" s="109">
        <f t="shared" si="226"/>
        <v>0</v>
      </c>
      <c r="W1239" s="109">
        <f t="shared" si="227"/>
        <v>0</v>
      </c>
      <c r="X1239" s="109">
        <f t="shared" si="228"/>
        <v>0</v>
      </c>
      <c r="Y1239" s="109">
        <f t="shared" si="229"/>
        <v>0</v>
      </c>
      <c r="Z1239" s="109">
        <f t="shared" si="230"/>
        <v>0</v>
      </c>
      <c r="AA1239" s="109">
        <f t="shared" si="231"/>
        <v>0</v>
      </c>
      <c r="AB1239" s="109">
        <f t="shared" si="232"/>
        <v>0</v>
      </c>
      <c r="AC1239" s="109">
        <f t="shared" si="233"/>
        <v>0</v>
      </c>
      <c r="AD1239" s="109" t="str">
        <f t="shared" si="234"/>
        <v/>
      </c>
      <c r="AE1239" s="109" t="str">
        <f t="shared" si="235"/>
        <v/>
      </c>
      <c r="AF1239" s="109" t="str">
        <f t="shared" si="236"/>
        <v/>
      </c>
      <c r="AG1239" s="109" t="str">
        <f t="shared" si="237"/>
        <v/>
      </c>
    </row>
    <row r="1240" spans="3:33" ht="135">
      <c r="C1240" s="108" t="s">
        <v>3150</v>
      </c>
      <c r="D1240" s="108" t="s">
        <v>6060</v>
      </c>
      <c r="E1240" s="108" t="s">
        <v>93</v>
      </c>
      <c r="F1240" s="108" t="s">
        <v>0</v>
      </c>
      <c r="G1240" s="108" t="s">
        <v>3917</v>
      </c>
      <c r="H1240" s="108">
        <v>3</v>
      </c>
      <c r="I1240" s="108">
        <v>0</v>
      </c>
      <c r="J1240" s="108">
        <v>3</v>
      </c>
      <c r="K1240" s="108"/>
      <c r="L1240" s="108" t="s">
        <v>6039</v>
      </c>
      <c r="M1240" s="108"/>
      <c r="N1240" s="108" t="s">
        <v>6061</v>
      </c>
      <c r="O1240" s="108" t="s">
        <v>6039</v>
      </c>
      <c r="P1240" s="108" t="s">
        <v>6041</v>
      </c>
      <c r="Q1240" s="108" t="s">
        <v>6042</v>
      </c>
      <c r="R1240" s="108"/>
      <c r="S1240" s="108"/>
      <c r="T1240" s="109">
        <f t="shared" si="224"/>
        <v>0</v>
      </c>
      <c r="U1240" s="109">
        <f t="shared" si="225"/>
        <v>0</v>
      </c>
      <c r="V1240" s="109">
        <f t="shared" si="226"/>
        <v>0</v>
      </c>
      <c r="W1240" s="109">
        <f t="shared" si="227"/>
        <v>0</v>
      </c>
      <c r="X1240" s="109">
        <f t="shared" si="228"/>
        <v>0</v>
      </c>
      <c r="Y1240" s="109">
        <f t="shared" si="229"/>
        <v>0</v>
      </c>
      <c r="Z1240" s="109">
        <f t="shared" si="230"/>
        <v>0</v>
      </c>
      <c r="AA1240" s="109">
        <f t="shared" si="231"/>
        <v>0</v>
      </c>
      <c r="AB1240" s="109">
        <f t="shared" si="232"/>
        <v>0</v>
      </c>
      <c r="AC1240" s="109">
        <f t="shared" si="233"/>
        <v>0</v>
      </c>
      <c r="AD1240" s="109" t="str">
        <f t="shared" si="234"/>
        <v/>
      </c>
      <c r="AE1240" s="109" t="str">
        <f t="shared" si="235"/>
        <v/>
      </c>
      <c r="AF1240" s="109" t="str">
        <f t="shared" si="236"/>
        <v/>
      </c>
      <c r="AG1240" s="109" t="str">
        <f t="shared" si="237"/>
        <v/>
      </c>
    </row>
    <row r="1241" spans="3:33" ht="120">
      <c r="C1241" s="108" t="s">
        <v>3150</v>
      </c>
      <c r="D1241" s="108" t="s">
        <v>6062</v>
      </c>
      <c r="E1241" s="108" t="s">
        <v>93</v>
      </c>
      <c r="F1241" s="108" t="s">
        <v>0</v>
      </c>
      <c r="G1241" s="108" t="s">
        <v>3917</v>
      </c>
      <c r="H1241" s="108">
        <v>4</v>
      </c>
      <c r="I1241" s="108">
        <v>0</v>
      </c>
      <c r="J1241" s="108">
        <v>2</v>
      </c>
      <c r="K1241" s="108"/>
      <c r="L1241" s="108" t="s">
        <v>5595</v>
      </c>
      <c r="M1241" s="108"/>
      <c r="N1241" s="108" t="s">
        <v>5616</v>
      </c>
      <c r="O1241" s="108" t="s">
        <v>5595</v>
      </c>
      <c r="P1241" s="108" t="s">
        <v>5597</v>
      </c>
      <c r="Q1241" s="108" t="s">
        <v>5598</v>
      </c>
      <c r="R1241" s="108"/>
      <c r="S1241" s="108"/>
      <c r="T1241" s="109">
        <f t="shared" si="224"/>
        <v>0</v>
      </c>
      <c r="U1241" s="109">
        <f t="shared" si="225"/>
        <v>0</v>
      </c>
      <c r="V1241" s="109">
        <f t="shared" si="226"/>
        <v>0</v>
      </c>
      <c r="W1241" s="109">
        <f t="shared" si="227"/>
        <v>0</v>
      </c>
      <c r="X1241" s="109">
        <f t="shared" si="228"/>
        <v>0</v>
      </c>
      <c r="Y1241" s="109">
        <f t="shared" si="229"/>
        <v>0</v>
      </c>
      <c r="Z1241" s="109">
        <f t="shared" si="230"/>
        <v>0</v>
      </c>
      <c r="AA1241" s="109">
        <f t="shared" si="231"/>
        <v>0</v>
      </c>
      <c r="AB1241" s="109">
        <f t="shared" si="232"/>
        <v>0</v>
      </c>
      <c r="AC1241" s="109">
        <f t="shared" si="233"/>
        <v>0</v>
      </c>
      <c r="AD1241" s="109" t="str">
        <f t="shared" si="234"/>
        <v/>
      </c>
      <c r="AE1241" s="109" t="str">
        <f t="shared" si="235"/>
        <v/>
      </c>
      <c r="AF1241" s="109" t="str">
        <f t="shared" si="236"/>
        <v/>
      </c>
      <c r="AG1241" s="109" t="str">
        <f t="shared" si="237"/>
        <v/>
      </c>
    </row>
    <row r="1242" spans="3:33" ht="120">
      <c r="C1242" s="108" t="s">
        <v>3150</v>
      </c>
      <c r="D1242" s="108" t="s">
        <v>6063</v>
      </c>
      <c r="E1242" s="108" t="s">
        <v>93</v>
      </c>
      <c r="F1242" s="108" t="s">
        <v>0</v>
      </c>
      <c r="G1242" s="108" t="s">
        <v>3917</v>
      </c>
      <c r="H1242" s="108">
        <v>5</v>
      </c>
      <c r="I1242" s="108">
        <v>0</v>
      </c>
      <c r="J1242" s="108">
        <v>2</v>
      </c>
      <c r="K1242" s="108"/>
      <c r="L1242" s="108" t="s">
        <v>6045</v>
      </c>
      <c r="M1242" s="108"/>
      <c r="N1242" s="108" t="s">
        <v>6064</v>
      </c>
      <c r="O1242" s="108" t="s">
        <v>6045</v>
      </c>
      <c r="P1242" s="108" t="s">
        <v>6047</v>
      </c>
      <c r="Q1242" s="108"/>
      <c r="R1242" s="108"/>
      <c r="S1242" s="108"/>
      <c r="T1242" s="109">
        <f t="shared" si="224"/>
        <v>0</v>
      </c>
      <c r="U1242" s="109">
        <f t="shared" si="225"/>
        <v>0</v>
      </c>
      <c r="V1242" s="109">
        <f t="shared" si="226"/>
        <v>0</v>
      </c>
      <c r="W1242" s="109">
        <f t="shared" si="227"/>
        <v>0</v>
      </c>
      <c r="X1242" s="109">
        <f t="shared" si="228"/>
        <v>0</v>
      </c>
      <c r="Y1242" s="109">
        <f t="shared" si="229"/>
        <v>0</v>
      </c>
      <c r="Z1242" s="109">
        <f t="shared" si="230"/>
        <v>0</v>
      </c>
      <c r="AA1242" s="109">
        <f t="shared" si="231"/>
        <v>0</v>
      </c>
      <c r="AB1242" s="109">
        <f t="shared" si="232"/>
        <v>0</v>
      </c>
      <c r="AC1242" s="109">
        <f t="shared" si="233"/>
        <v>0</v>
      </c>
      <c r="AD1242" s="109" t="str">
        <f t="shared" si="234"/>
        <v/>
      </c>
      <c r="AE1242" s="109" t="str">
        <f t="shared" si="235"/>
        <v/>
      </c>
      <c r="AF1242" s="109" t="str">
        <f t="shared" si="236"/>
        <v/>
      </c>
      <c r="AG1242" s="109" t="str">
        <f t="shared" si="237"/>
        <v/>
      </c>
    </row>
    <row r="1243" spans="3:33" ht="150">
      <c r="C1243" s="108" t="s">
        <v>3150</v>
      </c>
      <c r="D1243" s="108" t="s">
        <v>6065</v>
      </c>
      <c r="E1243" s="108" t="s">
        <v>93</v>
      </c>
      <c r="F1243" s="108" t="s">
        <v>0</v>
      </c>
      <c r="G1243" s="108" t="s">
        <v>3917</v>
      </c>
      <c r="H1243" s="108">
        <v>6</v>
      </c>
      <c r="I1243" s="108">
        <v>0</v>
      </c>
      <c r="J1243" s="108">
        <v>2</v>
      </c>
      <c r="K1243" s="108"/>
      <c r="L1243" s="108" t="s">
        <v>892</v>
      </c>
      <c r="M1243" s="108"/>
      <c r="N1243" s="108" t="s">
        <v>6066</v>
      </c>
      <c r="O1243" s="108" t="s">
        <v>892</v>
      </c>
      <c r="P1243" s="108"/>
      <c r="Q1243" s="108"/>
      <c r="R1243" s="108"/>
      <c r="S1243" s="108"/>
      <c r="T1243" s="109">
        <f t="shared" si="224"/>
        <v>0</v>
      </c>
      <c r="U1243" s="109">
        <f t="shared" si="225"/>
        <v>0</v>
      </c>
      <c r="V1243" s="109">
        <f t="shared" si="226"/>
        <v>0</v>
      </c>
      <c r="W1243" s="109">
        <f t="shared" si="227"/>
        <v>0</v>
      </c>
      <c r="X1243" s="109">
        <f t="shared" si="228"/>
        <v>0</v>
      </c>
      <c r="Y1243" s="109">
        <f t="shared" si="229"/>
        <v>0</v>
      </c>
      <c r="Z1243" s="109">
        <f t="shared" si="230"/>
        <v>0</v>
      </c>
      <c r="AA1243" s="109">
        <f t="shared" si="231"/>
        <v>0</v>
      </c>
      <c r="AB1243" s="109">
        <f t="shared" si="232"/>
        <v>0</v>
      </c>
      <c r="AC1243" s="109">
        <f t="shared" si="233"/>
        <v>0</v>
      </c>
      <c r="AD1243" s="109" t="str">
        <f t="shared" si="234"/>
        <v/>
      </c>
      <c r="AE1243" s="109" t="str">
        <f t="shared" si="235"/>
        <v/>
      </c>
      <c r="AF1243" s="109" t="str">
        <f t="shared" si="236"/>
        <v/>
      </c>
      <c r="AG1243" s="109" t="str">
        <f t="shared" si="237"/>
        <v/>
      </c>
    </row>
    <row r="1244" spans="3:33" ht="150">
      <c r="C1244" s="108" t="s">
        <v>3150</v>
      </c>
      <c r="D1244" s="108" t="s">
        <v>6067</v>
      </c>
      <c r="E1244" s="108" t="s">
        <v>93</v>
      </c>
      <c r="F1244" s="108" t="s">
        <v>0</v>
      </c>
      <c r="G1244" s="108" t="s">
        <v>3917</v>
      </c>
      <c r="H1244" s="108">
        <v>7</v>
      </c>
      <c r="I1244" s="108">
        <v>0</v>
      </c>
      <c r="J1244" s="108">
        <v>2</v>
      </c>
      <c r="K1244" s="108"/>
      <c r="L1244" s="108" t="s">
        <v>6051</v>
      </c>
      <c r="M1244" s="108"/>
      <c r="N1244" s="108" t="s">
        <v>6068</v>
      </c>
      <c r="O1244" s="108" t="s">
        <v>6051</v>
      </c>
      <c r="P1244" s="108" t="s">
        <v>893</v>
      </c>
      <c r="Q1244" s="108"/>
      <c r="R1244" s="108"/>
      <c r="S1244" s="108"/>
      <c r="T1244" s="109">
        <f t="shared" si="224"/>
        <v>0</v>
      </c>
      <c r="U1244" s="109">
        <f t="shared" si="225"/>
        <v>0</v>
      </c>
      <c r="V1244" s="109">
        <f t="shared" si="226"/>
        <v>0</v>
      </c>
      <c r="W1244" s="109">
        <f t="shared" si="227"/>
        <v>0</v>
      </c>
      <c r="X1244" s="109">
        <f t="shared" si="228"/>
        <v>0</v>
      </c>
      <c r="Y1244" s="109">
        <f t="shared" si="229"/>
        <v>0</v>
      </c>
      <c r="Z1244" s="109">
        <f t="shared" si="230"/>
        <v>0</v>
      </c>
      <c r="AA1244" s="109">
        <f t="shared" si="231"/>
        <v>0</v>
      </c>
      <c r="AB1244" s="109">
        <f t="shared" si="232"/>
        <v>0</v>
      </c>
      <c r="AC1244" s="109">
        <f t="shared" si="233"/>
        <v>0</v>
      </c>
      <c r="AD1244" s="109" t="str">
        <f t="shared" si="234"/>
        <v/>
      </c>
      <c r="AE1244" s="109" t="str">
        <f t="shared" si="235"/>
        <v/>
      </c>
      <c r="AF1244" s="109" t="str">
        <f t="shared" si="236"/>
        <v/>
      </c>
      <c r="AG1244" s="109" t="str">
        <f t="shared" si="237"/>
        <v/>
      </c>
    </row>
    <row r="1245" spans="3:33" ht="150">
      <c r="C1245" s="108" t="s">
        <v>3150</v>
      </c>
      <c r="D1245" s="108" t="s">
        <v>6069</v>
      </c>
      <c r="E1245" s="108" t="s">
        <v>93</v>
      </c>
      <c r="F1245" s="108" t="s">
        <v>0</v>
      </c>
      <c r="G1245" s="108" t="s">
        <v>3917</v>
      </c>
      <c r="H1245" s="108">
        <v>8</v>
      </c>
      <c r="I1245" s="108">
        <v>0</v>
      </c>
      <c r="J1245" s="108">
        <v>1</v>
      </c>
      <c r="K1245" s="108"/>
      <c r="L1245" s="108" t="s">
        <v>894</v>
      </c>
      <c r="M1245" s="108"/>
      <c r="N1245" s="108" t="s">
        <v>6070</v>
      </c>
      <c r="O1245" s="108" t="s">
        <v>894</v>
      </c>
      <c r="P1245" s="108"/>
      <c r="Q1245" s="108"/>
      <c r="R1245" s="108"/>
      <c r="S1245" s="108"/>
      <c r="T1245" s="109">
        <f t="shared" si="224"/>
        <v>0</v>
      </c>
      <c r="U1245" s="109">
        <f t="shared" si="225"/>
        <v>0</v>
      </c>
      <c r="V1245" s="109">
        <f t="shared" si="226"/>
        <v>0</v>
      </c>
      <c r="W1245" s="109">
        <f t="shared" si="227"/>
        <v>0</v>
      </c>
      <c r="X1245" s="109">
        <f t="shared" si="228"/>
        <v>0</v>
      </c>
      <c r="Y1245" s="109">
        <f t="shared" si="229"/>
        <v>0</v>
      </c>
      <c r="Z1245" s="109">
        <f t="shared" si="230"/>
        <v>0</v>
      </c>
      <c r="AA1245" s="109">
        <f t="shared" si="231"/>
        <v>0</v>
      </c>
      <c r="AB1245" s="109">
        <f t="shared" si="232"/>
        <v>0</v>
      </c>
      <c r="AC1245" s="109">
        <f t="shared" si="233"/>
        <v>0</v>
      </c>
      <c r="AD1245" s="109" t="str">
        <f t="shared" si="234"/>
        <v/>
      </c>
      <c r="AE1245" s="109" t="str">
        <f t="shared" si="235"/>
        <v/>
      </c>
      <c r="AF1245" s="109" t="str">
        <f t="shared" si="236"/>
        <v/>
      </c>
      <c r="AG1245" s="109" t="str">
        <f t="shared" si="237"/>
        <v/>
      </c>
    </row>
    <row r="1246" spans="3:33" ht="150">
      <c r="C1246" s="108" t="s">
        <v>3150</v>
      </c>
      <c r="D1246" s="108" t="s">
        <v>6071</v>
      </c>
      <c r="E1246" s="108" t="s">
        <v>93</v>
      </c>
      <c r="F1246" s="108" t="s">
        <v>0</v>
      </c>
      <c r="G1246" s="108" t="s">
        <v>3917</v>
      </c>
      <c r="H1246" s="108">
        <v>9</v>
      </c>
      <c r="I1246" s="108">
        <v>0</v>
      </c>
      <c r="J1246" s="108">
        <v>1</v>
      </c>
      <c r="K1246" s="108"/>
      <c r="L1246" s="108" t="s">
        <v>3970</v>
      </c>
      <c r="M1246" s="108"/>
      <c r="N1246" s="108" t="s">
        <v>3994</v>
      </c>
      <c r="O1246" s="108" t="s">
        <v>3970</v>
      </c>
      <c r="P1246" s="108" t="s">
        <v>3974</v>
      </c>
      <c r="Q1246" s="108" t="s">
        <v>111</v>
      </c>
      <c r="R1246" s="108" t="s">
        <v>4142</v>
      </c>
      <c r="S1246" s="108"/>
      <c r="T1246" s="109">
        <f t="shared" si="224"/>
        <v>0</v>
      </c>
      <c r="U1246" s="109">
        <f t="shared" si="225"/>
        <v>0</v>
      </c>
      <c r="V1246" s="109">
        <f t="shared" si="226"/>
        <v>0</v>
      </c>
      <c r="W1246" s="109">
        <f t="shared" si="227"/>
        <v>0</v>
      </c>
      <c r="X1246" s="109">
        <f t="shared" si="228"/>
        <v>0</v>
      </c>
      <c r="Y1246" s="109">
        <f t="shared" si="229"/>
        <v>0</v>
      </c>
      <c r="Z1246" s="109">
        <f t="shared" si="230"/>
        <v>0</v>
      </c>
      <c r="AA1246" s="109">
        <f t="shared" si="231"/>
        <v>0</v>
      </c>
      <c r="AB1246" s="109">
        <f t="shared" si="232"/>
        <v>0</v>
      </c>
      <c r="AC1246" s="109">
        <f t="shared" si="233"/>
        <v>0</v>
      </c>
      <c r="AD1246" s="109" t="str">
        <f t="shared" si="234"/>
        <v/>
      </c>
      <c r="AE1246" s="109" t="str">
        <f t="shared" si="235"/>
        <v/>
      </c>
      <c r="AF1246" s="109" t="str">
        <f t="shared" si="236"/>
        <v/>
      </c>
      <c r="AG1246" s="109" t="str">
        <f t="shared" si="237"/>
        <v/>
      </c>
    </row>
    <row r="1247" spans="3:33" ht="120">
      <c r="C1247" s="108" t="s">
        <v>3150</v>
      </c>
      <c r="D1247" s="108" t="s">
        <v>6072</v>
      </c>
      <c r="E1247" s="108" t="s">
        <v>93</v>
      </c>
      <c r="F1247" s="108" t="s">
        <v>0</v>
      </c>
      <c r="G1247" s="108" t="s">
        <v>3917</v>
      </c>
      <c r="H1247" s="108">
        <v>10</v>
      </c>
      <c r="I1247" s="108">
        <v>0</v>
      </c>
      <c r="J1247" s="108">
        <v>1</v>
      </c>
      <c r="K1247" s="108"/>
      <c r="L1247" s="108" t="s">
        <v>1316</v>
      </c>
      <c r="M1247" s="108"/>
      <c r="N1247" s="108" t="s">
        <v>4938</v>
      </c>
      <c r="O1247" s="108" t="s">
        <v>1316</v>
      </c>
      <c r="P1247" s="108"/>
      <c r="Q1247" s="108"/>
      <c r="R1247" s="108"/>
      <c r="S1247" s="108"/>
      <c r="T1247" s="109">
        <f t="shared" si="224"/>
        <v>0</v>
      </c>
      <c r="U1247" s="109">
        <f t="shared" si="225"/>
        <v>0</v>
      </c>
      <c r="V1247" s="109">
        <f t="shared" si="226"/>
        <v>0</v>
      </c>
      <c r="W1247" s="109">
        <f t="shared" si="227"/>
        <v>0</v>
      </c>
      <c r="X1247" s="109">
        <f t="shared" si="228"/>
        <v>0</v>
      </c>
      <c r="Y1247" s="109">
        <f t="shared" si="229"/>
        <v>0</v>
      </c>
      <c r="Z1247" s="109">
        <f t="shared" si="230"/>
        <v>0</v>
      </c>
      <c r="AA1247" s="109">
        <f t="shared" si="231"/>
        <v>0</v>
      </c>
      <c r="AB1247" s="109">
        <f t="shared" si="232"/>
        <v>0</v>
      </c>
      <c r="AC1247" s="109">
        <f t="shared" si="233"/>
        <v>0</v>
      </c>
      <c r="AD1247" s="109" t="str">
        <f t="shared" si="234"/>
        <v/>
      </c>
      <c r="AE1247" s="109" t="str">
        <f t="shared" si="235"/>
        <v/>
      </c>
      <c r="AF1247" s="109" t="str">
        <f t="shared" si="236"/>
        <v/>
      </c>
      <c r="AG1247" s="109" t="str">
        <f t="shared" si="237"/>
        <v/>
      </c>
    </row>
    <row r="1248" spans="3:33" ht="30">
      <c r="C1248" s="108" t="s">
        <v>3158</v>
      </c>
      <c r="D1248" s="108" t="s">
        <v>6073</v>
      </c>
      <c r="E1248" s="108" t="s">
        <v>95</v>
      </c>
      <c r="F1248" s="108" t="s">
        <v>46</v>
      </c>
      <c r="G1248" s="108" t="s">
        <v>3917</v>
      </c>
      <c r="H1248" s="108">
        <v>1</v>
      </c>
      <c r="I1248" s="108">
        <v>3</v>
      </c>
      <c r="J1248" s="108">
        <v>0</v>
      </c>
      <c r="K1248" s="108" t="s">
        <v>6074</v>
      </c>
      <c r="L1248" s="108"/>
      <c r="M1248" s="108" t="s">
        <v>6075</v>
      </c>
      <c r="N1248" s="108"/>
      <c r="O1248" s="108" t="s">
        <v>6074</v>
      </c>
      <c r="P1248" s="108" t="s">
        <v>6076</v>
      </c>
      <c r="Q1248" s="108" t="s">
        <v>6077</v>
      </c>
      <c r="R1248" s="108" t="s">
        <v>6078</v>
      </c>
      <c r="S1248" s="108" t="s">
        <v>817</v>
      </c>
      <c r="T1248" s="109">
        <f t="shared" si="224"/>
        <v>0</v>
      </c>
      <c r="U1248" s="109">
        <f t="shared" si="225"/>
        <v>0</v>
      </c>
      <c r="V1248" s="109">
        <f t="shared" si="226"/>
        <v>0</v>
      </c>
      <c r="W1248" s="109">
        <f t="shared" si="227"/>
        <v>0</v>
      </c>
      <c r="X1248" s="109">
        <f t="shared" si="228"/>
        <v>0</v>
      </c>
      <c r="Y1248" s="109">
        <f t="shared" si="229"/>
        <v>0</v>
      </c>
      <c r="Z1248" s="109">
        <f t="shared" si="230"/>
        <v>0</v>
      </c>
      <c r="AA1248" s="109">
        <f t="shared" si="231"/>
        <v>0</v>
      </c>
      <c r="AB1248" s="109">
        <f t="shared" si="232"/>
        <v>0</v>
      </c>
      <c r="AC1248" s="109">
        <f t="shared" si="233"/>
        <v>0</v>
      </c>
      <c r="AD1248" s="109" t="str">
        <f t="shared" si="234"/>
        <v/>
      </c>
      <c r="AE1248" s="109" t="str">
        <f t="shared" si="235"/>
        <v/>
      </c>
      <c r="AF1248" s="109" t="str">
        <f t="shared" si="236"/>
        <v/>
      </c>
      <c r="AG1248" s="109" t="str">
        <f t="shared" si="237"/>
        <v/>
      </c>
    </row>
    <row r="1249" spans="3:33" ht="30">
      <c r="C1249" s="108" t="s">
        <v>3158</v>
      </c>
      <c r="D1249" s="108" t="s">
        <v>6079</v>
      </c>
      <c r="E1249" s="108" t="s">
        <v>95</v>
      </c>
      <c r="F1249" s="108" t="s">
        <v>46</v>
      </c>
      <c r="G1249" s="108" t="s">
        <v>3917</v>
      </c>
      <c r="H1249" s="108">
        <v>2</v>
      </c>
      <c r="I1249" s="108">
        <v>3</v>
      </c>
      <c r="J1249" s="108">
        <v>0</v>
      </c>
      <c r="K1249" s="108" t="s">
        <v>6080</v>
      </c>
      <c r="L1249" s="108"/>
      <c r="M1249" s="108" t="s">
        <v>6081</v>
      </c>
      <c r="N1249" s="108"/>
      <c r="O1249" s="108" t="s">
        <v>6080</v>
      </c>
      <c r="P1249" s="108" t="s">
        <v>26</v>
      </c>
      <c r="Q1249" s="108" t="s">
        <v>6002</v>
      </c>
      <c r="R1249" s="108"/>
      <c r="S1249" s="108"/>
      <c r="T1249" s="109">
        <f t="shared" si="224"/>
        <v>0</v>
      </c>
      <c r="U1249" s="109">
        <f t="shared" si="225"/>
        <v>0</v>
      </c>
      <c r="V1249" s="109">
        <f t="shared" si="226"/>
        <v>0</v>
      </c>
      <c r="W1249" s="109">
        <f t="shared" si="227"/>
        <v>0</v>
      </c>
      <c r="X1249" s="109">
        <f t="shared" si="228"/>
        <v>0</v>
      </c>
      <c r="Y1249" s="109">
        <f t="shared" si="229"/>
        <v>0</v>
      </c>
      <c r="Z1249" s="109">
        <f t="shared" si="230"/>
        <v>0</v>
      </c>
      <c r="AA1249" s="109">
        <f t="shared" si="231"/>
        <v>0</v>
      </c>
      <c r="AB1249" s="109">
        <f t="shared" si="232"/>
        <v>0</v>
      </c>
      <c r="AC1249" s="109">
        <f t="shared" si="233"/>
        <v>0</v>
      </c>
      <c r="AD1249" s="109" t="str">
        <f t="shared" si="234"/>
        <v/>
      </c>
      <c r="AE1249" s="109" t="str">
        <f t="shared" si="235"/>
        <v/>
      </c>
      <c r="AF1249" s="109" t="str">
        <f t="shared" si="236"/>
        <v/>
      </c>
      <c r="AG1249" s="109" t="str">
        <f t="shared" si="237"/>
        <v/>
      </c>
    </row>
    <row r="1250" spans="3:33" ht="30">
      <c r="C1250" s="108" t="s">
        <v>3158</v>
      </c>
      <c r="D1250" s="108" t="s">
        <v>6082</v>
      </c>
      <c r="E1250" s="108" t="s">
        <v>95</v>
      </c>
      <c r="F1250" s="108" t="s">
        <v>46</v>
      </c>
      <c r="G1250" s="108" t="s">
        <v>3917</v>
      </c>
      <c r="H1250" s="108">
        <v>3</v>
      </c>
      <c r="I1250" s="108">
        <v>3</v>
      </c>
      <c r="J1250" s="108">
        <v>0</v>
      </c>
      <c r="K1250" s="108" t="s">
        <v>6083</v>
      </c>
      <c r="L1250" s="108"/>
      <c r="M1250" s="108" t="s">
        <v>6084</v>
      </c>
      <c r="N1250" s="108"/>
      <c r="O1250" s="108" t="s">
        <v>6083</v>
      </c>
      <c r="P1250" s="108" t="s">
        <v>6085</v>
      </c>
      <c r="Q1250" s="108" t="s">
        <v>6086</v>
      </c>
      <c r="R1250" s="108"/>
      <c r="S1250" s="108"/>
      <c r="T1250" s="109">
        <f t="shared" si="224"/>
        <v>0</v>
      </c>
      <c r="U1250" s="109">
        <f t="shared" si="225"/>
        <v>0</v>
      </c>
      <c r="V1250" s="109">
        <f t="shared" si="226"/>
        <v>0</v>
      </c>
      <c r="W1250" s="109">
        <f t="shared" si="227"/>
        <v>0</v>
      </c>
      <c r="X1250" s="109">
        <f t="shared" si="228"/>
        <v>0</v>
      </c>
      <c r="Y1250" s="109">
        <f t="shared" si="229"/>
        <v>0</v>
      </c>
      <c r="Z1250" s="109">
        <f t="shared" si="230"/>
        <v>0</v>
      </c>
      <c r="AA1250" s="109">
        <f t="shared" si="231"/>
        <v>0</v>
      </c>
      <c r="AB1250" s="109">
        <f t="shared" si="232"/>
        <v>0</v>
      </c>
      <c r="AC1250" s="109">
        <f t="shared" si="233"/>
        <v>0</v>
      </c>
      <c r="AD1250" s="109" t="str">
        <f t="shared" si="234"/>
        <v/>
      </c>
      <c r="AE1250" s="109" t="str">
        <f t="shared" si="235"/>
        <v/>
      </c>
      <c r="AF1250" s="109" t="str">
        <f t="shared" si="236"/>
        <v/>
      </c>
      <c r="AG1250" s="109" t="str">
        <f t="shared" si="237"/>
        <v/>
      </c>
    </row>
    <row r="1251" spans="3:33" ht="30">
      <c r="C1251" s="108" t="s">
        <v>3158</v>
      </c>
      <c r="D1251" s="108" t="s">
        <v>6087</v>
      </c>
      <c r="E1251" s="108" t="s">
        <v>95</v>
      </c>
      <c r="F1251" s="108" t="s">
        <v>46</v>
      </c>
      <c r="G1251" s="108" t="s">
        <v>3917</v>
      </c>
      <c r="H1251" s="108">
        <v>4</v>
      </c>
      <c r="I1251" s="108">
        <v>2</v>
      </c>
      <c r="J1251" s="108">
        <v>0</v>
      </c>
      <c r="K1251" s="108" t="s">
        <v>6000</v>
      </c>
      <c r="L1251" s="108"/>
      <c r="M1251" s="108" t="s">
        <v>6001</v>
      </c>
      <c r="N1251" s="108"/>
      <c r="O1251" s="108" t="s">
        <v>6000</v>
      </c>
      <c r="P1251" s="108" t="s">
        <v>26</v>
      </c>
      <c r="Q1251" s="108" t="s">
        <v>6002</v>
      </c>
      <c r="R1251" s="108"/>
      <c r="S1251" s="108"/>
      <c r="T1251" s="109">
        <f t="shared" si="224"/>
        <v>0</v>
      </c>
      <c r="U1251" s="109">
        <f t="shared" si="225"/>
        <v>0</v>
      </c>
      <c r="V1251" s="109">
        <f t="shared" si="226"/>
        <v>0</v>
      </c>
      <c r="W1251" s="109">
        <f t="shared" si="227"/>
        <v>0</v>
      </c>
      <c r="X1251" s="109">
        <f t="shared" si="228"/>
        <v>0</v>
      </c>
      <c r="Y1251" s="109">
        <f t="shared" si="229"/>
        <v>0</v>
      </c>
      <c r="Z1251" s="109">
        <f t="shared" si="230"/>
        <v>0</v>
      </c>
      <c r="AA1251" s="109">
        <f t="shared" si="231"/>
        <v>0</v>
      </c>
      <c r="AB1251" s="109">
        <f t="shared" si="232"/>
        <v>0</v>
      </c>
      <c r="AC1251" s="109">
        <f t="shared" si="233"/>
        <v>0</v>
      </c>
      <c r="AD1251" s="109" t="str">
        <f t="shared" si="234"/>
        <v/>
      </c>
      <c r="AE1251" s="109" t="str">
        <f t="shared" si="235"/>
        <v/>
      </c>
      <c r="AF1251" s="109" t="str">
        <f t="shared" si="236"/>
        <v/>
      </c>
      <c r="AG1251" s="109" t="str">
        <f t="shared" si="237"/>
        <v/>
      </c>
    </row>
    <row r="1252" spans="3:33" ht="30">
      <c r="C1252" s="108" t="s">
        <v>3158</v>
      </c>
      <c r="D1252" s="108" t="s">
        <v>6088</v>
      </c>
      <c r="E1252" s="108" t="s">
        <v>95</v>
      </c>
      <c r="F1252" s="108" t="s">
        <v>46</v>
      </c>
      <c r="G1252" s="108" t="s">
        <v>3917</v>
      </c>
      <c r="H1252" s="108">
        <v>5</v>
      </c>
      <c r="I1252" s="108">
        <v>2</v>
      </c>
      <c r="J1252" s="108">
        <v>0</v>
      </c>
      <c r="K1252" s="108" t="s">
        <v>905</v>
      </c>
      <c r="L1252" s="108"/>
      <c r="M1252" s="108" t="s">
        <v>6089</v>
      </c>
      <c r="N1252" s="108"/>
      <c r="O1252" s="108" t="s">
        <v>905</v>
      </c>
      <c r="P1252" s="108"/>
      <c r="Q1252" s="108"/>
      <c r="R1252" s="108"/>
      <c r="S1252" s="108"/>
      <c r="T1252" s="109">
        <f t="shared" si="224"/>
        <v>0</v>
      </c>
      <c r="U1252" s="109">
        <f t="shared" si="225"/>
        <v>0</v>
      </c>
      <c r="V1252" s="109">
        <f t="shared" si="226"/>
        <v>0</v>
      </c>
      <c r="W1252" s="109">
        <f t="shared" si="227"/>
        <v>0</v>
      </c>
      <c r="X1252" s="109">
        <f t="shared" si="228"/>
        <v>0</v>
      </c>
      <c r="Y1252" s="109">
        <f t="shared" si="229"/>
        <v>0</v>
      </c>
      <c r="Z1252" s="109">
        <f t="shared" si="230"/>
        <v>0</v>
      </c>
      <c r="AA1252" s="109">
        <f t="shared" si="231"/>
        <v>0</v>
      </c>
      <c r="AB1252" s="109">
        <f t="shared" si="232"/>
        <v>0</v>
      </c>
      <c r="AC1252" s="109">
        <f t="shared" si="233"/>
        <v>0</v>
      </c>
      <c r="AD1252" s="109" t="str">
        <f t="shared" si="234"/>
        <v/>
      </c>
      <c r="AE1252" s="109" t="str">
        <f t="shared" si="235"/>
        <v/>
      </c>
      <c r="AF1252" s="109" t="str">
        <f t="shared" si="236"/>
        <v/>
      </c>
      <c r="AG1252" s="109" t="str">
        <f t="shared" si="237"/>
        <v/>
      </c>
    </row>
    <row r="1253" spans="3:33" ht="30">
      <c r="C1253" s="108" t="s">
        <v>3158</v>
      </c>
      <c r="D1253" s="108" t="s">
        <v>6090</v>
      </c>
      <c r="E1253" s="108" t="s">
        <v>95</v>
      </c>
      <c r="F1253" s="108" t="s">
        <v>46</v>
      </c>
      <c r="G1253" s="108" t="s">
        <v>3917</v>
      </c>
      <c r="H1253" s="108">
        <v>6</v>
      </c>
      <c r="I1253" s="108">
        <v>2</v>
      </c>
      <c r="J1253" s="108">
        <v>0</v>
      </c>
      <c r="K1253" s="108" t="s">
        <v>4857</v>
      </c>
      <c r="L1253" s="108"/>
      <c r="M1253" s="108" t="s">
        <v>5963</v>
      </c>
      <c r="N1253" s="108"/>
      <c r="O1253" s="108" t="s">
        <v>4857</v>
      </c>
      <c r="P1253" s="108" t="s">
        <v>5478</v>
      </c>
      <c r="Q1253" s="108" t="s">
        <v>5479</v>
      </c>
      <c r="R1253" s="108" t="s">
        <v>5480</v>
      </c>
      <c r="S1253" s="108"/>
      <c r="T1253" s="109">
        <f t="shared" si="224"/>
        <v>0</v>
      </c>
      <c r="U1253" s="109">
        <f t="shared" si="225"/>
        <v>0</v>
      </c>
      <c r="V1253" s="109">
        <f t="shared" si="226"/>
        <v>0</v>
      </c>
      <c r="W1253" s="109">
        <f t="shared" si="227"/>
        <v>0</v>
      </c>
      <c r="X1253" s="109">
        <f t="shared" si="228"/>
        <v>0</v>
      </c>
      <c r="Y1253" s="109">
        <f t="shared" si="229"/>
        <v>0</v>
      </c>
      <c r="Z1253" s="109">
        <f t="shared" si="230"/>
        <v>0</v>
      </c>
      <c r="AA1253" s="109">
        <f t="shared" si="231"/>
        <v>0</v>
      </c>
      <c r="AB1253" s="109">
        <f t="shared" si="232"/>
        <v>0</v>
      </c>
      <c r="AC1253" s="109">
        <f t="shared" si="233"/>
        <v>0</v>
      </c>
      <c r="AD1253" s="109" t="str">
        <f t="shared" si="234"/>
        <v/>
      </c>
      <c r="AE1253" s="109" t="str">
        <f t="shared" si="235"/>
        <v/>
      </c>
      <c r="AF1253" s="109" t="str">
        <f t="shared" si="236"/>
        <v/>
      </c>
      <c r="AG1253" s="109" t="str">
        <f t="shared" si="237"/>
        <v/>
      </c>
    </row>
    <row r="1254" spans="3:33" ht="30">
      <c r="C1254" s="108" t="s">
        <v>3158</v>
      </c>
      <c r="D1254" s="108" t="s">
        <v>6091</v>
      </c>
      <c r="E1254" s="108" t="s">
        <v>95</v>
      </c>
      <c r="F1254" s="108" t="s">
        <v>46</v>
      </c>
      <c r="G1254" s="108" t="s">
        <v>3917</v>
      </c>
      <c r="H1254" s="108">
        <v>7</v>
      </c>
      <c r="I1254" s="108">
        <v>2</v>
      </c>
      <c r="J1254" s="108">
        <v>0</v>
      </c>
      <c r="K1254" s="108" t="s">
        <v>37</v>
      </c>
      <c r="L1254" s="108"/>
      <c r="M1254" s="108" t="s">
        <v>4874</v>
      </c>
      <c r="N1254" s="108"/>
      <c r="O1254" s="108" t="s">
        <v>37</v>
      </c>
      <c r="P1254" s="108"/>
      <c r="Q1254" s="108"/>
      <c r="R1254" s="108"/>
      <c r="S1254" s="108"/>
      <c r="T1254" s="109">
        <f t="shared" si="224"/>
        <v>0</v>
      </c>
      <c r="U1254" s="109">
        <f t="shared" si="225"/>
        <v>0</v>
      </c>
      <c r="V1254" s="109">
        <f t="shared" si="226"/>
        <v>0</v>
      </c>
      <c r="W1254" s="109">
        <f t="shared" si="227"/>
        <v>0</v>
      </c>
      <c r="X1254" s="109">
        <f t="shared" si="228"/>
        <v>0</v>
      </c>
      <c r="Y1254" s="109">
        <f t="shared" si="229"/>
        <v>0</v>
      </c>
      <c r="Z1254" s="109">
        <f t="shared" si="230"/>
        <v>0</v>
      </c>
      <c r="AA1254" s="109">
        <f t="shared" si="231"/>
        <v>0</v>
      </c>
      <c r="AB1254" s="109">
        <f t="shared" si="232"/>
        <v>0</v>
      </c>
      <c r="AC1254" s="109">
        <f t="shared" si="233"/>
        <v>0</v>
      </c>
      <c r="AD1254" s="109" t="str">
        <f t="shared" si="234"/>
        <v/>
      </c>
      <c r="AE1254" s="109" t="str">
        <f t="shared" si="235"/>
        <v/>
      </c>
      <c r="AF1254" s="109" t="str">
        <f t="shared" si="236"/>
        <v/>
      </c>
      <c r="AG1254" s="109" t="str">
        <f t="shared" si="237"/>
        <v/>
      </c>
    </row>
    <row r="1255" spans="3:33" ht="75">
      <c r="C1255" s="108" t="s">
        <v>3158</v>
      </c>
      <c r="D1255" s="108" t="s">
        <v>6092</v>
      </c>
      <c r="E1255" s="108" t="s">
        <v>95</v>
      </c>
      <c r="F1255" s="108" t="s">
        <v>46</v>
      </c>
      <c r="G1255" s="108" t="s">
        <v>3917</v>
      </c>
      <c r="H1255" s="108">
        <v>8</v>
      </c>
      <c r="I1255" s="108">
        <v>1</v>
      </c>
      <c r="J1255" s="108">
        <v>0</v>
      </c>
      <c r="K1255" s="108" t="s">
        <v>906</v>
      </c>
      <c r="L1255" s="108"/>
      <c r="M1255" s="108" t="s">
        <v>6093</v>
      </c>
      <c r="N1255" s="108"/>
      <c r="O1255" s="108" t="s">
        <v>906</v>
      </c>
      <c r="P1255" s="108"/>
      <c r="Q1255" s="108"/>
      <c r="R1255" s="108"/>
      <c r="S1255" s="108"/>
      <c r="T1255" s="109">
        <f t="shared" si="224"/>
        <v>0</v>
      </c>
      <c r="U1255" s="109">
        <f t="shared" si="225"/>
        <v>0</v>
      </c>
      <c r="V1255" s="109">
        <f t="shared" si="226"/>
        <v>0</v>
      </c>
      <c r="W1255" s="109">
        <f t="shared" si="227"/>
        <v>0</v>
      </c>
      <c r="X1255" s="109">
        <f t="shared" si="228"/>
        <v>0</v>
      </c>
      <c r="Y1255" s="109">
        <f t="shared" si="229"/>
        <v>0</v>
      </c>
      <c r="Z1255" s="109">
        <f t="shared" si="230"/>
        <v>0</v>
      </c>
      <c r="AA1255" s="109">
        <f t="shared" si="231"/>
        <v>0</v>
      </c>
      <c r="AB1255" s="109">
        <f t="shared" si="232"/>
        <v>0</v>
      </c>
      <c r="AC1255" s="109">
        <f t="shared" si="233"/>
        <v>0</v>
      </c>
      <c r="AD1255" s="109" t="str">
        <f t="shared" si="234"/>
        <v/>
      </c>
      <c r="AE1255" s="109" t="str">
        <f t="shared" si="235"/>
        <v/>
      </c>
      <c r="AF1255" s="109" t="str">
        <f t="shared" si="236"/>
        <v/>
      </c>
      <c r="AG1255" s="109" t="str">
        <f t="shared" si="237"/>
        <v/>
      </c>
    </row>
    <row r="1256" spans="3:33" ht="30">
      <c r="C1256" s="108" t="s">
        <v>3158</v>
      </c>
      <c r="D1256" s="108" t="s">
        <v>6094</v>
      </c>
      <c r="E1256" s="108" t="s">
        <v>95</v>
      </c>
      <c r="F1256" s="108" t="s">
        <v>46</v>
      </c>
      <c r="G1256" s="108" t="s">
        <v>3917</v>
      </c>
      <c r="H1256" s="108">
        <v>9</v>
      </c>
      <c r="I1256" s="108">
        <v>1</v>
      </c>
      <c r="J1256" s="108">
        <v>0</v>
      </c>
      <c r="K1256" s="108" t="s">
        <v>3970</v>
      </c>
      <c r="L1256" s="108"/>
      <c r="M1256" s="108" t="s">
        <v>3971</v>
      </c>
      <c r="N1256" s="108"/>
      <c r="O1256" s="108" t="s">
        <v>3970</v>
      </c>
      <c r="P1256" s="108" t="s">
        <v>3974</v>
      </c>
      <c r="Q1256" s="108" t="s">
        <v>111</v>
      </c>
      <c r="R1256" s="108" t="s">
        <v>4142</v>
      </c>
      <c r="S1256" s="108"/>
      <c r="T1256" s="109">
        <f t="shared" si="224"/>
        <v>0</v>
      </c>
      <c r="U1256" s="109">
        <f t="shared" si="225"/>
        <v>0</v>
      </c>
      <c r="V1256" s="109">
        <f t="shared" si="226"/>
        <v>0</v>
      </c>
      <c r="W1256" s="109">
        <f t="shared" si="227"/>
        <v>0</v>
      </c>
      <c r="X1256" s="109">
        <f t="shared" si="228"/>
        <v>0</v>
      </c>
      <c r="Y1256" s="109">
        <f t="shared" si="229"/>
        <v>0</v>
      </c>
      <c r="Z1256" s="109">
        <f t="shared" si="230"/>
        <v>0</v>
      </c>
      <c r="AA1256" s="109">
        <f t="shared" si="231"/>
        <v>0</v>
      </c>
      <c r="AB1256" s="109">
        <f t="shared" si="232"/>
        <v>0</v>
      </c>
      <c r="AC1256" s="109">
        <f t="shared" si="233"/>
        <v>0</v>
      </c>
      <c r="AD1256" s="109" t="str">
        <f t="shared" si="234"/>
        <v/>
      </c>
      <c r="AE1256" s="109" t="str">
        <f t="shared" si="235"/>
        <v/>
      </c>
      <c r="AF1256" s="109" t="str">
        <f t="shared" si="236"/>
        <v/>
      </c>
      <c r="AG1256" s="109" t="str">
        <f t="shared" si="237"/>
        <v/>
      </c>
    </row>
    <row r="1257" spans="3:33" ht="30">
      <c r="C1257" s="108" t="s">
        <v>3158</v>
      </c>
      <c r="D1257" s="108" t="s">
        <v>6095</v>
      </c>
      <c r="E1257" s="108" t="s">
        <v>95</v>
      </c>
      <c r="F1257" s="108" t="s">
        <v>46</v>
      </c>
      <c r="G1257" s="108" t="s">
        <v>3917</v>
      </c>
      <c r="H1257" s="108">
        <v>10</v>
      </c>
      <c r="I1257" s="108">
        <v>1</v>
      </c>
      <c r="J1257" s="108">
        <v>0</v>
      </c>
      <c r="K1257" s="108" t="s">
        <v>1316</v>
      </c>
      <c r="L1257" s="108"/>
      <c r="M1257" s="108" t="s">
        <v>4919</v>
      </c>
      <c r="N1257" s="108"/>
      <c r="O1257" s="108" t="s">
        <v>1316</v>
      </c>
      <c r="P1257" s="108"/>
      <c r="Q1257" s="108"/>
      <c r="R1257" s="108"/>
      <c r="S1257" s="108"/>
      <c r="T1257" s="109">
        <f t="shared" si="224"/>
        <v>0</v>
      </c>
      <c r="U1257" s="109">
        <f t="shared" si="225"/>
        <v>0</v>
      </c>
      <c r="V1257" s="109">
        <f t="shared" si="226"/>
        <v>0</v>
      </c>
      <c r="W1257" s="109">
        <f t="shared" si="227"/>
        <v>0</v>
      </c>
      <c r="X1257" s="109">
        <f t="shared" si="228"/>
        <v>0</v>
      </c>
      <c r="Y1257" s="109">
        <f t="shared" si="229"/>
        <v>0</v>
      </c>
      <c r="Z1257" s="109">
        <f t="shared" si="230"/>
        <v>0</v>
      </c>
      <c r="AA1257" s="109">
        <f t="shared" si="231"/>
        <v>0</v>
      </c>
      <c r="AB1257" s="109">
        <f t="shared" si="232"/>
        <v>0</v>
      </c>
      <c r="AC1257" s="109">
        <f t="shared" si="233"/>
        <v>0</v>
      </c>
      <c r="AD1257" s="109" t="str">
        <f t="shared" si="234"/>
        <v/>
      </c>
      <c r="AE1257" s="109" t="str">
        <f t="shared" si="235"/>
        <v/>
      </c>
      <c r="AF1257" s="109" t="str">
        <f t="shared" si="236"/>
        <v/>
      </c>
      <c r="AG1257" s="109" t="str">
        <f t="shared" si="237"/>
        <v/>
      </c>
    </row>
    <row r="1258" spans="3:33" ht="150">
      <c r="C1258" s="108" t="s">
        <v>3158</v>
      </c>
      <c r="D1258" s="108" t="s">
        <v>6096</v>
      </c>
      <c r="E1258" s="108" t="s">
        <v>95</v>
      </c>
      <c r="F1258" s="108" t="s">
        <v>0</v>
      </c>
      <c r="G1258" s="108" t="s">
        <v>3917</v>
      </c>
      <c r="H1258" s="108">
        <v>1</v>
      </c>
      <c r="I1258" s="108">
        <v>0</v>
      </c>
      <c r="J1258" s="108">
        <v>3</v>
      </c>
      <c r="K1258" s="108"/>
      <c r="L1258" s="108" t="s">
        <v>6074</v>
      </c>
      <c r="M1258" s="108"/>
      <c r="N1258" s="108" t="s">
        <v>6097</v>
      </c>
      <c r="O1258" s="108" t="s">
        <v>6074</v>
      </c>
      <c r="P1258" s="108" t="s">
        <v>6076</v>
      </c>
      <c r="Q1258" s="108" t="s">
        <v>6077</v>
      </c>
      <c r="R1258" s="108" t="s">
        <v>6078</v>
      </c>
      <c r="S1258" s="108" t="s">
        <v>817</v>
      </c>
      <c r="T1258" s="109">
        <f t="shared" si="224"/>
        <v>0</v>
      </c>
      <c r="U1258" s="109">
        <f t="shared" si="225"/>
        <v>0</v>
      </c>
      <c r="V1258" s="109">
        <f t="shared" si="226"/>
        <v>0</v>
      </c>
      <c r="W1258" s="109">
        <f t="shared" si="227"/>
        <v>0</v>
      </c>
      <c r="X1258" s="109">
        <f t="shared" si="228"/>
        <v>0</v>
      </c>
      <c r="Y1258" s="109">
        <f t="shared" si="229"/>
        <v>0</v>
      </c>
      <c r="Z1258" s="109">
        <f t="shared" si="230"/>
        <v>0</v>
      </c>
      <c r="AA1258" s="109">
        <f t="shared" si="231"/>
        <v>0</v>
      </c>
      <c r="AB1258" s="109">
        <f t="shared" si="232"/>
        <v>0</v>
      </c>
      <c r="AC1258" s="109">
        <f t="shared" si="233"/>
        <v>0</v>
      </c>
      <c r="AD1258" s="109" t="str">
        <f t="shared" si="234"/>
        <v/>
      </c>
      <c r="AE1258" s="109" t="str">
        <f t="shared" si="235"/>
        <v/>
      </c>
      <c r="AF1258" s="109" t="str">
        <f t="shared" si="236"/>
        <v/>
      </c>
      <c r="AG1258" s="109" t="str">
        <f t="shared" si="237"/>
        <v/>
      </c>
    </row>
    <row r="1259" spans="3:33" ht="120">
      <c r="C1259" s="108" t="s">
        <v>3158</v>
      </c>
      <c r="D1259" s="108" t="s">
        <v>6098</v>
      </c>
      <c r="E1259" s="108" t="s">
        <v>95</v>
      </c>
      <c r="F1259" s="108" t="s">
        <v>0</v>
      </c>
      <c r="G1259" s="108" t="s">
        <v>3917</v>
      </c>
      <c r="H1259" s="108">
        <v>2</v>
      </c>
      <c r="I1259" s="108">
        <v>0</v>
      </c>
      <c r="J1259" s="108">
        <v>3</v>
      </c>
      <c r="K1259" s="108"/>
      <c r="L1259" s="108" t="s">
        <v>6080</v>
      </c>
      <c r="M1259" s="108"/>
      <c r="N1259" s="108" t="s">
        <v>6099</v>
      </c>
      <c r="O1259" s="108" t="s">
        <v>6080</v>
      </c>
      <c r="P1259" s="108" t="s">
        <v>26</v>
      </c>
      <c r="Q1259" s="108" t="s">
        <v>6002</v>
      </c>
      <c r="R1259" s="108"/>
      <c r="S1259" s="108"/>
      <c r="T1259" s="109">
        <f t="shared" si="224"/>
        <v>0</v>
      </c>
      <c r="U1259" s="109">
        <f t="shared" si="225"/>
        <v>0</v>
      </c>
      <c r="V1259" s="109">
        <f t="shared" si="226"/>
        <v>0</v>
      </c>
      <c r="W1259" s="109">
        <f t="shared" si="227"/>
        <v>0</v>
      </c>
      <c r="X1259" s="109">
        <f t="shared" si="228"/>
        <v>0</v>
      </c>
      <c r="Y1259" s="109">
        <f t="shared" si="229"/>
        <v>0</v>
      </c>
      <c r="Z1259" s="109">
        <f t="shared" si="230"/>
        <v>0</v>
      </c>
      <c r="AA1259" s="109">
        <f t="shared" si="231"/>
        <v>0</v>
      </c>
      <c r="AB1259" s="109">
        <f t="shared" si="232"/>
        <v>0</v>
      </c>
      <c r="AC1259" s="109">
        <f t="shared" si="233"/>
        <v>0</v>
      </c>
      <c r="AD1259" s="109" t="str">
        <f t="shared" si="234"/>
        <v/>
      </c>
      <c r="AE1259" s="109" t="str">
        <f t="shared" si="235"/>
        <v/>
      </c>
      <c r="AF1259" s="109" t="str">
        <f t="shared" si="236"/>
        <v/>
      </c>
      <c r="AG1259" s="109" t="str">
        <f t="shared" si="237"/>
        <v/>
      </c>
    </row>
    <row r="1260" spans="3:33" ht="135">
      <c r="C1260" s="108" t="s">
        <v>3158</v>
      </c>
      <c r="D1260" s="108" t="s">
        <v>6100</v>
      </c>
      <c r="E1260" s="108" t="s">
        <v>95</v>
      </c>
      <c r="F1260" s="108" t="s">
        <v>0</v>
      </c>
      <c r="G1260" s="108" t="s">
        <v>3917</v>
      </c>
      <c r="H1260" s="108">
        <v>3</v>
      </c>
      <c r="I1260" s="108">
        <v>0</v>
      </c>
      <c r="J1260" s="108">
        <v>3</v>
      </c>
      <c r="K1260" s="108"/>
      <c r="L1260" s="108" t="s">
        <v>6083</v>
      </c>
      <c r="M1260" s="108"/>
      <c r="N1260" s="108" t="s">
        <v>6101</v>
      </c>
      <c r="O1260" s="108" t="s">
        <v>6083</v>
      </c>
      <c r="P1260" s="108" t="s">
        <v>6085</v>
      </c>
      <c r="Q1260" s="108" t="s">
        <v>6086</v>
      </c>
      <c r="R1260" s="108"/>
      <c r="S1260" s="108"/>
      <c r="T1260" s="109">
        <f t="shared" si="224"/>
        <v>0</v>
      </c>
      <c r="U1260" s="109">
        <f t="shared" si="225"/>
        <v>0</v>
      </c>
      <c r="V1260" s="109">
        <f t="shared" si="226"/>
        <v>0</v>
      </c>
      <c r="W1260" s="109">
        <f t="shared" si="227"/>
        <v>0</v>
      </c>
      <c r="X1260" s="109">
        <f t="shared" si="228"/>
        <v>0</v>
      </c>
      <c r="Y1260" s="109">
        <f t="shared" si="229"/>
        <v>0</v>
      </c>
      <c r="Z1260" s="109">
        <f t="shared" si="230"/>
        <v>0</v>
      </c>
      <c r="AA1260" s="109">
        <f t="shared" si="231"/>
        <v>0</v>
      </c>
      <c r="AB1260" s="109">
        <f t="shared" si="232"/>
        <v>0</v>
      </c>
      <c r="AC1260" s="109">
        <f t="shared" si="233"/>
        <v>0</v>
      </c>
      <c r="AD1260" s="109" t="str">
        <f t="shared" si="234"/>
        <v/>
      </c>
      <c r="AE1260" s="109" t="str">
        <f t="shared" si="235"/>
        <v/>
      </c>
      <c r="AF1260" s="109" t="str">
        <f t="shared" si="236"/>
        <v/>
      </c>
      <c r="AG1260" s="109" t="str">
        <f t="shared" si="237"/>
        <v/>
      </c>
    </row>
    <row r="1261" spans="3:33" ht="120">
      <c r="C1261" s="108" t="s">
        <v>3158</v>
      </c>
      <c r="D1261" s="108" t="s">
        <v>6102</v>
      </c>
      <c r="E1261" s="108" t="s">
        <v>95</v>
      </c>
      <c r="F1261" s="108" t="s">
        <v>0</v>
      </c>
      <c r="G1261" s="108" t="s">
        <v>3917</v>
      </c>
      <c r="H1261" s="108">
        <v>4</v>
      </c>
      <c r="I1261" s="108">
        <v>0</v>
      </c>
      <c r="J1261" s="108">
        <v>2</v>
      </c>
      <c r="K1261" s="108"/>
      <c r="L1261" s="108" t="s">
        <v>6000</v>
      </c>
      <c r="M1261" s="108"/>
      <c r="N1261" s="108" t="s">
        <v>6020</v>
      </c>
      <c r="O1261" s="108" t="s">
        <v>6000</v>
      </c>
      <c r="P1261" s="108" t="s">
        <v>26</v>
      </c>
      <c r="Q1261" s="108" t="s">
        <v>6002</v>
      </c>
      <c r="R1261" s="108"/>
      <c r="S1261" s="108"/>
      <c r="T1261" s="109">
        <f t="shared" si="224"/>
        <v>0</v>
      </c>
      <c r="U1261" s="109">
        <f t="shared" si="225"/>
        <v>0</v>
      </c>
      <c r="V1261" s="109">
        <f t="shared" si="226"/>
        <v>0</v>
      </c>
      <c r="W1261" s="109">
        <f t="shared" si="227"/>
        <v>0</v>
      </c>
      <c r="X1261" s="109">
        <f t="shared" si="228"/>
        <v>0</v>
      </c>
      <c r="Y1261" s="109">
        <f t="shared" si="229"/>
        <v>0</v>
      </c>
      <c r="Z1261" s="109">
        <f t="shared" si="230"/>
        <v>0</v>
      </c>
      <c r="AA1261" s="109">
        <f t="shared" si="231"/>
        <v>0</v>
      </c>
      <c r="AB1261" s="109">
        <f t="shared" si="232"/>
        <v>0</v>
      </c>
      <c r="AC1261" s="109">
        <f t="shared" si="233"/>
        <v>0</v>
      </c>
      <c r="AD1261" s="109" t="str">
        <f t="shared" si="234"/>
        <v/>
      </c>
      <c r="AE1261" s="109" t="str">
        <f t="shared" si="235"/>
        <v/>
      </c>
      <c r="AF1261" s="109" t="str">
        <f t="shared" si="236"/>
        <v/>
      </c>
      <c r="AG1261" s="109" t="str">
        <f t="shared" si="237"/>
        <v/>
      </c>
    </row>
    <row r="1262" spans="3:33" ht="135">
      <c r="C1262" s="108" t="s">
        <v>3158</v>
      </c>
      <c r="D1262" s="108" t="s">
        <v>6103</v>
      </c>
      <c r="E1262" s="108" t="s">
        <v>95</v>
      </c>
      <c r="F1262" s="108" t="s">
        <v>0</v>
      </c>
      <c r="G1262" s="108" t="s">
        <v>3917</v>
      </c>
      <c r="H1262" s="108">
        <v>5</v>
      </c>
      <c r="I1262" s="108">
        <v>0</v>
      </c>
      <c r="J1262" s="108">
        <v>2</v>
      </c>
      <c r="K1262" s="108"/>
      <c r="L1262" s="108" t="s">
        <v>905</v>
      </c>
      <c r="M1262" s="108"/>
      <c r="N1262" s="108" t="s">
        <v>6104</v>
      </c>
      <c r="O1262" s="108" t="s">
        <v>905</v>
      </c>
      <c r="P1262" s="108"/>
      <c r="Q1262" s="108"/>
      <c r="R1262" s="108"/>
      <c r="S1262" s="108"/>
      <c r="T1262" s="109">
        <f t="shared" si="224"/>
        <v>0</v>
      </c>
      <c r="U1262" s="109">
        <f t="shared" si="225"/>
        <v>0</v>
      </c>
      <c r="V1262" s="109">
        <f t="shared" si="226"/>
        <v>0</v>
      </c>
      <c r="W1262" s="109">
        <f t="shared" si="227"/>
        <v>0</v>
      </c>
      <c r="X1262" s="109">
        <f t="shared" si="228"/>
        <v>0</v>
      </c>
      <c r="Y1262" s="109">
        <f t="shared" si="229"/>
        <v>0</v>
      </c>
      <c r="Z1262" s="109">
        <f t="shared" si="230"/>
        <v>0</v>
      </c>
      <c r="AA1262" s="109">
        <f t="shared" si="231"/>
        <v>0</v>
      </c>
      <c r="AB1262" s="109">
        <f t="shared" si="232"/>
        <v>0</v>
      </c>
      <c r="AC1262" s="109">
        <f t="shared" si="233"/>
        <v>0</v>
      </c>
      <c r="AD1262" s="109" t="str">
        <f t="shared" si="234"/>
        <v/>
      </c>
      <c r="AE1262" s="109" t="str">
        <f t="shared" si="235"/>
        <v/>
      </c>
      <c r="AF1262" s="109" t="str">
        <f t="shared" si="236"/>
        <v/>
      </c>
      <c r="AG1262" s="109" t="str">
        <f t="shared" si="237"/>
        <v/>
      </c>
    </row>
    <row r="1263" spans="3:33" ht="120">
      <c r="C1263" s="108" t="s">
        <v>3158</v>
      </c>
      <c r="D1263" s="108" t="s">
        <v>6105</v>
      </c>
      <c r="E1263" s="108" t="s">
        <v>95</v>
      </c>
      <c r="F1263" s="108" t="s">
        <v>0</v>
      </c>
      <c r="G1263" s="108" t="s">
        <v>3917</v>
      </c>
      <c r="H1263" s="108">
        <v>6</v>
      </c>
      <c r="I1263" s="108">
        <v>0</v>
      </c>
      <c r="J1263" s="108">
        <v>2</v>
      </c>
      <c r="K1263" s="108"/>
      <c r="L1263" s="108" t="s">
        <v>4857</v>
      </c>
      <c r="M1263" s="108"/>
      <c r="N1263" s="108" t="s">
        <v>5983</v>
      </c>
      <c r="O1263" s="108" t="s">
        <v>4857</v>
      </c>
      <c r="P1263" s="108" t="s">
        <v>5478</v>
      </c>
      <c r="Q1263" s="108" t="s">
        <v>5479</v>
      </c>
      <c r="R1263" s="108" t="s">
        <v>5480</v>
      </c>
      <c r="S1263" s="108"/>
      <c r="T1263" s="109">
        <f t="shared" si="224"/>
        <v>0</v>
      </c>
      <c r="U1263" s="109">
        <f t="shared" si="225"/>
        <v>0</v>
      </c>
      <c r="V1263" s="109">
        <f t="shared" si="226"/>
        <v>0</v>
      </c>
      <c r="W1263" s="109">
        <f t="shared" si="227"/>
        <v>0</v>
      </c>
      <c r="X1263" s="109">
        <f t="shared" si="228"/>
        <v>0</v>
      </c>
      <c r="Y1263" s="109">
        <f t="shared" si="229"/>
        <v>0</v>
      </c>
      <c r="Z1263" s="109">
        <f t="shared" si="230"/>
        <v>0</v>
      </c>
      <c r="AA1263" s="109">
        <f t="shared" si="231"/>
        <v>0</v>
      </c>
      <c r="AB1263" s="109">
        <f t="shared" si="232"/>
        <v>0</v>
      </c>
      <c r="AC1263" s="109">
        <f t="shared" si="233"/>
        <v>0</v>
      </c>
      <c r="AD1263" s="109" t="str">
        <f t="shared" si="234"/>
        <v/>
      </c>
      <c r="AE1263" s="109" t="str">
        <f t="shared" si="235"/>
        <v/>
      </c>
      <c r="AF1263" s="109" t="str">
        <f t="shared" si="236"/>
        <v/>
      </c>
      <c r="AG1263" s="109" t="str">
        <f t="shared" si="237"/>
        <v/>
      </c>
    </row>
    <row r="1264" spans="3:33" ht="135">
      <c r="C1264" s="108" t="s">
        <v>3158</v>
      </c>
      <c r="D1264" s="108" t="s">
        <v>6106</v>
      </c>
      <c r="E1264" s="108" t="s">
        <v>95</v>
      </c>
      <c r="F1264" s="108" t="s">
        <v>0</v>
      </c>
      <c r="G1264" s="108" t="s">
        <v>3917</v>
      </c>
      <c r="H1264" s="108">
        <v>7</v>
      </c>
      <c r="I1264" s="108">
        <v>0</v>
      </c>
      <c r="J1264" s="108">
        <v>2</v>
      </c>
      <c r="K1264" s="108"/>
      <c r="L1264" s="108" t="s">
        <v>37</v>
      </c>
      <c r="M1264" s="108"/>
      <c r="N1264" s="108" t="s">
        <v>4893</v>
      </c>
      <c r="O1264" s="108" t="s">
        <v>37</v>
      </c>
      <c r="P1264" s="108"/>
      <c r="Q1264" s="108"/>
      <c r="R1264" s="108"/>
      <c r="S1264" s="108"/>
      <c r="T1264" s="109">
        <f t="shared" si="224"/>
        <v>0</v>
      </c>
      <c r="U1264" s="109">
        <f t="shared" si="225"/>
        <v>0</v>
      </c>
      <c r="V1264" s="109">
        <f t="shared" si="226"/>
        <v>0</v>
      </c>
      <c r="W1264" s="109">
        <f t="shared" si="227"/>
        <v>0</v>
      </c>
      <c r="X1264" s="109">
        <f t="shared" si="228"/>
        <v>0</v>
      </c>
      <c r="Y1264" s="109">
        <f t="shared" si="229"/>
        <v>0</v>
      </c>
      <c r="Z1264" s="109">
        <f t="shared" si="230"/>
        <v>0</v>
      </c>
      <c r="AA1264" s="109">
        <f t="shared" si="231"/>
        <v>0</v>
      </c>
      <c r="AB1264" s="109">
        <f t="shared" si="232"/>
        <v>0</v>
      </c>
      <c r="AC1264" s="109">
        <f t="shared" si="233"/>
        <v>0</v>
      </c>
      <c r="AD1264" s="109" t="str">
        <f t="shared" si="234"/>
        <v/>
      </c>
      <c r="AE1264" s="109" t="str">
        <f t="shared" si="235"/>
        <v/>
      </c>
      <c r="AF1264" s="109" t="str">
        <f t="shared" si="236"/>
        <v/>
      </c>
      <c r="AG1264" s="109" t="str">
        <f t="shared" si="237"/>
        <v/>
      </c>
    </row>
    <row r="1265" spans="3:33" ht="195">
      <c r="C1265" s="108" t="s">
        <v>3158</v>
      </c>
      <c r="D1265" s="108" t="s">
        <v>6107</v>
      </c>
      <c r="E1265" s="108" t="s">
        <v>95</v>
      </c>
      <c r="F1265" s="108" t="s">
        <v>0</v>
      </c>
      <c r="G1265" s="108" t="s">
        <v>3917</v>
      </c>
      <c r="H1265" s="108">
        <v>8</v>
      </c>
      <c r="I1265" s="108">
        <v>0</v>
      </c>
      <c r="J1265" s="108">
        <v>1</v>
      </c>
      <c r="K1265" s="108"/>
      <c r="L1265" s="108" t="s">
        <v>906</v>
      </c>
      <c r="M1265" s="108"/>
      <c r="N1265" s="108" t="s">
        <v>6108</v>
      </c>
      <c r="O1265" s="108" t="s">
        <v>906</v>
      </c>
      <c r="P1265" s="108"/>
      <c r="Q1265" s="108"/>
      <c r="R1265" s="108"/>
      <c r="S1265" s="108"/>
      <c r="T1265" s="109">
        <f t="shared" si="224"/>
        <v>0</v>
      </c>
      <c r="U1265" s="109">
        <f t="shared" si="225"/>
        <v>0</v>
      </c>
      <c r="V1265" s="109">
        <f t="shared" si="226"/>
        <v>0</v>
      </c>
      <c r="W1265" s="109">
        <f t="shared" si="227"/>
        <v>0</v>
      </c>
      <c r="X1265" s="109">
        <f t="shared" si="228"/>
        <v>0</v>
      </c>
      <c r="Y1265" s="109">
        <f t="shared" si="229"/>
        <v>0</v>
      </c>
      <c r="Z1265" s="109">
        <f t="shared" si="230"/>
        <v>0</v>
      </c>
      <c r="AA1265" s="109">
        <f t="shared" si="231"/>
        <v>0</v>
      </c>
      <c r="AB1265" s="109">
        <f t="shared" si="232"/>
        <v>0</v>
      </c>
      <c r="AC1265" s="109">
        <f t="shared" si="233"/>
        <v>0</v>
      </c>
      <c r="AD1265" s="109" t="str">
        <f t="shared" si="234"/>
        <v/>
      </c>
      <c r="AE1265" s="109" t="str">
        <f t="shared" si="235"/>
        <v/>
      </c>
      <c r="AF1265" s="109" t="str">
        <f t="shared" si="236"/>
        <v/>
      </c>
      <c r="AG1265" s="109" t="str">
        <f t="shared" si="237"/>
        <v/>
      </c>
    </row>
    <row r="1266" spans="3:33" ht="150">
      <c r="C1266" s="108" t="s">
        <v>3158</v>
      </c>
      <c r="D1266" s="108" t="s">
        <v>6109</v>
      </c>
      <c r="E1266" s="108" t="s">
        <v>95</v>
      </c>
      <c r="F1266" s="108" t="s">
        <v>0</v>
      </c>
      <c r="G1266" s="108" t="s">
        <v>3917</v>
      </c>
      <c r="H1266" s="108">
        <v>9</v>
      </c>
      <c r="I1266" s="108">
        <v>0</v>
      </c>
      <c r="J1266" s="108">
        <v>1</v>
      </c>
      <c r="K1266" s="108"/>
      <c r="L1266" s="108" t="s">
        <v>3970</v>
      </c>
      <c r="M1266" s="108"/>
      <c r="N1266" s="108" t="s">
        <v>3994</v>
      </c>
      <c r="O1266" s="108" t="s">
        <v>3970</v>
      </c>
      <c r="P1266" s="108" t="s">
        <v>3974</v>
      </c>
      <c r="Q1266" s="108" t="s">
        <v>111</v>
      </c>
      <c r="R1266" s="108" t="s">
        <v>4142</v>
      </c>
      <c r="S1266" s="108"/>
      <c r="T1266" s="109">
        <f t="shared" si="224"/>
        <v>0</v>
      </c>
      <c r="U1266" s="109">
        <f t="shared" si="225"/>
        <v>0</v>
      </c>
      <c r="V1266" s="109">
        <f t="shared" si="226"/>
        <v>0</v>
      </c>
      <c r="W1266" s="109">
        <f t="shared" si="227"/>
        <v>0</v>
      </c>
      <c r="X1266" s="109">
        <f t="shared" si="228"/>
        <v>0</v>
      </c>
      <c r="Y1266" s="109">
        <f t="shared" si="229"/>
        <v>0</v>
      </c>
      <c r="Z1266" s="109">
        <f t="shared" si="230"/>
        <v>0</v>
      </c>
      <c r="AA1266" s="109">
        <f t="shared" si="231"/>
        <v>0</v>
      </c>
      <c r="AB1266" s="109">
        <f t="shared" si="232"/>
        <v>0</v>
      </c>
      <c r="AC1266" s="109">
        <f t="shared" si="233"/>
        <v>0</v>
      </c>
      <c r="AD1266" s="109" t="str">
        <f t="shared" si="234"/>
        <v/>
      </c>
      <c r="AE1266" s="109" t="str">
        <f t="shared" si="235"/>
        <v/>
      </c>
      <c r="AF1266" s="109" t="str">
        <f t="shared" si="236"/>
        <v/>
      </c>
      <c r="AG1266" s="109" t="str">
        <f t="shared" si="237"/>
        <v/>
      </c>
    </row>
    <row r="1267" spans="3:33" ht="120">
      <c r="C1267" s="108" t="s">
        <v>3158</v>
      </c>
      <c r="D1267" s="108" t="s">
        <v>6110</v>
      </c>
      <c r="E1267" s="108" t="s">
        <v>95</v>
      </c>
      <c r="F1267" s="108" t="s">
        <v>0</v>
      </c>
      <c r="G1267" s="108" t="s">
        <v>3917</v>
      </c>
      <c r="H1267" s="108">
        <v>10</v>
      </c>
      <c r="I1267" s="108">
        <v>0</v>
      </c>
      <c r="J1267" s="108">
        <v>1</v>
      </c>
      <c r="K1267" s="108"/>
      <c r="L1267" s="108" t="s">
        <v>1316</v>
      </c>
      <c r="M1267" s="108"/>
      <c r="N1267" s="108" t="s">
        <v>4938</v>
      </c>
      <c r="O1267" s="108" t="s">
        <v>1316</v>
      </c>
      <c r="P1267" s="108"/>
      <c r="Q1267" s="108"/>
      <c r="R1267" s="108"/>
      <c r="S1267" s="108"/>
      <c r="T1267" s="109">
        <f t="shared" si="224"/>
        <v>0</v>
      </c>
      <c r="U1267" s="109">
        <f t="shared" si="225"/>
        <v>0</v>
      </c>
      <c r="V1267" s="109">
        <f t="shared" si="226"/>
        <v>0</v>
      </c>
      <c r="W1267" s="109">
        <f t="shared" si="227"/>
        <v>0</v>
      </c>
      <c r="X1267" s="109">
        <f t="shared" si="228"/>
        <v>0</v>
      </c>
      <c r="Y1267" s="109">
        <f t="shared" si="229"/>
        <v>0</v>
      </c>
      <c r="Z1267" s="109">
        <f t="shared" si="230"/>
        <v>0</v>
      </c>
      <c r="AA1267" s="109">
        <f t="shared" si="231"/>
        <v>0</v>
      </c>
      <c r="AB1267" s="109">
        <f t="shared" si="232"/>
        <v>0</v>
      </c>
      <c r="AC1267" s="109">
        <f t="shared" si="233"/>
        <v>0</v>
      </c>
      <c r="AD1267" s="109" t="str">
        <f t="shared" si="234"/>
        <v/>
      </c>
      <c r="AE1267" s="109" t="str">
        <f t="shared" si="235"/>
        <v/>
      </c>
      <c r="AF1267" s="109" t="str">
        <f t="shared" si="236"/>
        <v/>
      </c>
      <c r="AG1267" s="109" t="str">
        <f t="shared" si="237"/>
        <v/>
      </c>
    </row>
    <row r="1268" spans="3:33" ht="30">
      <c r="C1268" s="108" t="s">
        <v>3166</v>
      </c>
      <c r="D1268" s="108" t="s">
        <v>6111</v>
      </c>
      <c r="E1268" s="108" t="s">
        <v>911</v>
      </c>
      <c r="F1268" s="108" t="s">
        <v>46</v>
      </c>
      <c r="G1268" s="108" t="s">
        <v>3917</v>
      </c>
      <c r="H1268" s="108">
        <v>1</v>
      </c>
      <c r="I1268" s="108">
        <v>3</v>
      </c>
      <c r="J1268" s="108">
        <v>0</v>
      </c>
      <c r="K1268" s="108" t="s">
        <v>4857</v>
      </c>
      <c r="L1268" s="108"/>
      <c r="M1268" s="108" t="s">
        <v>5963</v>
      </c>
      <c r="N1268" s="108"/>
      <c r="O1268" s="108" t="s">
        <v>4857</v>
      </c>
      <c r="P1268" s="108" t="s">
        <v>5478</v>
      </c>
      <c r="Q1268" s="108" t="s">
        <v>5479</v>
      </c>
      <c r="R1268" s="108" t="s">
        <v>5480</v>
      </c>
      <c r="S1268" s="108"/>
      <c r="T1268" s="109">
        <f t="shared" si="224"/>
        <v>0</v>
      </c>
      <c r="U1268" s="109">
        <f t="shared" si="225"/>
        <v>0</v>
      </c>
      <c r="V1268" s="109">
        <f t="shared" si="226"/>
        <v>0</v>
      </c>
      <c r="W1268" s="109">
        <f t="shared" si="227"/>
        <v>0</v>
      </c>
      <c r="X1268" s="109">
        <f t="shared" si="228"/>
        <v>0</v>
      </c>
      <c r="Y1268" s="109">
        <f t="shared" si="229"/>
        <v>0</v>
      </c>
      <c r="Z1268" s="109">
        <f t="shared" si="230"/>
        <v>0</v>
      </c>
      <c r="AA1268" s="109">
        <f t="shared" si="231"/>
        <v>0</v>
      </c>
      <c r="AB1268" s="109">
        <f t="shared" si="232"/>
        <v>0</v>
      </c>
      <c r="AC1268" s="109">
        <f t="shared" si="233"/>
        <v>0</v>
      </c>
      <c r="AD1268" s="109" t="str">
        <f t="shared" si="234"/>
        <v/>
      </c>
      <c r="AE1268" s="109" t="str">
        <f t="shared" si="235"/>
        <v/>
      </c>
      <c r="AF1268" s="109" t="str">
        <f t="shared" si="236"/>
        <v/>
      </c>
      <c r="AG1268" s="109" t="str">
        <f t="shared" si="237"/>
        <v/>
      </c>
    </row>
    <row r="1269" spans="3:33" ht="30">
      <c r="C1269" s="108" t="s">
        <v>3166</v>
      </c>
      <c r="D1269" s="108" t="s">
        <v>6112</v>
      </c>
      <c r="E1269" s="108" t="s">
        <v>911</v>
      </c>
      <c r="F1269" s="108" t="s">
        <v>46</v>
      </c>
      <c r="G1269" s="108" t="s">
        <v>3917</v>
      </c>
      <c r="H1269" s="108">
        <v>2</v>
      </c>
      <c r="I1269" s="108">
        <v>3</v>
      </c>
      <c r="J1269" s="108">
        <v>0</v>
      </c>
      <c r="K1269" s="108" t="s">
        <v>6113</v>
      </c>
      <c r="L1269" s="108"/>
      <c r="M1269" s="108" t="s">
        <v>6114</v>
      </c>
      <c r="N1269" s="108"/>
      <c r="O1269" s="108" t="s">
        <v>6113</v>
      </c>
      <c r="P1269" s="108" t="s">
        <v>6115</v>
      </c>
      <c r="Q1269" s="108" t="s">
        <v>5478</v>
      </c>
      <c r="R1269" s="108" t="s">
        <v>5479</v>
      </c>
      <c r="S1269" s="108" t="s">
        <v>5480</v>
      </c>
      <c r="T1269" s="109">
        <f t="shared" si="224"/>
        <v>0</v>
      </c>
      <c r="U1269" s="109">
        <f t="shared" si="225"/>
        <v>0</v>
      </c>
      <c r="V1269" s="109">
        <f t="shared" si="226"/>
        <v>0</v>
      </c>
      <c r="W1269" s="109">
        <f t="shared" si="227"/>
        <v>0</v>
      </c>
      <c r="X1269" s="109">
        <f t="shared" si="228"/>
        <v>0</v>
      </c>
      <c r="Y1269" s="109">
        <f t="shared" si="229"/>
        <v>0</v>
      </c>
      <c r="Z1269" s="109">
        <f t="shared" si="230"/>
        <v>0</v>
      </c>
      <c r="AA1269" s="109">
        <f t="shared" si="231"/>
        <v>0</v>
      </c>
      <c r="AB1269" s="109">
        <f t="shared" si="232"/>
        <v>0</v>
      </c>
      <c r="AC1269" s="109">
        <f t="shared" si="233"/>
        <v>0</v>
      </c>
      <c r="AD1269" s="109" t="str">
        <f t="shared" si="234"/>
        <v/>
      </c>
      <c r="AE1269" s="109" t="str">
        <f t="shared" si="235"/>
        <v/>
      </c>
      <c r="AF1269" s="109" t="str">
        <f t="shared" si="236"/>
        <v/>
      </c>
      <c r="AG1269" s="109" t="str">
        <f t="shared" si="237"/>
        <v/>
      </c>
    </row>
    <row r="1270" spans="3:33" ht="30">
      <c r="C1270" s="108" t="s">
        <v>3166</v>
      </c>
      <c r="D1270" s="108" t="s">
        <v>6116</v>
      </c>
      <c r="E1270" s="108" t="s">
        <v>911</v>
      </c>
      <c r="F1270" s="108" t="s">
        <v>46</v>
      </c>
      <c r="G1270" s="108" t="s">
        <v>3917</v>
      </c>
      <c r="H1270" s="108">
        <v>3</v>
      </c>
      <c r="I1270" s="108">
        <v>3</v>
      </c>
      <c r="J1270" s="108">
        <v>0</v>
      </c>
      <c r="K1270" s="108" t="s">
        <v>915</v>
      </c>
      <c r="L1270" s="108"/>
      <c r="M1270" s="108" t="s">
        <v>6117</v>
      </c>
      <c r="N1270" s="108"/>
      <c r="O1270" s="108" t="s">
        <v>915</v>
      </c>
      <c r="P1270" s="108"/>
      <c r="Q1270" s="108"/>
      <c r="R1270" s="108"/>
      <c r="S1270" s="108"/>
      <c r="T1270" s="109">
        <f t="shared" si="224"/>
        <v>0</v>
      </c>
      <c r="U1270" s="109">
        <f t="shared" si="225"/>
        <v>0</v>
      </c>
      <c r="V1270" s="109">
        <f t="shared" si="226"/>
        <v>0</v>
      </c>
      <c r="W1270" s="109">
        <f t="shared" si="227"/>
        <v>0</v>
      </c>
      <c r="X1270" s="109">
        <f t="shared" si="228"/>
        <v>0</v>
      </c>
      <c r="Y1270" s="109">
        <f t="shared" si="229"/>
        <v>0</v>
      </c>
      <c r="Z1270" s="109">
        <f t="shared" si="230"/>
        <v>0</v>
      </c>
      <c r="AA1270" s="109">
        <f t="shared" si="231"/>
        <v>0</v>
      </c>
      <c r="AB1270" s="109">
        <f t="shared" si="232"/>
        <v>0</v>
      </c>
      <c r="AC1270" s="109">
        <f t="shared" si="233"/>
        <v>0</v>
      </c>
      <c r="AD1270" s="109" t="str">
        <f t="shared" si="234"/>
        <v/>
      </c>
      <c r="AE1270" s="109" t="str">
        <f t="shared" si="235"/>
        <v/>
      </c>
      <c r="AF1270" s="109" t="str">
        <f t="shared" si="236"/>
        <v/>
      </c>
      <c r="AG1270" s="109" t="str">
        <f t="shared" si="237"/>
        <v/>
      </c>
    </row>
    <row r="1271" spans="3:33" ht="30">
      <c r="C1271" s="108" t="s">
        <v>3166</v>
      </c>
      <c r="D1271" s="108" t="s">
        <v>6118</v>
      </c>
      <c r="E1271" s="108" t="s">
        <v>911</v>
      </c>
      <c r="F1271" s="108" t="s">
        <v>46</v>
      </c>
      <c r="G1271" s="108" t="s">
        <v>3917</v>
      </c>
      <c r="H1271" s="108">
        <v>4</v>
      </c>
      <c r="I1271" s="108">
        <v>2</v>
      </c>
      <c r="J1271" s="108">
        <v>0</v>
      </c>
      <c r="K1271" s="108" t="s">
        <v>2123</v>
      </c>
      <c r="L1271" s="108"/>
      <c r="M1271" s="108" t="s">
        <v>6119</v>
      </c>
      <c r="N1271" s="108"/>
      <c r="O1271" s="108" t="s">
        <v>2123</v>
      </c>
      <c r="P1271" s="108"/>
      <c r="Q1271" s="108"/>
      <c r="R1271" s="108"/>
      <c r="S1271" s="108"/>
      <c r="T1271" s="109">
        <f t="shared" si="224"/>
        <v>0</v>
      </c>
      <c r="U1271" s="109">
        <f t="shared" si="225"/>
        <v>0</v>
      </c>
      <c r="V1271" s="109">
        <f t="shared" si="226"/>
        <v>0</v>
      </c>
      <c r="W1271" s="109">
        <f t="shared" si="227"/>
        <v>0</v>
      </c>
      <c r="X1271" s="109">
        <f t="shared" si="228"/>
        <v>0</v>
      </c>
      <c r="Y1271" s="109">
        <f t="shared" si="229"/>
        <v>0</v>
      </c>
      <c r="Z1271" s="109">
        <f t="shared" si="230"/>
        <v>0</v>
      </c>
      <c r="AA1271" s="109">
        <f t="shared" si="231"/>
        <v>0</v>
      </c>
      <c r="AB1271" s="109">
        <f t="shared" si="232"/>
        <v>0</v>
      </c>
      <c r="AC1271" s="109">
        <f t="shared" si="233"/>
        <v>0</v>
      </c>
      <c r="AD1271" s="109" t="str">
        <f t="shared" si="234"/>
        <v/>
      </c>
      <c r="AE1271" s="109" t="str">
        <f t="shared" si="235"/>
        <v/>
      </c>
      <c r="AF1271" s="109" t="str">
        <f t="shared" si="236"/>
        <v/>
      </c>
      <c r="AG1271" s="109" t="str">
        <f t="shared" si="237"/>
        <v/>
      </c>
    </row>
    <row r="1272" spans="3:33" ht="30">
      <c r="C1272" s="108" t="s">
        <v>3166</v>
      </c>
      <c r="D1272" s="108" t="s">
        <v>6120</v>
      </c>
      <c r="E1272" s="108" t="s">
        <v>911</v>
      </c>
      <c r="F1272" s="108" t="s">
        <v>46</v>
      </c>
      <c r="G1272" s="108" t="s">
        <v>3917</v>
      </c>
      <c r="H1272" s="108">
        <v>5</v>
      </c>
      <c r="I1272" s="108">
        <v>2</v>
      </c>
      <c r="J1272" s="108">
        <v>0</v>
      </c>
      <c r="K1272" s="108" t="s">
        <v>916</v>
      </c>
      <c r="L1272" s="108"/>
      <c r="M1272" s="108" t="s">
        <v>6121</v>
      </c>
      <c r="N1272" s="108"/>
      <c r="O1272" s="108" t="s">
        <v>916</v>
      </c>
      <c r="P1272" s="108"/>
      <c r="Q1272" s="108"/>
      <c r="R1272" s="108"/>
      <c r="S1272" s="108"/>
      <c r="T1272" s="109">
        <f t="shared" si="224"/>
        <v>0</v>
      </c>
      <c r="U1272" s="109">
        <f t="shared" si="225"/>
        <v>0</v>
      </c>
      <c r="V1272" s="109">
        <f t="shared" si="226"/>
        <v>0</v>
      </c>
      <c r="W1272" s="109">
        <f t="shared" si="227"/>
        <v>0</v>
      </c>
      <c r="X1272" s="109">
        <f t="shared" si="228"/>
        <v>0</v>
      </c>
      <c r="Y1272" s="109">
        <f t="shared" si="229"/>
        <v>0</v>
      </c>
      <c r="Z1272" s="109">
        <f t="shared" si="230"/>
        <v>0</v>
      </c>
      <c r="AA1272" s="109">
        <f t="shared" si="231"/>
        <v>0</v>
      </c>
      <c r="AB1272" s="109">
        <f t="shared" si="232"/>
        <v>0</v>
      </c>
      <c r="AC1272" s="109">
        <f t="shared" si="233"/>
        <v>0</v>
      </c>
      <c r="AD1272" s="109" t="str">
        <f t="shared" si="234"/>
        <v/>
      </c>
      <c r="AE1272" s="109" t="str">
        <f t="shared" si="235"/>
        <v/>
      </c>
      <c r="AF1272" s="109" t="str">
        <f t="shared" si="236"/>
        <v/>
      </c>
      <c r="AG1272" s="109" t="str">
        <f t="shared" si="237"/>
        <v/>
      </c>
    </row>
    <row r="1273" spans="3:33" ht="30">
      <c r="C1273" s="108" t="s">
        <v>3166</v>
      </c>
      <c r="D1273" s="108" t="s">
        <v>6122</v>
      </c>
      <c r="E1273" s="108" t="s">
        <v>911</v>
      </c>
      <c r="F1273" s="108" t="s">
        <v>46</v>
      </c>
      <c r="G1273" s="108" t="s">
        <v>3917</v>
      </c>
      <c r="H1273" s="108">
        <v>6</v>
      </c>
      <c r="I1273" s="108">
        <v>2</v>
      </c>
      <c r="J1273" s="108">
        <v>0</v>
      </c>
      <c r="K1273" s="108" t="s">
        <v>917</v>
      </c>
      <c r="L1273" s="108"/>
      <c r="M1273" s="108" t="s">
        <v>6123</v>
      </c>
      <c r="N1273" s="108"/>
      <c r="O1273" s="108" t="s">
        <v>917</v>
      </c>
      <c r="P1273" s="108"/>
      <c r="Q1273" s="108"/>
      <c r="R1273" s="108"/>
      <c r="S1273" s="108"/>
      <c r="T1273" s="109">
        <f t="shared" si="224"/>
        <v>0</v>
      </c>
      <c r="U1273" s="109">
        <f t="shared" si="225"/>
        <v>0</v>
      </c>
      <c r="V1273" s="109">
        <f t="shared" si="226"/>
        <v>0</v>
      </c>
      <c r="W1273" s="109">
        <f t="shared" si="227"/>
        <v>0</v>
      </c>
      <c r="X1273" s="109">
        <f t="shared" si="228"/>
        <v>0</v>
      </c>
      <c r="Y1273" s="109">
        <f t="shared" si="229"/>
        <v>0</v>
      </c>
      <c r="Z1273" s="109">
        <f t="shared" si="230"/>
        <v>0</v>
      </c>
      <c r="AA1273" s="109">
        <f t="shared" si="231"/>
        <v>0</v>
      </c>
      <c r="AB1273" s="109">
        <f t="shared" si="232"/>
        <v>0</v>
      </c>
      <c r="AC1273" s="109">
        <f t="shared" si="233"/>
        <v>0</v>
      </c>
      <c r="AD1273" s="109" t="str">
        <f t="shared" si="234"/>
        <v/>
      </c>
      <c r="AE1273" s="109" t="str">
        <f t="shared" si="235"/>
        <v/>
      </c>
      <c r="AF1273" s="109" t="str">
        <f t="shared" si="236"/>
        <v/>
      </c>
      <c r="AG1273" s="109" t="str">
        <f t="shared" si="237"/>
        <v/>
      </c>
    </row>
    <row r="1274" spans="3:33" ht="30">
      <c r="C1274" s="108" t="s">
        <v>3166</v>
      </c>
      <c r="D1274" s="108" t="s">
        <v>6124</v>
      </c>
      <c r="E1274" s="108" t="s">
        <v>911</v>
      </c>
      <c r="F1274" s="108" t="s">
        <v>46</v>
      </c>
      <c r="G1274" s="108" t="s">
        <v>3917</v>
      </c>
      <c r="H1274" s="108">
        <v>7</v>
      </c>
      <c r="I1274" s="108">
        <v>2</v>
      </c>
      <c r="J1274" s="108">
        <v>0</v>
      </c>
      <c r="K1274" s="108" t="s">
        <v>918</v>
      </c>
      <c r="L1274" s="108"/>
      <c r="M1274" s="108" t="s">
        <v>6125</v>
      </c>
      <c r="N1274" s="108"/>
      <c r="O1274" s="108" t="s">
        <v>918</v>
      </c>
      <c r="P1274" s="108"/>
      <c r="Q1274" s="108"/>
      <c r="R1274" s="108"/>
      <c r="S1274" s="108"/>
      <c r="T1274" s="109">
        <f t="shared" si="224"/>
        <v>0</v>
      </c>
      <c r="U1274" s="109">
        <f t="shared" si="225"/>
        <v>0</v>
      </c>
      <c r="V1274" s="109">
        <f t="shared" si="226"/>
        <v>0</v>
      </c>
      <c r="W1274" s="109">
        <f t="shared" si="227"/>
        <v>0</v>
      </c>
      <c r="X1274" s="109">
        <f t="shared" si="228"/>
        <v>0</v>
      </c>
      <c r="Y1274" s="109">
        <f t="shared" si="229"/>
        <v>0</v>
      </c>
      <c r="Z1274" s="109">
        <f t="shared" si="230"/>
        <v>0</v>
      </c>
      <c r="AA1274" s="109">
        <f t="shared" si="231"/>
        <v>0</v>
      </c>
      <c r="AB1274" s="109">
        <f t="shared" si="232"/>
        <v>0</v>
      </c>
      <c r="AC1274" s="109">
        <f t="shared" si="233"/>
        <v>0</v>
      </c>
      <c r="AD1274" s="109" t="str">
        <f t="shared" si="234"/>
        <v/>
      </c>
      <c r="AE1274" s="109" t="str">
        <f t="shared" si="235"/>
        <v/>
      </c>
      <c r="AF1274" s="109" t="str">
        <f t="shared" si="236"/>
        <v/>
      </c>
      <c r="AG1274" s="109" t="str">
        <f t="shared" si="237"/>
        <v/>
      </c>
    </row>
    <row r="1275" spans="3:33" ht="30">
      <c r="C1275" s="108" t="s">
        <v>3166</v>
      </c>
      <c r="D1275" s="108" t="s">
        <v>6126</v>
      </c>
      <c r="E1275" s="108" t="s">
        <v>911</v>
      </c>
      <c r="F1275" s="108" t="s">
        <v>46</v>
      </c>
      <c r="G1275" s="108" t="s">
        <v>3917</v>
      </c>
      <c r="H1275" s="108">
        <v>8</v>
      </c>
      <c r="I1275" s="108">
        <v>1</v>
      </c>
      <c r="J1275" s="108">
        <v>0</v>
      </c>
      <c r="K1275" s="108" t="s">
        <v>6127</v>
      </c>
      <c r="L1275" s="108"/>
      <c r="M1275" s="108" t="s">
        <v>6128</v>
      </c>
      <c r="N1275" s="108"/>
      <c r="O1275" s="108" t="s">
        <v>6127</v>
      </c>
      <c r="P1275" s="108" t="s">
        <v>1333</v>
      </c>
      <c r="Q1275" s="108"/>
      <c r="R1275" s="108"/>
      <c r="S1275" s="108"/>
      <c r="T1275" s="109">
        <f t="shared" si="224"/>
        <v>0</v>
      </c>
      <c r="U1275" s="109">
        <f t="shared" si="225"/>
        <v>0</v>
      </c>
      <c r="V1275" s="109">
        <f t="shared" si="226"/>
        <v>0</v>
      </c>
      <c r="W1275" s="109">
        <f t="shared" si="227"/>
        <v>0</v>
      </c>
      <c r="X1275" s="109">
        <f t="shared" si="228"/>
        <v>0</v>
      </c>
      <c r="Y1275" s="109">
        <f t="shared" si="229"/>
        <v>0</v>
      </c>
      <c r="Z1275" s="109">
        <f t="shared" si="230"/>
        <v>0</v>
      </c>
      <c r="AA1275" s="109">
        <f t="shared" si="231"/>
        <v>0</v>
      </c>
      <c r="AB1275" s="109">
        <f t="shared" si="232"/>
        <v>0</v>
      </c>
      <c r="AC1275" s="109">
        <f t="shared" si="233"/>
        <v>0</v>
      </c>
      <c r="AD1275" s="109" t="str">
        <f t="shared" si="234"/>
        <v/>
      </c>
      <c r="AE1275" s="109" t="str">
        <f t="shared" si="235"/>
        <v/>
      </c>
      <c r="AF1275" s="109" t="str">
        <f t="shared" si="236"/>
        <v/>
      </c>
      <c r="AG1275" s="109" t="str">
        <f t="shared" si="237"/>
        <v/>
      </c>
    </row>
    <row r="1276" spans="3:33" ht="45">
      <c r="C1276" s="108" t="s">
        <v>3166</v>
      </c>
      <c r="D1276" s="108" t="s">
        <v>6129</v>
      </c>
      <c r="E1276" s="108" t="s">
        <v>911</v>
      </c>
      <c r="F1276" s="108" t="s">
        <v>46</v>
      </c>
      <c r="G1276" s="108" t="s">
        <v>3917</v>
      </c>
      <c r="H1276" s="108">
        <v>9</v>
      </c>
      <c r="I1276" s="108">
        <v>1</v>
      </c>
      <c r="J1276" s="108">
        <v>0</v>
      </c>
      <c r="K1276" s="108" t="s">
        <v>920</v>
      </c>
      <c r="L1276" s="108"/>
      <c r="M1276" s="108" t="s">
        <v>6130</v>
      </c>
      <c r="N1276" s="108"/>
      <c r="O1276" s="108" t="s">
        <v>920</v>
      </c>
      <c r="P1276" s="108"/>
      <c r="Q1276" s="108"/>
      <c r="R1276" s="108"/>
      <c r="S1276" s="108"/>
      <c r="T1276" s="109">
        <f t="shared" ref="T1276:T1339" si="238">IF(AND($C1276=$D$20,$F1276="PRO",$G1276="POS"),1,0)</f>
        <v>0</v>
      </c>
      <c r="U1276" s="109">
        <f t="shared" ref="U1276:U1339" si="239">IF(AND($C1276=$D$20,$F1276="CFA",$G1276="POS"),1,0)</f>
        <v>0</v>
      </c>
      <c r="V1276" s="109">
        <f t="shared" ref="V1276:V1339" si="240">IF($T1276=0,0,IF(SUMPRODUCT(--($O1276:$S1276&lt;&gt;""),--ISNUMBER(SEARCH($O1276:$S1276,$D$5)))&gt;0,1,0))</f>
        <v>0</v>
      </c>
      <c r="W1276" s="109">
        <f t="shared" ref="W1276:W1339" si="241">IF($T1276=0,0,IF(SUMPRODUCT(--($O1276:$S1276&lt;&gt;""),--ISNUMBER(SEARCH($O1276:$S1276,$D$5&amp;" "&amp;$D$10)))&gt;0,1,0))</f>
        <v>0</v>
      </c>
      <c r="X1276" s="109">
        <f t="shared" ref="X1276:X1339" si="242">IF($U1276=0,0,IF(SUMPRODUCT(--($O1276:$S1276&lt;&gt;""),--ISNUMBER(SEARCH($O1276:$S1276,$F$5)))&gt;0,1,0))</f>
        <v>0</v>
      </c>
      <c r="Y1276" s="109">
        <f t="shared" ref="Y1276:Y1339" si="243">IF($U1276=0,0,IF(SUMPRODUCT(--($O1276:$S1276&lt;&gt;""),--ISNUMBER(SEARCH($O1276:$S1276,$F$5&amp;" "&amp;$F$10)))&gt;0,1,0))</f>
        <v>0</v>
      </c>
      <c r="Z1276" s="109">
        <f t="shared" ref="Z1276:Z1339" si="244">IF($V1276=1,$I1276,0)</f>
        <v>0</v>
      </c>
      <c r="AA1276" s="109">
        <f t="shared" ref="AA1276:AA1339" si="245">IF($W1276=1,$I1276,0)</f>
        <v>0</v>
      </c>
      <c r="AB1276" s="109">
        <f t="shared" ref="AB1276:AB1339" si="246">IF($X1276=1,$J1276,0)</f>
        <v>0</v>
      </c>
      <c r="AC1276" s="109">
        <f t="shared" ref="AC1276:AC1339" si="247">IF($Y1276=1,$J1276,0)</f>
        <v>0</v>
      </c>
      <c r="AD1276" s="109" t="str">
        <f t="shared" ref="AD1276:AD1339" si="248">IF(AND($T1276=1,$V1276=0),$H1276+ROW()/100000,"")</f>
        <v/>
      </c>
      <c r="AE1276" s="109" t="str">
        <f t="shared" ref="AE1276:AE1339" si="249">IF(AND($T1276=1,$W1276=0),$H1276+ROW()/100000,"")</f>
        <v/>
      </c>
      <c r="AF1276" s="109" t="str">
        <f t="shared" ref="AF1276:AF1339" si="250">IF(AND($U1276=1,$X1276=0),$H1276+ROW()/100000,"")</f>
        <v/>
      </c>
      <c r="AG1276" s="109" t="str">
        <f t="shared" ref="AG1276:AG1339" si="251">IF(AND($U1276=1,$Y1276=0),$H1276+ROW()/100000,"")</f>
        <v/>
      </c>
    </row>
    <row r="1277" spans="3:33" ht="30">
      <c r="C1277" s="108" t="s">
        <v>3166</v>
      </c>
      <c r="D1277" s="108" t="s">
        <v>6131</v>
      </c>
      <c r="E1277" s="108" t="s">
        <v>911</v>
      </c>
      <c r="F1277" s="108" t="s">
        <v>46</v>
      </c>
      <c r="G1277" s="108" t="s">
        <v>3917</v>
      </c>
      <c r="H1277" s="108">
        <v>10</v>
      </c>
      <c r="I1277" s="108">
        <v>1</v>
      </c>
      <c r="J1277" s="108">
        <v>0</v>
      </c>
      <c r="K1277" s="108" t="s">
        <v>3970</v>
      </c>
      <c r="L1277" s="108"/>
      <c r="M1277" s="108" t="s">
        <v>3971</v>
      </c>
      <c r="N1277" s="108"/>
      <c r="O1277" s="108" t="s">
        <v>3970</v>
      </c>
      <c r="P1277" s="108" t="s">
        <v>3974</v>
      </c>
      <c r="Q1277" s="108" t="s">
        <v>111</v>
      </c>
      <c r="R1277" s="108" t="s">
        <v>4142</v>
      </c>
      <c r="S1277" s="108"/>
      <c r="T1277" s="109">
        <f t="shared" si="238"/>
        <v>0</v>
      </c>
      <c r="U1277" s="109">
        <f t="shared" si="239"/>
        <v>0</v>
      </c>
      <c r="V1277" s="109">
        <f t="shared" si="240"/>
        <v>0</v>
      </c>
      <c r="W1277" s="109">
        <f t="shared" si="241"/>
        <v>0</v>
      </c>
      <c r="X1277" s="109">
        <f t="shared" si="242"/>
        <v>0</v>
      </c>
      <c r="Y1277" s="109">
        <f t="shared" si="243"/>
        <v>0</v>
      </c>
      <c r="Z1277" s="109">
        <f t="shared" si="244"/>
        <v>0</v>
      </c>
      <c r="AA1277" s="109">
        <f t="shared" si="245"/>
        <v>0</v>
      </c>
      <c r="AB1277" s="109">
        <f t="shared" si="246"/>
        <v>0</v>
      </c>
      <c r="AC1277" s="109">
        <f t="shared" si="247"/>
        <v>0</v>
      </c>
      <c r="AD1277" s="109" t="str">
        <f t="shared" si="248"/>
        <v/>
      </c>
      <c r="AE1277" s="109" t="str">
        <f t="shared" si="249"/>
        <v/>
      </c>
      <c r="AF1277" s="109" t="str">
        <f t="shared" si="250"/>
        <v/>
      </c>
      <c r="AG1277" s="109" t="str">
        <f t="shared" si="251"/>
        <v/>
      </c>
    </row>
    <row r="1278" spans="3:33" ht="120">
      <c r="C1278" s="108" t="s">
        <v>3166</v>
      </c>
      <c r="D1278" s="108" t="s">
        <v>6132</v>
      </c>
      <c r="E1278" s="108" t="s">
        <v>911</v>
      </c>
      <c r="F1278" s="108" t="s">
        <v>0</v>
      </c>
      <c r="G1278" s="108" t="s">
        <v>3917</v>
      </c>
      <c r="H1278" s="108">
        <v>1</v>
      </c>
      <c r="I1278" s="108">
        <v>0</v>
      </c>
      <c r="J1278" s="108">
        <v>3</v>
      </c>
      <c r="K1278" s="108"/>
      <c r="L1278" s="108" t="s">
        <v>4857</v>
      </c>
      <c r="M1278" s="108"/>
      <c r="N1278" s="108" t="s">
        <v>5983</v>
      </c>
      <c r="O1278" s="108" t="s">
        <v>4857</v>
      </c>
      <c r="P1278" s="108" t="s">
        <v>5478</v>
      </c>
      <c r="Q1278" s="108" t="s">
        <v>5479</v>
      </c>
      <c r="R1278" s="108" t="s">
        <v>5480</v>
      </c>
      <c r="S1278" s="108"/>
      <c r="T1278" s="109">
        <f t="shared" si="238"/>
        <v>0</v>
      </c>
      <c r="U1278" s="109">
        <f t="shared" si="239"/>
        <v>0</v>
      </c>
      <c r="V1278" s="109">
        <f t="shared" si="240"/>
        <v>0</v>
      </c>
      <c r="W1278" s="109">
        <f t="shared" si="241"/>
        <v>0</v>
      </c>
      <c r="X1278" s="109">
        <f t="shared" si="242"/>
        <v>0</v>
      </c>
      <c r="Y1278" s="109">
        <f t="shared" si="243"/>
        <v>0</v>
      </c>
      <c r="Z1278" s="109">
        <f t="shared" si="244"/>
        <v>0</v>
      </c>
      <c r="AA1278" s="109">
        <f t="shared" si="245"/>
        <v>0</v>
      </c>
      <c r="AB1278" s="109">
        <f t="shared" si="246"/>
        <v>0</v>
      </c>
      <c r="AC1278" s="109">
        <f t="shared" si="247"/>
        <v>0</v>
      </c>
      <c r="AD1278" s="109" t="str">
        <f t="shared" si="248"/>
        <v/>
      </c>
      <c r="AE1278" s="109" t="str">
        <f t="shared" si="249"/>
        <v/>
      </c>
      <c r="AF1278" s="109" t="str">
        <f t="shared" si="250"/>
        <v/>
      </c>
      <c r="AG1278" s="109" t="str">
        <f t="shared" si="251"/>
        <v/>
      </c>
    </row>
    <row r="1279" spans="3:33" ht="135">
      <c r="C1279" s="108" t="s">
        <v>3166</v>
      </c>
      <c r="D1279" s="108" t="s">
        <v>6133</v>
      </c>
      <c r="E1279" s="108" t="s">
        <v>911</v>
      </c>
      <c r="F1279" s="108" t="s">
        <v>0</v>
      </c>
      <c r="G1279" s="108" t="s">
        <v>3917</v>
      </c>
      <c r="H1279" s="108">
        <v>2</v>
      </c>
      <c r="I1279" s="108">
        <v>0</v>
      </c>
      <c r="J1279" s="108">
        <v>3</v>
      </c>
      <c r="K1279" s="108"/>
      <c r="L1279" s="108" t="s">
        <v>6113</v>
      </c>
      <c r="M1279" s="108"/>
      <c r="N1279" s="108" t="s">
        <v>6134</v>
      </c>
      <c r="O1279" s="108" t="s">
        <v>6113</v>
      </c>
      <c r="P1279" s="108" t="s">
        <v>6115</v>
      </c>
      <c r="Q1279" s="108" t="s">
        <v>5478</v>
      </c>
      <c r="R1279" s="108" t="s">
        <v>5479</v>
      </c>
      <c r="S1279" s="108" t="s">
        <v>5480</v>
      </c>
      <c r="T1279" s="109">
        <f t="shared" si="238"/>
        <v>0</v>
      </c>
      <c r="U1279" s="109">
        <f t="shared" si="239"/>
        <v>0</v>
      </c>
      <c r="V1279" s="109">
        <f t="shared" si="240"/>
        <v>0</v>
      </c>
      <c r="W1279" s="109">
        <f t="shared" si="241"/>
        <v>0</v>
      </c>
      <c r="X1279" s="109">
        <f t="shared" si="242"/>
        <v>0</v>
      </c>
      <c r="Y1279" s="109">
        <f t="shared" si="243"/>
        <v>0</v>
      </c>
      <c r="Z1279" s="109">
        <f t="shared" si="244"/>
        <v>0</v>
      </c>
      <c r="AA1279" s="109">
        <f t="shared" si="245"/>
        <v>0</v>
      </c>
      <c r="AB1279" s="109">
        <f t="shared" si="246"/>
        <v>0</v>
      </c>
      <c r="AC1279" s="109">
        <f t="shared" si="247"/>
        <v>0</v>
      </c>
      <c r="AD1279" s="109" t="str">
        <f t="shared" si="248"/>
        <v/>
      </c>
      <c r="AE1279" s="109" t="str">
        <f t="shared" si="249"/>
        <v/>
      </c>
      <c r="AF1279" s="109" t="str">
        <f t="shared" si="250"/>
        <v/>
      </c>
      <c r="AG1279" s="109" t="str">
        <f t="shared" si="251"/>
        <v/>
      </c>
    </row>
    <row r="1280" spans="3:33" ht="135">
      <c r="C1280" s="108" t="s">
        <v>3166</v>
      </c>
      <c r="D1280" s="108" t="s">
        <v>6135</v>
      </c>
      <c r="E1280" s="108" t="s">
        <v>911</v>
      </c>
      <c r="F1280" s="108" t="s">
        <v>0</v>
      </c>
      <c r="G1280" s="108" t="s">
        <v>3917</v>
      </c>
      <c r="H1280" s="108">
        <v>3</v>
      </c>
      <c r="I1280" s="108">
        <v>0</v>
      </c>
      <c r="J1280" s="108">
        <v>3</v>
      </c>
      <c r="K1280" s="108"/>
      <c r="L1280" s="108" t="s">
        <v>915</v>
      </c>
      <c r="M1280" s="108"/>
      <c r="N1280" s="108" t="s">
        <v>6136</v>
      </c>
      <c r="O1280" s="108" t="s">
        <v>915</v>
      </c>
      <c r="P1280" s="108"/>
      <c r="Q1280" s="108"/>
      <c r="R1280" s="108"/>
      <c r="S1280" s="108"/>
      <c r="T1280" s="109">
        <f t="shared" si="238"/>
        <v>0</v>
      </c>
      <c r="U1280" s="109">
        <f t="shared" si="239"/>
        <v>0</v>
      </c>
      <c r="V1280" s="109">
        <f t="shared" si="240"/>
        <v>0</v>
      </c>
      <c r="W1280" s="109">
        <f t="shared" si="241"/>
        <v>0</v>
      </c>
      <c r="X1280" s="109">
        <f t="shared" si="242"/>
        <v>0</v>
      </c>
      <c r="Y1280" s="109">
        <f t="shared" si="243"/>
        <v>0</v>
      </c>
      <c r="Z1280" s="109">
        <f t="shared" si="244"/>
        <v>0</v>
      </c>
      <c r="AA1280" s="109">
        <f t="shared" si="245"/>
        <v>0</v>
      </c>
      <c r="AB1280" s="109">
        <f t="shared" si="246"/>
        <v>0</v>
      </c>
      <c r="AC1280" s="109">
        <f t="shared" si="247"/>
        <v>0</v>
      </c>
      <c r="AD1280" s="109" t="str">
        <f t="shared" si="248"/>
        <v/>
      </c>
      <c r="AE1280" s="109" t="str">
        <f t="shared" si="249"/>
        <v/>
      </c>
      <c r="AF1280" s="109" t="str">
        <f t="shared" si="250"/>
        <v/>
      </c>
      <c r="AG1280" s="109" t="str">
        <f t="shared" si="251"/>
        <v/>
      </c>
    </row>
    <row r="1281" spans="3:33" ht="135">
      <c r="C1281" s="108" t="s">
        <v>3166</v>
      </c>
      <c r="D1281" s="108" t="s">
        <v>6137</v>
      </c>
      <c r="E1281" s="108" t="s">
        <v>911</v>
      </c>
      <c r="F1281" s="108" t="s">
        <v>0</v>
      </c>
      <c r="G1281" s="108" t="s">
        <v>3917</v>
      </c>
      <c r="H1281" s="108">
        <v>4</v>
      </c>
      <c r="I1281" s="108">
        <v>0</v>
      </c>
      <c r="J1281" s="108">
        <v>2</v>
      </c>
      <c r="K1281" s="108"/>
      <c r="L1281" s="108" t="s">
        <v>2123</v>
      </c>
      <c r="M1281" s="108"/>
      <c r="N1281" s="108" t="s">
        <v>6138</v>
      </c>
      <c r="O1281" s="108" t="s">
        <v>2123</v>
      </c>
      <c r="P1281" s="108"/>
      <c r="Q1281" s="108"/>
      <c r="R1281" s="108"/>
      <c r="S1281" s="108"/>
      <c r="T1281" s="109">
        <f t="shared" si="238"/>
        <v>0</v>
      </c>
      <c r="U1281" s="109">
        <f t="shared" si="239"/>
        <v>0</v>
      </c>
      <c r="V1281" s="109">
        <f t="shared" si="240"/>
        <v>0</v>
      </c>
      <c r="W1281" s="109">
        <f t="shared" si="241"/>
        <v>0</v>
      </c>
      <c r="X1281" s="109">
        <f t="shared" si="242"/>
        <v>0</v>
      </c>
      <c r="Y1281" s="109">
        <f t="shared" si="243"/>
        <v>0</v>
      </c>
      <c r="Z1281" s="109">
        <f t="shared" si="244"/>
        <v>0</v>
      </c>
      <c r="AA1281" s="109">
        <f t="shared" si="245"/>
        <v>0</v>
      </c>
      <c r="AB1281" s="109">
        <f t="shared" si="246"/>
        <v>0</v>
      </c>
      <c r="AC1281" s="109">
        <f t="shared" si="247"/>
        <v>0</v>
      </c>
      <c r="AD1281" s="109" t="str">
        <f t="shared" si="248"/>
        <v/>
      </c>
      <c r="AE1281" s="109" t="str">
        <f t="shared" si="249"/>
        <v/>
      </c>
      <c r="AF1281" s="109" t="str">
        <f t="shared" si="250"/>
        <v/>
      </c>
      <c r="AG1281" s="109" t="str">
        <f t="shared" si="251"/>
        <v/>
      </c>
    </row>
    <row r="1282" spans="3:33" ht="135">
      <c r="C1282" s="108" t="s">
        <v>3166</v>
      </c>
      <c r="D1282" s="108" t="s">
        <v>6139</v>
      </c>
      <c r="E1282" s="108" t="s">
        <v>911</v>
      </c>
      <c r="F1282" s="108" t="s">
        <v>0</v>
      </c>
      <c r="G1282" s="108" t="s">
        <v>3917</v>
      </c>
      <c r="H1282" s="108">
        <v>5</v>
      </c>
      <c r="I1282" s="108">
        <v>0</v>
      </c>
      <c r="J1282" s="108">
        <v>2</v>
      </c>
      <c r="K1282" s="108"/>
      <c r="L1282" s="108" t="s">
        <v>916</v>
      </c>
      <c r="M1282" s="108"/>
      <c r="N1282" s="108" t="s">
        <v>6140</v>
      </c>
      <c r="O1282" s="108" t="s">
        <v>916</v>
      </c>
      <c r="P1282" s="108"/>
      <c r="Q1282" s="108"/>
      <c r="R1282" s="108"/>
      <c r="S1282" s="108"/>
      <c r="T1282" s="109">
        <f t="shared" si="238"/>
        <v>0</v>
      </c>
      <c r="U1282" s="109">
        <f t="shared" si="239"/>
        <v>0</v>
      </c>
      <c r="V1282" s="109">
        <f t="shared" si="240"/>
        <v>0</v>
      </c>
      <c r="W1282" s="109">
        <f t="shared" si="241"/>
        <v>0</v>
      </c>
      <c r="X1282" s="109">
        <f t="shared" si="242"/>
        <v>0</v>
      </c>
      <c r="Y1282" s="109">
        <f t="shared" si="243"/>
        <v>0</v>
      </c>
      <c r="Z1282" s="109">
        <f t="shared" si="244"/>
        <v>0</v>
      </c>
      <c r="AA1282" s="109">
        <f t="shared" si="245"/>
        <v>0</v>
      </c>
      <c r="AB1282" s="109">
        <f t="shared" si="246"/>
        <v>0</v>
      </c>
      <c r="AC1282" s="109">
        <f t="shared" si="247"/>
        <v>0</v>
      </c>
      <c r="AD1282" s="109" t="str">
        <f t="shared" si="248"/>
        <v/>
      </c>
      <c r="AE1282" s="109" t="str">
        <f t="shared" si="249"/>
        <v/>
      </c>
      <c r="AF1282" s="109" t="str">
        <f t="shared" si="250"/>
        <v/>
      </c>
      <c r="AG1282" s="109" t="str">
        <f t="shared" si="251"/>
        <v/>
      </c>
    </row>
    <row r="1283" spans="3:33" ht="150">
      <c r="C1283" s="108" t="s">
        <v>3166</v>
      </c>
      <c r="D1283" s="108" t="s">
        <v>6141</v>
      </c>
      <c r="E1283" s="108" t="s">
        <v>911</v>
      </c>
      <c r="F1283" s="108" t="s">
        <v>0</v>
      </c>
      <c r="G1283" s="108" t="s">
        <v>3917</v>
      </c>
      <c r="H1283" s="108">
        <v>6</v>
      </c>
      <c r="I1283" s="108">
        <v>0</v>
      </c>
      <c r="J1283" s="108">
        <v>2</v>
      </c>
      <c r="K1283" s="108"/>
      <c r="L1283" s="108" t="s">
        <v>917</v>
      </c>
      <c r="M1283" s="108"/>
      <c r="N1283" s="108" t="s">
        <v>6142</v>
      </c>
      <c r="O1283" s="108" t="s">
        <v>917</v>
      </c>
      <c r="P1283" s="108"/>
      <c r="Q1283" s="108"/>
      <c r="R1283" s="108"/>
      <c r="S1283" s="108"/>
      <c r="T1283" s="109">
        <f t="shared" si="238"/>
        <v>0</v>
      </c>
      <c r="U1283" s="109">
        <f t="shared" si="239"/>
        <v>0</v>
      </c>
      <c r="V1283" s="109">
        <f t="shared" si="240"/>
        <v>0</v>
      </c>
      <c r="W1283" s="109">
        <f t="shared" si="241"/>
        <v>0</v>
      </c>
      <c r="X1283" s="109">
        <f t="shared" si="242"/>
        <v>0</v>
      </c>
      <c r="Y1283" s="109">
        <f t="shared" si="243"/>
        <v>0</v>
      </c>
      <c r="Z1283" s="109">
        <f t="shared" si="244"/>
        <v>0</v>
      </c>
      <c r="AA1283" s="109">
        <f t="shared" si="245"/>
        <v>0</v>
      </c>
      <c r="AB1283" s="109">
        <f t="shared" si="246"/>
        <v>0</v>
      </c>
      <c r="AC1283" s="109">
        <f t="shared" si="247"/>
        <v>0</v>
      </c>
      <c r="AD1283" s="109" t="str">
        <f t="shared" si="248"/>
        <v/>
      </c>
      <c r="AE1283" s="109" t="str">
        <f t="shared" si="249"/>
        <v/>
      </c>
      <c r="AF1283" s="109" t="str">
        <f t="shared" si="250"/>
        <v/>
      </c>
      <c r="AG1283" s="109" t="str">
        <f t="shared" si="251"/>
        <v/>
      </c>
    </row>
    <row r="1284" spans="3:33" ht="135">
      <c r="C1284" s="108" t="s">
        <v>3166</v>
      </c>
      <c r="D1284" s="108" t="s">
        <v>6143</v>
      </c>
      <c r="E1284" s="108" t="s">
        <v>911</v>
      </c>
      <c r="F1284" s="108" t="s">
        <v>0</v>
      </c>
      <c r="G1284" s="108" t="s">
        <v>3917</v>
      </c>
      <c r="H1284" s="108">
        <v>7</v>
      </c>
      <c r="I1284" s="108">
        <v>0</v>
      </c>
      <c r="J1284" s="108">
        <v>2</v>
      </c>
      <c r="K1284" s="108"/>
      <c r="L1284" s="108" t="s">
        <v>918</v>
      </c>
      <c r="M1284" s="108"/>
      <c r="N1284" s="108" t="s">
        <v>6144</v>
      </c>
      <c r="O1284" s="108" t="s">
        <v>918</v>
      </c>
      <c r="P1284" s="108"/>
      <c r="Q1284" s="108"/>
      <c r="R1284" s="108"/>
      <c r="S1284" s="108"/>
      <c r="T1284" s="109">
        <f t="shared" si="238"/>
        <v>0</v>
      </c>
      <c r="U1284" s="109">
        <f t="shared" si="239"/>
        <v>0</v>
      </c>
      <c r="V1284" s="109">
        <f t="shared" si="240"/>
        <v>0</v>
      </c>
      <c r="W1284" s="109">
        <f t="shared" si="241"/>
        <v>0</v>
      </c>
      <c r="X1284" s="109">
        <f t="shared" si="242"/>
        <v>0</v>
      </c>
      <c r="Y1284" s="109">
        <f t="shared" si="243"/>
        <v>0</v>
      </c>
      <c r="Z1284" s="109">
        <f t="shared" si="244"/>
        <v>0</v>
      </c>
      <c r="AA1284" s="109">
        <f t="shared" si="245"/>
        <v>0</v>
      </c>
      <c r="AB1284" s="109">
        <f t="shared" si="246"/>
        <v>0</v>
      </c>
      <c r="AC1284" s="109">
        <f t="shared" si="247"/>
        <v>0</v>
      </c>
      <c r="AD1284" s="109" t="str">
        <f t="shared" si="248"/>
        <v/>
      </c>
      <c r="AE1284" s="109" t="str">
        <f t="shared" si="249"/>
        <v/>
      </c>
      <c r="AF1284" s="109" t="str">
        <f t="shared" si="250"/>
        <v/>
      </c>
      <c r="AG1284" s="109" t="str">
        <f t="shared" si="251"/>
        <v/>
      </c>
    </row>
    <row r="1285" spans="3:33" ht="135">
      <c r="C1285" s="108" t="s">
        <v>3166</v>
      </c>
      <c r="D1285" s="108" t="s">
        <v>6145</v>
      </c>
      <c r="E1285" s="108" t="s">
        <v>911</v>
      </c>
      <c r="F1285" s="108" t="s">
        <v>0</v>
      </c>
      <c r="G1285" s="108" t="s">
        <v>3917</v>
      </c>
      <c r="H1285" s="108">
        <v>8</v>
      </c>
      <c r="I1285" s="108">
        <v>0</v>
      </c>
      <c r="J1285" s="108">
        <v>1</v>
      </c>
      <c r="K1285" s="108"/>
      <c r="L1285" s="108" t="s">
        <v>6127</v>
      </c>
      <c r="M1285" s="108"/>
      <c r="N1285" s="108" t="s">
        <v>6146</v>
      </c>
      <c r="O1285" s="108" t="s">
        <v>6127</v>
      </c>
      <c r="P1285" s="108" t="s">
        <v>1333</v>
      </c>
      <c r="Q1285" s="108"/>
      <c r="R1285" s="108"/>
      <c r="S1285" s="108"/>
      <c r="T1285" s="109">
        <f t="shared" si="238"/>
        <v>0</v>
      </c>
      <c r="U1285" s="109">
        <f t="shared" si="239"/>
        <v>0</v>
      </c>
      <c r="V1285" s="109">
        <f t="shared" si="240"/>
        <v>0</v>
      </c>
      <c r="W1285" s="109">
        <f t="shared" si="241"/>
        <v>0</v>
      </c>
      <c r="X1285" s="109">
        <f t="shared" si="242"/>
        <v>0</v>
      </c>
      <c r="Y1285" s="109">
        <f t="shared" si="243"/>
        <v>0</v>
      </c>
      <c r="Z1285" s="109">
        <f t="shared" si="244"/>
        <v>0</v>
      </c>
      <c r="AA1285" s="109">
        <f t="shared" si="245"/>
        <v>0</v>
      </c>
      <c r="AB1285" s="109">
        <f t="shared" si="246"/>
        <v>0</v>
      </c>
      <c r="AC1285" s="109">
        <f t="shared" si="247"/>
        <v>0</v>
      </c>
      <c r="AD1285" s="109" t="str">
        <f t="shared" si="248"/>
        <v/>
      </c>
      <c r="AE1285" s="109" t="str">
        <f t="shared" si="249"/>
        <v/>
      </c>
      <c r="AF1285" s="109" t="str">
        <f t="shared" si="250"/>
        <v/>
      </c>
      <c r="AG1285" s="109" t="str">
        <f t="shared" si="251"/>
        <v/>
      </c>
    </row>
    <row r="1286" spans="3:33" ht="150">
      <c r="C1286" s="108" t="s">
        <v>3166</v>
      </c>
      <c r="D1286" s="108" t="s">
        <v>6147</v>
      </c>
      <c r="E1286" s="108" t="s">
        <v>911</v>
      </c>
      <c r="F1286" s="108" t="s">
        <v>0</v>
      </c>
      <c r="G1286" s="108" t="s">
        <v>3917</v>
      </c>
      <c r="H1286" s="108">
        <v>9</v>
      </c>
      <c r="I1286" s="108">
        <v>0</v>
      </c>
      <c r="J1286" s="108">
        <v>1</v>
      </c>
      <c r="K1286" s="108"/>
      <c r="L1286" s="108" t="s">
        <v>920</v>
      </c>
      <c r="M1286" s="108"/>
      <c r="N1286" s="108" t="s">
        <v>6148</v>
      </c>
      <c r="O1286" s="108" t="s">
        <v>920</v>
      </c>
      <c r="P1286" s="108"/>
      <c r="Q1286" s="108"/>
      <c r="R1286" s="108"/>
      <c r="S1286" s="108"/>
      <c r="T1286" s="109">
        <f t="shared" si="238"/>
        <v>0</v>
      </c>
      <c r="U1286" s="109">
        <f t="shared" si="239"/>
        <v>0</v>
      </c>
      <c r="V1286" s="109">
        <f t="shared" si="240"/>
        <v>0</v>
      </c>
      <c r="W1286" s="109">
        <f t="shared" si="241"/>
        <v>0</v>
      </c>
      <c r="X1286" s="109">
        <f t="shared" si="242"/>
        <v>0</v>
      </c>
      <c r="Y1286" s="109">
        <f t="shared" si="243"/>
        <v>0</v>
      </c>
      <c r="Z1286" s="109">
        <f t="shared" si="244"/>
        <v>0</v>
      </c>
      <c r="AA1286" s="109">
        <f t="shared" si="245"/>
        <v>0</v>
      </c>
      <c r="AB1286" s="109">
        <f t="shared" si="246"/>
        <v>0</v>
      </c>
      <c r="AC1286" s="109">
        <f t="shared" si="247"/>
        <v>0</v>
      </c>
      <c r="AD1286" s="109" t="str">
        <f t="shared" si="248"/>
        <v/>
      </c>
      <c r="AE1286" s="109" t="str">
        <f t="shared" si="249"/>
        <v/>
      </c>
      <c r="AF1286" s="109" t="str">
        <f t="shared" si="250"/>
        <v/>
      </c>
      <c r="AG1286" s="109" t="str">
        <f t="shared" si="251"/>
        <v/>
      </c>
    </row>
    <row r="1287" spans="3:33" ht="150">
      <c r="C1287" s="108" t="s">
        <v>3166</v>
      </c>
      <c r="D1287" s="108" t="s">
        <v>6149</v>
      </c>
      <c r="E1287" s="108" t="s">
        <v>911</v>
      </c>
      <c r="F1287" s="108" t="s">
        <v>0</v>
      </c>
      <c r="G1287" s="108" t="s">
        <v>3917</v>
      </c>
      <c r="H1287" s="108">
        <v>10</v>
      </c>
      <c r="I1287" s="108">
        <v>0</v>
      </c>
      <c r="J1287" s="108">
        <v>1</v>
      </c>
      <c r="K1287" s="108"/>
      <c r="L1287" s="108" t="s">
        <v>3970</v>
      </c>
      <c r="M1287" s="108"/>
      <c r="N1287" s="108" t="s">
        <v>3994</v>
      </c>
      <c r="O1287" s="108" t="s">
        <v>3970</v>
      </c>
      <c r="P1287" s="108" t="s">
        <v>3974</v>
      </c>
      <c r="Q1287" s="108" t="s">
        <v>111</v>
      </c>
      <c r="R1287" s="108" t="s">
        <v>4142</v>
      </c>
      <c r="S1287" s="108"/>
      <c r="T1287" s="109">
        <f t="shared" si="238"/>
        <v>0</v>
      </c>
      <c r="U1287" s="109">
        <f t="shared" si="239"/>
        <v>0</v>
      </c>
      <c r="V1287" s="109">
        <f t="shared" si="240"/>
        <v>0</v>
      </c>
      <c r="W1287" s="109">
        <f t="shared" si="241"/>
        <v>0</v>
      </c>
      <c r="X1287" s="109">
        <f t="shared" si="242"/>
        <v>0</v>
      </c>
      <c r="Y1287" s="109">
        <f t="shared" si="243"/>
        <v>0</v>
      </c>
      <c r="Z1287" s="109">
        <f t="shared" si="244"/>
        <v>0</v>
      </c>
      <c r="AA1287" s="109">
        <f t="shared" si="245"/>
        <v>0</v>
      </c>
      <c r="AB1287" s="109">
        <f t="shared" si="246"/>
        <v>0</v>
      </c>
      <c r="AC1287" s="109">
        <f t="shared" si="247"/>
        <v>0</v>
      </c>
      <c r="AD1287" s="109" t="str">
        <f t="shared" si="248"/>
        <v/>
      </c>
      <c r="AE1287" s="109" t="str">
        <f t="shared" si="249"/>
        <v/>
      </c>
      <c r="AF1287" s="109" t="str">
        <f t="shared" si="250"/>
        <v/>
      </c>
      <c r="AG1287" s="109" t="str">
        <f t="shared" si="251"/>
        <v/>
      </c>
    </row>
    <row r="1288" spans="3:33" ht="30">
      <c r="C1288" s="108" t="s">
        <v>3173</v>
      </c>
      <c r="D1288" s="108" t="s">
        <v>6150</v>
      </c>
      <c r="E1288" s="108" t="s">
        <v>924</v>
      </c>
      <c r="F1288" s="108" t="s">
        <v>46</v>
      </c>
      <c r="G1288" s="108" t="s">
        <v>3917</v>
      </c>
      <c r="H1288" s="108">
        <v>1</v>
      </c>
      <c r="I1288" s="108">
        <v>3</v>
      </c>
      <c r="J1288" s="108">
        <v>0</v>
      </c>
      <c r="K1288" s="108" t="s">
        <v>927</v>
      </c>
      <c r="L1288" s="108"/>
      <c r="M1288" s="108" t="s">
        <v>6151</v>
      </c>
      <c r="N1288" s="108"/>
      <c r="O1288" s="108" t="s">
        <v>927</v>
      </c>
      <c r="P1288" s="108"/>
      <c r="Q1288" s="108"/>
      <c r="R1288" s="108"/>
      <c r="S1288" s="108"/>
      <c r="T1288" s="109">
        <f t="shared" si="238"/>
        <v>0</v>
      </c>
      <c r="U1288" s="109">
        <f t="shared" si="239"/>
        <v>0</v>
      </c>
      <c r="V1288" s="109">
        <f t="shared" si="240"/>
        <v>0</v>
      </c>
      <c r="W1288" s="109">
        <f t="shared" si="241"/>
        <v>0</v>
      </c>
      <c r="X1288" s="109">
        <f t="shared" si="242"/>
        <v>0</v>
      </c>
      <c r="Y1288" s="109">
        <f t="shared" si="243"/>
        <v>0</v>
      </c>
      <c r="Z1288" s="109">
        <f t="shared" si="244"/>
        <v>0</v>
      </c>
      <c r="AA1288" s="109">
        <f t="shared" si="245"/>
        <v>0</v>
      </c>
      <c r="AB1288" s="109">
        <f t="shared" si="246"/>
        <v>0</v>
      </c>
      <c r="AC1288" s="109">
        <f t="shared" si="247"/>
        <v>0</v>
      </c>
      <c r="AD1288" s="109" t="str">
        <f t="shared" si="248"/>
        <v/>
      </c>
      <c r="AE1288" s="109" t="str">
        <f t="shared" si="249"/>
        <v/>
      </c>
      <c r="AF1288" s="109" t="str">
        <f t="shared" si="250"/>
        <v/>
      </c>
      <c r="AG1288" s="109" t="str">
        <f t="shared" si="251"/>
        <v/>
      </c>
    </row>
    <row r="1289" spans="3:33" ht="30">
      <c r="C1289" s="108" t="s">
        <v>3173</v>
      </c>
      <c r="D1289" s="108" t="s">
        <v>6152</v>
      </c>
      <c r="E1289" s="108" t="s">
        <v>924</v>
      </c>
      <c r="F1289" s="108" t="s">
        <v>46</v>
      </c>
      <c r="G1289" s="108" t="s">
        <v>3917</v>
      </c>
      <c r="H1289" s="108">
        <v>2</v>
      </c>
      <c r="I1289" s="108">
        <v>3</v>
      </c>
      <c r="J1289" s="108">
        <v>0</v>
      </c>
      <c r="K1289" s="108" t="s">
        <v>928</v>
      </c>
      <c r="L1289" s="108"/>
      <c r="M1289" s="108" t="s">
        <v>6153</v>
      </c>
      <c r="N1289" s="108"/>
      <c r="O1289" s="108" t="s">
        <v>928</v>
      </c>
      <c r="P1289" s="108"/>
      <c r="Q1289" s="108"/>
      <c r="R1289" s="108"/>
      <c r="S1289" s="108"/>
      <c r="T1289" s="109">
        <f t="shared" si="238"/>
        <v>0</v>
      </c>
      <c r="U1289" s="109">
        <f t="shared" si="239"/>
        <v>0</v>
      </c>
      <c r="V1289" s="109">
        <f t="shared" si="240"/>
        <v>0</v>
      </c>
      <c r="W1289" s="109">
        <f t="shared" si="241"/>
        <v>0</v>
      </c>
      <c r="X1289" s="109">
        <f t="shared" si="242"/>
        <v>0</v>
      </c>
      <c r="Y1289" s="109">
        <f t="shared" si="243"/>
        <v>0</v>
      </c>
      <c r="Z1289" s="109">
        <f t="shared" si="244"/>
        <v>0</v>
      </c>
      <c r="AA1289" s="109">
        <f t="shared" si="245"/>
        <v>0</v>
      </c>
      <c r="AB1289" s="109">
        <f t="shared" si="246"/>
        <v>0</v>
      </c>
      <c r="AC1289" s="109">
        <f t="shared" si="247"/>
        <v>0</v>
      </c>
      <c r="AD1289" s="109" t="str">
        <f t="shared" si="248"/>
        <v/>
      </c>
      <c r="AE1289" s="109" t="str">
        <f t="shared" si="249"/>
        <v/>
      </c>
      <c r="AF1289" s="109" t="str">
        <f t="shared" si="250"/>
        <v/>
      </c>
      <c r="AG1289" s="109" t="str">
        <f t="shared" si="251"/>
        <v/>
      </c>
    </row>
    <row r="1290" spans="3:33" ht="30">
      <c r="C1290" s="108" t="s">
        <v>3173</v>
      </c>
      <c r="D1290" s="108" t="s">
        <v>6154</v>
      </c>
      <c r="E1290" s="108" t="s">
        <v>924</v>
      </c>
      <c r="F1290" s="108" t="s">
        <v>46</v>
      </c>
      <c r="G1290" s="108" t="s">
        <v>3917</v>
      </c>
      <c r="H1290" s="108">
        <v>3</v>
      </c>
      <c r="I1290" s="108">
        <v>3</v>
      </c>
      <c r="J1290" s="108">
        <v>0</v>
      </c>
      <c r="K1290" s="108" t="s">
        <v>929</v>
      </c>
      <c r="L1290" s="108"/>
      <c r="M1290" s="108" t="s">
        <v>6155</v>
      </c>
      <c r="N1290" s="108"/>
      <c r="O1290" s="108" t="s">
        <v>929</v>
      </c>
      <c r="P1290" s="108"/>
      <c r="Q1290" s="108"/>
      <c r="R1290" s="108"/>
      <c r="S1290" s="108"/>
      <c r="T1290" s="109">
        <f t="shared" si="238"/>
        <v>0</v>
      </c>
      <c r="U1290" s="109">
        <f t="shared" si="239"/>
        <v>0</v>
      </c>
      <c r="V1290" s="109">
        <f t="shared" si="240"/>
        <v>0</v>
      </c>
      <c r="W1290" s="109">
        <f t="shared" si="241"/>
        <v>0</v>
      </c>
      <c r="X1290" s="109">
        <f t="shared" si="242"/>
        <v>0</v>
      </c>
      <c r="Y1290" s="109">
        <f t="shared" si="243"/>
        <v>0</v>
      </c>
      <c r="Z1290" s="109">
        <f t="shared" si="244"/>
        <v>0</v>
      </c>
      <c r="AA1290" s="109">
        <f t="shared" si="245"/>
        <v>0</v>
      </c>
      <c r="AB1290" s="109">
        <f t="shared" si="246"/>
        <v>0</v>
      </c>
      <c r="AC1290" s="109">
        <f t="shared" si="247"/>
        <v>0</v>
      </c>
      <c r="AD1290" s="109" t="str">
        <f t="shared" si="248"/>
        <v/>
      </c>
      <c r="AE1290" s="109" t="str">
        <f t="shared" si="249"/>
        <v/>
      </c>
      <c r="AF1290" s="109" t="str">
        <f t="shared" si="250"/>
        <v/>
      </c>
      <c r="AG1290" s="109" t="str">
        <f t="shared" si="251"/>
        <v/>
      </c>
    </row>
    <row r="1291" spans="3:33" ht="30">
      <c r="C1291" s="108" t="s">
        <v>3173</v>
      </c>
      <c r="D1291" s="108" t="s">
        <v>6156</v>
      </c>
      <c r="E1291" s="108" t="s">
        <v>924</v>
      </c>
      <c r="F1291" s="108" t="s">
        <v>46</v>
      </c>
      <c r="G1291" s="108" t="s">
        <v>3917</v>
      </c>
      <c r="H1291" s="108">
        <v>4</v>
      </c>
      <c r="I1291" s="108">
        <v>2</v>
      </c>
      <c r="J1291" s="108">
        <v>0</v>
      </c>
      <c r="K1291" s="108" t="s">
        <v>5069</v>
      </c>
      <c r="L1291" s="108"/>
      <c r="M1291" s="108" t="s">
        <v>5070</v>
      </c>
      <c r="N1291" s="108"/>
      <c r="O1291" s="108" t="s">
        <v>5069</v>
      </c>
      <c r="P1291" s="108" t="s">
        <v>71</v>
      </c>
      <c r="Q1291" s="108"/>
      <c r="R1291" s="108"/>
      <c r="S1291" s="108"/>
      <c r="T1291" s="109">
        <f t="shared" si="238"/>
        <v>0</v>
      </c>
      <c r="U1291" s="109">
        <f t="shared" si="239"/>
        <v>0</v>
      </c>
      <c r="V1291" s="109">
        <f t="shared" si="240"/>
        <v>0</v>
      </c>
      <c r="W1291" s="109">
        <f t="shared" si="241"/>
        <v>0</v>
      </c>
      <c r="X1291" s="109">
        <f t="shared" si="242"/>
        <v>0</v>
      </c>
      <c r="Y1291" s="109">
        <f t="shared" si="243"/>
        <v>0</v>
      </c>
      <c r="Z1291" s="109">
        <f t="shared" si="244"/>
        <v>0</v>
      </c>
      <c r="AA1291" s="109">
        <f t="shared" si="245"/>
        <v>0</v>
      </c>
      <c r="AB1291" s="109">
        <f t="shared" si="246"/>
        <v>0</v>
      </c>
      <c r="AC1291" s="109">
        <f t="shared" si="247"/>
        <v>0</v>
      </c>
      <c r="AD1291" s="109" t="str">
        <f t="shared" si="248"/>
        <v/>
      </c>
      <c r="AE1291" s="109" t="str">
        <f t="shared" si="249"/>
        <v/>
      </c>
      <c r="AF1291" s="109" t="str">
        <f t="shared" si="250"/>
        <v/>
      </c>
      <c r="AG1291" s="109" t="str">
        <f t="shared" si="251"/>
        <v/>
      </c>
    </row>
    <row r="1292" spans="3:33" ht="30">
      <c r="C1292" s="108" t="s">
        <v>3173</v>
      </c>
      <c r="D1292" s="108" t="s">
        <v>6157</v>
      </c>
      <c r="E1292" s="108" t="s">
        <v>924</v>
      </c>
      <c r="F1292" s="108" t="s">
        <v>46</v>
      </c>
      <c r="G1292" s="108" t="s">
        <v>3917</v>
      </c>
      <c r="H1292" s="108">
        <v>5</v>
      </c>
      <c r="I1292" s="108">
        <v>2</v>
      </c>
      <c r="J1292" s="108">
        <v>0</v>
      </c>
      <c r="K1292" s="108" t="s">
        <v>5872</v>
      </c>
      <c r="L1292" s="108"/>
      <c r="M1292" s="108" t="s">
        <v>5873</v>
      </c>
      <c r="N1292" s="108"/>
      <c r="O1292" s="108" t="s">
        <v>5872</v>
      </c>
      <c r="P1292" s="108" t="s">
        <v>5597</v>
      </c>
      <c r="Q1292" s="108" t="s">
        <v>5598</v>
      </c>
      <c r="R1292" s="108"/>
      <c r="S1292" s="108"/>
      <c r="T1292" s="109">
        <f t="shared" si="238"/>
        <v>0</v>
      </c>
      <c r="U1292" s="109">
        <f t="shared" si="239"/>
        <v>0</v>
      </c>
      <c r="V1292" s="109">
        <f t="shared" si="240"/>
        <v>0</v>
      </c>
      <c r="W1292" s="109">
        <f t="shared" si="241"/>
        <v>0</v>
      </c>
      <c r="X1292" s="109">
        <f t="shared" si="242"/>
        <v>0</v>
      </c>
      <c r="Y1292" s="109">
        <f t="shared" si="243"/>
        <v>0</v>
      </c>
      <c r="Z1292" s="109">
        <f t="shared" si="244"/>
        <v>0</v>
      </c>
      <c r="AA1292" s="109">
        <f t="shared" si="245"/>
        <v>0</v>
      </c>
      <c r="AB1292" s="109">
        <f t="shared" si="246"/>
        <v>0</v>
      </c>
      <c r="AC1292" s="109">
        <f t="shared" si="247"/>
        <v>0</v>
      </c>
      <c r="AD1292" s="109" t="str">
        <f t="shared" si="248"/>
        <v/>
      </c>
      <c r="AE1292" s="109" t="str">
        <f t="shared" si="249"/>
        <v/>
      </c>
      <c r="AF1292" s="109" t="str">
        <f t="shared" si="250"/>
        <v/>
      </c>
      <c r="AG1292" s="109" t="str">
        <f t="shared" si="251"/>
        <v/>
      </c>
    </row>
    <row r="1293" spans="3:33" ht="30">
      <c r="C1293" s="108" t="s">
        <v>3173</v>
      </c>
      <c r="D1293" s="108" t="s">
        <v>6158</v>
      </c>
      <c r="E1293" s="108" t="s">
        <v>924</v>
      </c>
      <c r="F1293" s="108" t="s">
        <v>46</v>
      </c>
      <c r="G1293" s="108" t="s">
        <v>3917</v>
      </c>
      <c r="H1293" s="108">
        <v>6</v>
      </c>
      <c r="I1293" s="108">
        <v>2</v>
      </c>
      <c r="J1293" s="108">
        <v>0</v>
      </c>
      <c r="K1293" s="108" t="s">
        <v>6159</v>
      </c>
      <c r="L1293" s="108"/>
      <c r="M1293" s="108" t="s">
        <v>6160</v>
      </c>
      <c r="N1293" s="108"/>
      <c r="O1293" s="108" t="s">
        <v>6159</v>
      </c>
      <c r="P1293" s="108" t="s">
        <v>26</v>
      </c>
      <c r="Q1293" s="108" t="s">
        <v>6002</v>
      </c>
      <c r="R1293" s="108"/>
      <c r="S1293" s="108"/>
      <c r="T1293" s="109">
        <f t="shared" si="238"/>
        <v>0</v>
      </c>
      <c r="U1293" s="109">
        <f t="shared" si="239"/>
        <v>0</v>
      </c>
      <c r="V1293" s="109">
        <f t="shared" si="240"/>
        <v>0</v>
      </c>
      <c r="W1293" s="109">
        <f t="shared" si="241"/>
        <v>0</v>
      </c>
      <c r="X1293" s="109">
        <f t="shared" si="242"/>
        <v>0</v>
      </c>
      <c r="Y1293" s="109">
        <f t="shared" si="243"/>
        <v>0</v>
      </c>
      <c r="Z1293" s="109">
        <f t="shared" si="244"/>
        <v>0</v>
      </c>
      <c r="AA1293" s="109">
        <f t="shared" si="245"/>
        <v>0</v>
      </c>
      <c r="AB1293" s="109">
        <f t="shared" si="246"/>
        <v>0</v>
      </c>
      <c r="AC1293" s="109">
        <f t="shared" si="247"/>
        <v>0</v>
      </c>
      <c r="AD1293" s="109" t="str">
        <f t="shared" si="248"/>
        <v/>
      </c>
      <c r="AE1293" s="109" t="str">
        <f t="shared" si="249"/>
        <v/>
      </c>
      <c r="AF1293" s="109" t="str">
        <f t="shared" si="250"/>
        <v/>
      </c>
      <c r="AG1293" s="109" t="str">
        <f t="shared" si="251"/>
        <v/>
      </c>
    </row>
    <row r="1294" spans="3:33" ht="30">
      <c r="C1294" s="108" t="s">
        <v>3173</v>
      </c>
      <c r="D1294" s="108" t="s">
        <v>6161</v>
      </c>
      <c r="E1294" s="108" t="s">
        <v>924</v>
      </c>
      <c r="F1294" s="108" t="s">
        <v>46</v>
      </c>
      <c r="G1294" s="108" t="s">
        <v>3917</v>
      </c>
      <c r="H1294" s="108">
        <v>7</v>
      </c>
      <c r="I1294" s="108">
        <v>2</v>
      </c>
      <c r="J1294" s="108">
        <v>0</v>
      </c>
      <c r="K1294" s="108" t="s">
        <v>97</v>
      </c>
      <c r="L1294" s="108"/>
      <c r="M1294" s="108" t="s">
        <v>6162</v>
      </c>
      <c r="N1294" s="108"/>
      <c r="O1294" s="108" t="s">
        <v>97</v>
      </c>
      <c r="P1294" s="108"/>
      <c r="Q1294" s="108"/>
      <c r="R1294" s="108"/>
      <c r="S1294" s="108"/>
      <c r="T1294" s="109">
        <f t="shared" si="238"/>
        <v>0</v>
      </c>
      <c r="U1294" s="109">
        <f t="shared" si="239"/>
        <v>0</v>
      </c>
      <c r="V1294" s="109">
        <f t="shared" si="240"/>
        <v>0</v>
      </c>
      <c r="W1294" s="109">
        <f t="shared" si="241"/>
        <v>0</v>
      </c>
      <c r="X1294" s="109">
        <f t="shared" si="242"/>
        <v>0</v>
      </c>
      <c r="Y1294" s="109">
        <f t="shared" si="243"/>
        <v>0</v>
      </c>
      <c r="Z1294" s="109">
        <f t="shared" si="244"/>
        <v>0</v>
      </c>
      <c r="AA1294" s="109">
        <f t="shared" si="245"/>
        <v>0</v>
      </c>
      <c r="AB1294" s="109">
        <f t="shared" si="246"/>
        <v>0</v>
      </c>
      <c r="AC1294" s="109">
        <f t="shared" si="247"/>
        <v>0</v>
      </c>
      <c r="AD1294" s="109" t="str">
        <f t="shared" si="248"/>
        <v/>
      </c>
      <c r="AE1294" s="109" t="str">
        <f t="shared" si="249"/>
        <v/>
      </c>
      <c r="AF1294" s="109" t="str">
        <f t="shared" si="250"/>
        <v/>
      </c>
      <c r="AG1294" s="109" t="str">
        <f t="shared" si="251"/>
        <v/>
      </c>
    </row>
    <row r="1295" spans="3:33" ht="30">
      <c r="C1295" s="108" t="s">
        <v>3173</v>
      </c>
      <c r="D1295" s="108" t="s">
        <v>6163</v>
      </c>
      <c r="E1295" s="108" t="s">
        <v>924</v>
      </c>
      <c r="F1295" s="108" t="s">
        <v>46</v>
      </c>
      <c r="G1295" s="108" t="s">
        <v>3917</v>
      </c>
      <c r="H1295" s="108">
        <v>8</v>
      </c>
      <c r="I1295" s="108">
        <v>1</v>
      </c>
      <c r="J1295" s="108">
        <v>0</v>
      </c>
      <c r="K1295" s="108" t="s">
        <v>5812</v>
      </c>
      <c r="L1295" s="108"/>
      <c r="M1295" s="108" t="s">
        <v>5813</v>
      </c>
      <c r="N1295" s="108"/>
      <c r="O1295" s="108" t="s">
        <v>5812</v>
      </c>
      <c r="P1295" s="108" t="s">
        <v>5814</v>
      </c>
      <c r="Q1295" s="108" t="s">
        <v>5815</v>
      </c>
      <c r="R1295" s="108"/>
      <c r="S1295" s="108"/>
      <c r="T1295" s="109">
        <f t="shared" si="238"/>
        <v>0</v>
      </c>
      <c r="U1295" s="109">
        <f t="shared" si="239"/>
        <v>0</v>
      </c>
      <c r="V1295" s="109">
        <f t="shared" si="240"/>
        <v>0</v>
      </c>
      <c r="W1295" s="109">
        <f t="shared" si="241"/>
        <v>0</v>
      </c>
      <c r="X1295" s="109">
        <f t="shared" si="242"/>
        <v>0</v>
      </c>
      <c r="Y1295" s="109">
        <f t="shared" si="243"/>
        <v>0</v>
      </c>
      <c r="Z1295" s="109">
        <f t="shared" si="244"/>
        <v>0</v>
      </c>
      <c r="AA1295" s="109">
        <f t="shared" si="245"/>
        <v>0</v>
      </c>
      <c r="AB1295" s="109">
        <f t="shared" si="246"/>
        <v>0</v>
      </c>
      <c r="AC1295" s="109">
        <f t="shared" si="247"/>
        <v>0</v>
      </c>
      <c r="AD1295" s="109" t="str">
        <f t="shared" si="248"/>
        <v/>
      </c>
      <c r="AE1295" s="109" t="str">
        <f t="shared" si="249"/>
        <v/>
      </c>
      <c r="AF1295" s="109" t="str">
        <f t="shared" si="250"/>
        <v/>
      </c>
      <c r="AG1295" s="109" t="str">
        <f t="shared" si="251"/>
        <v/>
      </c>
    </row>
    <row r="1296" spans="3:33" ht="30">
      <c r="C1296" s="108" t="s">
        <v>3173</v>
      </c>
      <c r="D1296" s="108" t="s">
        <v>6164</v>
      </c>
      <c r="E1296" s="108" t="s">
        <v>924</v>
      </c>
      <c r="F1296" s="108" t="s">
        <v>46</v>
      </c>
      <c r="G1296" s="108" t="s">
        <v>3917</v>
      </c>
      <c r="H1296" s="108">
        <v>9</v>
      </c>
      <c r="I1296" s="108">
        <v>1</v>
      </c>
      <c r="J1296" s="108">
        <v>0</v>
      </c>
      <c r="K1296" s="108" t="s">
        <v>931</v>
      </c>
      <c r="L1296" s="108"/>
      <c r="M1296" s="108" t="s">
        <v>6165</v>
      </c>
      <c r="N1296" s="108"/>
      <c r="O1296" s="108" t="s">
        <v>931</v>
      </c>
      <c r="P1296" s="108"/>
      <c r="Q1296" s="108"/>
      <c r="R1296" s="108"/>
      <c r="S1296" s="108"/>
      <c r="T1296" s="109">
        <f t="shared" si="238"/>
        <v>0</v>
      </c>
      <c r="U1296" s="109">
        <f t="shared" si="239"/>
        <v>0</v>
      </c>
      <c r="V1296" s="109">
        <f t="shared" si="240"/>
        <v>0</v>
      </c>
      <c r="W1296" s="109">
        <f t="shared" si="241"/>
        <v>0</v>
      </c>
      <c r="X1296" s="109">
        <f t="shared" si="242"/>
        <v>0</v>
      </c>
      <c r="Y1296" s="109">
        <f t="shared" si="243"/>
        <v>0</v>
      </c>
      <c r="Z1296" s="109">
        <f t="shared" si="244"/>
        <v>0</v>
      </c>
      <c r="AA1296" s="109">
        <f t="shared" si="245"/>
        <v>0</v>
      </c>
      <c r="AB1296" s="109">
        <f t="shared" si="246"/>
        <v>0</v>
      </c>
      <c r="AC1296" s="109">
        <f t="shared" si="247"/>
        <v>0</v>
      </c>
      <c r="AD1296" s="109" t="str">
        <f t="shared" si="248"/>
        <v/>
      </c>
      <c r="AE1296" s="109" t="str">
        <f t="shared" si="249"/>
        <v/>
      </c>
      <c r="AF1296" s="109" t="str">
        <f t="shared" si="250"/>
        <v/>
      </c>
      <c r="AG1296" s="109" t="str">
        <f t="shared" si="251"/>
        <v/>
      </c>
    </row>
    <row r="1297" spans="3:33" ht="30">
      <c r="C1297" s="108" t="s">
        <v>3173</v>
      </c>
      <c r="D1297" s="108" t="s">
        <v>6166</v>
      </c>
      <c r="E1297" s="108" t="s">
        <v>924</v>
      </c>
      <c r="F1297" s="108" t="s">
        <v>46</v>
      </c>
      <c r="G1297" s="108" t="s">
        <v>3917</v>
      </c>
      <c r="H1297" s="108">
        <v>10</v>
      </c>
      <c r="I1297" s="108">
        <v>1</v>
      </c>
      <c r="J1297" s="108">
        <v>0</v>
      </c>
      <c r="K1297" s="108" t="s">
        <v>1316</v>
      </c>
      <c r="L1297" s="108"/>
      <c r="M1297" s="108" t="s">
        <v>4919</v>
      </c>
      <c r="N1297" s="108"/>
      <c r="O1297" s="108" t="s">
        <v>1316</v>
      </c>
      <c r="P1297" s="108"/>
      <c r="Q1297" s="108"/>
      <c r="R1297" s="108"/>
      <c r="S1297" s="108"/>
      <c r="T1297" s="109">
        <f t="shared" si="238"/>
        <v>0</v>
      </c>
      <c r="U1297" s="109">
        <f t="shared" si="239"/>
        <v>0</v>
      </c>
      <c r="V1297" s="109">
        <f t="shared" si="240"/>
        <v>0</v>
      </c>
      <c r="W1297" s="109">
        <f t="shared" si="241"/>
        <v>0</v>
      </c>
      <c r="X1297" s="109">
        <f t="shared" si="242"/>
        <v>0</v>
      </c>
      <c r="Y1297" s="109">
        <f t="shared" si="243"/>
        <v>0</v>
      </c>
      <c r="Z1297" s="109">
        <f t="shared" si="244"/>
        <v>0</v>
      </c>
      <c r="AA1297" s="109">
        <f t="shared" si="245"/>
        <v>0</v>
      </c>
      <c r="AB1297" s="109">
        <f t="shared" si="246"/>
        <v>0</v>
      </c>
      <c r="AC1297" s="109">
        <f t="shared" si="247"/>
        <v>0</v>
      </c>
      <c r="AD1297" s="109" t="str">
        <f t="shared" si="248"/>
        <v/>
      </c>
      <c r="AE1297" s="109" t="str">
        <f t="shared" si="249"/>
        <v/>
      </c>
      <c r="AF1297" s="109" t="str">
        <f t="shared" si="250"/>
        <v/>
      </c>
      <c r="AG1297" s="109" t="str">
        <f t="shared" si="251"/>
        <v/>
      </c>
    </row>
    <row r="1298" spans="3:33" ht="135">
      <c r="C1298" s="108" t="s">
        <v>3173</v>
      </c>
      <c r="D1298" s="108" t="s">
        <v>6167</v>
      </c>
      <c r="E1298" s="108" t="s">
        <v>924</v>
      </c>
      <c r="F1298" s="108" t="s">
        <v>0</v>
      </c>
      <c r="G1298" s="108" t="s">
        <v>3917</v>
      </c>
      <c r="H1298" s="108">
        <v>1</v>
      </c>
      <c r="I1298" s="108">
        <v>0</v>
      </c>
      <c r="J1298" s="108">
        <v>3</v>
      </c>
      <c r="K1298" s="108"/>
      <c r="L1298" s="108" t="s">
        <v>927</v>
      </c>
      <c r="M1298" s="108"/>
      <c r="N1298" s="108" t="s">
        <v>6168</v>
      </c>
      <c r="O1298" s="108" t="s">
        <v>927</v>
      </c>
      <c r="P1298" s="108"/>
      <c r="Q1298" s="108"/>
      <c r="R1298" s="108"/>
      <c r="S1298" s="108"/>
      <c r="T1298" s="109">
        <f t="shared" si="238"/>
        <v>0</v>
      </c>
      <c r="U1298" s="109">
        <f t="shared" si="239"/>
        <v>0</v>
      </c>
      <c r="V1298" s="109">
        <f t="shared" si="240"/>
        <v>0</v>
      </c>
      <c r="W1298" s="109">
        <f t="shared" si="241"/>
        <v>0</v>
      </c>
      <c r="X1298" s="109">
        <f t="shared" si="242"/>
        <v>0</v>
      </c>
      <c r="Y1298" s="109">
        <f t="shared" si="243"/>
        <v>0</v>
      </c>
      <c r="Z1298" s="109">
        <f t="shared" si="244"/>
        <v>0</v>
      </c>
      <c r="AA1298" s="109">
        <f t="shared" si="245"/>
        <v>0</v>
      </c>
      <c r="AB1298" s="109">
        <f t="shared" si="246"/>
        <v>0</v>
      </c>
      <c r="AC1298" s="109">
        <f t="shared" si="247"/>
        <v>0</v>
      </c>
      <c r="AD1298" s="109" t="str">
        <f t="shared" si="248"/>
        <v/>
      </c>
      <c r="AE1298" s="109" t="str">
        <f t="shared" si="249"/>
        <v/>
      </c>
      <c r="AF1298" s="109" t="str">
        <f t="shared" si="250"/>
        <v/>
      </c>
      <c r="AG1298" s="109" t="str">
        <f t="shared" si="251"/>
        <v/>
      </c>
    </row>
    <row r="1299" spans="3:33" ht="150">
      <c r="C1299" s="108" t="s">
        <v>3173</v>
      </c>
      <c r="D1299" s="108" t="s">
        <v>6169</v>
      </c>
      <c r="E1299" s="108" t="s">
        <v>924</v>
      </c>
      <c r="F1299" s="108" t="s">
        <v>0</v>
      </c>
      <c r="G1299" s="108" t="s">
        <v>3917</v>
      </c>
      <c r="H1299" s="108">
        <v>2</v>
      </c>
      <c r="I1299" s="108">
        <v>0</v>
      </c>
      <c r="J1299" s="108">
        <v>3</v>
      </c>
      <c r="K1299" s="108"/>
      <c r="L1299" s="108" t="s">
        <v>928</v>
      </c>
      <c r="M1299" s="108"/>
      <c r="N1299" s="108" t="s">
        <v>6170</v>
      </c>
      <c r="O1299" s="108" t="s">
        <v>928</v>
      </c>
      <c r="P1299" s="108"/>
      <c r="Q1299" s="108"/>
      <c r="R1299" s="108"/>
      <c r="S1299" s="108"/>
      <c r="T1299" s="109">
        <f t="shared" si="238"/>
        <v>0</v>
      </c>
      <c r="U1299" s="109">
        <f t="shared" si="239"/>
        <v>0</v>
      </c>
      <c r="V1299" s="109">
        <f t="shared" si="240"/>
        <v>0</v>
      </c>
      <c r="W1299" s="109">
        <f t="shared" si="241"/>
        <v>0</v>
      </c>
      <c r="X1299" s="109">
        <f t="shared" si="242"/>
        <v>0</v>
      </c>
      <c r="Y1299" s="109">
        <f t="shared" si="243"/>
        <v>0</v>
      </c>
      <c r="Z1299" s="109">
        <f t="shared" si="244"/>
        <v>0</v>
      </c>
      <c r="AA1299" s="109">
        <f t="shared" si="245"/>
        <v>0</v>
      </c>
      <c r="AB1299" s="109">
        <f t="shared" si="246"/>
        <v>0</v>
      </c>
      <c r="AC1299" s="109">
        <f t="shared" si="247"/>
        <v>0</v>
      </c>
      <c r="AD1299" s="109" t="str">
        <f t="shared" si="248"/>
        <v/>
      </c>
      <c r="AE1299" s="109" t="str">
        <f t="shared" si="249"/>
        <v/>
      </c>
      <c r="AF1299" s="109" t="str">
        <f t="shared" si="250"/>
        <v/>
      </c>
      <c r="AG1299" s="109" t="str">
        <f t="shared" si="251"/>
        <v/>
      </c>
    </row>
    <row r="1300" spans="3:33" ht="120">
      <c r="C1300" s="108" t="s">
        <v>3173</v>
      </c>
      <c r="D1300" s="108" t="s">
        <v>6171</v>
      </c>
      <c r="E1300" s="108" t="s">
        <v>924</v>
      </c>
      <c r="F1300" s="108" t="s">
        <v>0</v>
      </c>
      <c r="G1300" s="108" t="s">
        <v>3917</v>
      </c>
      <c r="H1300" s="108">
        <v>3</v>
      </c>
      <c r="I1300" s="108">
        <v>0</v>
      </c>
      <c r="J1300" s="108">
        <v>3</v>
      </c>
      <c r="K1300" s="108"/>
      <c r="L1300" s="108" t="s">
        <v>929</v>
      </c>
      <c r="M1300" s="108"/>
      <c r="N1300" s="108" t="s">
        <v>6172</v>
      </c>
      <c r="O1300" s="108" t="s">
        <v>929</v>
      </c>
      <c r="P1300" s="108"/>
      <c r="Q1300" s="108"/>
      <c r="R1300" s="108"/>
      <c r="S1300" s="108"/>
      <c r="T1300" s="109">
        <f t="shared" si="238"/>
        <v>0</v>
      </c>
      <c r="U1300" s="109">
        <f t="shared" si="239"/>
        <v>0</v>
      </c>
      <c r="V1300" s="109">
        <f t="shared" si="240"/>
        <v>0</v>
      </c>
      <c r="W1300" s="109">
        <f t="shared" si="241"/>
        <v>0</v>
      </c>
      <c r="X1300" s="109">
        <f t="shared" si="242"/>
        <v>0</v>
      </c>
      <c r="Y1300" s="109">
        <f t="shared" si="243"/>
        <v>0</v>
      </c>
      <c r="Z1300" s="109">
        <f t="shared" si="244"/>
        <v>0</v>
      </c>
      <c r="AA1300" s="109">
        <f t="shared" si="245"/>
        <v>0</v>
      </c>
      <c r="AB1300" s="109">
        <f t="shared" si="246"/>
        <v>0</v>
      </c>
      <c r="AC1300" s="109">
        <f t="shared" si="247"/>
        <v>0</v>
      </c>
      <c r="AD1300" s="109" t="str">
        <f t="shared" si="248"/>
        <v/>
      </c>
      <c r="AE1300" s="109" t="str">
        <f t="shared" si="249"/>
        <v/>
      </c>
      <c r="AF1300" s="109" t="str">
        <f t="shared" si="250"/>
        <v/>
      </c>
      <c r="AG1300" s="109" t="str">
        <f t="shared" si="251"/>
        <v/>
      </c>
    </row>
    <row r="1301" spans="3:33" ht="135">
      <c r="C1301" s="108" t="s">
        <v>3173</v>
      </c>
      <c r="D1301" s="108" t="s">
        <v>6173</v>
      </c>
      <c r="E1301" s="108" t="s">
        <v>924</v>
      </c>
      <c r="F1301" s="108" t="s">
        <v>0</v>
      </c>
      <c r="G1301" s="108" t="s">
        <v>3917</v>
      </c>
      <c r="H1301" s="108">
        <v>4</v>
      </c>
      <c r="I1301" s="108">
        <v>0</v>
      </c>
      <c r="J1301" s="108">
        <v>2</v>
      </c>
      <c r="K1301" s="108"/>
      <c r="L1301" s="108" t="s">
        <v>5069</v>
      </c>
      <c r="M1301" s="108"/>
      <c r="N1301" s="108" t="s">
        <v>5088</v>
      </c>
      <c r="O1301" s="108" t="s">
        <v>5069</v>
      </c>
      <c r="P1301" s="108" t="s">
        <v>71</v>
      </c>
      <c r="Q1301" s="108"/>
      <c r="R1301" s="108"/>
      <c r="S1301" s="108"/>
      <c r="T1301" s="109">
        <f t="shared" si="238"/>
        <v>0</v>
      </c>
      <c r="U1301" s="109">
        <f t="shared" si="239"/>
        <v>0</v>
      </c>
      <c r="V1301" s="109">
        <f t="shared" si="240"/>
        <v>0</v>
      </c>
      <c r="W1301" s="109">
        <f t="shared" si="241"/>
        <v>0</v>
      </c>
      <c r="X1301" s="109">
        <f t="shared" si="242"/>
        <v>0</v>
      </c>
      <c r="Y1301" s="109">
        <f t="shared" si="243"/>
        <v>0</v>
      </c>
      <c r="Z1301" s="109">
        <f t="shared" si="244"/>
        <v>0</v>
      </c>
      <c r="AA1301" s="109">
        <f t="shared" si="245"/>
        <v>0</v>
      </c>
      <c r="AB1301" s="109">
        <f t="shared" si="246"/>
        <v>0</v>
      </c>
      <c r="AC1301" s="109">
        <f t="shared" si="247"/>
        <v>0</v>
      </c>
      <c r="AD1301" s="109" t="str">
        <f t="shared" si="248"/>
        <v/>
      </c>
      <c r="AE1301" s="109" t="str">
        <f t="shared" si="249"/>
        <v/>
      </c>
      <c r="AF1301" s="109" t="str">
        <f t="shared" si="250"/>
        <v/>
      </c>
      <c r="AG1301" s="109" t="str">
        <f t="shared" si="251"/>
        <v/>
      </c>
    </row>
    <row r="1302" spans="3:33" ht="120">
      <c r="C1302" s="108" t="s">
        <v>3173</v>
      </c>
      <c r="D1302" s="108" t="s">
        <v>6174</v>
      </c>
      <c r="E1302" s="108" t="s">
        <v>924</v>
      </c>
      <c r="F1302" s="108" t="s">
        <v>0</v>
      </c>
      <c r="G1302" s="108" t="s">
        <v>3917</v>
      </c>
      <c r="H1302" s="108">
        <v>5</v>
      </c>
      <c r="I1302" s="108">
        <v>0</v>
      </c>
      <c r="J1302" s="108">
        <v>2</v>
      </c>
      <c r="K1302" s="108"/>
      <c r="L1302" s="108" t="s">
        <v>5872</v>
      </c>
      <c r="M1302" s="108"/>
      <c r="N1302" s="108" t="s">
        <v>5888</v>
      </c>
      <c r="O1302" s="108" t="s">
        <v>5872</v>
      </c>
      <c r="P1302" s="108" t="s">
        <v>5597</v>
      </c>
      <c r="Q1302" s="108" t="s">
        <v>5598</v>
      </c>
      <c r="R1302" s="108"/>
      <c r="S1302" s="108"/>
      <c r="T1302" s="109">
        <f t="shared" si="238"/>
        <v>0</v>
      </c>
      <c r="U1302" s="109">
        <f t="shared" si="239"/>
        <v>0</v>
      </c>
      <c r="V1302" s="109">
        <f t="shared" si="240"/>
        <v>0</v>
      </c>
      <c r="W1302" s="109">
        <f t="shared" si="241"/>
        <v>0</v>
      </c>
      <c r="X1302" s="109">
        <f t="shared" si="242"/>
        <v>0</v>
      </c>
      <c r="Y1302" s="109">
        <f t="shared" si="243"/>
        <v>0</v>
      </c>
      <c r="Z1302" s="109">
        <f t="shared" si="244"/>
        <v>0</v>
      </c>
      <c r="AA1302" s="109">
        <f t="shared" si="245"/>
        <v>0</v>
      </c>
      <c r="AB1302" s="109">
        <f t="shared" si="246"/>
        <v>0</v>
      </c>
      <c r="AC1302" s="109">
        <f t="shared" si="247"/>
        <v>0</v>
      </c>
      <c r="AD1302" s="109" t="str">
        <f t="shared" si="248"/>
        <v/>
      </c>
      <c r="AE1302" s="109" t="str">
        <f t="shared" si="249"/>
        <v/>
      </c>
      <c r="AF1302" s="109" t="str">
        <f t="shared" si="250"/>
        <v/>
      </c>
      <c r="AG1302" s="109" t="str">
        <f t="shared" si="251"/>
        <v/>
      </c>
    </row>
    <row r="1303" spans="3:33" ht="135">
      <c r="C1303" s="108" t="s">
        <v>3173</v>
      </c>
      <c r="D1303" s="108" t="s">
        <v>6175</v>
      </c>
      <c r="E1303" s="108" t="s">
        <v>924</v>
      </c>
      <c r="F1303" s="108" t="s">
        <v>0</v>
      </c>
      <c r="G1303" s="108" t="s">
        <v>3917</v>
      </c>
      <c r="H1303" s="108">
        <v>6</v>
      </c>
      <c r="I1303" s="108">
        <v>0</v>
      </c>
      <c r="J1303" s="108">
        <v>2</v>
      </c>
      <c r="K1303" s="108"/>
      <c r="L1303" s="108" t="s">
        <v>6159</v>
      </c>
      <c r="M1303" s="108"/>
      <c r="N1303" s="108" t="s">
        <v>6176</v>
      </c>
      <c r="O1303" s="108" t="s">
        <v>6159</v>
      </c>
      <c r="P1303" s="108" t="s">
        <v>26</v>
      </c>
      <c r="Q1303" s="108" t="s">
        <v>6002</v>
      </c>
      <c r="R1303" s="108"/>
      <c r="S1303" s="108"/>
      <c r="T1303" s="109">
        <f t="shared" si="238"/>
        <v>0</v>
      </c>
      <c r="U1303" s="109">
        <f t="shared" si="239"/>
        <v>0</v>
      </c>
      <c r="V1303" s="109">
        <f t="shared" si="240"/>
        <v>0</v>
      </c>
      <c r="W1303" s="109">
        <f t="shared" si="241"/>
        <v>0</v>
      </c>
      <c r="X1303" s="109">
        <f t="shared" si="242"/>
        <v>0</v>
      </c>
      <c r="Y1303" s="109">
        <f t="shared" si="243"/>
        <v>0</v>
      </c>
      <c r="Z1303" s="109">
        <f t="shared" si="244"/>
        <v>0</v>
      </c>
      <c r="AA1303" s="109">
        <f t="shared" si="245"/>
        <v>0</v>
      </c>
      <c r="AB1303" s="109">
        <f t="shared" si="246"/>
        <v>0</v>
      </c>
      <c r="AC1303" s="109">
        <f t="shared" si="247"/>
        <v>0</v>
      </c>
      <c r="AD1303" s="109" t="str">
        <f t="shared" si="248"/>
        <v/>
      </c>
      <c r="AE1303" s="109" t="str">
        <f t="shared" si="249"/>
        <v/>
      </c>
      <c r="AF1303" s="109" t="str">
        <f t="shared" si="250"/>
        <v/>
      </c>
      <c r="AG1303" s="109" t="str">
        <f t="shared" si="251"/>
        <v/>
      </c>
    </row>
    <row r="1304" spans="3:33" ht="135">
      <c r="C1304" s="108" t="s">
        <v>3173</v>
      </c>
      <c r="D1304" s="108" t="s">
        <v>6177</v>
      </c>
      <c r="E1304" s="108" t="s">
        <v>924</v>
      </c>
      <c r="F1304" s="108" t="s">
        <v>0</v>
      </c>
      <c r="G1304" s="108" t="s">
        <v>3917</v>
      </c>
      <c r="H1304" s="108">
        <v>7</v>
      </c>
      <c r="I1304" s="108">
        <v>0</v>
      </c>
      <c r="J1304" s="108">
        <v>2</v>
      </c>
      <c r="K1304" s="108"/>
      <c r="L1304" s="108" t="s">
        <v>97</v>
      </c>
      <c r="M1304" s="108"/>
      <c r="N1304" s="108" t="s">
        <v>6178</v>
      </c>
      <c r="O1304" s="108" t="s">
        <v>97</v>
      </c>
      <c r="P1304" s="108"/>
      <c r="Q1304" s="108"/>
      <c r="R1304" s="108"/>
      <c r="S1304" s="108"/>
      <c r="T1304" s="109">
        <f t="shared" si="238"/>
        <v>0</v>
      </c>
      <c r="U1304" s="109">
        <f t="shared" si="239"/>
        <v>0</v>
      </c>
      <c r="V1304" s="109">
        <f t="shared" si="240"/>
        <v>0</v>
      </c>
      <c r="W1304" s="109">
        <f t="shared" si="241"/>
        <v>0</v>
      </c>
      <c r="X1304" s="109">
        <f t="shared" si="242"/>
        <v>0</v>
      </c>
      <c r="Y1304" s="109">
        <f t="shared" si="243"/>
        <v>0</v>
      </c>
      <c r="Z1304" s="109">
        <f t="shared" si="244"/>
        <v>0</v>
      </c>
      <c r="AA1304" s="109">
        <f t="shared" si="245"/>
        <v>0</v>
      </c>
      <c r="AB1304" s="109">
        <f t="shared" si="246"/>
        <v>0</v>
      </c>
      <c r="AC1304" s="109">
        <f t="shared" si="247"/>
        <v>0</v>
      </c>
      <c r="AD1304" s="109" t="str">
        <f t="shared" si="248"/>
        <v/>
      </c>
      <c r="AE1304" s="109" t="str">
        <f t="shared" si="249"/>
        <v/>
      </c>
      <c r="AF1304" s="109" t="str">
        <f t="shared" si="250"/>
        <v/>
      </c>
      <c r="AG1304" s="109" t="str">
        <f t="shared" si="251"/>
        <v/>
      </c>
    </row>
    <row r="1305" spans="3:33" ht="150">
      <c r="C1305" s="108" t="s">
        <v>3173</v>
      </c>
      <c r="D1305" s="108" t="s">
        <v>6179</v>
      </c>
      <c r="E1305" s="108" t="s">
        <v>924</v>
      </c>
      <c r="F1305" s="108" t="s">
        <v>0</v>
      </c>
      <c r="G1305" s="108" t="s">
        <v>3917</v>
      </c>
      <c r="H1305" s="108">
        <v>8</v>
      </c>
      <c r="I1305" s="108">
        <v>0</v>
      </c>
      <c r="J1305" s="108">
        <v>1</v>
      </c>
      <c r="K1305" s="108"/>
      <c r="L1305" s="108" t="s">
        <v>5812</v>
      </c>
      <c r="M1305" s="108"/>
      <c r="N1305" s="108" t="s">
        <v>5830</v>
      </c>
      <c r="O1305" s="108" t="s">
        <v>5812</v>
      </c>
      <c r="P1305" s="108" t="s">
        <v>5814</v>
      </c>
      <c r="Q1305" s="108" t="s">
        <v>5815</v>
      </c>
      <c r="R1305" s="108"/>
      <c r="S1305" s="108"/>
      <c r="T1305" s="109">
        <f t="shared" si="238"/>
        <v>0</v>
      </c>
      <c r="U1305" s="109">
        <f t="shared" si="239"/>
        <v>0</v>
      </c>
      <c r="V1305" s="109">
        <f t="shared" si="240"/>
        <v>0</v>
      </c>
      <c r="W1305" s="109">
        <f t="shared" si="241"/>
        <v>0</v>
      </c>
      <c r="X1305" s="109">
        <f t="shared" si="242"/>
        <v>0</v>
      </c>
      <c r="Y1305" s="109">
        <f t="shared" si="243"/>
        <v>0</v>
      </c>
      <c r="Z1305" s="109">
        <f t="shared" si="244"/>
        <v>0</v>
      </c>
      <c r="AA1305" s="109">
        <f t="shared" si="245"/>
        <v>0</v>
      </c>
      <c r="AB1305" s="109">
        <f t="shared" si="246"/>
        <v>0</v>
      </c>
      <c r="AC1305" s="109">
        <f t="shared" si="247"/>
        <v>0</v>
      </c>
      <c r="AD1305" s="109" t="str">
        <f t="shared" si="248"/>
        <v/>
      </c>
      <c r="AE1305" s="109" t="str">
        <f t="shared" si="249"/>
        <v/>
      </c>
      <c r="AF1305" s="109" t="str">
        <f t="shared" si="250"/>
        <v/>
      </c>
      <c r="AG1305" s="109" t="str">
        <f t="shared" si="251"/>
        <v/>
      </c>
    </row>
    <row r="1306" spans="3:33" ht="135">
      <c r="C1306" s="108" t="s">
        <v>3173</v>
      </c>
      <c r="D1306" s="108" t="s">
        <v>6180</v>
      </c>
      <c r="E1306" s="108" t="s">
        <v>924</v>
      </c>
      <c r="F1306" s="108" t="s">
        <v>0</v>
      </c>
      <c r="G1306" s="108" t="s">
        <v>3917</v>
      </c>
      <c r="H1306" s="108">
        <v>9</v>
      </c>
      <c r="I1306" s="108">
        <v>0</v>
      </c>
      <c r="J1306" s="108">
        <v>1</v>
      </c>
      <c r="K1306" s="108"/>
      <c r="L1306" s="108" t="s">
        <v>931</v>
      </c>
      <c r="M1306" s="108"/>
      <c r="N1306" s="108" t="s">
        <v>6181</v>
      </c>
      <c r="O1306" s="108" t="s">
        <v>931</v>
      </c>
      <c r="P1306" s="108"/>
      <c r="Q1306" s="108"/>
      <c r="R1306" s="108"/>
      <c r="S1306" s="108"/>
      <c r="T1306" s="109">
        <f t="shared" si="238"/>
        <v>0</v>
      </c>
      <c r="U1306" s="109">
        <f t="shared" si="239"/>
        <v>0</v>
      </c>
      <c r="V1306" s="109">
        <f t="shared" si="240"/>
        <v>0</v>
      </c>
      <c r="W1306" s="109">
        <f t="shared" si="241"/>
        <v>0</v>
      </c>
      <c r="X1306" s="109">
        <f t="shared" si="242"/>
        <v>0</v>
      </c>
      <c r="Y1306" s="109">
        <f t="shared" si="243"/>
        <v>0</v>
      </c>
      <c r="Z1306" s="109">
        <f t="shared" si="244"/>
        <v>0</v>
      </c>
      <c r="AA1306" s="109">
        <f t="shared" si="245"/>
        <v>0</v>
      </c>
      <c r="AB1306" s="109">
        <f t="shared" si="246"/>
        <v>0</v>
      </c>
      <c r="AC1306" s="109">
        <f t="shared" si="247"/>
        <v>0</v>
      </c>
      <c r="AD1306" s="109" t="str">
        <f t="shared" si="248"/>
        <v/>
      </c>
      <c r="AE1306" s="109" t="str">
        <f t="shared" si="249"/>
        <v/>
      </c>
      <c r="AF1306" s="109" t="str">
        <f t="shared" si="250"/>
        <v/>
      </c>
      <c r="AG1306" s="109" t="str">
        <f t="shared" si="251"/>
        <v/>
      </c>
    </row>
    <row r="1307" spans="3:33" ht="120">
      <c r="C1307" s="108" t="s">
        <v>3173</v>
      </c>
      <c r="D1307" s="108" t="s">
        <v>6182</v>
      </c>
      <c r="E1307" s="108" t="s">
        <v>924</v>
      </c>
      <c r="F1307" s="108" t="s">
        <v>0</v>
      </c>
      <c r="G1307" s="108" t="s">
        <v>3917</v>
      </c>
      <c r="H1307" s="108">
        <v>10</v>
      </c>
      <c r="I1307" s="108">
        <v>0</v>
      </c>
      <c r="J1307" s="108">
        <v>1</v>
      </c>
      <c r="K1307" s="108"/>
      <c r="L1307" s="108" t="s">
        <v>1316</v>
      </c>
      <c r="M1307" s="108"/>
      <c r="N1307" s="108" t="s">
        <v>4938</v>
      </c>
      <c r="O1307" s="108" t="s">
        <v>1316</v>
      </c>
      <c r="P1307" s="108"/>
      <c r="Q1307" s="108"/>
      <c r="R1307" s="108"/>
      <c r="S1307" s="108"/>
      <c r="T1307" s="109">
        <f t="shared" si="238"/>
        <v>0</v>
      </c>
      <c r="U1307" s="109">
        <f t="shared" si="239"/>
        <v>0</v>
      </c>
      <c r="V1307" s="109">
        <f t="shared" si="240"/>
        <v>0</v>
      </c>
      <c r="W1307" s="109">
        <f t="shared" si="241"/>
        <v>0</v>
      </c>
      <c r="X1307" s="109">
        <f t="shared" si="242"/>
        <v>0</v>
      </c>
      <c r="Y1307" s="109">
        <f t="shared" si="243"/>
        <v>0</v>
      </c>
      <c r="Z1307" s="109">
        <f t="shared" si="244"/>
        <v>0</v>
      </c>
      <c r="AA1307" s="109">
        <f t="shared" si="245"/>
        <v>0</v>
      </c>
      <c r="AB1307" s="109">
        <f t="shared" si="246"/>
        <v>0</v>
      </c>
      <c r="AC1307" s="109">
        <f t="shared" si="247"/>
        <v>0</v>
      </c>
      <c r="AD1307" s="109" t="str">
        <f t="shared" si="248"/>
        <v/>
      </c>
      <c r="AE1307" s="109" t="str">
        <f t="shared" si="249"/>
        <v/>
      </c>
      <c r="AF1307" s="109" t="str">
        <f t="shared" si="250"/>
        <v/>
      </c>
      <c r="AG1307" s="109" t="str">
        <f t="shared" si="251"/>
        <v/>
      </c>
    </row>
    <row r="1308" spans="3:33" ht="30">
      <c r="C1308" s="108" t="s">
        <v>3181</v>
      </c>
      <c r="D1308" s="108" t="s">
        <v>6183</v>
      </c>
      <c r="E1308" s="108" t="s">
        <v>935</v>
      </c>
      <c r="F1308" s="108" t="s">
        <v>46</v>
      </c>
      <c r="G1308" s="108" t="s">
        <v>3917</v>
      </c>
      <c r="H1308" s="108">
        <v>1</v>
      </c>
      <c r="I1308" s="108">
        <v>3</v>
      </c>
      <c r="J1308" s="108">
        <v>0</v>
      </c>
      <c r="K1308" s="108" t="s">
        <v>6184</v>
      </c>
      <c r="L1308" s="108"/>
      <c r="M1308" s="108" t="s">
        <v>6185</v>
      </c>
      <c r="N1308" s="108"/>
      <c r="O1308" s="108" t="s">
        <v>6184</v>
      </c>
      <c r="P1308" s="108" t="s">
        <v>938</v>
      </c>
      <c r="Q1308" s="108"/>
      <c r="R1308" s="108"/>
      <c r="S1308" s="108"/>
      <c r="T1308" s="109">
        <f t="shared" si="238"/>
        <v>0</v>
      </c>
      <c r="U1308" s="109">
        <f t="shared" si="239"/>
        <v>0</v>
      </c>
      <c r="V1308" s="109">
        <f t="shared" si="240"/>
        <v>0</v>
      </c>
      <c r="W1308" s="109">
        <f t="shared" si="241"/>
        <v>0</v>
      </c>
      <c r="X1308" s="109">
        <f t="shared" si="242"/>
        <v>0</v>
      </c>
      <c r="Y1308" s="109">
        <f t="shared" si="243"/>
        <v>0</v>
      </c>
      <c r="Z1308" s="109">
        <f t="shared" si="244"/>
        <v>0</v>
      </c>
      <c r="AA1308" s="109">
        <f t="shared" si="245"/>
        <v>0</v>
      </c>
      <c r="AB1308" s="109">
        <f t="shared" si="246"/>
        <v>0</v>
      </c>
      <c r="AC1308" s="109">
        <f t="shared" si="247"/>
        <v>0</v>
      </c>
      <c r="AD1308" s="109" t="str">
        <f t="shared" si="248"/>
        <v/>
      </c>
      <c r="AE1308" s="109" t="str">
        <f t="shared" si="249"/>
        <v/>
      </c>
      <c r="AF1308" s="109" t="str">
        <f t="shared" si="250"/>
        <v/>
      </c>
      <c r="AG1308" s="109" t="str">
        <f t="shared" si="251"/>
        <v/>
      </c>
    </row>
    <row r="1309" spans="3:33" ht="30">
      <c r="C1309" s="108" t="s">
        <v>3181</v>
      </c>
      <c r="D1309" s="108" t="s">
        <v>6186</v>
      </c>
      <c r="E1309" s="108" t="s">
        <v>935</v>
      </c>
      <c r="F1309" s="108" t="s">
        <v>46</v>
      </c>
      <c r="G1309" s="108" t="s">
        <v>3917</v>
      </c>
      <c r="H1309" s="108">
        <v>2</v>
      </c>
      <c r="I1309" s="108">
        <v>3</v>
      </c>
      <c r="J1309" s="108">
        <v>0</v>
      </c>
      <c r="K1309" s="108" t="s">
        <v>939</v>
      </c>
      <c r="L1309" s="108"/>
      <c r="M1309" s="108" t="s">
        <v>6187</v>
      </c>
      <c r="N1309" s="108"/>
      <c r="O1309" s="108" t="s">
        <v>939</v>
      </c>
      <c r="P1309" s="108"/>
      <c r="Q1309" s="108"/>
      <c r="R1309" s="108"/>
      <c r="S1309" s="108"/>
      <c r="T1309" s="109">
        <f t="shared" si="238"/>
        <v>0</v>
      </c>
      <c r="U1309" s="109">
        <f t="shared" si="239"/>
        <v>0</v>
      </c>
      <c r="V1309" s="109">
        <f t="shared" si="240"/>
        <v>0</v>
      </c>
      <c r="W1309" s="109">
        <f t="shared" si="241"/>
        <v>0</v>
      </c>
      <c r="X1309" s="109">
        <f t="shared" si="242"/>
        <v>0</v>
      </c>
      <c r="Y1309" s="109">
        <f t="shared" si="243"/>
        <v>0</v>
      </c>
      <c r="Z1309" s="109">
        <f t="shared" si="244"/>
        <v>0</v>
      </c>
      <c r="AA1309" s="109">
        <f t="shared" si="245"/>
        <v>0</v>
      </c>
      <c r="AB1309" s="109">
        <f t="shared" si="246"/>
        <v>0</v>
      </c>
      <c r="AC1309" s="109">
        <f t="shared" si="247"/>
        <v>0</v>
      </c>
      <c r="AD1309" s="109" t="str">
        <f t="shared" si="248"/>
        <v/>
      </c>
      <c r="AE1309" s="109" t="str">
        <f t="shared" si="249"/>
        <v/>
      </c>
      <c r="AF1309" s="109" t="str">
        <f t="shared" si="250"/>
        <v/>
      </c>
      <c r="AG1309" s="109" t="str">
        <f t="shared" si="251"/>
        <v/>
      </c>
    </row>
    <row r="1310" spans="3:33" ht="30">
      <c r="C1310" s="108" t="s">
        <v>3181</v>
      </c>
      <c r="D1310" s="108" t="s">
        <v>6188</v>
      </c>
      <c r="E1310" s="108" t="s">
        <v>935</v>
      </c>
      <c r="F1310" s="108" t="s">
        <v>46</v>
      </c>
      <c r="G1310" s="108" t="s">
        <v>3917</v>
      </c>
      <c r="H1310" s="108">
        <v>3</v>
      </c>
      <c r="I1310" s="108">
        <v>3</v>
      </c>
      <c r="J1310" s="108">
        <v>0</v>
      </c>
      <c r="K1310" s="108" t="s">
        <v>6189</v>
      </c>
      <c r="L1310" s="108"/>
      <c r="M1310" s="108" t="s">
        <v>6190</v>
      </c>
      <c r="N1310" s="108"/>
      <c r="O1310" s="108" t="s">
        <v>6189</v>
      </c>
      <c r="P1310" s="108" t="s">
        <v>89</v>
      </c>
      <c r="Q1310" s="108"/>
      <c r="R1310" s="108"/>
      <c r="S1310" s="108"/>
      <c r="T1310" s="109">
        <f t="shared" si="238"/>
        <v>0</v>
      </c>
      <c r="U1310" s="109">
        <f t="shared" si="239"/>
        <v>0</v>
      </c>
      <c r="V1310" s="109">
        <f t="shared" si="240"/>
        <v>0</v>
      </c>
      <c r="W1310" s="109">
        <f t="shared" si="241"/>
        <v>0</v>
      </c>
      <c r="X1310" s="109">
        <f t="shared" si="242"/>
        <v>0</v>
      </c>
      <c r="Y1310" s="109">
        <f t="shared" si="243"/>
        <v>0</v>
      </c>
      <c r="Z1310" s="109">
        <f t="shared" si="244"/>
        <v>0</v>
      </c>
      <c r="AA1310" s="109">
        <f t="shared" si="245"/>
        <v>0</v>
      </c>
      <c r="AB1310" s="109">
        <f t="shared" si="246"/>
        <v>0</v>
      </c>
      <c r="AC1310" s="109">
        <f t="shared" si="247"/>
        <v>0</v>
      </c>
      <c r="AD1310" s="109" t="str">
        <f t="shared" si="248"/>
        <v/>
      </c>
      <c r="AE1310" s="109" t="str">
        <f t="shared" si="249"/>
        <v/>
      </c>
      <c r="AF1310" s="109" t="str">
        <f t="shared" si="250"/>
        <v/>
      </c>
      <c r="AG1310" s="109" t="str">
        <f t="shared" si="251"/>
        <v/>
      </c>
    </row>
    <row r="1311" spans="3:33" ht="30">
      <c r="C1311" s="108" t="s">
        <v>3181</v>
      </c>
      <c r="D1311" s="108" t="s">
        <v>6191</v>
      </c>
      <c r="E1311" s="108" t="s">
        <v>935</v>
      </c>
      <c r="F1311" s="108" t="s">
        <v>46</v>
      </c>
      <c r="G1311" s="108" t="s">
        <v>3917</v>
      </c>
      <c r="H1311" s="108">
        <v>4</v>
      </c>
      <c r="I1311" s="108">
        <v>2</v>
      </c>
      <c r="J1311" s="108">
        <v>0</v>
      </c>
      <c r="K1311" s="108" t="s">
        <v>5960</v>
      </c>
      <c r="L1311" s="108"/>
      <c r="M1311" s="108" t="s">
        <v>5961</v>
      </c>
      <c r="N1311" s="108"/>
      <c r="O1311" s="108" t="s">
        <v>5960</v>
      </c>
      <c r="P1311" s="108" t="s">
        <v>88</v>
      </c>
      <c r="Q1311" s="108"/>
      <c r="R1311" s="108"/>
      <c r="S1311" s="108"/>
      <c r="T1311" s="109">
        <f t="shared" si="238"/>
        <v>0</v>
      </c>
      <c r="U1311" s="109">
        <f t="shared" si="239"/>
        <v>0</v>
      </c>
      <c r="V1311" s="109">
        <f t="shared" si="240"/>
        <v>0</v>
      </c>
      <c r="W1311" s="109">
        <f t="shared" si="241"/>
        <v>0</v>
      </c>
      <c r="X1311" s="109">
        <f t="shared" si="242"/>
        <v>0</v>
      </c>
      <c r="Y1311" s="109">
        <f t="shared" si="243"/>
        <v>0</v>
      </c>
      <c r="Z1311" s="109">
        <f t="shared" si="244"/>
        <v>0</v>
      </c>
      <c r="AA1311" s="109">
        <f t="shared" si="245"/>
        <v>0</v>
      </c>
      <c r="AB1311" s="109">
        <f t="shared" si="246"/>
        <v>0</v>
      </c>
      <c r="AC1311" s="109">
        <f t="shared" si="247"/>
        <v>0</v>
      </c>
      <c r="AD1311" s="109" t="str">
        <f t="shared" si="248"/>
        <v/>
      </c>
      <c r="AE1311" s="109" t="str">
        <f t="shared" si="249"/>
        <v/>
      </c>
      <c r="AF1311" s="109" t="str">
        <f t="shared" si="250"/>
        <v/>
      </c>
      <c r="AG1311" s="109" t="str">
        <f t="shared" si="251"/>
        <v/>
      </c>
    </row>
    <row r="1312" spans="3:33" ht="30">
      <c r="C1312" s="108" t="s">
        <v>3181</v>
      </c>
      <c r="D1312" s="108" t="s">
        <v>6192</v>
      </c>
      <c r="E1312" s="108" t="s">
        <v>935</v>
      </c>
      <c r="F1312" s="108" t="s">
        <v>46</v>
      </c>
      <c r="G1312" s="108" t="s">
        <v>3917</v>
      </c>
      <c r="H1312" s="108">
        <v>5</v>
      </c>
      <c r="I1312" s="108">
        <v>2</v>
      </c>
      <c r="J1312" s="108">
        <v>0</v>
      </c>
      <c r="K1312" s="108" t="s">
        <v>4857</v>
      </c>
      <c r="L1312" s="108"/>
      <c r="M1312" s="108" t="s">
        <v>5963</v>
      </c>
      <c r="N1312" s="108"/>
      <c r="O1312" s="108" t="s">
        <v>4857</v>
      </c>
      <c r="P1312" s="108" t="s">
        <v>5478</v>
      </c>
      <c r="Q1312" s="108" t="s">
        <v>5479</v>
      </c>
      <c r="R1312" s="108" t="s">
        <v>5480</v>
      </c>
      <c r="S1312" s="108"/>
      <c r="T1312" s="109">
        <f t="shared" si="238"/>
        <v>0</v>
      </c>
      <c r="U1312" s="109">
        <f t="shared" si="239"/>
        <v>0</v>
      </c>
      <c r="V1312" s="109">
        <f t="shared" si="240"/>
        <v>0</v>
      </c>
      <c r="W1312" s="109">
        <f t="shared" si="241"/>
        <v>0</v>
      </c>
      <c r="X1312" s="109">
        <f t="shared" si="242"/>
        <v>0</v>
      </c>
      <c r="Y1312" s="109">
        <f t="shared" si="243"/>
        <v>0</v>
      </c>
      <c r="Z1312" s="109">
        <f t="shared" si="244"/>
        <v>0</v>
      </c>
      <c r="AA1312" s="109">
        <f t="shared" si="245"/>
        <v>0</v>
      </c>
      <c r="AB1312" s="109">
        <f t="shared" si="246"/>
        <v>0</v>
      </c>
      <c r="AC1312" s="109">
        <f t="shared" si="247"/>
        <v>0</v>
      </c>
      <c r="AD1312" s="109" t="str">
        <f t="shared" si="248"/>
        <v/>
      </c>
      <c r="AE1312" s="109" t="str">
        <f t="shared" si="249"/>
        <v/>
      </c>
      <c r="AF1312" s="109" t="str">
        <f t="shared" si="250"/>
        <v/>
      </c>
      <c r="AG1312" s="109" t="str">
        <f t="shared" si="251"/>
        <v/>
      </c>
    </row>
    <row r="1313" spans="3:33" ht="30">
      <c r="C1313" s="108" t="s">
        <v>3181</v>
      </c>
      <c r="D1313" s="108" t="s">
        <v>6193</v>
      </c>
      <c r="E1313" s="108" t="s">
        <v>935</v>
      </c>
      <c r="F1313" s="108" t="s">
        <v>46</v>
      </c>
      <c r="G1313" s="108" t="s">
        <v>3917</v>
      </c>
      <c r="H1313" s="108">
        <v>6</v>
      </c>
      <c r="I1313" s="108">
        <v>2</v>
      </c>
      <c r="J1313" s="108">
        <v>0</v>
      </c>
      <c r="K1313" s="108" t="s">
        <v>1316</v>
      </c>
      <c r="L1313" s="108"/>
      <c r="M1313" s="108" t="s">
        <v>4919</v>
      </c>
      <c r="N1313" s="108"/>
      <c r="O1313" s="108" t="s">
        <v>1316</v>
      </c>
      <c r="P1313" s="108"/>
      <c r="Q1313" s="108"/>
      <c r="R1313" s="108"/>
      <c r="S1313" s="108"/>
      <c r="T1313" s="109">
        <f t="shared" si="238"/>
        <v>0</v>
      </c>
      <c r="U1313" s="109">
        <f t="shared" si="239"/>
        <v>0</v>
      </c>
      <c r="V1313" s="109">
        <f t="shared" si="240"/>
        <v>0</v>
      </c>
      <c r="W1313" s="109">
        <f t="shared" si="241"/>
        <v>0</v>
      </c>
      <c r="X1313" s="109">
        <f t="shared" si="242"/>
        <v>0</v>
      </c>
      <c r="Y1313" s="109">
        <f t="shared" si="243"/>
        <v>0</v>
      </c>
      <c r="Z1313" s="109">
        <f t="shared" si="244"/>
        <v>0</v>
      </c>
      <c r="AA1313" s="109">
        <f t="shared" si="245"/>
        <v>0</v>
      </c>
      <c r="AB1313" s="109">
        <f t="shared" si="246"/>
        <v>0</v>
      </c>
      <c r="AC1313" s="109">
        <f t="shared" si="247"/>
        <v>0</v>
      </c>
      <c r="AD1313" s="109" t="str">
        <f t="shared" si="248"/>
        <v/>
      </c>
      <c r="AE1313" s="109" t="str">
        <f t="shared" si="249"/>
        <v/>
      </c>
      <c r="AF1313" s="109" t="str">
        <f t="shared" si="250"/>
        <v/>
      </c>
      <c r="AG1313" s="109" t="str">
        <f t="shared" si="251"/>
        <v/>
      </c>
    </row>
    <row r="1314" spans="3:33" ht="30">
      <c r="C1314" s="108" t="s">
        <v>3181</v>
      </c>
      <c r="D1314" s="108" t="s">
        <v>6194</v>
      </c>
      <c r="E1314" s="108" t="s">
        <v>935</v>
      </c>
      <c r="F1314" s="108" t="s">
        <v>46</v>
      </c>
      <c r="G1314" s="108" t="s">
        <v>3917</v>
      </c>
      <c r="H1314" s="108">
        <v>7</v>
      </c>
      <c r="I1314" s="108">
        <v>2</v>
      </c>
      <c r="J1314" s="108">
        <v>0</v>
      </c>
      <c r="K1314" s="108" t="s">
        <v>940</v>
      </c>
      <c r="L1314" s="108"/>
      <c r="M1314" s="108" t="s">
        <v>6195</v>
      </c>
      <c r="N1314" s="108"/>
      <c r="O1314" s="108" t="s">
        <v>940</v>
      </c>
      <c r="P1314" s="108"/>
      <c r="Q1314" s="108"/>
      <c r="R1314" s="108"/>
      <c r="S1314" s="108"/>
      <c r="T1314" s="109">
        <f t="shared" si="238"/>
        <v>0</v>
      </c>
      <c r="U1314" s="109">
        <f t="shared" si="239"/>
        <v>0</v>
      </c>
      <c r="V1314" s="109">
        <f t="shared" si="240"/>
        <v>0</v>
      </c>
      <c r="W1314" s="109">
        <f t="shared" si="241"/>
        <v>0</v>
      </c>
      <c r="X1314" s="109">
        <f t="shared" si="242"/>
        <v>0</v>
      </c>
      <c r="Y1314" s="109">
        <f t="shared" si="243"/>
        <v>0</v>
      </c>
      <c r="Z1314" s="109">
        <f t="shared" si="244"/>
        <v>0</v>
      </c>
      <c r="AA1314" s="109">
        <f t="shared" si="245"/>
        <v>0</v>
      </c>
      <c r="AB1314" s="109">
        <f t="shared" si="246"/>
        <v>0</v>
      </c>
      <c r="AC1314" s="109">
        <f t="shared" si="247"/>
        <v>0</v>
      </c>
      <c r="AD1314" s="109" t="str">
        <f t="shared" si="248"/>
        <v/>
      </c>
      <c r="AE1314" s="109" t="str">
        <f t="shared" si="249"/>
        <v/>
      </c>
      <c r="AF1314" s="109" t="str">
        <f t="shared" si="250"/>
        <v/>
      </c>
      <c r="AG1314" s="109" t="str">
        <f t="shared" si="251"/>
        <v/>
      </c>
    </row>
    <row r="1315" spans="3:33" ht="45">
      <c r="C1315" s="108" t="s">
        <v>3181</v>
      </c>
      <c r="D1315" s="108" t="s">
        <v>6196</v>
      </c>
      <c r="E1315" s="108" t="s">
        <v>935</v>
      </c>
      <c r="F1315" s="108" t="s">
        <v>46</v>
      </c>
      <c r="G1315" s="108" t="s">
        <v>3917</v>
      </c>
      <c r="H1315" s="108">
        <v>8</v>
      </c>
      <c r="I1315" s="108">
        <v>1</v>
      </c>
      <c r="J1315" s="108">
        <v>0</v>
      </c>
      <c r="K1315" s="108" t="s">
        <v>941</v>
      </c>
      <c r="L1315" s="108"/>
      <c r="M1315" s="108" t="s">
        <v>6197</v>
      </c>
      <c r="N1315" s="108"/>
      <c r="O1315" s="108" t="s">
        <v>941</v>
      </c>
      <c r="P1315" s="108"/>
      <c r="Q1315" s="108"/>
      <c r="R1315" s="108"/>
      <c r="S1315" s="108"/>
      <c r="T1315" s="109">
        <f t="shared" si="238"/>
        <v>0</v>
      </c>
      <c r="U1315" s="109">
        <f t="shared" si="239"/>
        <v>0</v>
      </c>
      <c r="V1315" s="109">
        <f t="shared" si="240"/>
        <v>0</v>
      </c>
      <c r="W1315" s="109">
        <f t="shared" si="241"/>
        <v>0</v>
      </c>
      <c r="X1315" s="109">
        <f t="shared" si="242"/>
        <v>0</v>
      </c>
      <c r="Y1315" s="109">
        <f t="shared" si="243"/>
        <v>0</v>
      </c>
      <c r="Z1315" s="109">
        <f t="shared" si="244"/>
        <v>0</v>
      </c>
      <c r="AA1315" s="109">
        <f t="shared" si="245"/>
        <v>0</v>
      </c>
      <c r="AB1315" s="109">
        <f t="shared" si="246"/>
        <v>0</v>
      </c>
      <c r="AC1315" s="109">
        <f t="shared" si="247"/>
        <v>0</v>
      </c>
      <c r="AD1315" s="109" t="str">
        <f t="shared" si="248"/>
        <v/>
      </c>
      <c r="AE1315" s="109" t="str">
        <f t="shared" si="249"/>
        <v/>
      </c>
      <c r="AF1315" s="109" t="str">
        <f t="shared" si="250"/>
        <v/>
      </c>
      <c r="AG1315" s="109" t="str">
        <f t="shared" si="251"/>
        <v/>
      </c>
    </row>
    <row r="1316" spans="3:33" ht="30">
      <c r="C1316" s="108" t="s">
        <v>3181</v>
      </c>
      <c r="D1316" s="108" t="s">
        <v>6198</v>
      </c>
      <c r="E1316" s="108" t="s">
        <v>935</v>
      </c>
      <c r="F1316" s="108" t="s">
        <v>46</v>
      </c>
      <c r="G1316" s="108" t="s">
        <v>3917</v>
      </c>
      <c r="H1316" s="108">
        <v>9</v>
      </c>
      <c r="I1316" s="108">
        <v>1</v>
      </c>
      <c r="J1316" s="108">
        <v>0</v>
      </c>
      <c r="K1316" s="108" t="s">
        <v>37</v>
      </c>
      <c r="L1316" s="108"/>
      <c r="M1316" s="108" t="s">
        <v>4874</v>
      </c>
      <c r="N1316" s="108"/>
      <c r="O1316" s="108" t="s">
        <v>37</v>
      </c>
      <c r="P1316" s="108"/>
      <c r="Q1316" s="108"/>
      <c r="R1316" s="108"/>
      <c r="S1316" s="108"/>
      <c r="T1316" s="109">
        <f t="shared" si="238"/>
        <v>0</v>
      </c>
      <c r="U1316" s="109">
        <f t="shared" si="239"/>
        <v>0</v>
      </c>
      <c r="V1316" s="109">
        <f t="shared" si="240"/>
        <v>0</v>
      </c>
      <c r="W1316" s="109">
        <f t="shared" si="241"/>
        <v>0</v>
      </c>
      <c r="X1316" s="109">
        <f t="shared" si="242"/>
        <v>0</v>
      </c>
      <c r="Y1316" s="109">
        <f t="shared" si="243"/>
        <v>0</v>
      </c>
      <c r="Z1316" s="109">
        <f t="shared" si="244"/>
        <v>0</v>
      </c>
      <c r="AA1316" s="109">
        <f t="shared" si="245"/>
        <v>0</v>
      </c>
      <c r="AB1316" s="109">
        <f t="shared" si="246"/>
        <v>0</v>
      </c>
      <c r="AC1316" s="109">
        <f t="shared" si="247"/>
        <v>0</v>
      </c>
      <c r="AD1316" s="109" t="str">
        <f t="shared" si="248"/>
        <v/>
      </c>
      <c r="AE1316" s="109" t="str">
        <f t="shared" si="249"/>
        <v/>
      </c>
      <c r="AF1316" s="109" t="str">
        <f t="shared" si="250"/>
        <v/>
      </c>
      <c r="AG1316" s="109" t="str">
        <f t="shared" si="251"/>
        <v/>
      </c>
    </row>
    <row r="1317" spans="3:33" ht="30">
      <c r="C1317" s="108" t="s">
        <v>3181</v>
      </c>
      <c r="D1317" s="108" t="s">
        <v>6199</v>
      </c>
      <c r="E1317" s="108" t="s">
        <v>935</v>
      </c>
      <c r="F1317" s="108" t="s">
        <v>46</v>
      </c>
      <c r="G1317" s="108" t="s">
        <v>3917</v>
      </c>
      <c r="H1317" s="108">
        <v>10</v>
      </c>
      <c r="I1317" s="108">
        <v>1</v>
      </c>
      <c r="J1317" s="108">
        <v>0</v>
      </c>
      <c r="K1317" s="108" t="s">
        <v>942</v>
      </c>
      <c r="L1317" s="108"/>
      <c r="M1317" s="108" t="s">
        <v>6200</v>
      </c>
      <c r="N1317" s="108"/>
      <c r="O1317" s="108" t="s">
        <v>942</v>
      </c>
      <c r="P1317" s="108"/>
      <c r="Q1317" s="108"/>
      <c r="R1317" s="108"/>
      <c r="S1317" s="108"/>
      <c r="T1317" s="109">
        <f t="shared" si="238"/>
        <v>0</v>
      </c>
      <c r="U1317" s="109">
        <f t="shared" si="239"/>
        <v>0</v>
      </c>
      <c r="V1317" s="109">
        <f t="shared" si="240"/>
        <v>0</v>
      </c>
      <c r="W1317" s="109">
        <f t="shared" si="241"/>
        <v>0</v>
      </c>
      <c r="X1317" s="109">
        <f t="shared" si="242"/>
        <v>0</v>
      </c>
      <c r="Y1317" s="109">
        <f t="shared" si="243"/>
        <v>0</v>
      </c>
      <c r="Z1317" s="109">
        <f t="shared" si="244"/>
        <v>0</v>
      </c>
      <c r="AA1317" s="109">
        <f t="shared" si="245"/>
        <v>0</v>
      </c>
      <c r="AB1317" s="109">
        <f t="shared" si="246"/>
        <v>0</v>
      </c>
      <c r="AC1317" s="109">
        <f t="shared" si="247"/>
        <v>0</v>
      </c>
      <c r="AD1317" s="109" t="str">
        <f t="shared" si="248"/>
        <v/>
      </c>
      <c r="AE1317" s="109" t="str">
        <f t="shared" si="249"/>
        <v/>
      </c>
      <c r="AF1317" s="109" t="str">
        <f t="shared" si="250"/>
        <v/>
      </c>
      <c r="AG1317" s="109" t="str">
        <f t="shared" si="251"/>
        <v/>
      </c>
    </row>
    <row r="1318" spans="3:33" ht="150">
      <c r="C1318" s="108" t="s">
        <v>3181</v>
      </c>
      <c r="D1318" s="108" t="s">
        <v>6201</v>
      </c>
      <c r="E1318" s="108" t="s">
        <v>935</v>
      </c>
      <c r="F1318" s="108" t="s">
        <v>0</v>
      </c>
      <c r="G1318" s="108" t="s">
        <v>3917</v>
      </c>
      <c r="H1318" s="108">
        <v>1</v>
      </c>
      <c r="I1318" s="108">
        <v>0</v>
      </c>
      <c r="J1318" s="108">
        <v>3</v>
      </c>
      <c r="K1318" s="108"/>
      <c r="L1318" s="108" t="s">
        <v>6184</v>
      </c>
      <c r="M1318" s="108"/>
      <c r="N1318" s="108" t="s">
        <v>6202</v>
      </c>
      <c r="O1318" s="108" t="s">
        <v>6184</v>
      </c>
      <c r="P1318" s="108" t="s">
        <v>938</v>
      </c>
      <c r="Q1318" s="108"/>
      <c r="R1318" s="108"/>
      <c r="S1318" s="108"/>
      <c r="T1318" s="109">
        <f t="shared" si="238"/>
        <v>0</v>
      </c>
      <c r="U1318" s="109">
        <f t="shared" si="239"/>
        <v>0</v>
      </c>
      <c r="V1318" s="109">
        <f t="shared" si="240"/>
        <v>0</v>
      </c>
      <c r="W1318" s="109">
        <f t="shared" si="241"/>
        <v>0</v>
      </c>
      <c r="X1318" s="109">
        <f t="shared" si="242"/>
        <v>0</v>
      </c>
      <c r="Y1318" s="109">
        <f t="shared" si="243"/>
        <v>0</v>
      </c>
      <c r="Z1318" s="109">
        <f t="shared" si="244"/>
        <v>0</v>
      </c>
      <c r="AA1318" s="109">
        <f t="shared" si="245"/>
        <v>0</v>
      </c>
      <c r="AB1318" s="109">
        <f t="shared" si="246"/>
        <v>0</v>
      </c>
      <c r="AC1318" s="109">
        <f t="shared" si="247"/>
        <v>0</v>
      </c>
      <c r="AD1318" s="109" t="str">
        <f t="shared" si="248"/>
        <v/>
      </c>
      <c r="AE1318" s="109" t="str">
        <f t="shared" si="249"/>
        <v/>
      </c>
      <c r="AF1318" s="109" t="str">
        <f t="shared" si="250"/>
        <v/>
      </c>
      <c r="AG1318" s="109" t="str">
        <f t="shared" si="251"/>
        <v/>
      </c>
    </row>
    <row r="1319" spans="3:33" ht="135">
      <c r="C1319" s="108" t="s">
        <v>3181</v>
      </c>
      <c r="D1319" s="108" t="s">
        <v>6203</v>
      </c>
      <c r="E1319" s="108" t="s">
        <v>935</v>
      </c>
      <c r="F1319" s="108" t="s">
        <v>0</v>
      </c>
      <c r="G1319" s="108" t="s">
        <v>3917</v>
      </c>
      <c r="H1319" s="108">
        <v>2</v>
      </c>
      <c r="I1319" s="108">
        <v>0</v>
      </c>
      <c r="J1319" s="108">
        <v>3</v>
      </c>
      <c r="K1319" s="108"/>
      <c r="L1319" s="108" t="s">
        <v>939</v>
      </c>
      <c r="M1319" s="108"/>
      <c r="N1319" s="108" t="s">
        <v>6204</v>
      </c>
      <c r="O1319" s="108" t="s">
        <v>939</v>
      </c>
      <c r="P1319" s="108"/>
      <c r="Q1319" s="108"/>
      <c r="R1319" s="108"/>
      <c r="S1319" s="108"/>
      <c r="T1319" s="109">
        <f t="shared" si="238"/>
        <v>0</v>
      </c>
      <c r="U1319" s="109">
        <f t="shared" si="239"/>
        <v>0</v>
      </c>
      <c r="V1319" s="109">
        <f t="shared" si="240"/>
        <v>0</v>
      </c>
      <c r="W1319" s="109">
        <f t="shared" si="241"/>
        <v>0</v>
      </c>
      <c r="X1319" s="109">
        <f t="shared" si="242"/>
        <v>0</v>
      </c>
      <c r="Y1319" s="109">
        <f t="shared" si="243"/>
        <v>0</v>
      </c>
      <c r="Z1319" s="109">
        <f t="shared" si="244"/>
        <v>0</v>
      </c>
      <c r="AA1319" s="109">
        <f t="shared" si="245"/>
        <v>0</v>
      </c>
      <c r="AB1319" s="109">
        <f t="shared" si="246"/>
        <v>0</v>
      </c>
      <c r="AC1319" s="109">
        <f t="shared" si="247"/>
        <v>0</v>
      </c>
      <c r="AD1319" s="109" t="str">
        <f t="shared" si="248"/>
        <v/>
      </c>
      <c r="AE1319" s="109" t="str">
        <f t="shared" si="249"/>
        <v/>
      </c>
      <c r="AF1319" s="109" t="str">
        <f t="shared" si="250"/>
        <v/>
      </c>
      <c r="AG1319" s="109" t="str">
        <f t="shared" si="251"/>
        <v/>
      </c>
    </row>
    <row r="1320" spans="3:33" ht="150">
      <c r="C1320" s="108" t="s">
        <v>3181</v>
      </c>
      <c r="D1320" s="108" t="s">
        <v>6205</v>
      </c>
      <c r="E1320" s="108" t="s">
        <v>935</v>
      </c>
      <c r="F1320" s="108" t="s">
        <v>0</v>
      </c>
      <c r="G1320" s="108" t="s">
        <v>3917</v>
      </c>
      <c r="H1320" s="108">
        <v>3</v>
      </c>
      <c r="I1320" s="108">
        <v>0</v>
      </c>
      <c r="J1320" s="108">
        <v>3</v>
      </c>
      <c r="K1320" s="108"/>
      <c r="L1320" s="108" t="s">
        <v>6189</v>
      </c>
      <c r="M1320" s="108"/>
      <c r="N1320" s="108" t="s">
        <v>6206</v>
      </c>
      <c r="O1320" s="108" t="s">
        <v>6189</v>
      </c>
      <c r="P1320" s="108" t="s">
        <v>89</v>
      </c>
      <c r="Q1320" s="108"/>
      <c r="R1320" s="108"/>
      <c r="S1320" s="108"/>
      <c r="T1320" s="109">
        <f t="shared" si="238"/>
        <v>0</v>
      </c>
      <c r="U1320" s="109">
        <f t="shared" si="239"/>
        <v>0</v>
      </c>
      <c r="V1320" s="109">
        <f t="shared" si="240"/>
        <v>0</v>
      </c>
      <c r="W1320" s="109">
        <f t="shared" si="241"/>
        <v>0</v>
      </c>
      <c r="X1320" s="109">
        <f t="shared" si="242"/>
        <v>0</v>
      </c>
      <c r="Y1320" s="109">
        <f t="shared" si="243"/>
        <v>0</v>
      </c>
      <c r="Z1320" s="109">
        <f t="shared" si="244"/>
        <v>0</v>
      </c>
      <c r="AA1320" s="109">
        <f t="shared" si="245"/>
        <v>0</v>
      </c>
      <c r="AB1320" s="109">
        <f t="shared" si="246"/>
        <v>0</v>
      </c>
      <c r="AC1320" s="109">
        <f t="shared" si="247"/>
        <v>0</v>
      </c>
      <c r="AD1320" s="109" t="str">
        <f t="shared" si="248"/>
        <v/>
      </c>
      <c r="AE1320" s="109" t="str">
        <f t="shared" si="249"/>
        <v/>
      </c>
      <c r="AF1320" s="109" t="str">
        <f t="shared" si="250"/>
        <v/>
      </c>
      <c r="AG1320" s="109" t="str">
        <f t="shared" si="251"/>
        <v/>
      </c>
    </row>
    <row r="1321" spans="3:33" ht="135">
      <c r="C1321" s="108" t="s">
        <v>3181</v>
      </c>
      <c r="D1321" s="108" t="s">
        <v>6207</v>
      </c>
      <c r="E1321" s="108" t="s">
        <v>935</v>
      </c>
      <c r="F1321" s="108" t="s">
        <v>0</v>
      </c>
      <c r="G1321" s="108" t="s">
        <v>3917</v>
      </c>
      <c r="H1321" s="108">
        <v>4</v>
      </c>
      <c r="I1321" s="108">
        <v>0</v>
      </c>
      <c r="J1321" s="108">
        <v>2</v>
      </c>
      <c r="K1321" s="108"/>
      <c r="L1321" s="108" t="s">
        <v>5960</v>
      </c>
      <c r="M1321" s="108"/>
      <c r="N1321" s="108" t="s">
        <v>5981</v>
      </c>
      <c r="O1321" s="108" t="s">
        <v>5960</v>
      </c>
      <c r="P1321" s="108" t="s">
        <v>88</v>
      </c>
      <c r="Q1321" s="108"/>
      <c r="R1321" s="108"/>
      <c r="S1321" s="108"/>
      <c r="T1321" s="109">
        <f t="shared" si="238"/>
        <v>0</v>
      </c>
      <c r="U1321" s="109">
        <f t="shared" si="239"/>
        <v>0</v>
      </c>
      <c r="V1321" s="109">
        <f t="shared" si="240"/>
        <v>0</v>
      </c>
      <c r="W1321" s="109">
        <f t="shared" si="241"/>
        <v>0</v>
      </c>
      <c r="X1321" s="109">
        <f t="shared" si="242"/>
        <v>0</v>
      </c>
      <c r="Y1321" s="109">
        <f t="shared" si="243"/>
        <v>0</v>
      </c>
      <c r="Z1321" s="109">
        <f t="shared" si="244"/>
        <v>0</v>
      </c>
      <c r="AA1321" s="109">
        <f t="shared" si="245"/>
        <v>0</v>
      </c>
      <c r="AB1321" s="109">
        <f t="shared" si="246"/>
        <v>0</v>
      </c>
      <c r="AC1321" s="109">
        <f t="shared" si="247"/>
        <v>0</v>
      </c>
      <c r="AD1321" s="109" t="str">
        <f t="shared" si="248"/>
        <v/>
      </c>
      <c r="AE1321" s="109" t="str">
        <f t="shared" si="249"/>
        <v/>
      </c>
      <c r="AF1321" s="109" t="str">
        <f t="shared" si="250"/>
        <v/>
      </c>
      <c r="AG1321" s="109" t="str">
        <f t="shared" si="251"/>
        <v/>
      </c>
    </row>
    <row r="1322" spans="3:33" ht="120">
      <c r="C1322" s="108" t="s">
        <v>3181</v>
      </c>
      <c r="D1322" s="108" t="s">
        <v>6208</v>
      </c>
      <c r="E1322" s="108" t="s">
        <v>935</v>
      </c>
      <c r="F1322" s="108" t="s">
        <v>0</v>
      </c>
      <c r="G1322" s="108" t="s">
        <v>3917</v>
      </c>
      <c r="H1322" s="108">
        <v>5</v>
      </c>
      <c r="I1322" s="108">
        <v>0</v>
      </c>
      <c r="J1322" s="108">
        <v>2</v>
      </c>
      <c r="K1322" s="108"/>
      <c r="L1322" s="108" t="s">
        <v>4857</v>
      </c>
      <c r="M1322" s="108"/>
      <c r="N1322" s="108" t="s">
        <v>5983</v>
      </c>
      <c r="O1322" s="108" t="s">
        <v>4857</v>
      </c>
      <c r="P1322" s="108" t="s">
        <v>5478</v>
      </c>
      <c r="Q1322" s="108" t="s">
        <v>5479</v>
      </c>
      <c r="R1322" s="108" t="s">
        <v>5480</v>
      </c>
      <c r="S1322" s="108"/>
      <c r="T1322" s="109">
        <f t="shared" si="238"/>
        <v>0</v>
      </c>
      <c r="U1322" s="109">
        <f t="shared" si="239"/>
        <v>0</v>
      </c>
      <c r="V1322" s="109">
        <f t="shared" si="240"/>
        <v>0</v>
      </c>
      <c r="W1322" s="109">
        <f t="shared" si="241"/>
        <v>0</v>
      </c>
      <c r="X1322" s="109">
        <f t="shared" si="242"/>
        <v>0</v>
      </c>
      <c r="Y1322" s="109">
        <f t="shared" si="243"/>
        <v>0</v>
      </c>
      <c r="Z1322" s="109">
        <f t="shared" si="244"/>
        <v>0</v>
      </c>
      <c r="AA1322" s="109">
        <f t="shared" si="245"/>
        <v>0</v>
      </c>
      <c r="AB1322" s="109">
        <f t="shared" si="246"/>
        <v>0</v>
      </c>
      <c r="AC1322" s="109">
        <f t="shared" si="247"/>
        <v>0</v>
      </c>
      <c r="AD1322" s="109" t="str">
        <f t="shared" si="248"/>
        <v/>
      </c>
      <c r="AE1322" s="109" t="str">
        <f t="shared" si="249"/>
        <v/>
      </c>
      <c r="AF1322" s="109" t="str">
        <f t="shared" si="250"/>
        <v/>
      </c>
      <c r="AG1322" s="109" t="str">
        <f t="shared" si="251"/>
        <v/>
      </c>
    </row>
    <row r="1323" spans="3:33" ht="120">
      <c r="C1323" s="108" t="s">
        <v>3181</v>
      </c>
      <c r="D1323" s="108" t="s">
        <v>6209</v>
      </c>
      <c r="E1323" s="108" t="s">
        <v>935</v>
      </c>
      <c r="F1323" s="108" t="s">
        <v>0</v>
      </c>
      <c r="G1323" s="108" t="s">
        <v>3917</v>
      </c>
      <c r="H1323" s="108">
        <v>6</v>
      </c>
      <c r="I1323" s="108">
        <v>0</v>
      </c>
      <c r="J1323" s="108">
        <v>2</v>
      </c>
      <c r="K1323" s="108"/>
      <c r="L1323" s="108" t="s">
        <v>1316</v>
      </c>
      <c r="M1323" s="108"/>
      <c r="N1323" s="108" t="s">
        <v>4938</v>
      </c>
      <c r="O1323" s="108" t="s">
        <v>1316</v>
      </c>
      <c r="P1323" s="108"/>
      <c r="Q1323" s="108"/>
      <c r="R1323" s="108"/>
      <c r="S1323" s="108"/>
      <c r="T1323" s="109">
        <f t="shared" si="238"/>
        <v>0</v>
      </c>
      <c r="U1323" s="109">
        <f t="shared" si="239"/>
        <v>0</v>
      </c>
      <c r="V1323" s="109">
        <f t="shared" si="240"/>
        <v>0</v>
      </c>
      <c r="W1323" s="109">
        <f t="shared" si="241"/>
        <v>0</v>
      </c>
      <c r="X1323" s="109">
        <f t="shared" si="242"/>
        <v>0</v>
      </c>
      <c r="Y1323" s="109">
        <f t="shared" si="243"/>
        <v>0</v>
      </c>
      <c r="Z1323" s="109">
        <f t="shared" si="244"/>
        <v>0</v>
      </c>
      <c r="AA1323" s="109">
        <f t="shared" si="245"/>
        <v>0</v>
      </c>
      <c r="AB1323" s="109">
        <f t="shared" si="246"/>
        <v>0</v>
      </c>
      <c r="AC1323" s="109">
        <f t="shared" si="247"/>
        <v>0</v>
      </c>
      <c r="AD1323" s="109" t="str">
        <f t="shared" si="248"/>
        <v/>
      </c>
      <c r="AE1323" s="109" t="str">
        <f t="shared" si="249"/>
        <v/>
      </c>
      <c r="AF1323" s="109" t="str">
        <f t="shared" si="250"/>
        <v/>
      </c>
      <c r="AG1323" s="109" t="str">
        <f t="shared" si="251"/>
        <v/>
      </c>
    </row>
    <row r="1324" spans="3:33" ht="135">
      <c r="C1324" s="108" t="s">
        <v>3181</v>
      </c>
      <c r="D1324" s="108" t="s">
        <v>6210</v>
      </c>
      <c r="E1324" s="108" t="s">
        <v>935</v>
      </c>
      <c r="F1324" s="108" t="s">
        <v>0</v>
      </c>
      <c r="G1324" s="108" t="s">
        <v>3917</v>
      </c>
      <c r="H1324" s="108">
        <v>7</v>
      </c>
      <c r="I1324" s="108">
        <v>0</v>
      </c>
      <c r="J1324" s="108">
        <v>2</v>
      </c>
      <c r="K1324" s="108"/>
      <c r="L1324" s="108" t="s">
        <v>940</v>
      </c>
      <c r="M1324" s="108"/>
      <c r="N1324" s="108" t="s">
        <v>6211</v>
      </c>
      <c r="O1324" s="108" t="s">
        <v>940</v>
      </c>
      <c r="P1324" s="108"/>
      <c r="Q1324" s="108"/>
      <c r="R1324" s="108"/>
      <c r="S1324" s="108"/>
      <c r="T1324" s="109">
        <f t="shared" si="238"/>
        <v>0</v>
      </c>
      <c r="U1324" s="109">
        <f t="shared" si="239"/>
        <v>0</v>
      </c>
      <c r="V1324" s="109">
        <f t="shared" si="240"/>
        <v>0</v>
      </c>
      <c r="W1324" s="109">
        <f t="shared" si="241"/>
        <v>0</v>
      </c>
      <c r="X1324" s="109">
        <f t="shared" si="242"/>
        <v>0</v>
      </c>
      <c r="Y1324" s="109">
        <f t="shared" si="243"/>
        <v>0</v>
      </c>
      <c r="Z1324" s="109">
        <f t="shared" si="244"/>
        <v>0</v>
      </c>
      <c r="AA1324" s="109">
        <f t="shared" si="245"/>
        <v>0</v>
      </c>
      <c r="AB1324" s="109">
        <f t="shared" si="246"/>
        <v>0</v>
      </c>
      <c r="AC1324" s="109">
        <f t="shared" si="247"/>
        <v>0</v>
      </c>
      <c r="AD1324" s="109" t="str">
        <f t="shared" si="248"/>
        <v/>
      </c>
      <c r="AE1324" s="109" t="str">
        <f t="shared" si="249"/>
        <v/>
      </c>
      <c r="AF1324" s="109" t="str">
        <f t="shared" si="250"/>
        <v/>
      </c>
      <c r="AG1324" s="109" t="str">
        <f t="shared" si="251"/>
        <v/>
      </c>
    </row>
    <row r="1325" spans="3:33" ht="165">
      <c r="C1325" s="108" t="s">
        <v>3181</v>
      </c>
      <c r="D1325" s="108" t="s">
        <v>6212</v>
      </c>
      <c r="E1325" s="108" t="s">
        <v>935</v>
      </c>
      <c r="F1325" s="108" t="s">
        <v>0</v>
      </c>
      <c r="G1325" s="108" t="s">
        <v>3917</v>
      </c>
      <c r="H1325" s="108">
        <v>8</v>
      </c>
      <c r="I1325" s="108">
        <v>0</v>
      </c>
      <c r="J1325" s="108">
        <v>1</v>
      </c>
      <c r="K1325" s="108"/>
      <c r="L1325" s="108" t="s">
        <v>941</v>
      </c>
      <c r="M1325" s="108"/>
      <c r="N1325" s="108" t="s">
        <v>6213</v>
      </c>
      <c r="O1325" s="108" t="s">
        <v>941</v>
      </c>
      <c r="P1325" s="108"/>
      <c r="Q1325" s="108"/>
      <c r="R1325" s="108"/>
      <c r="S1325" s="108"/>
      <c r="T1325" s="109">
        <f t="shared" si="238"/>
        <v>0</v>
      </c>
      <c r="U1325" s="109">
        <f t="shared" si="239"/>
        <v>0</v>
      </c>
      <c r="V1325" s="109">
        <f t="shared" si="240"/>
        <v>0</v>
      </c>
      <c r="W1325" s="109">
        <f t="shared" si="241"/>
        <v>0</v>
      </c>
      <c r="X1325" s="109">
        <f t="shared" si="242"/>
        <v>0</v>
      </c>
      <c r="Y1325" s="109">
        <f t="shared" si="243"/>
        <v>0</v>
      </c>
      <c r="Z1325" s="109">
        <f t="shared" si="244"/>
        <v>0</v>
      </c>
      <c r="AA1325" s="109">
        <f t="shared" si="245"/>
        <v>0</v>
      </c>
      <c r="AB1325" s="109">
        <f t="shared" si="246"/>
        <v>0</v>
      </c>
      <c r="AC1325" s="109">
        <f t="shared" si="247"/>
        <v>0</v>
      </c>
      <c r="AD1325" s="109" t="str">
        <f t="shared" si="248"/>
        <v/>
      </c>
      <c r="AE1325" s="109" t="str">
        <f t="shared" si="249"/>
        <v/>
      </c>
      <c r="AF1325" s="109" t="str">
        <f t="shared" si="250"/>
        <v/>
      </c>
      <c r="AG1325" s="109" t="str">
        <f t="shared" si="251"/>
        <v/>
      </c>
    </row>
    <row r="1326" spans="3:33" ht="135">
      <c r="C1326" s="108" t="s">
        <v>3181</v>
      </c>
      <c r="D1326" s="108" t="s">
        <v>6214</v>
      </c>
      <c r="E1326" s="108" t="s">
        <v>935</v>
      </c>
      <c r="F1326" s="108" t="s">
        <v>0</v>
      </c>
      <c r="G1326" s="108" t="s">
        <v>3917</v>
      </c>
      <c r="H1326" s="108">
        <v>9</v>
      </c>
      <c r="I1326" s="108">
        <v>0</v>
      </c>
      <c r="J1326" s="108">
        <v>1</v>
      </c>
      <c r="K1326" s="108"/>
      <c r="L1326" s="108" t="s">
        <v>37</v>
      </c>
      <c r="M1326" s="108"/>
      <c r="N1326" s="108" t="s">
        <v>4893</v>
      </c>
      <c r="O1326" s="108" t="s">
        <v>37</v>
      </c>
      <c r="P1326" s="108"/>
      <c r="Q1326" s="108"/>
      <c r="R1326" s="108"/>
      <c r="S1326" s="108"/>
      <c r="T1326" s="109">
        <f t="shared" si="238"/>
        <v>0</v>
      </c>
      <c r="U1326" s="109">
        <f t="shared" si="239"/>
        <v>0</v>
      </c>
      <c r="V1326" s="109">
        <f t="shared" si="240"/>
        <v>0</v>
      </c>
      <c r="W1326" s="109">
        <f t="shared" si="241"/>
        <v>0</v>
      </c>
      <c r="X1326" s="109">
        <f t="shared" si="242"/>
        <v>0</v>
      </c>
      <c r="Y1326" s="109">
        <f t="shared" si="243"/>
        <v>0</v>
      </c>
      <c r="Z1326" s="109">
        <f t="shared" si="244"/>
        <v>0</v>
      </c>
      <c r="AA1326" s="109">
        <f t="shared" si="245"/>
        <v>0</v>
      </c>
      <c r="AB1326" s="109">
        <f t="shared" si="246"/>
        <v>0</v>
      </c>
      <c r="AC1326" s="109">
        <f t="shared" si="247"/>
        <v>0</v>
      </c>
      <c r="AD1326" s="109" t="str">
        <f t="shared" si="248"/>
        <v/>
      </c>
      <c r="AE1326" s="109" t="str">
        <f t="shared" si="249"/>
        <v/>
      </c>
      <c r="AF1326" s="109" t="str">
        <f t="shared" si="250"/>
        <v/>
      </c>
      <c r="AG1326" s="109" t="str">
        <f t="shared" si="251"/>
        <v/>
      </c>
    </row>
    <row r="1327" spans="3:33" ht="150">
      <c r="C1327" s="108" t="s">
        <v>3181</v>
      </c>
      <c r="D1327" s="108" t="s">
        <v>6215</v>
      </c>
      <c r="E1327" s="108" t="s">
        <v>935</v>
      </c>
      <c r="F1327" s="108" t="s">
        <v>0</v>
      </c>
      <c r="G1327" s="108" t="s">
        <v>3917</v>
      </c>
      <c r="H1327" s="108">
        <v>10</v>
      </c>
      <c r="I1327" s="108">
        <v>0</v>
      </c>
      <c r="J1327" s="108">
        <v>1</v>
      </c>
      <c r="K1327" s="108"/>
      <c r="L1327" s="108" t="s">
        <v>942</v>
      </c>
      <c r="M1327" s="108"/>
      <c r="N1327" s="108" t="s">
        <v>6216</v>
      </c>
      <c r="O1327" s="108" t="s">
        <v>942</v>
      </c>
      <c r="P1327" s="108"/>
      <c r="Q1327" s="108"/>
      <c r="R1327" s="108"/>
      <c r="S1327" s="108"/>
      <c r="T1327" s="109">
        <f t="shared" si="238"/>
        <v>0</v>
      </c>
      <c r="U1327" s="109">
        <f t="shared" si="239"/>
        <v>0</v>
      </c>
      <c r="V1327" s="109">
        <f t="shared" si="240"/>
        <v>0</v>
      </c>
      <c r="W1327" s="109">
        <f t="shared" si="241"/>
        <v>0</v>
      </c>
      <c r="X1327" s="109">
        <f t="shared" si="242"/>
        <v>0</v>
      </c>
      <c r="Y1327" s="109">
        <f t="shared" si="243"/>
        <v>0</v>
      </c>
      <c r="Z1327" s="109">
        <f t="shared" si="244"/>
        <v>0</v>
      </c>
      <c r="AA1327" s="109">
        <f t="shared" si="245"/>
        <v>0</v>
      </c>
      <c r="AB1327" s="109">
        <f t="shared" si="246"/>
        <v>0</v>
      </c>
      <c r="AC1327" s="109">
        <f t="shared" si="247"/>
        <v>0</v>
      </c>
      <c r="AD1327" s="109" t="str">
        <f t="shared" si="248"/>
        <v/>
      </c>
      <c r="AE1327" s="109" t="str">
        <f t="shared" si="249"/>
        <v/>
      </c>
      <c r="AF1327" s="109" t="str">
        <f t="shared" si="250"/>
        <v/>
      </c>
      <c r="AG1327" s="109" t="str">
        <f t="shared" si="251"/>
        <v/>
      </c>
    </row>
    <row r="1328" spans="3:33" ht="30">
      <c r="C1328" s="108" t="s">
        <v>3188</v>
      </c>
      <c r="D1328" s="108" t="s">
        <v>6217</v>
      </c>
      <c r="E1328" s="108" t="s">
        <v>946</v>
      </c>
      <c r="F1328" s="108" t="s">
        <v>46</v>
      </c>
      <c r="G1328" s="108" t="s">
        <v>3917</v>
      </c>
      <c r="H1328" s="108">
        <v>1</v>
      </c>
      <c r="I1328" s="108">
        <v>3</v>
      </c>
      <c r="J1328" s="108">
        <v>0</v>
      </c>
      <c r="K1328" s="108" t="s">
        <v>92</v>
      </c>
      <c r="L1328" s="108"/>
      <c r="M1328" s="108" t="s">
        <v>6218</v>
      </c>
      <c r="N1328" s="108"/>
      <c r="O1328" s="108" t="s">
        <v>92</v>
      </c>
      <c r="P1328" s="108"/>
      <c r="Q1328" s="108"/>
      <c r="R1328" s="108"/>
      <c r="S1328" s="108"/>
      <c r="T1328" s="109">
        <f t="shared" si="238"/>
        <v>0</v>
      </c>
      <c r="U1328" s="109">
        <f t="shared" si="239"/>
        <v>0</v>
      </c>
      <c r="V1328" s="109">
        <f t="shared" si="240"/>
        <v>0</v>
      </c>
      <c r="W1328" s="109">
        <f t="shared" si="241"/>
        <v>0</v>
      </c>
      <c r="X1328" s="109">
        <f t="shared" si="242"/>
        <v>0</v>
      </c>
      <c r="Y1328" s="109">
        <f t="shared" si="243"/>
        <v>0</v>
      </c>
      <c r="Z1328" s="109">
        <f t="shared" si="244"/>
        <v>0</v>
      </c>
      <c r="AA1328" s="109">
        <f t="shared" si="245"/>
        <v>0</v>
      </c>
      <c r="AB1328" s="109">
        <f t="shared" si="246"/>
        <v>0</v>
      </c>
      <c r="AC1328" s="109">
        <f t="shared" si="247"/>
        <v>0</v>
      </c>
      <c r="AD1328" s="109" t="str">
        <f t="shared" si="248"/>
        <v/>
      </c>
      <c r="AE1328" s="109" t="str">
        <f t="shared" si="249"/>
        <v/>
      </c>
      <c r="AF1328" s="109" t="str">
        <f t="shared" si="250"/>
        <v/>
      </c>
      <c r="AG1328" s="109" t="str">
        <f t="shared" si="251"/>
        <v/>
      </c>
    </row>
    <row r="1329" spans="3:33" ht="30">
      <c r="C1329" s="108" t="s">
        <v>3188</v>
      </c>
      <c r="D1329" s="108" t="s">
        <v>6219</v>
      </c>
      <c r="E1329" s="108" t="s">
        <v>946</v>
      </c>
      <c r="F1329" s="108" t="s">
        <v>46</v>
      </c>
      <c r="G1329" s="108" t="s">
        <v>3917</v>
      </c>
      <c r="H1329" s="108">
        <v>2</v>
      </c>
      <c r="I1329" s="108">
        <v>3</v>
      </c>
      <c r="J1329" s="108">
        <v>0</v>
      </c>
      <c r="K1329" s="108" t="s">
        <v>91</v>
      </c>
      <c r="L1329" s="108"/>
      <c r="M1329" s="108" t="s">
        <v>5998</v>
      </c>
      <c r="N1329" s="108"/>
      <c r="O1329" s="108" t="s">
        <v>91</v>
      </c>
      <c r="P1329" s="108"/>
      <c r="Q1329" s="108"/>
      <c r="R1329" s="108"/>
      <c r="S1329" s="108"/>
      <c r="T1329" s="109">
        <f t="shared" si="238"/>
        <v>0</v>
      </c>
      <c r="U1329" s="109">
        <f t="shared" si="239"/>
        <v>0</v>
      </c>
      <c r="V1329" s="109">
        <f t="shared" si="240"/>
        <v>0</v>
      </c>
      <c r="W1329" s="109">
        <f t="shared" si="241"/>
        <v>0</v>
      </c>
      <c r="X1329" s="109">
        <f t="shared" si="242"/>
        <v>0</v>
      </c>
      <c r="Y1329" s="109">
        <f t="shared" si="243"/>
        <v>0</v>
      </c>
      <c r="Z1329" s="109">
        <f t="shared" si="244"/>
        <v>0</v>
      </c>
      <c r="AA1329" s="109">
        <f t="shared" si="245"/>
        <v>0</v>
      </c>
      <c r="AB1329" s="109">
        <f t="shared" si="246"/>
        <v>0</v>
      </c>
      <c r="AC1329" s="109">
        <f t="shared" si="247"/>
        <v>0</v>
      </c>
      <c r="AD1329" s="109" t="str">
        <f t="shared" si="248"/>
        <v/>
      </c>
      <c r="AE1329" s="109" t="str">
        <f t="shared" si="249"/>
        <v/>
      </c>
      <c r="AF1329" s="109" t="str">
        <f t="shared" si="250"/>
        <v/>
      </c>
      <c r="AG1329" s="109" t="str">
        <f t="shared" si="251"/>
        <v/>
      </c>
    </row>
    <row r="1330" spans="3:33" ht="30">
      <c r="C1330" s="108" t="s">
        <v>3188</v>
      </c>
      <c r="D1330" s="108" t="s">
        <v>6220</v>
      </c>
      <c r="E1330" s="108" t="s">
        <v>946</v>
      </c>
      <c r="F1330" s="108" t="s">
        <v>46</v>
      </c>
      <c r="G1330" s="108" t="s">
        <v>3917</v>
      </c>
      <c r="H1330" s="108">
        <v>3</v>
      </c>
      <c r="I1330" s="108">
        <v>3</v>
      </c>
      <c r="J1330" s="108">
        <v>0</v>
      </c>
      <c r="K1330" s="108" t="s">
        <v>6000</v>
      </c>
      <c r="L1330" s="108"/>
      <c r="M1330" s="108" t="s">
        <v>6001</v>
      </c>
      <c r="N1330" s="108"/>
      <c r="O1330" s="108" t="s">
        <v>6000</v>
      </c>
      <c r="P1330" s="108" t="s">
        <v>26</v>
      </c>
      <c r="Q1330" s="108" t="s">
        <v>6002</v>
      </c>
      <c r="R1330" s="108"/>
      <c r="S1330" s="108"/>
      <c r="T1330" s="109">
        <f t="shared" si="238"/>
        <v>0</v>
      </c>
      <c r="U1330" s="109">
        <f t="shared" si="239"/>
        <v>0</v>
      </c>
      <c r="V1330" s="109">
        <f t="shared" si="240"/>
        <v>0</v>
      </c>
      <c r="W1330" s="109">
        <f t="shared" si="241"/>
        <v>0</v>
      </c>
      <c r="X1330" s="109">
        <f t="shared" si="242"/>
        <v>0</v>
      </c>
      <c r="Y1330" s="109">
        <f t="shared" si="243"/>
        <v>0</v>
      </c>
      <c r="Z1330" s="109">
        <f t="shared" si="244"/>
        <v>0</v>
      </c>
      <c r="AA1330" s="109">
        <f t="shared" si="245"/>
        <v>0</v>
      </c>
      <c r="AB1330" s="109">
        <f t="shared" si="246"/>
        <v>0</v>
      </c>
      <c r="AC1330" s="109">
        <f t="shared" si="247"/>
        <v>0</v>
      </c>
      <c r="AD1330" s="109" t="str">
        <f t="shared" si="248"/>
        <v/>
      </c>
      <c r="AE1330" s="109" t="str">
        <f t="shared" si="249"/>
        <v/>
      </c>
      <c r="AF1330" s="109" t="str">
        <f t="shared" si="250"/>
        <v/>
      </c>
      <c r="AG1330" s="109" t="str">
        <f t="shared" si="251"/>
        <v/>
      </c>
    </row>
    <row r="1331" spans="3:33" ht="30">
      <c r="C1331" s="108" t="s">
        <v>3188</v>
      </c>
      <c r="D1331" s="108" t="s">
        <v>6221</v>
      </c>
      <c r="E1331" s="108" t="s">
        <v>946</v>
      </c>
      <c r="F1331" s="108" t="s">
        <v>46</v>
      </c>
      <c r="G1331" s="108" t="s">
        <v>3917</v>
      </c>
      <c r="H1331" s="108">
        <v>4</v>
      </c>
      <c r="I1331" s="108">
        <v>2</v>
      </c>
      <c r="J1331" s="108">
        <v>0</v>
      </c>
      <c r="K1331" s="108" t="s">
        <v>6222</v>
      </c>
      <c r="L1331" s="108"/>
      <c r="M1331" s="108" t="s">
        <v>6223</v>
      </c>
      <c r="N1331" s="108"/>
      <c r="O1331" s="108" t="s">
        <v>6222</v>
      </c>
      <c r="P1331" s="108" t="s">
        <v>6224</v>
      </c>
      <c r="Q1331" s="108" t="s">
        <v>6077</v>
      </c>
      <c r="R1331" s="108" t="s">
        <v>6078</v>
      </c>
      <c r="S1331" s="108" t="s">
        <v>817</v>
      </c>
      <c r="T1331" s="109">
        <f t="shared" si="238"/>
        <v>0</v>
      </c>
      <c r="U1331" s="109">
        <f t="shared" si="239"/>
        <v>0</v>
      </c>
      <c r="V1331" s="109">
        <f t="shared" si="240"/>
        <v>0</v>
      </c>
      <c r="W1331" s="109">
        <f t="shared" si="241"/>
        <v>0</v>
      </c>
      <c r="X1331" s="109">
        <f t="shared" si="242"/>
        <v>0</v>
      </c>
      <c r="Y1331" s="109">
        <f t="shared" si="243"/>
        <v>0</v>
      </c>
      <c r="Z1331" s="109">
        <f t="shared" si="244"/>
        <v>0</v>
      </c>
      <c r="AA1331" s="109">
        <f t="shared" si="245"/>
        <v>0</v>
      </c>
      <c r="AB1331" s="109">
        <f t="shared" si="246"/>
        <v>0</v>
      </c>
      <c r="AC1331" s="109">
        <f t="shared" si="247"/>
        <v>0</v>
      </c>
      <c r="AD1331" s="109" t="str">
        <f t="shared" si="248"/>
        <v/>
      </c>
      <c r="AE1331" s="109" t="str">
        <f t="shared" si="249"/>
        <v/>
      </c>
      <c r="AF1331" s="109" t="str">
        <f t="shared" si="250"/>
        <v/>
      </c>
      <c r="AG1331" s="109" t="str">
        <f t="shared" si="251"/>
        <v/>
      </c>
    </row>
    <row r="1332" spans="3:33" ht="30">
      <c r="C1332" s="108" t="s">
        <v>3188</v>
      </c>
      <c r="D1332" s="108" t="s">
        <v>6225</v>
      </c>
      <c r="E1332" s="108" t="s">
        <v>946</v>
      </c>
      <c r="F1332" s="108" t="s">
        <v>46</v>
      </c>
      <c r="G1332" s="108" t="s">
        <v>3917</v>
      </c>
      <c r="H1332" s="108">
        <v>5</v>
      </c>
      <c r="I1332" s="108">
        <v>2</v>
      </c>
      <c r="J1332" s="108">
        <v>0</v>
      </c>
      <c r="K1332" s="108" t="s">
        <v>950</v>
      </c>
      <c r="L1332" s="108"/>
      <c r="M1332" s="108" t="s">
        <v>6226</v>
      </c>
      <c r="N1332" s="108"/>
      <c r="O1332" s="108" t="s">
        <v>950</v>
      </c>
      <c r="P1332" s="108"/>
      <c r="Q1332" s="108"/>
      <c r="R1332" s="108"/>
      <c r="S1332" s="108"/>
      <c r="T1332" s="109">
        <f t="shared" si="238"/>
        <v>0</v>
      </c>
      <c r="U1332" s="109">
        <f t="shared" si="239"/>
        <v>0</v>
      </c>
      <c r="V1332" s="109">
        <f t="shared" si="240"/>
        <v>0</v>
      </c>
      <c r="W1332" s="109">
        <f t="shared" si="241"/>
        <v>0</v>
      </c>
      <c r="X1332" s="109">
        <f t="shared" si="242"/>
        <v>0</v>
      </c>
      <c r="Y1332" s="109">
        <f t="shared" si="243"/>
        <v>0</v>
      </c>
      <c r="Z1332" s="109">
        <f t="shared" si="244"/>
        <v>0</v>
      </c>
      <c r="AA1332" s="109">
        <f t="shared" si="245"/>
        <v>0</v>
      </c>
      <c r="AB1332" s="109">
        <f t="shared" si="246"/>
        <v>0</v>
      </c>
      <c r="AC1332" s="109">
        <f t="shared" si="247"/>
        <v>0</v>
      </c>
      <c r="AD1332" s="109" t="str">
        <f t="shared" si="248"/>
        <v/>
      </c>
      <c r="AE1332" s="109" t="str">
        <f t="shared" si="249"/>
        <v/>
      </c>
      <c r="AF1332" s="109" t="str">
        <f t="shared" si="250"/>
        <v/>
      </c>
      <c r="AG1332" s="109" t="str">
        <f t="shared" si="251"/>
        <v/>
      </c>
    </row>
    <row r="1333" spans="3:33" ht="30">
      <c r="C1333" s="108" t="s">
        <v>3188</v>
      </c>
      <c r="D1333" s="108" t="s">
        <v>6227</v>
      </c>
      <c r="E1333" s="108" t="s">
        <v>946</v>
      </c>
      <c r="F1333" s="108" t="s">
        <v>46</v>
      </c>
      <c r="G1333" s="108" t="s">
        <v>3917</v>
      </c>
      <c r="H1333" s="108">
        <v>6</v>
      </c>
      <c r="I1333" s="108">
        <v>2</v>
      </c>
      <c r="J1333" s="108">
        <v>0</v>
      </c>
      <c r="K1333" s="108" t="s">
        <v>4854</v>
      </c>
      <c r="L1333" s="108"/>
      <c r="M1333" s="108" t="s">
        <v>4855</v>
      </c>
      <c r="N1333" s="108"/>
      <c r="O1333" s="108" t="s">
        <v>4854</v>
      </c>
      <c r="P1333" s="108" t="s">
        <v>4856</v>
      </c>
      <c r="Q1333" s="108" t="s">
        <v>4858</v>
      </c>
      <c r="R1333" s="108" t="s">
        <v>4859</v>
      </c>
      <c r="S1333" s="108" t="s">
        <v>6228</v>
      </c>
      <c r="T1333" s="109">
        <f t="shared" si="238"/>
        <v>0</v>
      </c>
      <c r="U1333" s="109">
        <f t="shared" si="239"/>
        <v>0</v>
      </c>
      <c r="V1333" s="109">
        <f t="shared" si="240"/>
        <v>0</v>
      </c>
      <c r="W1333" s="109">
        <f t="shared" si="241"/>
        <v>0</v>
      </c>
      <c r="X1333" s="109">
        <f t="shared" si="242"/>
        <v>0</v>
      </c>
      <c r="Y1333" s="109">
        <f t="shared" si="243"/>
        <v>0</v>
      </c>
      <c r="Z1333" s="109">
        <f t="shared" si="244"/>
        <v>0</v>
      </c>
      <c r="AA1333" s="109">
        <f t="shared" si="245"/>
        <v>0</v>
      </c>
      <c r="AB1333" s="109">
        <f t="shared" si="246"/>
        <v>0</v>
      </c>
      <c r="AC1333" s="109">
        <f t="shared" si="247"/>
        <v>0</v>
      </c>
      <c r="AD1333" s="109" t="str">
        <f t="shared" si="248"/>
        <v/>
      </c>
      <c r="AE1333" s="109" t="str">
        <f t="shared" si="249"/>
        <v/>
      </c>
      <c r="AF1333" s="109" t="str">
        <f t="shared" si="250"/>
        <v/>
      </c>
      <c r="AG1333" s="109" t="str">
        <f t="shared" si="251"/>
        <v/>
      </c>
    </row>
    <row r="1334" spans="3:33" ht="30">
      <c r="C1334" s="108" t="s">
        <v>3188</v>
      </c>
      <c r="D1334" s="108" t="s">
        <v>6229</v>
      </c>
      <c r="E1334" s="108" t="s">
        <v>946</v>
      </c>
      <c r="F1334" s="108" t="s">
        <v>46</v>
      </c>
      <c r="G1334" s="108" t="s">
        <v>3917</v>
      </c>
      <c r="H1334" s="108">
        <v>7</v>
      </c>
      <c r="I1334" s="108">
        <v>2</v>
      </c>
      <c r="J1334" s="108">
        <v>0</v>
      </c>
      <c r="K1334" s="108" t="s">
        <v>881</v>
      </c>
      <c r="L1334" s="108"/>
      <c r="M1334" s="108" t="s">
        <v>6014</v>
      </c>
      <c r="N1334" s="108"/>
      <c r="O1334" s="108" t="s">
        <v>881</v>
      </c>
      <c r="P1334" s="108"/>
      <c r="Q1334" s="108"/>
      <c r="R1334" s="108"/>
      <c r="S1334" s="108"/>
      <c r="T1334" s="109">
        <f t="shared" si="238"/>
        <v>0</v>
      </c>
      <c r="U1334" s="109">
        <f t="shared" si="239"/>
        <v>0</v>
      </c>
      <c r="V1334" s="109">
        <f t="shared" si="240"/>
        <v>0</v>
      </c>
      <c r="W1334" s="109">
        <f t="shared" si="241"/>
        <v>0</v>
      </c>
      <c r="X1334" s="109">
        <f t="shared" si="242"/>
        <v>0</v>
      </c>
      <c r="Y1334" s="109">
        <f t="shared" si="243"/>
        <v>0</v>
      </c>
      <c r="Z1334" s="109">
        <f t="shared" si="244"/>
        <v>0</v>
      </c>
      <c r="AA1334" s="109">
        <f t="shared" si="245"/>
        <v>0</v>
      </c>
      <c r="AB1334" s="109">
        <f t="shared" si="246"/>
        <v>0</v>
      </c>
      <c r="AC1334" s="109">
        <f t="shared" si="247"/>
        <v>0</v>
      </c>
      <c r="AD1334" s="109" t="str">
        <f t="shared" si="248"/>
        <v/>
      </c>
      <c r="AE1334" s="109" t="str">
        <f t="shared" si="249"/>
        <v/>
      </c>
      <c r="AF1334" s="109" t="str">
        <f t="shared" si="250"/>
        <v/>
      </c>
      <c r="AG1334" s="109" t="str">
        <f t="shared" si="251"/>
        <v/>
      </c>
    </row>
    <row r="1335" spans="3:33" ht="30">
      <c r="C1335" s="108" t="s">
        <v>3188</v>
      </c>
      <c r="D1335" s="108" t="s">
        <v>6230</v>
      </c>
      <c r="E1335" s="108" t="s">
        <v>946</v>
      </c>
      <c r="F1335" s="108" t="s">
        <v>46</v>
      </c>
      <c r="G1335" s="108" t="s">
        <v>3917</v>
      </c>
      <c r="H1335" s="108">
        <v>8</v>
      </c>
      <c r="I1335" s="108">
        <v>1</v>
      </c>
      <c r="J1335" s="108">
        <v>0</v>
      </c>
      <c r="K1335" s="108" t="s">
        <v>952</v>
      </c>
      <c r="L1335" s="108"/>
      <c r="M1335" s="108" t="s">
        <v>6231</v>
      </c>
      <c r="N1335" s="108"/>
      <c r="O1335" s="108" t="s">
        <v>952</v>
      </c>
      <c r="P1335" s="108"/>
      <c r="Q1335" s="108"/>
      <c r="R1335" s="108"/>
      <c r="S1335" s="108"/>
      <c r="T1335" s="109">
        <f t="shared" si="238"/>
        <v>0</v>
      </c>
      <c r="U1335" s="109">
        <f t="shared" si="239"/>
        <v>0</v>
      </c>
      <c r="V1335" s="109">
        <f t="shared" si="240"/>
        <v>0</v>
      </c>
      <c r="W1335" s="109">
        <f t="shared" si="241"/>
        <v>0</v>
      </c>
      <c r="X1335" s="109">
        <f t="shared" si="242"/>
        <v>0</v>
      </c>
      <c r="Y1335" s="109">
        <f t="shared" si="243"/>
        <v>0</v>
      </c>
      <c r="Z1335" s="109">
        <f t="shared" si="244"/>
        <v>0</v>
      </c>
      <c r="AA1335" s="109">
        <f t="shared" si="245"/>
        <v>0</v>
      </c>
      <c r="AB1335" s="109">
        <f t="shared" si="246"/>
        <v>0</v>
      </c>
      <c r="AC1335" s="109">
        <f t="shared" si="247"/>
        <v>0</v>
      </c>
      <c r="AD1335" s="109" t="str">
        <f t="shared" si="248"/>
        <v/>
      </c>
      <c r="AE1335" s="109" t="str">
        <f t="shared" si="249"/>
        <v/>
      </c>
      <c r="AF1335" s="109" t="str">
        <f t="shared" si="250"/>
        <v/>
      </c>
      <c r="AG1335" s="109" t="str">
        <f t="shared" si="251"/>
        <v/>
      </c>
    </row>
    <row r="1336" spans="3:33" ht="30">
      <c r="C1336" s="108" t="s">
        <v>3188</v>
      </c>
      <c r="D1336" s="108" t="s">
        <v>6232</v>
      </c>
      <c r="E1336" s="108" t="s">
        <v>946</v>
      </c>
      <c r="F1336" s="108" t="s">
        <v>46</v>
      </c>
      <c r="G1336" s="108" t="s">
        <v>3917</v>
      </c>
      <c r="H1336" s="108">
        <v>9</v>
      </c>
      <c r="I1336" s="108">
        <v>1</v>
      </c>
      <c r="J1336" s="108">
        <v>0</v>
      </c>
      <c r="K1336" s="108" t="s">
        <v>3970</v>
      </c>
      <c r="L1336" s="108"/>
      <c r="M1336" s="108" t="s">
        <v>3971</v>
      </c>
      <c r="N1336" s="108"/>
      <c r="O1336" s="108" t="s">
        <v>3970</v>
      </c>
      <c r="P1336" s="108" t="s">
        <v>3974</v>
      </c>
      <c r="Q1336" s="108" t="s">
        <v>111</v>
      </c>
      <c r="R1336" s="108" t="s">
        <v>4142</v>
      </c>
      <c r="S1336" s="108"/>
      <c r="T1336" s="109">
        <f t="shared" si="238"/>
        <v>0</v>
      </c>
      <c r="U1336" s="109">
        <f t="shared" si="239"/>
        <v>0</v>
      </c>
      <c r="V1336" s="109">
        <f t="shared" si="240"/>
        <v>0</v>
      </c>
      <c r="W1336" s="109">
        <f t="shared" si="241"/>
        <v>0</v>
      </c>
      <c r="X1336" s="109">
        <f t="shared" si="242"/>
        <v>0</v>
      </c>
      <c r="Y1336" s="109">
        <f t="shared" si="243"/>
        <v>0</v>
      </c>
      <c r="Z1336" s="109">
        <f t="shared" si="244"/>
        <v>0</v>
      </c>
      <c r="AA1336" s="109">
        <f t="shared" si="245"/>
        <v>0</v>
      </c>
      <c r="AB1336" s="109">
        <f t="shared" si="246"/>
        <v>0</v>
      </c>
      <c r="AC1336" s="109">
        <f t="shared" si="247"/>
        <v>0</v>
      </c>
      <c r="AD1336" s="109" t="str">
        <f t="shared" si="248"/>
        <v/>
      </c>
      <c r="AE1336" s="109" t="str">
        <f t="shared" si="249"/>
        <v/>
      </c>
      <c r="AF1336" s="109" t="str">
        <f t="shared" si="250"/>
        <v/>
      </c>
      <c r="AG1336" s="109" t="str">
        <f t="shared" si="251"/>
        <v/>
      </c>
    </row>
    <row r="1337" spans="3:33" ht="30">
      <c r="C1337" s="108" t="s">
        <v>3188</v>
      </c>
      <c r="D1337" s="108" t="s">
        <v>6233</v>
      </c>
      <c r="E1337" s="108" t="s">
        <v>946</v>
      </c>
      <c r="F1337" s="108" t="s">
        <v>46</v>
      </c>
      <c r="G1337" s="108" t="s">
        <v>3917</v>
      </c>
      <c r="H1337" s="108">
        <v>10</v>
      </c>
      <c r="I1337" s="108">
        <v>1</v>
      </c>
      <c r="J1337" s="108">
        <v>0</v>
      </c>
      <c r="K1337" s="108" t="s">
        <v>953</v>
      </c>
      <c r="L1337" s="108"/>
      <c r="M1337" s="108" t="s">
        <v>6234</v>
      </c>
      <c r="N1337" s="108"/>
      <c r="O1337" s="108" t="s">
        <v>953</v>
      </c>
      <c r="P1337" s="108"/>
      <c r="Q1337" s="108"/>
      <c r="R1337" s="108"/>
      <c r="S1337" s="108"/>
      <c r="T1337" s="109">
        <f t="shared" si="238"/>
        <v>0</v>
      </c>
      <c r="U1337" s="109">
        <f t="shared" si="239"/>
        <v>0</v>
      </c>
      <c r="V1337" s="109">
        <f t="shared" si="240"/>
        <v>0</v>
      </c>
      <c r="W1337" s="109">
        <f t="shared" si="241"/>
        <v>0</v>
      </c>
      <c r="X1337" s="109">
        <f t="shared" si="242"/>
        <v>0</v>
      </c>
      <c r="Y1337" s="109">
        <f t="shared" si="243"/>
        <v>0</v>
      </c>
      <c r="Z1337" s="109">
        <f t="shared" si="244"/>
        <v>0</v>
      </c>
      <c r="AA1337" s="109">
        <f t="shared" si="245"/>
        <v>0</v>
      </c>
      <c r="AB1337" s="109">
        <f t="shared" si="246"/>
        <v>0</v>
      </c>
      <c r="AC1337" s="109">
        <f t="shared" si="247"/>
        <v>0</v>
      </c>
      <c r="AD1337" s="109" t="str">
        <f t="shared" si="248"/>
        <v/>
      </c>
      <c r="AE1337" s="109" t="str">
        <f t="shared" si="249"/>
        <v/>
      </c>
      <c r="AF1337" s="109" t="str">
        <f t="shared" si="250"/>
        <v/>
      </c>
      <c r="AG1337" s="109" t="str">
        <f t="shared" si="251"/>
        <v/>
      </c>
    </row>
    <row r="1338" spans="3:33" ht="135">
      <c r="C1338" s="108" t="s">
        <v>3188</v>
      </c>
      <c r="D1338" s="108" t="s">
        <v>6235</v>
      </c>
      <c r="E1338" s="108" t="s">
        <v>946</v>
      </c>
      <c r="F1338" s="108" t="s">
        <v>0</v>
      </c>
      <c r="G1338" s="108" t="s">
        <v>3917</v>
      </c>
      <c r="H1338" s="108">
        <v>1</v>
      </c>
      <c r="I1338" s="108">
        <v>0</v>
      </c>
      <c r="J1338" s="108">
        <v>3</v>
      </c>
      <c r="K1338" s="108"/>
      <c r="L1338" s="108" t="s">
        <v>92</v>
      </c>
      <c r="M1338" s="108"/>
      <c r="N1338" s="108" t="s">
        <v>6236</v>
      </c>
      <c r="O1338" s="108" t="s">
        <v>92</v>
      </c>
      <c r="P1338" s="108"/>
      <c r="Q1338" s="108"/>
      <c r="R1338" s="108"/>
      <c r="S1338" s="108"/>
      <c r="T1338" s="109">
        <f t="shared" si="238"/>
        <v>0</v>
      </c>
      <c r="U1338" s="109">
        <f t="shared" si="239"/>
        <v>0</v>
      </c>
      <c r="V1338" s="109">
        <f t="shared" si="240"/>
        <v>0</v>
      </c>
      <c r="W1338" s="109">
        <f t="shared" si="241"/>
        <v>0</v>
      </c>
      <c r="X1338" s="109">
        <f t="shared" si="242"/>
        <v>0</v>
      </c>
      <c r="Y1338" s="109">
        <f t="shared" si="243"/>
        <v>0</v>
      </c>
      <c r="Z1338" s="109">
        <f t="shared" si="244"/>
        <v>0</v>
      </c>
      <c r="AA1338" s="109">
        <f t="shared" si="245"/>
        <v>0</v>
      </c>
      <c r="AB1338" s="109">
        <f t="shared" si="246"/>
        <v>0</v>
      </c>
      <c r="AC1338" s="109">
        <f t="shared" si="247"/>
        <v>0</v>
      </c>
      <c r="AD1338" s="109" t="str">
        <f t="shared" si="248"/>
        <v/>
      </c>
      <c r="AE1338" s="109" t="str">
        <f t="shared" si="249"/>
        <v/>
      </c>
      <c r="AF1338" s="109" t="str">
        <f t="shared" si="250"/>
        <v/>
      </c>
      <c r="AG1338" s="109" t="str">
        <f t="shared" si="251"/>
        <v/>
      </c>
    </row>
    <row r="1339" spans="3:33" ht="135">
      <c r="C1339" s="108" t="s">
        <v>3188</v>
      </c>
      <c r="D1339" s="108" t="s">
        <v>6237</v>
      </c>
      <c r="E1339" s="108" t="s">
        <v>946</v>
      </c>
      <c r="F1339" s="108" t="s">
        <v>0</v>
      </c>
      <c r="G1339" s="108" t="s">
        <v>3917</v>
      </c>
      <c r="H1339" s="108">
        <v>2</v>
      </c>
      <c r="I1339" s="108">
        <v>0</v>
      </c>
      <c r="J1339" s="108">
        <v>3</v>
      </c>
      <c r="K1339" s="108"/>
      <c r="L1339" s="108" t="s">
        <v>91</v>
      </c>
      <c r="M1339" s="108"/>
      <c r="N1339" s="108" t="s">
        <v>6018</v>
      </c>
      <c r="O1339" s="108" t="s">
        <v>91</v>
      </c>
      <c r="P1339" s="108"/>
      <c r="Q1339" s="108"/>
      <c r="R1339" s="108"/>
      <c r="S1339" s="108"/>
      <c r="T1339" s="109">
        <f t="shared" si="238"/>
        <v>0</v>
      </c>
      <c r="U1339" s="109">
        <f t="shared" si="239"/>
        <v>0</v>
      </c>
      <c r="V1339" s="109">
        <f t="shared" si="240"/>
        <v>0</v>
      </c>
      <c r="W1339" s="109">
        <f t="shared" si="241"/>
        <v>0</v>
      </c>
      <c r="X1339" s="109">
        <f t="shared" si="242"/>
        <v>0</v>
      </c>
      <c r="Y1339" s="109">
        <f t="shared" si="243"/>
        <v>0</v>
      </c>
      <c r="Z1339" s="109">
        <f t="shared" si="244"/>
        <v>0</v>
      </c>
      <c r="AA1339" s="109">
        <f t="shared" si="245"/>
        <v>0</v>
      </c>
      <c r="AB1339" s="109">
        <f t="shared" si="246"/>
        <v>0</v>
      </c>
      <c r="AC1339" s="109">
        <f t="shared" si="247"/>
        <v>0</v>
      </c>
      <c r="AD1339" s="109" t="str">
        <f t="shared" si="248"/>
        <v/>
      </c>
      <c r="AE1339" s="109" t="str">
        <f t="shared" si="249"/>
        <v/>
      </c>
      <c r="AF1339" s="109" t="str">
        <f t="shared" si="250"/>
        <v/>
      </c>
      <c r="AG1339" s="109" t="str">
        <f t="shared" si="251"/>
        <v/>
      </c>
    </row>
    <row r="1340" spans="3:33" ht="120">
      <c r="C1340" s="108" t="s">
        <v>3188</v>
      </c>
      <c r="D1340" s="108" t="s">
        <v>6238</v>
      </c>
      <c r="E1340" s="108" t="s">
        <v>946</v>
      </c>
      <c r="F1340" s="108" t="s">
        <v>0</v>
      </c>
      <c r="G1340" s="108" t="s">
        <v>3917</v>
      </c>
      <c r="H1340" s="108">
        <v>3</v>
      </c>
      <c r="I1340" s="108">
        <v>0</v>
      </c>
      <c r="J1340" s="108">
        <v>3</v>
      </c>
      <c r="K1340" s="108"/>
      <c r="L1340" s="108" t="s">
        <v>6000</v>
      </c>
      <c r="M1340" s="108"/>
      <c r="N1340" s="108" t="s">
        <v>6020</v>
      </c>
      <c r="O1340" s="108" t="s">
        <v>6000</v>
      </c>
      <c r="P1340" s="108" t="s">
        <v>26</v>
      </c>
      <c r="Q1340" s="108" t="s">
        <v>6002</v>
      </c>
      <c r="R1340" s="108"/>
      <c r="S1340" s="108"/>
      <c r="T1340" s="109">
        <f t="shared" ref="T1340:T1403" si="252">IF(AND($C1340=$D$20,$F1340="PRO",$G1340="POS"),1,0)</f>
        <v>0</v>
      </c>
      <c r="U1340" s="109">
        <f t="shared" ref="U1340:U1403" si="253">IF(AND($C1340=$D$20,$F1340="CFA",$G1340="POS"),1,0)</f>
        <v>0</v>
      </c>
      <c r="V1340" s="109">
        <f t="shared" ref="V1340:V1403" si="254">IF($T1340=0,0,IF(SUMPRODUCT(--($O1340:$S1340&lt;&gt;""),--ISNUMBER(SEARCH($O1340:$S1340,$D$5)))&gt;0,1,0))</f>
        <v>0</v>
      </c>
      <c r="W1340" s="109">
        <f t="shared" ref="W1340:W1403" si="255">IF($T1340=0,0,IF(SUMPRODUCT(--($O1340:$S1340&lt;&gt;""),--ISNUMBER(SEARCH($O1340:$S1340,$D$5&amp;" "&amp;$D$10)))&gt;0,1,0))</f>
        <v>0</v>
      </c>
      <c r="X1340" s="109">
        <f t="shared" ref="X1340:X1403" si="256">IF($U1340=0,0,IF(SUMPRODUCT(--($O1340:$S1340&lt;&gt;""),--ISNUMBER(SEARCH($O1340:$S1340,$F$5)))&gt;0,1,0))</f>
        <v>0</v>
      </c>
      <c r="Y1340" s="109">
        <f t="shared" ref="Y1340:Y1403" si="257">IF($U1340=0,0,IF(SUMPRODUCT(--($O1340:$S1340&lt;&gt;""),--ISNUMBER(SEARCH($O1340:$S1340,$F$5&amp;" "&amp;$F$10)))&gt;0,1,0))</f>
        <v>0</v>
      </c>
      <c r="Z1340" s="109">
        <f t="shared" ref="Z1340:Z1403" si="258">IF($V1340=1,$I1340,0)</f>
        <v>0</v>
      </c>
      <c r="AA1340" s="109">
        <f t="shared" ref="AA1340:AA1403" si="259">IF($W1340=1,$I1340,0)</f>
        <v>0</v>
      </c>
      <c r="AB1340" s="109">
        <f t="shared" ref="AB1340:AB1403" si="260">IF($X1340=1,$J1340,0)</f>
        <v>0</v>
      </c>
      <c r="AC1340" s="109">
        <f t="shared" ref="AC1340:AC1403" si="261">IF($Y1340=1,$J1340,0)</f>
        <v>0</v>
      </c>
      <c r="AD1340" s="109" t="str">
        <f t="shared" ref="AD1340:AD1403" si="262">IF(AND($T1340=1,$V1340=0),$H1340+ROW()/100000,"")</f>
        <v/>
      </c>
      <c r="AE1340" s="109" t="str">
        <f t="shared" ref="AE1340:AE1403" si="263">IF(AND($T1340=1,$W1340=0),$H1340+ROW()/100000,"")</f>
        <v/>
      </c>
      <c r="AF1340" s="109" t="str">
        <f t="shared" ref="AF1340:AF1403" si="264">IF(AND($U1340=1,$X1340=0),$H1340+ROW()/100000,"")</f>
        <v/>
      </c>
      <c r="AG1340" s="109" t="str">
        <f t="shared" ref="AG1340:AG1403" si="265">IF(AND($U1340=1,$Y1340=0),$H1340+ROW()/100000,"")</f>
        <v/>
      </c>
    </row>
    <row r="1341" spans="3:33" ht="150">
      <c r="C1341" s="108" t="s">
        <v>3188</v>
      </c>
      <c r="D1341" s="108" t="s">
        <v>6239</v>
      </c>
      <c r="E1341" s="108" t="s">
        <v>946</v>
      </c>
      <c r="F1341" s="108" t="s">
        <v>0</v>
      </c>
      <c r="G1341" s="108" t="s">
        <v>3917</v>
      </c>
      <c r="H1341" s="108">
        <v>4</v>
      </c>
      <c r="I1341" s="108">
        <v>0</v>
      </c>
      <c r="J1341" s="108">
        <v>2</v>
      </c>
      <c r="K1341" s="108"/>
      <c r="L1341" s="108" t="s">
        <v>6222</v>
      </c>
      <c r="M1341" s="108"/>
      <c r="N1341" s="108" t="s">
        <v>6240</v>
      </c>
      <c r="O1341" s="108" t="s">
        <v>6222</v>
      </c>
      <c r="P1341" s="108" t="s">
        <v>6224</v>
      </c>
      <c r="Q1341" s="108" t="s">
        <v>6077</v>
      </c>
      <c r="R1341" s="108" t="s">
        <v>6078</v>
      </c>
      <c r="S1341" s="108" t="s">
        <v>817</v>
      </c>
      <c r="T1341" s="109">
        <f t="shared" si="252"/>
        <v>0</v>
      </c>
      <c r="U1341" s="109">
        <f t="shared" si="253"/>
        <v>0</v>
      </c>
      <c r="V1341" s="109">
        <f t="shared" si="254"/>
        <v>0</v>
      </c>
      <c r="W1341" s="109">
        <f t="shared" si="255"/>
        <v>0</v>
      </c>
      <c r="X1341" s="109">
        <f t="shared" si="256"/>
        <v>0</v>
      </c>
      <c r="Y1341" s="109">
        <f t="shared" si="257"/>
        <v>0</v>
      </c>
      <c r="Z1341" s="109">
        <f t="shared" si="258"/>
        <v>0</v>
      </c>
      <c r="AA1341" s="109">
        <f t="shared" si="259"/>
        <v>0</v>
      </c>
      <c r="AB1341" s="109">
        <f t="shared" si="260"/>
        <v>0</v>
      </c>
      <c r="AC1341" s="109">
        <f t="shared" si="261"/>
        <v>0</v>
      </c>
      <c r="AD1341" s="109" t="str">
        <f t="shared" si="262"/>
        <v/>
      </c>
      <c r="AE1341" s="109" t="str">
        <f t="shared" si="263"/>
        <v/>
      </c>
      <c r="AF1341" s="109" t="str">
        <f t="shared" si="264"/>
        <v/>
      </c>
      <c r="AG1341" s="109" t="str">
        <f t="shared" si="265"/>
        <v/>
      </c>
    </row>
    <row r="1342" spans="3:33" ht="135">
      <c r="C1342" s="108" t="s">
        <v>3188</v>
      </c>
      <c r="D1342" s="108" t="s">
        <v>6241</v>
      </c>
      <c r="E1342" s="108" t="s">
        <v>946</v>
      </c>
      <c r="F1342" s="108" t="s">
        <v>0</v>
      </c>
      <c r="G1342" s="108" t="s">
        <v>3917</v>
      </c>
      <c r="H1342" s="108">
        <v>5</v>
      </c>
      <c r="I1342" s="108">
        <v>0</v>
      </c>
      <c r="J1342" s="108">
        <v>2</v>
      </c>
      <c r="K1342" s="108"/>
      <c r="L1342" s="108" t="s">
        <v>950</v>
      </c>
      <c r="M1342" s="108"/>
      <c r="N1342" s="108" t="s">
        <v>6242</v>
      </c>
      <c r="O1342" s="108" t="s">
        <v>950</v>
      </c>
      <c r="P1342" s="108"/>
      <c r="Q1342" s="108"/>
      <c r="R1342" s="108"/>
      <c r="S1342" s="108"/>
      <c r="T1342" s="109">
        <f t="shared" si="252"/>
        <v>0</v>
      </c>
      <c r="U1342" s="109">
        <f t="shared" si="253"/>
        <v>0</v>
      </c>
      <c r="V1342" s="109">
        <f t="shared" si="254"/>
        <v>0</v>
      </c>
      <c r="W1342" s="109">
        <f t="shared" si="255"/>
        <v>0</v>
      </c>
      <c r="X1342" s="109">
        <f t="shared" si="256"/>
        <v>0</v>
      </c>
      <c r="Y1342" s="109">
        <f t="shared" si="257"/>
        <v>0</v>
      </c>
      <c r="Z1342" s="109">
        <f t="shared" si="258"/>
        <v>0</v>
      </c>
      <c r="AA1342" s="109">
        <f t="shared" si="259"/>
        <v>0</v>
      </c>
      <c r="AB1342" s="109">
        <f t="shared" si="260"/>
        <v>0</v>
      </c>
      <c r="AC1342" s="109">
        <f t="shared" si="261"/>
        <v>0</v>
      </c>
      <c r="AD1342" s="109" t="str">
        <f t="shared" si="262"/>
        <v/>
      </c>
      <c r="AE1342" s="109" t="str">
        <f t="shared" si="263"/>
        <v/>
      </c>
      <c r="AF1342" s="109" t="str">
        <f t="shared" si="264"/>
        <v/>
      </c>
      <c r="AG1342" s="109" t="str">
        <f t="shared" si="265"/>
        <v/>
      </c>
    </row>
    <row r="1343" spans="3:33" ht="150">
      <c r="C1343" s="108" t="s">
        <v>3188</v>
      </c>
      <c r="D1343" s="108" t="s">
        <v>6243</v>
      </c>
      <c r="E1343" s="108" t="s">
        <v>946</v>
      </c>
      <c r="F1343" s="108" t="s">
        <v>0</v>
      </c>
      <c r="G1343" s="108" t="s">
        <v>3917</v>
      </c>
      <c r="H1343" s="108">
        <v>6</v>
      </c>
      <c r="I1343" s="108">
        <v>0</v>
      </c>
      <c r="J1343" s="108">
        <v>2</v>
      </c>
      <c r="K1343" s="108"/>
      <c r="L1343" s="108" t="s">
        <v>4854</v>
      </c>
      <c r="M1343" s="108"/>
      <c r="N1343" s="108" t="s">
        <v>4879</v>
      </c>
      <c r="O1343" s="108" t="s">
        <v>4854</v>
      </c>
      <c r="P1343" s="108" t="s">
        <v>4856</v>
      </c>
      <c r="Q1343" s="108" t="s">
        <v>4858</v>
      </c>
      <c r="R1343" s="108" t="s">
        <v>4859</v>
      </c>
      <c r="S1343" s="108" t="s">
        <v>6228</v>
      </c>
      <c r="T1343" s="109">
        <f t="shared" si="252"/>
        <v>0</v>
      </c>
      <c r="U1343" s="109">
        <f t="shared" si="253"/>
        <v>0</v>
      </c>
      <c r="V1343" s="109">
        <f t="shared" si="254"/>
        <v>0</v>
      </c>
      <c r="W1343" s="109">
        <f t="shared" si="255"/>
        <v>0</v>
      </c>
      <c r="X1343" s="109">
        <f t="shared" si="256"/>
        <v>0</v>
      </c>
      <c r="Y1343" s="109">
        <f t="shared" si="257"/>
        <v>0</v>
      </c>
      <c r="Z1343" s="109">
        <f t="shared" si="258"/>
        <v>0</v>
      </c>
      <c r="AA1343" s="109">
        <f t="shared" si="259"/>
        <v>0</v>
      </c>
      <c r="AB1343" s="109">
        <f t="shared" si="260"/>
        <v>0</v>
      </c>
      <c r="AC1343" s="109">
        <f t="shared" si="261"/>
        <v>0</v>
      </c>
      <c r="AD1343" s="109" t="str">
        <f t="shared" si="262"/>
        <v/>
      </c>
      <c r="AE1343" s="109" t="str">
        <f t="shared" si="263"/>
        <v/>
      </c>
      <c r="AF1343" s="109" t="str">
        <f t="shared" si="264"/>
        <v/>
      </c>
      <c r="AG1343" s="109" t="str">
        <f t="shared" si="265"/>
        <v/>
      </c>
    </row>
    <row r="1344" spans="3:33" ht="135">
      <c r="C1344" s="108" t="s">
        <v>3188</v>
      </c>
      <c r="D1344" s="108" t="s">
        <v>6244</v>
      </c>
      <c r="E1344" s="108" t="s">
        <v>946</v>
      </c>
      <c r="F1344" s="108" t="s">
        <v>0</v>
      </c>
      <c r="G1344" s="108" t="s">
        <v>3917</v>
      </c>
      <c r="H1344" s="108">
        <v>7</v>
      </c>
      <c r="I1344" s="108">
        <v>0</v>
      </c>
      <c r="J1344" s="108">
        <v>2</v>
      </c>
      <c r="K1344" s="108"/>
      <c r="L1344" s="108" t="s">
        <v>881</v>
      </c>
      <c r="M1344" s="108"/>
      <c r="N1344" s="108" t="s">
        <v>4594</v>
      </c>
      <c r="O1344" s="108" t="s">
        <v>881</v>
      </c>
      <c r="P1344" s="108"/>
      <c r="Q1344" s="108"/>
      <c r="R1344" s="108"/>
      <c r="S1344" s="108"/>
      <c r="T1344" s="109">
        <f t="shared" si="252"/>
        <v>0</v>
      </c>
      <c r="U1344" s="109">
        <f t="shared" si="253"/>
        <v>0</v>
      </c>
      <c r="V1344" s="109">
        <f t="shared" si="254"/>
        <v>0</v>
      </c>
      <c r="W1344" s="109">
        <f t="shared" si="255"/>
        <v>0</v>
      </c>
      <c r="X1344" s="109">
        <f t="shared" si="256"/>
        <v>0</v>
      </c>
      <c r="Y1344" s="109">
        <f t="shared" si="257"/>
        <v>0</v>
      </c>
      <c r="Z1344" s="109">
        <f t="shared" si="258"/>
        <v>0</v>
      </c>
      <c r="AA1344" s="109">
        <f t="shared" si="259"/>
        <v>0</v>
      </c>
      <c r="AB1344" s="109">
        <f t="shared" si="260"/>
        <v>0</v>
      </c>
      <c r="AC1344" s="109">
        <f t="shared" si="261"/>
        <v>0</v>
      </c>
      <c r="AD1344" s="109" t="str">
        <f t="shared" si="262"/>
        <v/>
      </c>
      <c r="AE1344" s="109" t="str">
        <f t="shared" si="263"/>
        <v/>
      </c>
      <c r="AF1344" s="109" t="str">
        <f t="shared" si="264"/>
        <v/>
      </c>
      <c r="AG1344" s="109" t="str">
        <f t="shared" si="265"/>
        <v/>
      </c>
    </row>
    <row r="1345" spans="3:33" ht="135">
      <c r="C1345" s="108" t="s">
        <v>3188</v>
      </c>
      <c r="D1345" s="108" t="s">
        <v>6245</v>
      </c>
      <c r="E1345" s="108" t="s">
        <v>946</v>
      </c>
      <c r="F1345" s="108" t="s">
        <v>0</v>
      </c>
      <c r="G1345" s="108" t="s">
        <v>3917</v>
      </c>
      <c r="H1345" s="108">
        <v>8</v>
      </c>
      <c r="I1345" s="108">
        <v>0</v>
      </c>
      <c r="J1345" s="108">
        <v>1</v>
      </c>
      <c r="K1345" s="108"/>
      <c r="L1345" s="108" t="s">
        <v>952</v>
      </c>
      <c r="M1345" s="108"/>
      <c r="N1345" s="108" t="s">
        <v>6246</v>
      </c>
      <c r="O1345" s="108" t="s">
        <v>952</v>
      </c>
      <c r="P1345" s="108"/>
      <c r="Q1345" s="108"/>
      <c r="R1345" s="108"/>
      <c r="S1345" s="108"/>
      <c r="T1345" s="109">
        <f t="shared" si="252"/>
        <v>0</v>
      </c>
      <c r="U1345" s="109">
        <f t="shared" si="253"/>
        <v>0</v>
      </c>
      <c r="V1345" s="109">
        <f t="shared" si="254"/>
        <v>0</v>
      </c>
      <c r="W1345" s="109">
        <f t="shared" si="255"/>
        <v>0</v>
      </c>
      <c r="X1345" s="109">
        <f t="shared" si="256"/>
        <v>0</v>
      </c>
      <c r="Y1345" s="109">
        <f t="shared" si="257"/>
        <v>0</v>
      </c>
      <c r="Z1345" s="109">
        <f t="shared" si="258"/>
        <v>0</v>
      </c>
      <c r="AA1345" s="109">
        <f t="shared" si="259"/>
        <v>0</v>
      </c>
      <c r="AB1345" s="109">
        <f t="shared" si="260"/>
        <v>0</v>
      </c>
      <c r="AC1345" s="109">
        <f t="shared" si="261"/>
        <v>0</v>
      </c>
      <c r="AD1345" s="109" t="str">
        <f t="shared" si="262"/>
        <v/>
      </c>
      <c r="AE1345" s="109" t="str">
        <f t="shared" si="263"/>
        <v/>
      </c>
      <c r="AF1345" s="109" t="str">
        <f t="shared" si="264"/>
        <v/>
      </c>
      <c r="AG1345" s="109" t="str">
        <f t="shared" si="265"/>
        <v/>
      </c>
    </row>
    <row r="1346" spans="3:33" ht="150">
      <c r="C1346" s="108" t="s">
        <v>3188</v>
      </c>
      <c r="D1346" s="108" t="s">
        <v>6247</v>
      </c>
      <c r="E1346" s="108" t="s">
        <v>946</v>
      </c>
      <c r="F1346" s="108" t="s">
        <v>0</v>
      </c>
      <c r="G1346" s="108" t="s">
        <v>3917</v>
      </c>
      <c r="H1346" s="108">
        <v>9</v>
      </c>
      <c r="I1346" s="108">
        <v>0</v>
      </c>
      <c r="J1346" s="108">
        <v>1</v>
      </c>
      <c r="K1346" s="108"/>
      <c r="L1346" s="108" t="s">
        <v>3970</v>
      </c>
      <c r="M1346" s="108"/>
      <c r="N1346" s="108" t="s">
        <v>3994</v>
      </c>
      <c r="O1346" s="108" t="s">
        <v>3970</v>
      </c>
      <c r="P1346" s="108" t="s">
        <v>3974</v>
      </c>
      <c r="Q1346" s="108" t="s">
        <v>111</v>
      </c>
      <c r="R1346" s="108" t="s">
        <v>4142</v>
      </c>
      <c r="S1346" s="108"/>
      <c r="T1346" s="109">
        <f t="shared" si="252"/>
        <v>0</v>
      </c>
      <c r="U1346" s="109">
        <f t="shared" si="253"/>
        <v>0</v>
      </c>
      <c r="V1346" s="109">
        <f t="shared" si="254"/>
        <v>0</v>
      </c>
      <c r="W1346" s="109">
        <f t="shared" si="255"/>
        <v>0</v>
      </c>
      <c r="X1346" s="109">
        <f t="shared" si="256"/>
        <v>0</v>
      </c>
      <c r="Y1346" s="109">
        <f t="shared" si="257"/>
        <v>0</v>
      </c>
      <c r="Z1346" s="109">
        <f t="shared" si="258"/>
        <v>0</v>
      </c>
      <c r="AA1346" s="109">
        <f t="shared" si="259"/>
        <v>0</v>
      </c>
      <c r="AB1346" s="109">
        <f t="shared" si="260"/>
        <v>0</v>
      </c>
      <c r="AC1346" s="109">
        <f t="shared" si="261"/>
        <v>0</v>
      </c>
      <c r="AD1346" s="109" t="str">
        <f t="shared" si="262"/>
        <v/>
      </c>
      <c r="AE1346" s="109" t="str">
        <f t="shared" si="263"/>
        <v/>
      </c>
      <c r="AF1346" s="109" t="str">
        <f t="shared" si="264"/>
        <v/>
      </c>
      <c r="AG1346" s="109" t="str">
        <f t="shared" si="265"/>
        <v/>
      </c>
    </row>
    <row r="1347" spans="3:33" ht="135">
      <c r="C1347" s="108" t="s">
        <v>3188</v>
      </c>
      <c r="D1347" s="108" t="s">
        <v>6248</v>
      </c>
      <c r="E1347" s="108" t="s">
        <v>946</v>
      </c>
      <c r="F1347" s="108" t="s">
        <v>0</v>
      </c>
      <c r="G1347" s="108" t="s">
        <v>3917</v>
      </c>
      <c r="H1347" s="108">
        <v>10</v>
      </c>
      <c r="I1347" s="108">
        <v>0</v>
      </c>
      <c r="J1347" s="108">
        <v>1</v>
      </c>
      <c r="K1347" s="108"/>
      <c r="L1347" s="108" t="s">
        <v>953</v>
      </c>
      <c r="M1347" s="108"/>
      <c r="N1347" s="108" t="s">
        <v>6249</v>
      </c>
      <c r="O1347" s="108" t="s">
        <v>953</v>
      </c>
      <c r="P1347" s="108"/>
      <c r="Q1347" s="108"/>
      <c r="R1347" s="108"/>
      <c r="S1347" s="108"/>
      <c r="T1347" s="109">
        <f t="shared" si="252"/>
        <v>0</v>
      </c>
      <c r="U1347" s="109">
        <f t="shared" si="253"/>
        <v>0</v>
      </c>
      <c r="V1347" s="109">
        <f t="shared" si="254"/>
        <v>0</v>
      </c>
      <c r="W1347" s="109">
        <f t="shared" si="255"/>
        <v>0</v>
      </c>
      <c r="X1347" s="109">
        <f t="shared" si="256"/>
        <v>0</v>
      </c>
      <c r="Y1347" s="109">
        <f t="shared" si="257"/>
        <v>0</v>
      </c>
      <c r="Z1347" s="109">
        <f t="shared" si="258"/>
        <v>0</v>
      </c>
      <c r="AA1347" s="109">
        <f t="shared" si="259"/>
        <v>0</v>
      </c>
      <c r="AB1347" s="109">
        <f t="shared" si="260"/>
        <v>0</v>
      </c>
      <c r="AC1347" s="109">
        <f t="shared" si="261"/>
        <v>0</v>
      </c>
      <c r="AD1347" s="109" t="str">
        <f t="shared" si="262"/>
        <v/>
      </c>
      <c r="AE1347" s="109" t="str">
        <f t="shared" si="263"/>
        <v/>
      </c>
      <c r="AF1347" s="109" t="str">
        <f t="shared" si="264"/>
        <v/>
      </c>
      <c r="AG1347" s="109" t="str">
        <f t="shared" si="265"/>
        <v/>
      </c>
    </row>
    <row r="1348" spans="3:33" ht="30">
      <c r="C1348" s="108" t="s">
        <v>3195</v>
      </c>
      <c r="D1348" s="108" t="s">
        <v>6250</v>
      </c>
      <c r="E1348" s="108" t="s">
        <v>957</v>
      </c>
      <c r="F1348" s="108" t="s">
        <v>46</v>
      </c>
      <c r="G1348" s="108" t="s">
        <v>3917</v>
      </c>
      <c r="H1348" s="108">
        <v>1</v>
      </c>
      <c r="I1348" s="108">
        <v>3</v>
      </c>
      <c r="J1348" s="108">
        <v>0</v>
      </c>
      <c r="K1348" s="108" t="s">
        <v>2</v>
      </c>
      <c r="L1348" s="108"/>
      <c r="M1348" s="108" t="s">
        <v>5869</v>
      </c>
      <c r="N1348" s="108"/>
      <c r="O1348" s="108" t="s">
        <v>2</v>
      </c>
      <c r="P1348" s="108"/>
      <c r="Q1348" s="108"/>
      <c r="R1348" s="108"/>
      <c r="S1348" s="108"/>
      <c r="T1348" s="109">
        <f t="shared" si="252"/>
        <v>0</v>
      </c>
      <c r="U1348" s="109">
        <f t="shared" si="253"/>
        <v>0</v>
      </c>
      <c r="V1348" s="109">
        <f t="shared" si="254"/>
        <v>0</v>
      </c>
      <c r="W1348" s="109">
        <f t="shared" si="255"/>
        <v>0</v>
      </c>
      <c r="X1348" s="109">
        <f t="shared" si="256"/>
        <v>0</v>
      </c>
      <c r="Y1348" s="109">
        <f t="shared" si="257"/>
        <v>0</v>
      </c>
      <c r="Z1348" s="109">
        <f t="shared" si="258"/>
        <v>0</v>
      </c>
      <c r="AA1348" s="109">
        <f t="shared" si="259"/>
        <v>0</v>
      </c>
      <c r="AB1348" s="109">
        <f t="shared" si="260"/>
        <v>0</v>
      </c>
      <c r="AC1348" s="109">
        <f t="shared" si="261"/>
        <v>0</v>
      </c>
      <c r="AD1348" s="109" t="str">
        <f t="shared" si="262"/>
        <v/>
      </c>
      <c r="AE1348" s="109" t="str">
        <f t="shared" si="263"/>
        <v/>
      </c>
      <c r="AF1348" s="109" t="str">
        <f t="shared" si="264"/>
        <v/>
      </c>
      <c r="AG1348" s="109" t="str">
        <f t="shared" si="265"/>
        <v/>
      </c>
    </row>
    <row r="1349" spans="3:33" ht="30">
      <c r="C1349" s="108" t="s">
        <v>3195</v>
      </c>
      <c r="D1349" s="108" t="s">
        <v>6251</v>
      </c>
      <c r="E1349" s="108" t="s">
        <v>957</v>
      </c>
      <c r="F1349" s="108" t="s">
        <v>46</v>
      </c>
      <c r="G1349" s="108" t="s">
        <v>3917</v>
      </c>
      <c r="H1349" s="108">
        <v>2</v>
      </c>
      <c r="I1349" s="108">
        <v>3</v>
      </c>
      <c r="J1349" s="108">
        <v>0</v>
      </c>
      <c r="K1349" s="108" t="s">
        <v>960</v>
      </c>
      <c r="L1349" s="108"/>
      <c r="M1349" s="108" t="s">
        <v>6252</v>
      </c>
      <c r="N1349" s="108"/>
      <c r="O1349" s="108" t="s">
        <v>960</v>
      </c>
      <c r="P1349" s="108"/>
      <c r="Q1349" s="108"/>
      <c r="R1349" s="108"/>
      <c r="S1349" s="108"/>
      <c r="T1349" s="109">
        <f t="shared" si="252"/>
        <v>0</v>
      </c>
      <c r="U1349" s="109">
        <f t="shared" si="253"/>
        <v>0</v>
      </c>
      <c r="V1349" s="109">
        <f t="shared" si="254"/>
        <v>0</v>
      </c>
      <c r="W1349" s="109">
        <f t="shared" si="255"/>
        <v>0</v>
      </c>
      <c r="X1349" s="109">
        <f t="shared" si="256"/>
        <v>0</v>
      </c>
      <c r="Y1349" s="109">
        <f t="shared" si="257"/>
        <v>0</v>
      </c>
      <c r="Z1349" s="109">
        <f t="shared" si="258"/>
        <v>0</v>
      </c>
      <c r="AA1349" s="109">
        <f t="shared" si="259"/>
        <v>0</v>
      </c>
      <c r="AB1349" s="109">
        <f t="shared" si="260"/>
        <v>0</v>
      </c>
      <c r="AC1349" s="109">
        <f t="shared" si="261"/>
        <v>0</v>
      </c>
      <c r="AD1349" s="109" t="str">
        <f t="shared" si="262"/>
        <v/>
      </c>
      <c r="AE1349" s="109" t="str">
        <f t="shared" si="263"/>
        <v/>
      </c>
      <c r="AF1349" s="109" t="str">
        <f t="shared" si="264"/>
        <v/>
      </c>
      <c r="AG1349" s="109" t="str">
        <f t="shared" si="265"/>
        <v/>
      </c>
    </row>
    <row r="1350" spans="3:33" ht="30">
      <c r="C1350" s="108" t="s">
        <v>3195</v>
      </c>
      <c r="D1350" s="108" t="s">
        <v>6253</v>
      </c>
      <c r="E1350" s="108" t="s">
        <v>957</v>
      </c>
      <c r="F1350" s="108" t="s">
        <v>46</v>
      </c>
      <c r="G1350" s="108" t="s">
        <v>3917</v>
      </c>
      <c r="H1350" s="108">
        <v>3</v>
      </c>
      <c r="I1350" s="108">
        <v>3</v>
      </c>
      <c r="J1350" s="108">
        <v>0</v>
      </c>
      <c r="K1350" s="108" t="s">
        <v>5812</v>
      </c>
      <c r="L1350" s="108"/>
      <c r="M1350" s="108" t="s">
        <v>5813</v>
      </c>
      <c r="N1350" s="108"/>
      <c r="O1350" s="108" t="s">
        <v>5812</v>
      </c>
      <c r="P1350" s="108" t="s">
        <v>5814</v>
      </c>
      <c r="Q1350" s="108" t="s">
        <v>5815</v>
      </c>
      <c r="R1350" s="108"/>
      <c r="S1350" s="108"/>
      <c r="T1350" s="109">
        <f t="shared" si="252"/>
        <v>0</v>
      </c>
      <c r="U1350" s="109">
        <f t="shared" si="253"/>
        <v>0</v>
      </c>
      <c r="V1350" s="109">
        <f t="shared" si="254"/>
        <v>0</v>
      </c>
      <c r="W1350" s="109">
        <f t="shared" si="255"/>
        <v>0</v>
      </c>
      <c r="X1350" s="109">
        <f t="shared" si="256"/>
        <v>0</v>
      </c>
      <c r="Y1350" s="109">
        <f t="shared" si="257"/>
        <v>0</v>
      </c>
      <c r="Z1350" s="109">
        <f t="shared" si="258"/>
        <v>0</v>
      </c>
      <c r="AA1350" s="109">
        <f t="shared" si="259"/>
        <v>0</v>
      </c>
      <c r="AB1350" s="109">
        <f t="shared" si="260"/>
        <v>0</v>
      </c>
      <c r="AC1350" s="109">
        <f t="shared" si="261"/>
        <v>0</v>
      </c>
      <c r="AD1350" s="109" t="str">
        <f t="shared" si="262"/>
        <v/>
      </c>
      <c r="AE1350" s="109" t="str">
        <f t="shared" si="263"/>
        <v/>
      </c>
      <c r="AF1350" s="109" t="str">
        <f t="shared" si="264"/>
        <v/>
      </c>
      <c r="AG1350" s="109" t="str">
        <f t="shared" si="265"/>
        <v/>
      </c>
    </row>
    <row r="1351" spans="3:33" ht="30">
      <c r="C1351" s="108" t="s">
        <v>3195</v>
      </c>
      <c r="D1351" s="108" t="s">
        <v>6254</v>
      </c>
      <c r="E1351" s="108" t="s">
        <v>957</v>
      </c>
      <c r="F1351" s="108" t="s">
        <v>46</v>
      </c>
      <c r="G1351" s="108" t="s">
        <v>3917</v>
      </c>
      <c r="H1351" s="108">
        <v>4</v>
      </c>
      <c r="I1351" s="108">
        <v>2</v>
      </c>
      <c r="J1351" s="108">
        <v>0</v>
      </c>
      <c r="K1351" s="108" t="s">
        <v>6036</v>
      </c>
      <c r="L1351" s="108"/>
      <c r="M1351" s="108" t="s">
        <v>6037</v>
      </c>
      <c r="N1351" s="108"/>
      <c r="O1351" s="108" t="s">
        <v>6036</v>
      </c>
      <c r="P1351" s="108" t="s">
        <v>26</v>
      </c>
      <c r="Q1351" s="108" t="s">
        <v>6002</v>
      </c>
      <c r="R1351" s="108"/>
      <c r="S1351" s="108"/>
      <c r="T1351" s="109">
        <f t="shared" si="252"/>
        <v>0</v>
      </c>
      <c r="U1351" s="109">
        <f t="shared" si="253"/>
        <v>0</v>
      </c>
      <c r="V1351" s="109">
        <f t="shared" si="254"/>
        <v>0</v>
      </c>
      <c r="W1351" s="109">
        <f t="shared" si="255"/>
        <v>0</v>
      </c>
      <c r="X1351" s="109">
        <f t="shared" si="256"/>
        <v>0</v>
      </c>
      <c r="Y1351" s="109">
        <f t="shared" si="257"/>
        <v>0</v>
      </c>
      <c r="Z1351" s="109">
        <f t="shared" si="258"/>
        <v>0</v>
      </c>
      <c r="AA1351" s="109">
        <f t="shared" si="259"/>
        <v>0</v>
      </c>
      <c r="AB1351" s="109">
        <f t="shared" si="260"/>
        <v>0</v>
      </c>
      <c r="AC1351" s="109">
        <f t="shared" si="261"/>
        <v>0</v>
      </c>
      <c r="AD1351" s="109" t="str">
        <f t="shared" si="262"/>
        <v/>
      </c>
      <c r="AE1351" s="109" t="str">
        <f t="shared" si="263"/>
        <v/>
      </c>
      <c r="AF1351" s="109" t="str">
        <f t="shared" si="264"/>
        <v/>
      </c>
      <c r="AG1351" s="109" t="str">
        <f t="shared" si="265"/>
        <v/>
      </c>
    </row>
    <row r="1352" spans="3:33" ht="30">
      <c r="C1352" s="108" t="s">
        <v>3195</v>
      </c>
      <c r="D1352" s="108" t="s">
        <v>6255</v>
      </c>
      <c r="E1352" s="108" t="s">
        <v>957</v>
      </c>
      <c r="F1352" s="108" t="s">
        <v>46</v>
      </c>
      <c r="G1352" s="108" t="s">
        <v>3917</v>
      </c>
      <c r="H1352" s="108">
        <v>5</v>
      </c>
      <c r="I1352" s="108">
        <v>2</v>
      </c>
      <c r="J1352" s="108">
        <v>0</v>
      </c>
      <c r="K1352" s="108" t="s">
        <v>6039</v>
      </c>
      <c r="L1352" s="108"/>
      <c r="M1352" s="108" t="s">
        <v>6040</v>
      </c>
      <c r="N1352" s="108"/>
      <c r="O1352" s="108" t="s">
        <v>6039</v>
      </c>
      <c r="P1352" s="108" t="s">
        <v>6041</v>
      </c>
      <c r="Q1352" s="108" t="s">
        <v>6042</v>
      </c>
      <c r="R1352" s="108"/>
      <c r="S1352" s="108"/>
      <c r="T1352" s="109">
        <f t="shared" si="252"/>
        <v>0</v>
      </c>
      <c r="U1352" s="109">
        <f t="shared" si="253"/>
        <v>0</v>
      </c>
      <c r="V1352" s="109">
        <f t="shared" si="254"/>
        <v>0</v>
      </c>
      <c r="W1352" s="109">
        <f t="shared" si="255"/>
        <v>0</v>
      </c>
      <c r="X1352" s="109">
        <f t="shared" si="256"/>
        <v>0</v>
      </c>
      <c r="Y1352" s="109">
        <f t="shared" si="257"/>
        <v>0</v>
      </c>
      <c r="Z1352" s="109">
        <f t="shared" si="258"/>
        <v>0</v>
      </c>
      <c r="AA1352" s="109">
        <f t="shared" si="259"/>
        <v>0</v>
      </c>
      <c r="AB1352" s="109">
        <f t="shared" si="260"/>
        <v>0</v>
      </c>
      <c r="AC1352" s="109">
        <f t="shared" si="261"/>
        <v>0</v>
      </c>
      <c r="AD1352" s="109" t="str">
        <f t="shared" si="262"/>
        <v/>
      </c>
      <c r="AE1352" s="109" t="str">
        <f t="shared" si="263"/>
        <v/>
      </c>
      <c r="AF1352" s="109" t="str">
        <f t="shared" si="264"/>
        <v/>
      </c>
      <c r="AG1352" s="109" t="str">
        <f t="shared" si="265"/>
        <v/>
      </c>
    </row>
    <row r="1353" spans="3:33" ht="30">
      <c r="C1353" s="108" t="s">
        <v>3195</v>
      </c>
      <c r="D1353" s="108" t="s">
        <v>6256</v>
      </c>
      <c r="E1353" s="108" t="s">
        <v>957</v>
      </c>
      <c r="F1353" s="108" t="s">
        <v>46</v>
      </c>
      <c r="G1353" s="108" t="s">
        <v>3917</v>
      </c>
      <c r="H1353" s="108">
        <v>6</v>
      </c>
      <c r="I1353" s="108">
        <v>2</v>
      </c>
      <c r="J1353" s="108">
        <v>0</v>
      </c>
      <c r="K1353" s="108" t="s">
        <v>6257</v>
      </c>
      <c r="L1353" s="108"/>
      <c r="M1353" s="108" t="s">
        <v>6258</v>
      </c>
      <c r="N1353" s="108"/>
      <c r="O1353" s="108" t="s">
        <v>6257</v>
      </c>
      <c r="P1353" s="108" t="s">
        <v>5597</v>
      </c>
      <c r="Q1353" s="108" t="s">
        <v>5598</v>
      </c>
      <c r="R1353" s="108"/>
      <c r="S1353" s="108"/>
      <c r="T1353" s="109">
        <f t="shared" si="252"/>
        <v>0</v>
      </c>
      <c r="U1353" s="109">
        <f t="shared" si="253"/>
        <v>0</v>
      </c>
      <c r="V1353" s="109">
        <f t="shared" si="254"/>
        <v>0</v>
      </c>
      <c r="W1353" s="109">
        <f t="shared" si="255"/>
        <v>0</v>
      </c>
      <c r="X1353" s="109">
        <f t="shared" si="256"/>
        <v>0</v>
      </c>
      <c r="Y1353" s="109">
        <f t="shared" si="257"/>
        <v>0</v>
      </c>
      <c r="Z1353" s="109">
        <f t="shared" si="258"/>
        <v>0</v>
      </c>
      <c r="AA1353" s="109">
        <f t="shared" si="259"/>
        <v>0</v>
      </c>
      <c r="AB1353" s="109">
        <f t="shared" si="260"/>
        <v>0</v>
      </c>
      <c r="AC1353" s="109">
        <f t="shared" si="261"/>
        <v>0</v>
      </c>
      <c r="AD1353" s="109" t="str">
        <f t="shared" si="262"/>
        <v/>
      </c>
      <c r="AE1353" s="109" t="str">
        <f t="shared" si="263"/>
        <v/>
      </c>
      <c r="AF1353" s="109" t="str">
        <f t="shared" si="264"/>
        <v/>
      </c>
      <c r="AG1353" s="109" t="str">
        <f t="shared" si="265"/>
        <v/>
      </c>
    </row>
    <row r="1354" spans="3:33" ht="30">
      <c r="C1354" s="108" t="s">
        <v>3195</v>
      </c>
      <c r="D1354" s="108" t="s">
        <v>6259</v>
      </c>
      <c r="E1354" s="108" t="s">
        <v>957</v>
      </c>
      <c r="F1354" s="108" t="s">
        <v>46</v>
      </c>
      <c r="G1354" s="108" t="s">
        <v>3917</v>
      </c>
      <c r="H1354" s="108">
        <v>7</v>
      </c>
      <c r="I1354" s="108">
        <v>2</v>
      </c>
      <c r="J1354" s="108">
        <v>0</v>
      </c>
      <c r="K1354" s="108" t="s">
        <v>4668</v>
      </c>
      <c r="L1354" s="108"/>
      <c r="M1354" s="108" t="s">
        <v>4822</v>
      </c>
      <c r="N1354" s="108"/>
      <c r="O1354" s="108" t="s">
        <v>4668</v>
      </c>
      <c r="P1354" s="108" t="s">
        <v>433</v>
      </c>
      <c r="Q1354" s="108"/>
      <c r="R1354" s="108"/>
      <c r="S1354" s="108"/>
      <c r="T1354" s="109">
        <f t="shared" si="252"/>
        <v>0</v>
      </c>
      <c r="U1354" s="109">
        <f t="shared" si="253"/>
        <v>0</v>
      </c>
      <c r="V1354" s="109">
        <f t="shared" si="254"/>
        <v>0</v>
      </c>
      <c r="W1354" s="109">
        <f t="shared" si="255"/>
        <v>0</v>
      </c>
      <c r="X1354" s="109">
        <f t="shared" si="256"/>
        <v>0</v>
      </c>
      <c r="Y1354" s="109">
        <f t="shared" si="257"/>
        <v>0</v>
      </c>
      <c r="Z1354" s="109">
        <f t="shared" si="258"/>
        <v>0</v>
      </c>
      <c r="AA1354" s="109">
        <f t="shared" si="259"/>
        <v>0</v>
      </c>
      <c r="AB1354" s="109">
        <f t="shared" si="260"/>
        <v>0</v>
      </c>
      <c r="AC1354" s="109">
        <f t="shared" si="261"/>
        <v>0</v>
      </c>
      <c r="AD1354" s="109" t="str">
        <f t="shared" si="262"/>
        <v/>
      </c>
      <c r="AE1354" s="109" t="str">
        <f t="shared" si="263"/>
        <v/>
      </c>
      <c r="AF1354" s="109" t="str">
        <f t="shared" si="264"/>
        <v/>
      </c>
      <c r="AG1354" s="109" t="str">
        <f t="shared" si="265"/>
        <v/>
      </c>
    </row>
    <row r="1355" spans="3:33" ht="30">
      <c r="C1355" s="108" t="s">
        <v>3195</v>
      </c>
      <c r="D1355" s="108" t="s">
        <v>6260</v>
      </c>
      <c r="E1355" s="108" t="s">
        <v>957</v>
      </c>
      <c r="F1355" s="108" t="s">
        <v>46</v>
      </c>
      <c r="G1355" s="108" t="s">
        <v>3917</v>
      </c>
      <c r="H1355" s="108">
        <v>8</v>
      </c>
      <c r="I1355" s="108">
        <v>1</v>
      </c>
      <c r="J1355" s="108">
        <v>0</v>
      </c>
      <c r="K1355" s="108" t="s">
        <v>36</v>
      </c>
      <c r="L1355" s="108"/>
      <c r="M1355" s="108" t="s">
        <v>6261</v>
      </c>
      <c r="N1355" s="108"/>
      <c r="O1355" s="108" t="s">
        <v>36</v>
      </c>
      <c r="P1355" s="108"/>
      <c r="Q1355" s="108"/>
      <c r="R1355" s="108"/>
      <c r="S1355" s="108"/>
      <c r="T1355" s="109">
        <f t="shared" si="252"/>
        <v>0</v>
      </c>
      <c r="U1355" s="109">
        <f t="shared" si="253"/>
        <v>0</v>
      </c>
      <c r="V1355" s="109">
        <f t="shared" si="254"/>
        <v>0</v>
      </c>
      <c r="W1355" s="109">
        <f t="shared" si="255"/>
        <v>0</v>
      </c>
      <c r="X1355" s="109">
        <f t="shared" si="256"/>
        <v>0</v>
      </c>
      <c r="Y1355" s="109">
        <f t="shared" si="257"/>
        <v>0</v>
      </c>
      <c r="Z1355" s="109">
        <f t="shared" si="258"/>
        <v>0</v>
      </c>
      <c r="AA1355" s="109">
        <f t="shared" si="259"/>
        <v>0</v>
      </c>
      <c r="AB1355" s="109">
        <f t="shared" si="260"/>
        <v>0</v>
      </c>
      <c r="AC1355" s="109">
        <f t="shared" si="261"/>
        <v>0</v>
      </c>
      <c r="AD1355" s="109" t="str">
        <f t="shared" si="262"/>
        <v/>
      </c>
      <c r="AE1355" s="109" t="str">
        <f t="shared" si="263"/>
        <v/>
      </c>
      <c r="AF1355" s="109" t="str">
        <f t="shared" si="264"/>
        <v/>
      </c>
      <c r="AG1355" s="109" t="str">
        <f t="shared" si="265"/>
        <v/>
      </c>
    </row>
    <row r="1356" spans="3:33" ht="30">
      <c r="C1356" s="108" t="s">
        <v>3195</v>
      </c>
      <c r="D1356" s="108" t="s">
        <v>6262</v>
      </c>
      <c r="E1356" s="108" t="s">
        <v>957</v>
      </c>
      <c r="F1356" s="108" t="s">
        <v>46</v>
      </c>
      <c r="G1356" s="108" t="s">
        <v>3917</v>
      </c>
      <c r="H1356" s="108">
        <v>9</v>
      </c>
      <c r="I1356" s="108">
        <v>1</v>
      </c>
      <c r="J1356" s="108">
        <v>0</v>
      </c>
      <c r="K1356" s="108" t="s">
        <v>962</v>
      </c>
      <c r="L1356" s="108"/>
      <c r="M1356" s="108" t="s">
        <v>6263</v>
      </c>
      <c r="N1356" s="108"/>
      <c r="O1356" s="108" t="s">
        <v>962</v>
      </c>
      <c r="P1356" s="108"/>
      <c r="Q1356" s="108"/>
      <c r="R1356" s="108"/>
      <c r="S1356" s="108"/>
      <c r="T1356" s="109">
        <f t="shared" si="252"/>
        <v>0</v>
      </c>
      <c r="U1356" s="109">
        <f t="shared" si="253"/>
        <v>0</v>
      </c>
      <c r="V1356" s="109">
        <f t="shared" si="254"/>
        <v>0</v>
      </c>
      <c r="W1356" s="109">
        <f t="shared" si="255"/>
        <v>0</v>
      </c>
      <c r="X1356" s="109">
        <f t="shared" si="256"/>
        <v>0</v>
      </c>
      <c r="Y1356" s="109">
        <f t="shared" si="257"/>
        <v>0</v>
      </c>
      <c r="Z1356" s="109">
        <f t="shared" si="258"/>
        <v>0</v>
      </c>
      <c r="AA1356" s="109">
        <f t="shared" si="259"/>
        <v>0</v>
      </c>
      <c r="AB1356" s="109">
        <f t="shared" si="260"/>
        <v>0</v>
      </c>
      <c r="AC1356" s="109">
        <f t="shared" si="261"/>
        <v>0</v>
      </c>
      <c r="AD1356" s="109" t="str">
        <f t="shared" si="262"/>
        <v/>
      </c>
      <c r="AE1356" s="109" t="str">
        <f t="shared" si="263"/>
        <v/>
      </c>
      <c r="AF1356" s="109" t="str">
        <f t="shared" si="264"/>
        <v/>
      </c>
      <c r="AG1356" s="109" t="str">
        <f t="shared" si="265"/>
        <v/>
      </c>
    </row>
    <row r="1357" spans="3:33" ht="30">
      <c r="C1357" s="108" t="s">
        <v>3195</v>
      </c>
      <c r="D1357" s="108" t="s">
        <v>6264</v>
      </c>
      <c r="E1357" s="108" t="s">
        <v>957</v>
      </c>
      <c r="F1357" s="108" t="s">
        <v>46</v>
      </c>
      <c r="G1357" s="108" t="s">
        <v>3917</v>
      </c>
      <c r="H1357" s="108">
        <v>10</v>
      </c>
      <c r="I1357" s="108">
        <v>1</v>
      </c>
      <c r="J1357" s="108">
        <v>0</v>
      </c>
      <c r="K1357" s="108" t="s">
        <v>4903</v>
      </c>
      <c r="L1357" s="108"/>
      <c r="M1357" s="108" t="s">
        <v>4904</v>
      </c>
      <c r="N1357" s="108"/>
      <c r="O1357" s="108" t="s">
        <v>4903</v>
      </c>
      <c r="P1357" s="108" t="s">
        <v>4905</v>
      </c>
      <c r="Q1357" s="108" t="s">
        <v>4190</v>
      </c>
      <c r="R1357" s="108" t="s">
        <v>1343</v>
      </c>
      <c r="S1357" s="108" t="s">
        <v>37</v>
      </c>
      <c r="T1357" s="109">
        <f t="shared" si="252"/>
        <v>0</v>
      </c>
      <c r="U1357" s="109">
        <f t="shared" si="253"/>
        <v>0</v>
      </c>
      <c r="V1357" s="109">
        <f t="shared" si="254"/>
        <v>0</v>
      </c>
      <c r="W1357" s="109">
        <f t="shared" si="255"/>
        <v>0</v>
      </c>
      <c r="X1357" s="109">
        <f t="shared" si="256"/>
        <v>0</v>
      </c>
      <c r="Y1357" s="109">
        <f t="shared" si="257"/>
        <v>0</v>
      </c>
      <c r="Z1357" s="109">
        <f t="shared" si="258"/>
        <v>0</v>
      </c>
      <c r="AA1357" s="109">
        <f t="shared" si="259"/>
        <v>0</v>
      </c>
      <c r="AB1357" s="109">
        <f t="shared" si="260"/>
        <v>0</v>
      </c>
      <c r="AC1357" s="109">
        <f t="shared" si="261"/>
        <v>0</v>
      </c>
      <c r="AD1357" s="109" t="str">
        <f t="shared" si="262"/>
        <v/>
      </c>
      <c r="AE1357" s="109" t="str">
        <f t="shared" si="263"/>
        <v/>
      </c>
      <c r="AF1357" s="109" t="str">
        <f t="shared" si="264"/>
        <v/>
      </c>
      <c r="AG1357" s="109" t="str">
        <f t="shared" si="265"/>
        <v/>
      </c>
    </row>
    <row r="1358" spans="3:33" ht="120">
      <c r="C1358" s="108" t="s">
        <v>3195</v>
      </c>
      <c r="D1358" s="108" t="s">
        <v>6265</v>
      </c>
      <c r="E1358" s="108" t="s">
        <v>957</v>
      </c>
      <c r="F1358" s="108" t="s">
        <v>0</v>
      </c>
      <c r="G1358" s="108" t="s">
        <v>3917</v>
      </c>
      <c r="H1358" s="108">
        <v>1</v>
      </c>
      <c r="I1358" s="108">
        <v>0</v>
      </c>
      <c r="J1358" s="108">
        <v>3</v>
      </c>
      <c r="K1358" s="108"/>
      <c r="L1358" s="108" t="s">
        <v>2</v>
      </c>
      <c r="M1358" s="108"/>
      <c r="N1358" s="108" t="s">
        <v>5885</v>
      </c>
      <c r="O1358" s="108" t="s">
        <v>2</v>
      </c>
      <c r="P1358" s="108"/>
      <c r="Q1358" s="108"/>
      <c r="R1358" s="108"/>
      <c r="S1358" s="108"/>
      <c r="T1358" s="109">
        <f t="shared" si="252"/>
        <v>0</v>
      </c>
      <c r="U1358" s="109">
        <f t="shared" si="253"/>
        <v>0</v>
      </c>
      <c r="V1358" s="109">
        <f t="shared" si="254"/>
        <v>0</v>
      </c>
      <c r="W1358" s="109">
        <f t="shared" si="255"/>
        <v>0</v>
      </c>
      <c r="X1358" s="109">
        <f t="shared" si="256"/>
        <v>0</v>
      </c>
      <c r="Y1358" s="109">
        <f t="shared" si="257"/>
        <v>0</v>
      </c>
      <c r="Z1358" s="109">
        <f t="shared" si="258"/>
        <v>0</v>
      </c>
      <c r="AA1358" s="109">
        <f t="shared" si="259"/>
        <v>0</v>
      </c>
      <c r="AB1358" s="109">
        <f t="shared" si="260"/>
        <v>0</v>
      </c>
      <c r="AC1358" s="109">
        <f t="shared" si="261"/>
        <v>0</v>
      </c>
      <c r="AD1358" s="109" t="str">
        <f t="shared" si="262"/>
        <v/>
      </c>
      <c r="AE1358" s="109" t="str">
        <f t="shared" si="263"/>
        <v/>
      </c>
      <c r="AF1358" s="109" t="str">
        <f t="shared" si="264"/>
        <v/>
      </c>
      <c r="AG1358" s="109" t="str">
        <f t="shared" si="265"/>
        <v/>
      </c>
    </row>
    <row r="1359" spans="3:33" ht="135">
      <c r="C1359" s="108" t="s">
        <v>3195</v>
      </c>
      <c r="D1359" s="108" t="s">
        <v>6266</v>
      </c>
      <c r="E1359" s="108" t="s">
        <v>957</v>
      </c>
      <c r="F1359" s="108" t="s">
        <v>0</v>
      </c>
      <c r="G1359" s="108" t="s">
        <v>3917</v>
      </c>
      <c r="H1359" s="108">
        <v>2</v>
      </c>
      <c r="I1359" s="108">
        <v>0</v>
      </c>
      <c r="J1359" s="108">
        <v>3</v>
      </c>
      <c r="K1359" s="108"/>
      <c r="L1359" s="108" t="s">
        <v>960</v>
      </c>
      <c r="M1359" s="108"/>
      <c r="N1359" s="108" t="s">
        <v>6267</v>
      </c>
      <c r="O1359" s="108" t="s">
        <v>960</v>
      </c>
      <c r="P1359" s="108"/>
      <c r="Q1359" s="108"/>
      <c r="R1359" s="108"/>
      <c r="S1359" s="108"/>
      <c r="T1359" s="109">
        <f t="shared" si="252"/>
        <v>0</v>
      </c>
      <c r="U1359" s="109">
        <f t="shared" si="253"/>
        <v>0</v>
      </c>
      <c r="V1359" s="109">
        <f t="shared" si="254"/>
        <v>0</v>
      </c>
      <c r="W1359" s="109">
        <f t="shared" si="255"/>
        <v>0</v>
      </c>
      <c r="X1359" s="109">
        <f t="shared" si="256"/>
        <v>0</v>
      </c>
      <c r="Y1359" s="109">
        <f t="shared" si="257"/>
        <v>0</v>
      </c>
      <c r="Z1359" s="109">
        <f t="shared" si="258"/>
        <v>0</v>
      </c>
      <c r="AA1359" s="109">
        <f t="shared" si="259"/>
        <v>0</v>
      </c>
      <c r="AB1359" s="109">
        <f t="shared" si="260"/>
        <v>0</v>
      </c>
      <c r="AC1359" s="109">
        <f t="shared" si="261"/>
        <v>0</v>
      </c>
      <c r="AD1359" s="109" t="str">
        <f t="shared" si="262"/>
        <v/>
      </c>
      <c r="AE1359" s="109" t="str">
        <f t="shared" si="263"/>
        <v/>
      </c>
      <c r="AF1359" s="109" t="str">
        <f t="shared" si="264"/>
        <v/>
      </c>
      <c r="AG1359" s="109" t="str">
        <f t="shared" si="265"/>
        <v/>
      </c>
    </row>
    <row r="1360" spans="3:33" ht="150">
      <c r="C1360" s="108" t="s">
        <v>3195</v>
      </c>
      <c r="D1360" s="108" t="s">
        <v>6268</v>
      </c>
      <c r="E1360" s="108" t="s">
        <v>957</v>
      </c>
      <c r="F1360" s="108" t="s">
        <v>0</v>
      </c>
      <c r="G1360" s="108" t="s">
        <v>3917</v>
      </c>
      <c r="H1360" s="108">
        <v>3</v>
      </c>
      <c r="I1360" s="108">
        <v>0</v>
      </c>
      <c r="J1360" s="108">
        <v>3</v>
      </c>
      <c r="K1360" s="108"/>
      <c r="L1360" s="108" t="s">
        <v>5812</v>
      </c>
      <c r="M1360" s="108"/>
      <c r="N1360" s="108" t="s">
        <v>5830</v>
      </c>
      <c r="O1360" s="108" t="s">
        <v>5812</v>
      </c>
      <c r="P1360" s="108" t="s">
        <v>5814</v>
      </c>
      <c r="Q1360" s="108" t="s">
        <v>5815</v>
      </c>
      <c r="R1360" s="108"/>
      <c r="S1360" s="108"/>
      <c r="T1360" s="109">
        <f t="shared" si="252"/>
        <v>0</v>
      </c>
      <c r="U1360" s="109">
        <f t="shared" si="253"/>
        <v>0</v>
      </c>
      <c r="V1360" s="109">
        <f t="shared" si="254"/>
        <v>0</v>
      </c>
      <c r="W1360" s="109">
        <f t="shared" si="255"/>
        <v>0</v>
      </c>
      <c r="X1360" s="109">
        <f t="shared" si="256"/>
        <v>0</v>
      </c>
      <c r="Y1360" s="109">
        <f t="shared" si="257"/>
        <v>0</v>
      </c>
      <c r="Z1360" s="109">
        <f t="shared" si="258"/>
        <v>0</v>
      </c>
      <c r="AA1360" s="109">
        <f t="shared" si="259"/>
        <v>0</v>
      </c>
      <c r="AB1360" s="109">
        <f t="shared" si="260"/>
        <v>0</v>
      </c>
      <c r="AC1360" s="109">
        <f t="shared" si="261"/>
        <v>0</v>
      </c>
      <c r="AD1360" s="109" t="str">
        <f t="shared" si="262"/>
        <v/>
      </c>
      <c r="AE1360" s="109" t="str">
        <f t="shared" si="263"/>
        <v/>
      </c>
      <c r="AF1360" s="109" t="str">
        <f t="shared" si="264"/>
        <v/>
      </c>
      <c r="AG1360" s="109" t="str">
        <f t="shared" si="265"/>
        <v/>
      </c>
    </row>
    <row r="1361" spans="3:33" ht="120">
      <c r="C1361" s="108" t="s">
        <v>3195</v>
      </c>
      <c r="D1361" s="108" t="s">
        <v>6269</v>
      </c>
      <c r="E1361" s="108" t="s">
        <v>957</v>
      </c>
      <c r="F1361" s="108" t="s">
        <v>0</v>
      </c>
      <c r="G1361" s="108" t="s">
        <v>3917</v>
      </c>
      <c r="H1361" s="108">
        <v>4</v>
      </c>
      <c r="I1361" s="108">
        <v>0</v>
      </c>
      <c r="J1361" s="108">
        <v>2</v>
      </c>
      <c r="K1361" s="108"/>
      <c r="L1361" s="108" t="s">
        <v>6036</v>
      </c>
      <c r="M1361" s="108"/>
      <c r="N1361" s="108" t="s">
        <v>6059</v>
      </c>
      <c r="O1361" s="108" t="s">
        <v>6036</v>
      </c>
      <c r="P1361" s="108" t="s">
        <v>26</v>
      </c>
      <c r="Q1361" s="108" t="s">
        <v>6002</v>
      </c>
      <c r="R1361" s="108"/>
      <c r="S1361" s="108"/>
      <c r="T1361" s="109">
        <f t="shared" si="252"/>
        <v>0</v>
      </c>
      <c r="U1361" s="109">
        <f t="shared" si="253"/>
        <v>0</v>
      </c>
      <c r="V1361" s="109">
        <f t="shared" si="254"/>
        <v>0</v>
      </c>
      <c r="W1361" s="109">
        <f t="shared" si="255"/>
        <v>0</v>
      </c>
      <c r="X1361" s="109">
        <f t="shared" si="256"/>
        <v>0</v>
      </c>
      <c r="Y1361" s="109">
        <f t="shared" si="257"/>
        <v>0</v>
      </c>
      <c r="Z1361" s="109">
        <f t="shared" si="258"/>
        <v>0</v>
      </c>
      <c r="AA1361" s="109">
        <f t="shared" si="259"/>
        <v>0</v>
      </c>
      <c r="AB1361" s="109">
        <f t="shared" si="260"/>
        <v>0</v>
      </c>
      <c r="AC1361" s="109">
        <f t="shared" si="261"/>
        <v>0</v>
      </c>
      <c r="AD1361" s="109" t="str">
        <f t="shared" si="262"/>
        <v/>
      </c>
      <c r="AE1361" s="109" t="str">
        <f t="shared" si="263"/>
        <v/>
      </c>
      <c r="AF1361" s="109" t="str">
        <f t="shared" si="264"/>
        <v/>
      </c>
      <c r="AG1361" s="109" t="str">
        <f t="shared" si="265"/>
        <v/>
      </c>
    </row>
    <row r="1362" spans="3:33" ht="135">
      <c r="C1362" s="108" t="s">
        <v>3195</v>
      </c>
      <c r="D1362" s="108" t="s">
        <v>6270</v>
      </c>
      <c r="E1362" s="108" t="s">
        <v>957</v>
      </c>
      <c r="F1362" s="108" t="s">
        <v>0</v>
      </c>
      <c r="G1362" s="108" t="s">
        <v>3917</v>
      </c>
      <c r="H1362" s="108">
        <v>5</v>
      </c>
      <c r="I1362" s="108">
        <v>0</v>
      </c>
      <c r="J1362" s="108">
        <v>2</v>
      </c>
      <c r="K1362" s="108"/>
      <c r="L1362" s="108" t="s">
        <v>6039</v>
      </c>
      <c r="M1362" s="108"/>
      <c r="N1362" s="108" t="s">
        <v>6061</v>
      </c>
      <c r="O1362" s="108" t="s">
        <v>6039</v>
      </c>
      <c r="P1362" s="108" t="s">
        <v>6041</v>
      </c>
      <c r="Q1362" s="108" t="s">
        <v>6042</v>
      </c>
      <c r="R1362" s="108"/>
      <c r="S1362" s="108"/>
      <c r="T1362" s="109">
        <f t="shared" si="252"/>
        <v>0</v>
      </c>
      <c r="U1362" s="109">
        <f t="shared" si="253"/>
        <v>0</v>
      </c>
      <c r="V1362" s="109">
        <f t="shared" si="254"/>
        <v>0</v>
      </c>
      <c r="W1362" s="109">
        <f t="shared" si="255"/>
        <v>0</v>
      </c>
      <c r="X1362" s="109">
        <f t="shared" si="256"/>
        <v>0</v>
      </c>
      <c r="Y1362" s="109">
        <f t="shared" si="257"/>
        <v>0</v>
      </c>
      <c r="Z1362" s="109">
        <f t="shared" si="258"/>
        <v>0</v>
      </c>
      <c r="AA1362" s="109">
        <f t="shared" si="259"/>
        <v>0</v>
      </c>
      <c r="AB1362" s="109">
        <f t="shared" si="260"/>
        <v>0</v>
      </c>
      <c r="AC1362" s="109">
        <f t="shared" si="261"/>
        <v>0</v>
      </c>
      <c r="AD1362" s="109" t="str">
        <f t="shared" si="262"/>
        <v/>
      </c>
      <c r="AE1362" s="109" t="str">
        <f t="shared" si="263"/>
        <v/>
      </c>
      <c r="AF1362" s="109" t="str">
        <f t="shared" si="264"/>
        <v/>
      </c>
      <c r="AG1362" s="109" t="str">
        <f t="shared" si="265"/>
        <v/>
      </c>
    </row>
    <row r="1363" spans="3:33" ht="135">
      <c r="C1363" s="108" t="s">
        <v>3195</v>
      </c>
      <c r="D1363" s="108" t="s">
        <v>6271</v>
      </c>
      <c r="E1363" s="108" t="s">
        <v>957</v>
      </c>
      <c r="F1363" s="108" t="s">
        <v>0</v>
      </c>
      <c r="G1363" s="108" t="s">
        <v>3917</v>
      </c>
      <c r="H1363" s="108">
        <v>6</v>
      </c>
      <c r="I1363" s="108">
        <v>0</v>
      </c>
      <c r="J1363" s="108">
        <v>2</v>
      </c>
      <c r="K1363" s="108"/>
      <c r="L1363" s="108" t="s">
        <v>6257</v>
      </c>
      <c r="M1363" s="108"/>
      <c r="N1363" s="108" t="s">
        <v>6272</v>
      </c>
      <c r="O1363" s="108" t="s">
        <v>6257</v>
      </c>
      <c r="P1363" s="108" t="s">
        <v>5597</v>
      </c>
      <c r="Q1363" s="108" t="s">
        <v>5598</v>
      </c>
      <c r="R1363" s="108"/>
      <c r="S1363" s="108"/>
      <c r="T1363" s="109">
        <f t="shared" si="252"/>
        <v>0</v>
      </c>
      <c r="U1363" s="109">
        <f t="shared" si="253"/>
        <v>0</v>
      </c>
      <c r="V1363" s="109">
        <f t="shared" si="254"/>
        <v>0</v>
      </c>
      <c r="W1363" s="109">
        <f t="shared" si="255"/>
        <v>0</v>
      </c>
      <c r="X1363" s="109">
        <f t="shared" si="256"/>
        <v>0</v>
      </c>
      <c r="Y1363" s="109">
        <f t="shared" si="257"/>
        <v>0</v>
      </c>
      <c r="Z1363" s="109">
        <f t="shared" si="258"/>
        <v>0</v>
      </c>
      <c r="AA1363" s="109">
        <f t="shared" si="259"/>
        <v>0</v>
      </c>
      <c r="AB1363" s="109">
        <f t="shared" si="260"/>
        <v>0</v>
      </c>
      <c r="AC1363" s="109">
        <f t="shared" si="261"/>
        <v>0</v>
      </c>
      <c r="AD1363" s="109" t="str">
        <f t="shared" si="262"/>
        <v/>
      </c>
      <c r="AE1363" s="109" t="str">
        <f t="shared" si="263"/>
        <v/>
      </c>
      <c r="AF1363" s="109" t="str">
        <f t="shared" si="264"/>
        <v/>
      </c>
      <c r="AG1363" s="109" t="str">
        <f t="shared" si="265"/>
        <v/>
      </c>
    </row>
    <row r="1364" spans="3:33" ht="135">
      <c r="C1364" s="108" t="s">
        <v>3195</v>
      </c>
      <c r="D1364" s="108" t="s">
        <v>6273</v>
      </c>
      <c r="E1364" s="108" t="s">
        <v>957</v>
      </c>
      <c r="F1364" s="108" t="s">
        <v>0</v>
      </c>
      <c r="G1364" s="108" t="s">
        <v>3917</v>
      </c>
      <c r="H1364" s="108">
        <v>7</v>
      </c>
      <c r="I1364" s="108">
        <v>0</v>
      </c>
      <c r="J1364" s="108">
        <v>2</v>
      </c>
      <c r="K1364" s="108"/>
      <c r="L1364" s="108" t="s">
        <v>4668</v>
      </c>
      <c r="M1364" s="108"/>
      <c r="N1364" s="108" t="s">
        <v>4689</v>
      </c>
      <c r="O1364" s="108" t="s">
        <v>4668</v>
      </c>
      <c r="P1364" s="108" t="s">
        <v>433</v>
      </c>
      <c r="Q1364" s="108"/>
      <c r="R1364" s="108"/>
      <c r="S1364" s="108"/>
      <c r="T1364" s="109">
        <f t="shared" si="252"/>
        <v>0</v>
      </c>
      <c r="U1364" s="109">
        <f t="shared" si="253"/>
        <v>0</v>
      </c>
      <c r="V1364" s="109">
        <f t="shared" si="254"/>
        <v>0</v>
      </c>
      <c r="W1364" s="109">
        <f t="shared" si="255"/>
        <v>0</v>
      </c>
      <c r="X1364" s="109">
        <f t="shared" si="256"/>
        <v>0</v>
      </c>
      <c r="Y1364" s="109">
        <f t="shared" si="257"/>
        <v>0</v>
      </c>
      <c r="Z1364" s="109">
        <f t="shared" si="258"/>
        <v>0</v>
      </c>
      <c r="AA1364" s="109">
        <f t="shared" si="259"/>
        <v>0</v>
      </c>
      <c r="AB1364" s="109">
        <f t="shared" si="260"/>
        <v>0</v>
      </c>
      <c r="AC1364" s="109">
        <f t="shared" si="261"/>
        <v>0</v>
      </c>
      <c r="AD1364" s="109" t="str">
        <f t="shared" si="262"/>
        <v/>
      </c>
      <c r="AE1364" s="109" t="str">
        <f t="shared" si="263"/>
        <v/>
      </c>
      <c r="AF1364" s="109" t="str">
        <f t="shared" si="264"/>
        <v/>
      </c>
      <c r="AG1364" s="109" t="str">
        <f t="shared" si="265"/>
        <v/>
      </c>
    </row>
    <row r="1365" spans="3:33" ht="120">
      <c r="C1365" s="108" t="s">
        <v>3195</v>
      </c>
      <c r="D1365" s="108" t="s">
        <v>6274</v>
      </c>
      <c r="E1365" s="108" t="s">
        <v>957</v>
      </c>
      <c r="F1365" s="108" t="s">
        <v>0</v>
      </c>
      <c r="G1365" s="108" t="s">
        <v>3917</v>
      </c>
      <c r="H1365" s="108">
        <v>8</v>
      </c>
      <c r="I1365" s="108">
        <v>0</v>
      </c>
      <c r="J1365" s="108">
        <v>1</v>
      </c>
      <c r="K1365" s="108"/>
      <c r="L1365" s="108" t="s">
        <v>36</v>
      </c>
      <c r="M1365" s="108"/>
      <c r="N1365" s="108" t="s">
        <v>6275</v>
      </c>
      <c r="O1365" s="108" t="s">
        <v>36</v>
      </c>
      <c r="P1365" s="108"/>
      <c r="Q1365" s="108"/>
      <c r="R1365" s="108"/>
      <c r="S1365" s="108"/>
      <c r="T1365" s="109">
        <f t="shared" si="252"/>
        <v>0</v>
      </c>
      <c r="U1365" s="109">
        <f t="shared" si="253"/>
        <v>0</v>
      </c>
      <c r="V1365" s="109">
        <f t="shared" si="254"/>
        <v>0</v>
      </c>
      <c r="W1365" s="109">
        <f t="shared" si="255"/>
        <v>0</v>
      </c>
      <c r="X1365" s="109">
        <f t="shared" si="256"/>
        <v>0</v>
      </c>
      <c r="Y1365" s="109">
        <f t="shared" si="257"/>
        <v>0</v>
      </c>
      <c r="Z1365" s="109">
        <f t="shared" si="258"/>
        <v>0</v>
      </c>
      <c r="AA1365" s="109">
        <f t="shared" si="259"/>
        <v>0</v>
      </c>
      <c r="AB1365" s="109">
        <f t="shared" si="260"/>
        <v>0</v>
      </c>
      <c r="AC1365" s="109">
        <f t="shared" si="261"/>
        <v>0</v>
      </c>
      <c r="AD1365" s="109" t="str">
        <f t="shared" si="262"/>
        <v/>
      </c>
      <c r="AE1365" s="109" t="str">
        <f t="shared" si="263"/>
        <v/>
      </c>
      <c r="AF1365" s="109" t="str">
        <f t="shared" si="264"/>
        <v/>
      </c>
      <c r="AG1365" s="109" t="str">
        <f t="shared" si="265"/>
        <v/>
      </c>
    </row>
    <row r="1366" spans="3:33" ht="135">
      <c r="C1366" s="108" t="s">
        <v>3195</v>
      </c>
      <c r="D1366" s="108" t="s">
        <v>6276</v>
      </c>
      <c r="E1366" s="108" t="s">
        <v>957</v>
      </c>
      <c r="F1366" s="108" t="s">
        <v>0</v>
      </c>
      <c r="G1366" s="108" t="s">
        <v>3917</v>
      </c>
      <c r="H1366" s="108">
        <v>9</v>
      </c>
      <c r="I1366" s="108">
        <v>0</v>
      </c>
      <c r="J1366" s="108">
        <v>1</v>
      </c>
      <c r="K1366" s="108"/>
      <c r="L1366" s="108" t="s">
        <v>962</v>
      </c>
      <c r="M1366" s="108"/>
      <c r="N1366" s="108" t="s">
        <v>6277</v>
      </c>
      <c r="O1366" s="108" t="s">
        <v>962</v>
      </c>
      <c r="P1366" s="108"/>
      <c r="Q1366" s="108"/>
      <c r="R1366" s="108"/>
      <c r="S1366" s="108"/>
      <c r="T1366" s="109">
        <f t="shared" si="252"/>
        <v>0</v>
      </c>
      <c r="U1366" s="109">
        <f t="shared" si="253"/>
        <v>0</v>
      </c>
      <c r="V1366" s="109">
        <f t="shared" si="254"/>
        <v>0</v>
      </c>
      <c r="W1366" s="109">
        <f t="shared" si="255"/>
        <v>0</v>
      </c>
      <c r="X1366" s="109">
        <f t="shared" si="256"/>
        <v>0</v>
      </c>
      <c r="Y1366" s="109">
        <f t="shared" si="257"/>
        <v>0</v>
      </c>
      <c r="Z1366" s="109">
        <f t="shared" si="258"/>
        <v>0</v>
      </c>
      <c r="AA1366" s="109">
        <f t="shared" si="259"/>
        <v>0</v>
      </c>
      <c r="AB1366" s="109">
        <f t="shared" si="260"/>
        <v>0</v>
      </c>
      <c r="AC1366" s="109">
        <f t="shared" si="261"/>
        <v>0</v>
      </c>
      <c r="AD1366" s="109" t="str">
        <f t="shared" si="262"/>
        <v/>
      </c>
      <c r="AE1366" s="109" t="str">
        <f t="shared" si="263"/>
        <v/>
      </c>
      <c r="AF1366" s="109" t="str">
        <f t="shared" si="264"/>
        <v/>
      </c>
      <c r="AG1366" s="109" t="str">
        <f t="shared" si="265"/>
        <v/>
      </c>
    </row>
    <row r="1367" spans="3:33" ht="135">
      <c r="C1367" s="108" t="s">
        <v>3195</v>
      </c>
      <c r="D1367" s="108" t="s">
        <v>6278</v>
      </c>
      <c r="E1367" s="108" t="s">
        <v>957</v>
      </c>
      <c r="F1367" s="108" t="s">
        <v>0</v>
      </c>
      <c r="G1367" s="108" t="s">
        <v>3917</v>
      </c>
      <c r="H1367" s="108">
        <v>10</v>
      </c>
      <c r="I1367" s="108">
        <v>0</v>
      </c>
      <c r="J1367" s="108">
        <v>1</v>
      </c>
      <c r="K1367" s="108"/>
      <c r="L1367" s="108" t="s">
        <v>4903</v>
      </c>
      <c r="M1367" s="108"/>
      <c r="N1367" s="108" t="s">
        <v>4926</v>
      </c>
      <c r="O1367" s="108" t="s">
        <v>4903</v>
      </c>
      <c r="P1367" s="108" t="s">
        <v>4905</v>
      </c>
      <c r="Q1367" s="108" t="s">
        <v>4190</v>
      </c>
      <c r="R1367" s="108" t="s">
        <v>1343</v>
      </c>
      <c r="S1367" s="108" t="s">
        <v>37</v>
      </c>
      <c r="T1367" s="109">
        <f t="shared" si="252"/>
        <v>0</v>
      </c>
      <c r="U1367" s="109">
        <f t="shared" si="253"/>
        <v>0</v>
      </c>
      <c r="V1367" s="109">
        <f t="shared" si="254"/>
        <v>0</v>
      </c>
      <c r="W1367" s="109">
        <f t="shared" si="255"/>
        <v>0</v>
      </c>
      <c r="X1367" s="109">
        <f t="shared" si="256"/>
        <v>0</v>
      </c>
      <c r="Y1367" s="109">
        <f t="shared" si="257"/>
        <v>0</v>
      </c>
      <c r="Z1367" s="109">
        <f t="shared" si="258"/>
        <v>0</v>
      </c>
      <c r="AA1367" s="109">
        <f t="shared" si="259"/>
        <v>0</v>
      </c>
      <c r="AB1367" s="109">
        <f t="shared" si="260"/>
        <v>0</v>
      </c>
      <c r="AC1367" s="109">
        <f t="shared" si="261"/>
        <v>0</v>
      </c>
      <c r="AD1367" s="109" t="str">
        <f t="shared" si="262"/>
        <v/>
      </c>
      <c r="AE1367" s="109" t="str">
        <f t="shared" si="263"/>
        <v/>
      </c>
      <c r="AF1367" s="109" t="str">
        <f t="shared" si="264"/>
        <v/>
      </c>
      <c r="AG1367" s="109" t="str">
        <f t="shared" si="265"/>
        <v/>
      </c>
    </row>
    <row r="1368" spans="3:33" ht="30">
      <c r="C1368" s="108" t="s">
        <v>3202</v>
      </c>
      <c r="D1368" s="108" t="s">
        <v>6279</v>
      </c>
      <c r="E1368" s="108" t="s">
        <v>967</v>
      </c>
      <c r="F1368" s="108" t="s">
        <v>46</v>
      </c>
      <c r="G1368" s="108" t="s">
        <v>3917</v>
      </c>
      <c r="H1368" s="108">
        <v>1</v>
      </c>
      <c r="I1368" s="108">
        <v>3</v>
      </c>
      <c r="J1368" s="108">
        <v>0</v>
      </c>
      <c r="K1368" s="108" t="s">
        <v>970</v>
      </c>
      <c r="L1368" s="108"/>
      <c r="M1368" s="108" t="s">
        <v>6280</v>
      </c>
      <c r="N1368" s="108"/>
      <c r="O1368" s="108" t="s">
        <v>970</v>
      </c>
      <c r="P1368" s="108"/>
      <c r="Q1368" s="108"/>
      <c r="R1368" s="108"/>
      <c r="S1368" s="108"/>
      <c r="T1368" s="109">
        <f t="shared" si="252"/>
        <v>0</v>
      </c>
      <c r="U1368" s="109">
        <f t="shared" si="253"/>
        <v>0</v>
      </c>
      <c r="V1368" s="109">
        <f t="shared" si="254"/>
        <v>0</v>
      </c>
      <c r="W1368" s="109">
        <f t="shared" si="255"/>
        <v>0</v>
      </c>
      <c r="X1368" s="109">
        <f t="shared" si="256"/>
        <v>0</v>
      </c>
      <c r="Y1368" s="109">
        <f t="shared" si="257"/>
        <v>0</v>
      </c>
      <c r="Z1368" s="109">
        <f t="shared" si="258"/>
        <v>0</v>
      </c>
      <c r="AA1368" s="109">
        <f t="shared" si="259"/>
        <v>0</v>
      </c>
      <c r="AB1368" s="109">
        <f t="shared" si="260"/>
        <v>0</v>
      </c>
      <c r="AC1368" s="109">
        <f t="shared" si="261"/>
        <v>0</v>
      </c>
      <c r="AD1368" s="109" t="str">
        <f t="shared" si="262"/>
        <v/>
      </c>
      <c r="AE1368" s="109" t="str">
        <f t="shared" si="263"/>
        <v/>
      </c>
      <c r="AF1368" s="109" t="str">
        <f t="shared" si="264"/>
        <v/>
      </c>
      <c r="AG1368" s="109" t="str">
        <f t="shared" si="265"/>
        <v/>
      </c>
    </row>
    <row r="1369" spans="3:33" ht="30">
      <c r="C1369" s="108" t="s">
        <v>3202</v>
      </c>
      <c r="D1369" s="108" t="s">
        <v>6281</v>
      </c>
      <c r="E1369" s="108" t="s">
        <v>967</v>
      </c>
      <c r="F1369" s="108" t="s">
        <v>46</v>
      </c>
      <c r="G1369" s="108" t="s">
        <v>3917</v>
      </c>
      <c r="H1369" s="108">
        <v>2</v>
      </c>
      <c r="I1369" s="108">
        <v>3</v>
      </c>
      <c r="J1369" s="108">
        <v>0</v>
      </c>
      <c r="K1369" s="108" t="s">
        <v>971</v>
      </c>
      <c r="L1369" s="108"/>
      <c r="M1369" s="108" t="s">
        <v>6282</v>
      </c>
      <c r="N1369" s="108"/>
      <c r="O1369" s="108" t="s">
        <v>971</v>
      </c>
      <c r="P1369" s="108"/>
      <c r="Q1369" s="108"/>
      <c r="R1369" s="108"/>
      <c r="S1369" s="108"/>
      <c r="T1369" s="109">
        <f t="shared" si="252"/>
        <v>0</v>
      </c>
      <c r="U1369" s="109">
        <f t="shared" si="253"/>
        <v>0</v>
      </c>
      <c r="V1369" s="109">
        <f t="shared" si="254"/>
        <v>0</v>
      </c>
      <c r="W1369" s="109">
        <f t="shared" si="255"/>
        <v>0</v>
      </c>
      <c r="X1369" s="109">
        <f t="shared" si="256"/>
        <v>0</v>
      </c>
      <c r="Y1369" s="109">
        <f t="shared" si="257"/>
        <v>0</v>
      </c>
      <c r="Z1369" s="109">
        <f t="shared" si="258"/>
        <v>0</v>
      </c>
      <c r="AA1369" s="109">
        <f t="shared" si="259"/>
        <v>0</v>
      </c>
      <c r="AB1369" s="109">
        <f t="shared" si="260"/>
        <v>0</v>
      </c>
      <c r="AC1369" s="109">
        <f t="shared" si="261"/>
        <v>0</v>
      </c>
      <c r="AD1369" s="109" t="str">
        <f t="shared" si="262"/>
        <v/>
      </c>
      <c r="AE1369" s="109" t="str">
        <f t="shared" si="263"/>
        <v/>
      </c>
      <c r="AF1369" s="109" t="str">
        <f t="shared" si="264"/>
        <v/>
      </c>
      <c r="AG1369" s="109" t="str">
        <f t="shared" si="265"/>
        <v/>
      </c>
    </row>
    <row r="1370" spans="3:33" ht="30">
      <c r="C1370" s="108" t="s">
        <v>3202</v>
      </c>
      <c r="D1370" s="108" t="s">
        <v>6283</v>
      </c>
      <c r="E1370" s="108" t="s">
        <v>967</v>
      </c>
      <c r="F1370" s="108" t="s">
        <v>46</v>
      </c>
      <c r="G1370" s="108" t="s">
        <v>3917</v>
      </c>
      <c r="H1370" s="108">
        <v>3</v>
      </c>
      <c r="I1370" s="108">
        <v>3</v>
      </c>
      <c r="J1370" s="108">
        <v>0</v>
      </c>
      <c r="K1370" s="108" t="s">
        <v>972</v>
      </c>
      <c r="L1370" s="108"/>
      <c r="M1370" s="108" t="s">
        <v>6284</v>
      </c>
      <c r="N1370" s="108"/>
      <c r="O1370" s="108" t="s">
        <v>972</v>
      </c>
      <c r="P1370" s="108"/>
      <c r="Q1370" s="108"/>
      <c r="R1370" s="108"/>
      <c r="S1370" s="108"/>
      <c r="T1370" s="109">
        <f t="shared" si="252"/>
        <v>0</v>
      </c>
      <c r="U1370" s="109">
        <f t="shared" si="253"/>
        <v>0</v>
      </c>
      <c r="V1370" s="109">
        <f t="shared" si="254"/>
        <v>0</v>
      </c>
      <c r="W1370" s="109">
        <f t="shared" si="255"/>
        <v>0</v>
      </c>
      <c r="X1370" s="109">
        <f t="shared" si="256"/>
        <v>0</v>
      </c>
      <c r="Y1370" s="109">
        <f t="shared" si="257"/>
        <v>0</v>
      </c>
      <c r="Z1370" s="109">
        <f t="shared" si="258"/>
        <v>0</v>
      </c>
      <c r="AA1370" s="109">
        <f t="shared" si="259"/>
        <v>0</v>
      </c>
      <c r="AB1370" s="109">
        <f t="shared" si="260"/>
        <v>0</v>
      </c>
      <c r="AC1370" s="109">
        <f t="shared" si="261"/>
        <v>0</v>
      </c>
      <c r="AD1370" s="109" t="str">
        <f t="shared" si="262"/>
        <v/>
      </c>
      <c r="AE1370" s="109" t="str">
        <f t="shared" si="263"/>
        <v/>
      </c>
      <c r="AF1370" s="109" t="str">
        <f t="shared" si="264"/>
        <v/>
      </c>
      <c r="AG1370" s="109" t="str">
        <f t="shared" si="265"/>
        <v/>
      </c>
    </row>
    <row r="1371" spans="3:33" ht="30">
      <c r="C1371" s="108" t="s">
        <v>3202</v>
      </c>
      <c r="D1371" s="108" t="s">
        <v>6285</v>
      </c>
      <c r="E1371" s="108" t="s">
        <v>967</v>
      </c>
      <c r="F1371" s="108" t="s">
        <v>46</v>
      </c>
      <c r="G1371" s="108" t="s">
        <v>3917</v>
      </c>
      <c r="H1371" s="108">
        <v>4</v>
      </c>
      <c r="I1371" s="108">
        <v>2</v>
      </c>
      <c r="J1371" s="108">
        <v>0</v>
      </c>
      <c r="K1371" s="108" t="s">
        <v>973</v>
      </c>
      <c r="L1371" s="108"/>
      <c r="M1371" s="108" t="s">
        <v>6286</v>
      </c>
      <c r="N1371" s="108"/>
      <c r="O1371" s="108" t="s">
        <v>973</v>
      </c>
      <c r="P1371" s="108"/>
      <c r="Q1371" s="108"/>
      <c r="R1371" s="108"/>
      <c r="S1371" s="108"/>
      <c r="T1371" s="109">
        <f t="shared" si="252"/>
        <v>0</v>
      </c>
      <c r="U1371" s="109">
        <f t="shared" si="253"/>
        <v>0</v>
      </c>
      <c r="V1371" s="109">
        <f t="shared" si="254"/>
        <v>0</v>
      </c>
      <c r="W1371" s="109">
        <f t="shared" si="255"/>
        <v>0</v>
      </c>
      <c r="X1371" s="109">
        <f t="shared" si="256"/>
        <v>0</v>
      </c>
      <c r="Y1371" s="109">
        <f t="shared" si="257"/>
        <v>0</v>
      </c>
      <c r="Z1371" s="109">
        <f t="shared" si="258"/>
        <v>0</v>
      </c>
      <c r="AA1371" s="109">
        <f t="shared" si="259"/>
        <v>0</v>
      </c>
      <c r="AB1371" s="109">
        <f t="shared" si="260"/>
        <v>0</v>
      </c>
      <c r="AC1371" s="109">
        <f t="shared" si="261"/>
        <v>0</v>
      </c>
      <c r="AD1371" s="109" t="str">
        <f t="shared" si="262"/>
        <v/>
      </c>
      <c r="AE1371" s="109" t="str">
        <f t="shared" si="263"/>
        <v/>
      </c>
      <c r="AF1371" s="109" t="str">
        <f t="shared" si="264"/>
        <v/>
      </c>
      <c r="AG1371" s="109" t="str">
        <f t="shared" si="265"/>
        <v/>
      </c>
    </row>
    <row r="1372" spans="3:33" ht="30">
      <c r="C1372" s="108" t="s">
        <v>3202</v>
      </c>
      <c r="D1372" s="108" t="s">
        <v>6287</v>
      </c>
      <c r="E1372" s="108" t="s">
        <v>967</v>
      </c>
      <c r="F1372" s="108" t="s">
        <v>46</v>
      </c>
      <c r="G1372" s="108" t="s">
        <v>3917</v>
      </c>
      <c r="H1372" s="108">
        <v>5</v>
      </c>
      <c r="I1372" s="108">
        <v>2</v>
      </c>
      <c r="J1372" s="108">
        <v>0</v>
      </c>
      <c r="K1372" s="108" t="s">
        <v>974</v>
      </c>
      <c r="L1372" s="108"/>
      <c r="M1372" s="108" t="s">
        <v>6288</v>
      </c>
      <c r="N1372" s="108"/>
      <c r="O1372" s="108" t="s">
        <v>974</v>
      </c>
      <c r="P1372" s="108"/>
      <c r="Q1372" s="108"/>
      <c r="R1372" s="108"/>
      <c r="S1372" s="108"/>
      <c r="T1372" s="109">
        <f t="shared" si="252"/>
        <v>0</v>
      </c>
      <c r="U1372" s="109">
        <f t="shared" si="253"/>
        <v>0</v>
      </c>
      <c r="V1372" s="109">
        <f t="shared" si="254"/>
        <v>0</v>
      </c>
      <c r="W1372" s="109">
        <f t="shared" si="255"/>
        <v>0</v>
      </c>
      <c r="X1372" s="109">
        <f t="shared" si="256"/>
        <v>0</v>
      </c>
      <c r="Y1372" s="109">
        <f t="shared" si="257"/>
        <v>0</v>
      </c>
      <c r="Z1372" s="109">
        <f t="shared" si="258"/>
        <v>0</v>
      </c>
      <c r="AA1372" s="109">
        <f t="shared" si="259"/>
        <v>0</v>
      </c>
      <c r="AB1372" s="109">
        <f t="shared" si="260"/>
        <v>0</v>
      </c>
      <c r="AC1372" s="109">
        <f t="shared" si="261"/>
        <v>0</v>
      </c>
      <c r="AD1372" s="109" t="str">
        <f t="shared" si="262"/>
        <v/>
      </c>
      <c r="AE1372" s="109" t="str">
        <f t="shared" si="263"/>
        <v/>
      </c>
      <c r="AF1372" s="109" t="str">
        <f t="shared" si="264"/>
        <v/>
      </c>
      <c r="AG1372" s="109" t="str">
        <f t="shared" si="265"/>
        <v/>
      </c>
    </row>
    <row r="1373" spans="3:33" ht="30">
      <c r="C1373" s="108" t="s">
        <v>3202</v>
      </c>
      <c r="D1373" s="108" t="s">
        <v>6289</v>
      </c>
      <c r="E1373" s="108" t="s">
        <v>967</v>
      </c>
      <c r="F1373" s="108" t="s">
        <v>46</v>
      </c>
      <c r="G1373" s="108" t="s">
        <v>3917</v>
      </c>
      <c r="H1373" s="108">
        <v>6</v>
      </c>
      <c r="I1373" s="108">
        <v>2</v>
      </c>
      <c r="J1373" s="108">
        <v>0</v>
      </c>
      <c r="K1373" s="108" t="s">
        <v>975</v>
      </c>
      <c r="L1373" s="108"/>
      <c r="M1373" s="108" t="s">
        <v>6290</v>
      </c>
      <c r="N1373" s="108"/>
      <c r="O1373" s="108" t="s">
        <v>975</v>
      </c>
      <c r="P1373" s="108"/>
      <c r="Q1373" s="108"/>
      <c r="R1373" s="108"/>
      <c r="S1373" s="108"/>
      <c r="T1373" s="109">
        <f t="shared" si="252"/>
        <v>0</v>
      </c>
      <c r="U1373" s="109">
        <f t="shared" si="253"/>
        <v>0</v>
      </c>
      <c r="V1373" s="109">
        <f t="shared" si="254"/>
        <v>0</v>
      </c>
      <c r="W1373" s="109">
        <f t="shared" si="255"/>
        <v>0</v>
      </c>
      <c r="X1373" s="109">
        <f t="shared" si="256"/>
        <v>0</v>
      </c>
      <c r="Y1373" s="109">
        <f t="shared" si="257"/>
        <v>0</v>
      </c>
      <c r="Z1373" s="109">
        <f t="shared" si="258"/>
        <v>0</v>
      </c>
      <c r="AA1373" s="109">
        <f t="shared" si="259"/>
        <v>0</v>
      </c>
      <c r="AB1373" s="109">
        <f t="shared" si="260"/>
        <v>0</v>
      </c>
      <c r="AC1373" s="109">
        <f t="shared" si="261"/>
        <v>0</v>
      </c>
      <c r="AD1373" s="109" t="str">
        <f t="shared" si="262"/>
        <v/>
      </c>
      <c r="AE1373" s="109" t="str">
        <f t="shared" si="263"/>
        <v/>
      </c>
      <c r="AF1373" s="109" t="str">
        <f t="shared" si="264"/>
        <v/>
      </c>
      <c r="AG1373" s="109" t="str">
        <f t="shared" si="265"/>
        <v/>
      </c>
    </row>
    <row r="1374" spans="3:33" ht="30">
      <c r="C1374" s="108" t="s">
        <v>3202</v>
      </c>
      <c r="D1374" s="108" t="s">
        <v>6291</v>
      </c>
      <c r="E1374" s="108" t="s">
        <v>967</v>
      </c>
      <c r="F1374" s="108" t="s">
        <v>46</v>
      </c>
      <c r="G1374" s="108" t="s">
        <v>3917</v>
      </c>
      <c r="H1374" s="108">
        <v>7</v>
      </c>
      <c r="I1374" s="108">
        <v>2</v>
      </c>
      <c r="J1374" s="108">
        <v>0</v>
      </c>
      <c r="K1374" s="108" t="s">
        <v>976</v>
      </c>
      <c r="L1374" s="108"/>
      <c r="M1374" s="108" t="s">
        <v>6292</v>
      </c>
      <c r="N1374" s="108"/>
      <c r="O1374" s="108" t="s">
        <v>976</v>
      </c>
      <c r="P1374" s="108"/>
      <c r="Q1374" s="108"/>
      <c r="R1374" s="108"/>
      <c r="S1374" s="108"/>
      <c r="T1374" s="109">
        <f t="shared" si="252"/>
        <v>0</v>
      </c>
      <c r="U1374" s="109">
        <f t="shared" si="253"/>
        <v>0</v>
      </c>
      <c r="V1374" s="109">
        <f t="shared" si="254"/>
        <v>0</v>
      </c>
      <c r="W1374" s="109">
        <f t="shared" si="255"/>
        <v>0</v>
      </c>
      <c r="X1374" s="109">
        <f t="shared" si="256"/>
        <v>0</v>
      </c>
      <c r="Y1374" s="109">
        <f t="shared" si="257"/>
        <v>0</v>
      </c>
      <c r="Z1374" s="109">
        <f t="shared" si="258"/>
        <v>0</v>
      </c>
      <c r="AA1374" s="109">
        <f t="shared" si="259"/>
        <v>0</v>
      </c>
      <c r="AB1374" s="109">
        <f t="shared" si="260"/>
        <v>0</v>
      </c>
      <c r="AC1374" s="109">
        <f t="shared" si="261"/>
        <v>0</v>
      </c>
      <c r="AD1374" s="109" t="str">
        <f t="shared" si="262"/>
        <v/>
      </c>
      <c r="AE1374" s="109" t="str">
        <f t="shared" si="263"/>
        <v/>
      </c>
      <c r="AF1374" s="109" t="str">
        <f t="shared" si="264"/>
        <v/>
      </c>
      <c r="AG1374" s="109" t="str">
        <f t="shared" si="265"/>
        <v/>
      </c>
    </row>
    <row r="1375" spans="3:33" ht="30">
      <c r="C1375" s="108" t="s">
        <v>3202</v>
      </c>
      <c r="D1375" s="108" t="s">
        <v>6293</v>
      </c>
      <c r="E1375" s="108" t="s">
        <v>967</v>
      </c>
      <c r="F1375" s="108" t="s">
        <v>46</v>
      </c>
      <c r="G1375" s="108" t="s">
        <v>3917</v>
      </c>
      <c r="H1375" s="108">
        <v>8</v>
      </c>
      <c r="I1375" s="108">
        <v>1</v>
      </c>
      <c r="J1375" s="108">
        <v>0</v>
      </c>
      <c r="K1375" s="108" t="s">
        <v>3</v>
      </c>
      <c r="L1375" s="108"/>
      <c r="M1375" s="108" t="s">
        <v>6294</v>
      </c>
      <c r="N1375" s="108"/>
      <c r="O1375" s="108" t="s">
        <v>3</v>
      </c>
      <c r="P1375" s="108"/>
      <c r="Q1375" s="108"/>
      <c r="R1375" s="108"/>
      <c r="S1375" s="108"/>
      <c r="T1375" s="109">
        <f t="shared" si="252"/>
        <v>0</v>
      </c>
      <c r="U1375" s="109">
        <f t="shared" si="253"/>
        <v>0</v>
      </c>
      <c r="V1375" s="109">
        <f t="shared" si="254"/>
        <v>0</v>
      </c>
      <c r="W1375" s="109">
        <f t="shared" si="255"/>
        <v>0</v>
      </c>
      <c r="X1375" s="109">
        <f t="shared" si="256"/>
        <v>0</v>
      </c>
      <c r="Y1375" s="109">
        <f t="shared" si="257"/>
        <v>0</v>
      </c>
      <c r="Z1375" s="109">
        <f t="shared" si="258"/>
        <v>0</v>
      </c>
      <c r="AA1375" s="109">
        <f t="shared" si="259"/>
        <v>0</v>
      </c>
      <c r="AB1375" s="109">
        <f t="shared" si="260"/>
        <v>0</v>
      </c>
      <c r="AC1375" s="109">
        <f t="shared" si="261"/>
        <v>0</v>
      </c>
      <c r="AD1375" s="109" t="str">
        <f t="shared" si="262"/>
        <v/>
      </c>
      <c r="AE1375" s="109" t="str">
        <f t="shared" si="263"/>
        <v/>
      </c>
      <c r="AF1375" s="109" t="str">
        <f t="shared" si="264"/>
        <v/>
      </c>
      <c r="AG1375" s="109" t="str">
        <f t="shared" si="265"/>
        <v/>
      </c>
    </row>
    <row r="1376" spans="3:33" ht="30">
      <c r="C1376" s="108" t="s">
        <v>3202</v>
      </c>
      <c r="D1376" s="108" t="s">
        <v>6295</v>
      </c>
      <c r="E1376" s="108" t="s">
        <v>967</v>
      </c>
      <c r="F1376" s="108" t="s">
        <v>46</v>
      </c>
      <c r="G1376" s="108" t="s">
        <v>3917</v>
      </c>
      <c r="H1376" s="108">
        <v>9</v>
      </c>
      <c r="I1376" s="108">
        <v>1</v>
      </c>
      <c r="J1376" s="108">
        <v>0</v>
      </c>
      <c r="K1376" s="108" t="s">
        <v>6296</v>
      </c>
      <c r="L1376" s="108"/>
      <c r="M1376" s="108" t="s">
        <v>6297</v>
      </c>
      <c r="N1376" s="108"/>
      <c r="O1376" s="108" t="s">
        <v>6296</v>
      </c>
      <c r="P1376" s="108" t="s">
        <v>977</v>
      </c>
      <c r="Q1376" s="108"/>
      <c r="R1376" s="108"/>
      <c r="S1376" s="108"/>
      <c r="T1376" s="109">
        <f t="shared" si="252"/>
        <v>0</v>
      </c>
      <c r="U1376" s="109">
        <f t="shared" si="253"/>
        <v>0</v>
      </c>
      <c r="V1376" s="109">
        <f t="shared" si="254"/>
        <v>0</v>
      </c>
      <c r="W1376" s="109">
        <f t="shared" si="255"/>
        <v>0</v>
      </c>
      <c r="X1376" s="109">
        <f t="shared" si="256"/>
        <v>0</v>
      </c>
      <c r="Y1376" s="109">
        <f t="shared" si="257"/>
        <v>0</v>
      </c>
      <c r="Z1376" s="109">
        <f t="shared" si="258"/>
        <v>0</v>
      </c>
      <c r="AA1376" s="109">
        <f t="shared" si="259"/>
        <v>0</v>
      </c>
      <c r="AB1376" s="109">
        <f t="shared" si="260"/>
        <v>0</v>
      </c>
      <c r="AC1376" s="109">
        <f t="shared" si="261"/>
        <v>0</v>
      </c>
      <c r="AD1376" s="109" t="str">
        <f t="shared" si="262"/>
        <v/>
      </c>
      <c r="AE1376" s="109" t="str">
        <f t="shared" si="263"/>
        <v/>
      </c>
      <c r="AF1376" s="109" t="str">
        <f t="shared" si="264"/>
        <v/>
      </c>
      <c r="AG1376" s="109" t="str">
        <f t="shared" si="265"/>
        <v/>
      </c>
    </row>
    <row r="1377" spans="3:33" ht="30">
      <c r="C1377" s="108" t="s">
        <v>3202</v>
      </c>
      <c r="D1377" s="108" t="s">
        <v>6298</v>
      </c>
      <c r="E1377" s="108" t="s">
        <v>967</v>
      </c>
      <c r="F1377" s="108" t="s">
        <v>46</v>
      </c>
      <c r="G1377" s="108" t="s">
        <v>3917</v>
      </c>
      <c r="H1377" s="108">
        <v>10</v>
      </c>
      <c r="I1377" s="108">
        <v>1</v>
      </c>
      <c r="J1377" s="108">
        <v>0</v>
      </c>
      <c r="K1377" s="108" t="s">
        <v>3968</v>
      </c>
      <c r="L1377" s="108"/>
      <c r="M1377" s="108" t="s">
        <v>6299</v>
      </c>
      <c r="N1377" s="108"/>
      <c r="O1377" s="108" t="s">
        <v>3968</v>
      </c>
      <c r="P1377" s="108" t="s">
        <v>106</v>
      </c>
      <c r="Q1377" s="108"/>
      <c r="R1377" s="108"/>
      <c r="S1377" s="108"/>
      <c r="T1377" s="109">
        <f t="shared" si="252"/>
        <v>0</v>
      </c>
      <c r="U1377" s="109">
        <f t="shared" si="253"/>
        <v>0</v>
      </c>
      <c r="V1377" s="109">
        <f t="shared" si="254"/>
        <v>0</v>
      </c>
      <c r="W1377" s="109">
        <f t="shared" si="255"/>
        <v>0</v>
      </c>
      <c r="X1377" s="109">
        <f t="shared" si="256"/>
        <v>0</v>
      </c>
      <c r="Y1377" s="109">
        <f t="shared" si="257"/>
        <v>0</v>
      </c>
      <c r="Z1377" s="109">
        <f t="shared" si="258"/>
        <v>0</v>
      </c>
      <c r="AA1377" s="109">
        <f t="shared" si="259"/>
        <v>0</v>
      </c>
      <c r="AB1377" s="109">
        <f t="shared" si="260"/>
        <v>0</v>
      </c>
      <c r="AC1377" s="109">
        <f t="shared" si="261"/>
        <v>0</v>
      </c>
      <c r="AD1377" s="109" t="str">
        <f t="shared" si="262"/>
        <v/>
      </c>
      <c r="AE1377" s="109" t="str">
        <f t="shared" si="263"/>
        <v/>
      </c>
      <c r="AF1377" s="109" t="str">
        <f t="shared" si="264"/>
        <v/>
      </c>
      <c r="AG1377" s="109" t="str">
        <f t="shared" si="265"/>
        <v/>
      </c>
    </row>
    <row r="1378" spans="3:33" ht="135">
      <c r="C1378" s="108" t="s">
        <v>3202</v>
      </c>
      <c r="D1378" s="108" t="s">
        <v>6300</v>
      </c>
      <c r="E1378" s="108" t="s">
        <v>967</v>
      </c>
      <c r="F1378" s="108" t="s">
        <v>0</v>
      </c>
      <c r="G1378" s="108" t="s">
        <v>3917</v>
      </c>
      <c r="H1378" s="108">
        <v>1</v>
      </c>
      <c r="I1378" s="108">
        <v>0</v>
      </c>
      <c r="J1378" s="108">
        <v>3</v>
      </c>
      <c r="K1378" s="108"/>
      <c r="L1378" s="108" t="s">
        <v>970</v>
      </c>
      <c r="M1378" s="108"/>
      <c r="N1378" s="108" t="s">
        <v>6301</v>
      </c>
      <c r="O1378" s="108" t="s">
        <v>970</v>
      </c>
      <c r="P1378" s="108"/>
      <c r="Q1378" s="108"/>
      <c r="R1378" s="108"/>
      <c r="S1378" s="108"/>
      <c r="T1378" s="109">
        <f t="shared" si="252"/>
        <v>0</v>
      </c>
      <c r="U1378" s="109">
        <f t="shared" si="253"/>
        <v>0</v>
      </c>
      <c r="V1378" s="109">
        <f t="shared" si="254"/>
        <v>0</v>
      </c>
      <c r="W1378" s="109">
        <f t="shared" si="255"/>
        <v>0</v>
      </c>
      <c r="X1378" s="109">
        <f t="shared" si="256"/>
        <v>0</v>
      </c>
      <c r="Y1378" s="109">
        <f t="shared" si="257"/>
        <v>0</v>
      </c>
      <c r="Z1378" s="109">
        <f t="shared" si="258"/>
        <v>0</v>
      </c>
      <c r="AA1378" s="109">
        <f t="shared" si="259"/>
        <v>0</v>
      </c>
      <c r="AB1378" s="109">
        <f t="shared" si="260"/>
        <v>0</v>
      </c>
      <c r="AC1378" s="109">
        <f t="shared" si="261"/>
        <v>0</v>
      </c>
      <c r="AD1378" s="109" t="str">
        <f t="shared" si="262"/>
        <v/>
      </c>
      <c r="AE1378" s="109" t="str">
        <f t="shared" si="263"/>
        <v/>
      </c>
      <c r="AF1378" s="109" t="str">
        <f t="shared" si="264"/>
        <v/>
      </c>
      <c r="AG1378" s="109" t="str">
        <f t="shared" si="265"/>
        <v/>
      </c>
    </row>
    <row r="1379" spans="3:33" ht="120">
      <c r="C1379" s="108" t="s">
        <v>3202</v>
      </c>
      <c r="D1379" s="108" t="s">
        <v>6302</v>
      </c>
      <c r="E1379" s="108" t="s">
        <v>967</v>
      </c>
      <c r="F1379" s="108" t="s">
        <v>0</v>
      </c>
      <c r="G1379" s="108" t="s">
        <v>3917</v>
      </c>
      <c r="H1379" s="108">
        <v>2</v>
      </c>
      <c r="I1379" s="108">
        <v>0</v>
      </c>
      <c r="J1379" s="108">
        <v>3</v>
      </c>
      <c r="K1379" s="108"/>
      <c r="L1379" s="108" t="s">
        <v>971</v>
      </c>
      <c r="M1379" s="108"/>
      <c r="N1379" s="108" t="s">
        <v>6303</v>
      </c>
      <c r="O1379" s="108" t="s">
        <v>971</v>
      </c>
      <c r="P1379" s="108"/>
      <c r="Q1379" s="108"/>
      <c r="R1379" s="108"/>
      <c r="S1379" s="108"/>
      <c r="T1379" s="109">
        <f t="shared" si="252"/>
        <v>0</v>
      </c>
      <c r="U1379" s="109">
        <f t="shared" si="253"/>
        <v>0</v>
      </c>
      <c r="V1379" s="109">
        <f t="shared" si="254"/>
        <v>0</v>
      </c>
      <c r="W1379" s="109">
        <f t="shared" si="255"/>
        <v>0</v>
      </c>
      <c r="X1379" s="109">
        <f t="shared" si="256"/>
        <v>0</v>
      </c>
      <c r="Y1379" s="109">
        <f t="shared" si="257"/>
        <v>0</v>
      </c>
      <c r="Z1379" s="109">
        <f t="shared" si="258"/>
        <v>0</v>
      </c>
      <c r="AA1379" s="109">
        <f t="shared" si="259"/>
        <v>0</v>
      </c>
      <c r="AB1379" s="109">
        <f t="shared" si="260"/>
        <v>0</v>
      </c>
      <c r="AC1379" s="109">
        <f t="shared" si="261"/>
        <v>0</v>
      </c>
      <c r="AD1379" s="109" t="str">
        <f t="shared" si="262"/>
        <v/>
      </c>
      <c r="AE1379" s="109" t="str">
        <f t="shared" si="263"/>
        <v/>
      </c>
      <c r="AF1379" s="109" t="str">
        <f t="shared" si="264"/>
        <v/>
      </c>
      <c r="AG1379" s="109" t="str">
        <f t="shared" si="265"/>
        <v/>
      </c>
    </row>
    <row r="1380" spans="3:33" ht="120">
      <c r="C1380" s="108" t="s">
        <v>3202</v>
      </c>
      <c r="D1380" s="108" t="s">
        <v>6304</v>
      </c>
      <c r="E1380" s="108" t="s">
        <v>967</v>
      </c>
      <c r="F1380" s="108" t="s">
        <v>0</v>
      </c>
      <c r="G1380" s="108" t="s">
        <v>3917</v>
      </c>
      <c r="H1380" s="108">
        <v>3</v>
      </c>
      <c r="I1380" s="108">
        <v>0</v>
      </c>
      <c r="J1380" s="108">
        <v>3</v>
      </c>
      <c r="K1380" s="108"/>
      <c r="L1380" s="108" t="s">
        <v>972</v>
      </c>
      <c r="M1380" s="108"/>
      <c r="N1380" s="108" t="s">
        <v>6305</v>
      </c>
      <c r="O1380" s="108" t="s">
        <v>972</v>
      </c>
      <c r="P1380" s="108"/>
      <c r="Q1380" s="108"/>
      <c r="R1380" s="108"/>
      <c r="S1380" s="108"/>
      <c r="T1380" s="109">
        <f t="shared" si="252"/>
        <v>0</v>
      </c>
      <c r="U1380" s="109">
        <f t="shared" si="253"/>
        <v>0</v>
      </c>
      <c r="V1380" s="109">
        <f t="shared" si="254"/>
        <v>0</v>
      </c>
      <c r="W1380" s="109">
        <f t="shared" si="255"/>
        <v>0</v>
      </c>
      <c r="X1380" s="109">
        <f t="shared" si="256"/>
        <v>0</v>
      </c>
      <c r="Y1380" s="109">
        <f t="shared" si="257"/>
        <v>0</v>
      </c>
      <c r="Z1380" s="109">
        <f t="shared" si="258"/>
        <v>0</v>
      </c>
      <c r="AA1380" s="109">
        <f t="shared" si="259"/>
        <v>0</v>
      </c>
      <c r="AB1380" s="109">
        <f t="shared" si="260"/>
        <v>0</v>
      </c>
      <c r="AC1380" s="109">
        <f t="shared" si="261"/>
        <v>0</v>
      </c>
      <c r="AD1380" s="109" t="str">
        <f t="shared" si="262"/>
        <v/>
      </c>
      <c r="AE1380" s="109" t="str">
        <f t="shared" si="263"/>
        <v/>
      </c>
      <c r="AF1380" s="109" t="str">
        <f t="shared" si="264"/>
        <v/>
      </c>
      <c r="AG1380" s="109" t="str">
        <f t="shared" si="265"/>
        <v/>
      </c>
    </row>
    <row r="1381" spans="3:33" ht="135">
      <c r="C1381" s="108" t="s">
        <v>3202</v>
      </c>
      <c r="D1381" s="108" t="s">
        <v>6306</v>
      </c>
      <c r="E1381" s="108" t="s">
        <v>967</v>
      </c>
      <c r="F1381" s="108" t="s">
        <v>0</v>
      </c>
      <c r="G1381" s="108" t="s">
        <v>3917</v>
      </c>
      <c r="H1381" s="108">
        <v>4</v>
      </c>
      <c r="I1381" s="108">
        <v>0</v>
      </c>
      <c r="J1381" s="108">
        <v>2</v>
      </c>
      <c r="K1381" s="108"/>
      <c r="L1381" s="108" t="s">
        <v>973</v>
      </c>
      <c r="M1381" s="108"/>
      <c r="N1381" s="108" t="s">
        <v>6307</v>
      </c>
      <c r="O1381" s="108" t="s">
        <v>973</v>
      </c>
      <c r="P1381" s="108"/>
      <c r="Q1381" s="108"/>
      <c r="R1381" s="108"/>
      <c r="S1381" s="108"/>
      <c r="T1381" s="109">
        <f t="shared" si="252"/>
        <v>0</v>
      </c>
      <c r="U1381" s="109">
        <f t="shared" si="253"/>
        <v>0</v>
      </c>
      <c r="V1381" s="109">
        <f t="shared" si="254"/>
        <v>0</v>
      </c>
      <c r="W1381" s="109">
        <f t="shared" si="255"/>
        <v>0</v>
      </c>
      <c r="X1381" s="109">
        <f t="shared" si="256"/>
        <v>0</v>
      </c>
      <c r="Y1381" s="109">
        <f t="shared" si="257"/>
        <v>0</v>
      </c>
      <c r="Z1381" s="109">
        <f t="shared" si="258"/>
        <v>0</v>
      </c>
      <c r="AA1381" s="109">
        <f t="shared" si="259"/>
        <v>0</v>
      </c>
      <c r="AB1381" s="109">
        <f t="shared" si="260"/>
        <v>0</v>
      </c>
      <c r="AC1381" s="109">
        <f t="shared" si="261"/>
        <v>0</v>
      </c>
      <c r="AD1381" s="109" t="str">
        <f t="shared" si="262"/>
        <v/>
      </c>
      <c r="AE1381" s="109" t="str">
        <f t="shared" si="263"/>
        <v/>
      </c>
      <c r="AF1381" s="109" t="str">
        <f t="shared" si="264"/>
        <v/>
      </c>
      <c r="AG1381" s="109" t="str">
        <f t="shared" si="265"/>
        <v/>
      </c>
    </row>
    <row r="1382" spans="3:33" ht="135">
      <c r="C1382" s="108" t="s">
        <v>3202</v>
      </c>
      <c r="D1382" s="108" t="s">
        <v>6308</v>
      </c>
      <c r="E1382" s="108" t="s">
        <v>967</v>
      </c>
      <c r="F1382" s="108" t="s">
        <v>0</v>
      </c>
      <c r="G1382" s="108" t="s">
        <v>3917</v>
      </c>
      <c r="H1382" s="108">
        <v>5</v>
      </c>
      <c r="I1382" s="108">
        <v>0</v>
      </c>
      <c r="J1382" s="108">
        <v>2</v>
      </c>
      <c r="K1382" s="108"/>
      <c r="L1382" s="108" t="s">
        <v>974</v>
      </c>
      <c r="M1382" s="108"/>
      <c r="N1382" s="108" t="s">
        <v>6309</v>
      </c>
      <c r="O1382" s="108" t="s">
        <v>974</v>
      </c>
      <c r="P1382" s="108"/>
      <c r="Q1382" s="108"/>
      <c r="R1382" s="108"/>
      <c r="S1382" s="108"/>
      <c r="T1382" s="109">
        <f t="shared" si="252"/>
        <v>0</v>
      </c>
      <c r="U1382" s="109">
        <f t="shared" si="253"/>
        <v>0</v>
      </c>
      <c r="V1382" s="109">
        <f t="shared" si="254"/>
        <v>0</v>
      </c>
      <c r="W1382" s="109">
        <f t="shared" si="255"/>
        <v>0</v>
      </c>
      <c r="X1382" s="109">
        <f t="shared" si="256"/>
        <v>0</v>
      </c>
      <c r="Y1382" s="109">
        <f t="shared" si="257"/>
        <v>0</v>
      </c>
      <c r="Z1382" s="109">
        <f t="shared" si="258"/>
        <v>0</v>
      </c>
      <c r="AA1382" s="109">
        <f t="shared" si="259"/>
        <v>0</v>
      </c>
      <c r="AB1382" s="109">
        <f t="shared" si="260"/>
        <v>0</v>
      </c>
      <c r="AC1382" s="109">
        <f t="shared" si="261"/>
        <v>0</v>
      </c>
      <c r="AD1382" s="109" t="str">
        <f t="shared" si="262"/>
        <v/>
      </c>
      <c r="AE1382" s="109" t="str">
        <f t="shared" si="263"/>
        <v/>
      </c>
      <c r="AF1382" s="109" t="str">
        <f t="shared" si="264"/>
        <v/>
      </c>
      <c r="AG1382" s="109" t="str">
        <f t="shared" si="265"/>
        <v/>
      </c>
    </row>
    <row r="1383" spans="3:33" ht="150">
      <c r="C1383" s="108" t="s">
        <v>3202</v>
      </c>
      <c r="D1383" s="108" t="s">
        <v>6310</v>
      </c>
      <c r="E1383" s="108" t="s">
        <v>967</v>
      </c>
      <c r="F1383" s="108" t="s">
        <v>0</v>
      </c>
      <c r="G1383" s="108" t="s">
        <v>3917</v>
      </c>
      <c r="H1383" s="108">
        <v>6</v>
      </c>
      <c r="I1383" s="108">
        <v>0</v>
      </c>
      <c r="J1383" s="108">
        <v>2</v>
      </c>
      <c r="K1383" s="108"/>
      <c r="L1383" s="108" t="s">
        <v>975</v>
      </c>
      <c r="M1383" s="108"/>
      <c r="N1383" s="108" t="s">
        <v>6311</v>
      </c>
      <c r="O1383" s="108" t="s">
        <v>975</v>
      </c>
      <c r="P1383" s="108"/>
      <c r="Q1383" s="108"/>
      <c r="R1383" s="108"/>
      <c r="S1383" s="108"/>
      <c r="T1383" s="109">
        <f t="shared" si="252"/>
        <v>0</v>
      </c>
      <c r="U1383" s="109">
        <f t="shared" si="253"/>
        <v>0</v>
      </c>
      <c r="V1383" s="109">
        <f t="shared" si="254"/>
        <v>0</v>
      </c>
      <c r="W1383" s="109">
        <f t="shared" si="255"/>
        <v>0</v>
      </c>
      <c r="X1383" s="109">
        <f t="shared" si="256"/>
        <v>0</v>
      </c>
      <c r="Y1383" s="109">
        <f t="shared" si="257"/>
        <v>0</v>
      </c>
      <c r="Z1383" s="109">
        <f t="shared" si="258"/>
        <v>0</v>
      </c>
      <c r="AA1383" s="109">
        <f t="shared" si="259"/>
        <v>0</v>
      </c>
      <c r="AB1383" s="109">
        <f t="shared" si="260"/>
        <v>0</v>
      </c>
      <c r="AC1383" s="109">
        <f t="shared" si="261"/>
        <v>0</v>
      </c>
      <c r="AD1383" s="109" t="str">
        <f t="shared" si="262"/>
        <v/>
      </c>
      <c r="AE1383" s="109" t="str">
        <f t="shared" si="263"/>
        <v/>
      </c>
      <c r="AF1383" s="109" t="str">
        <f t="shared" si="264"/>
        <v/>
      </c>
      <c r="AG1383" s="109" t="str">
        <f t="shared" si="265"/>
        <v/>
      </c>
    </row>
    <row r="1384" spans="3:33" ht="135">
      <c r="C1384" s="108" t="s">
        <v>3202</v>
      </c>
      <c r="D1384" s="108" t="s">
        <v>6312</v>
      </c>
      <c r="E1384" s="108" t="s">
        <v>967</v>
      </c>
      <c r="F1384" s="108" t="s">
        <v>0</v>
      </c>
      <c r="G1384" s="108" t="s">
        <v>3917</v>
      </c>
      <c r="H1384" s="108">
        <v>7</v>
      </c>
      <c r="I1384" s="108">
        <v>0</v>
      </c>
      <c r="J1384" s="108">
        <v>2</v>
      </c>
      <c r="K1384" s="108"/>
      <c r="L1384" s="108" t="s">
        <v>976</v>
      </c>
      <c r="M1384" s="108"/>
      <c r="N1384" s="108" t="s">
        <v>6313</v>
      </c>
      <c r="O1384" s="108" t="s">
        <v>976</v>
      </c>
      <c r="P1384" s="108"/>
      <c r="Q1384" s="108"/>
      <c r="R1384" s="108"/>
      <c r="S1384" s="108"/>
      <c r="T1384" s="109">
        <f t="shared" si="252"/>
        <v>0</v>
      </c>
      <c r="U1384" s="109">
        <f t="shared" si="253"/>
        <v>0</v>
      </c>
      <c r="V1384" s="109">
        <f t="shared" si="254"/>
        <v>0</v>
      </c>
      <c r="W1384" s="109">
        <f t="shared" si="255"/>
        <v>0</v>
      </c>
      <c r="X1384" s="109">
        <f t="shared" si="256"/>
        <v>0</v>
      </c>
      <c r="Y1384" s="109">
        <f t="shared" si="257"/>
        <v>0</v>
      </c>
      <c r="Z1384" s="109">
        <f t="shared" si="258"/>
        <v>0</v>
      </c>
      <c r="AA1384" s="109">
        <f t="shared" si="259"/>
        <v>0</v>
      </c>
      <c r="AB1384" s="109">
        <f t="shared" si="260"/>
        <v>0</v>
      </c>
      <c r="AC1384" s="109">
        <f t="shared" si="261"/>
        <v>0</v>
      </c>
      <c r="AD1384" s="109" t="str">
        <f t="shared" si="262"/>
        <v/>
      </c>
      <c r="AE1384" s="109" t="str">
        <f t="shared" si="263"/>
        <v/>
      </c>
      <c r="AF1384" s="109" t="str">
        <f t="shared" si="264"/>
        <v/>
      </c>
      <c r="AG1384" s="109" t="str">
        <f t="shared" si="265"/>
        <v/>
      </c>
    </row>
    <row r="1385" spans="3:33" ht="150">
      <c r="C1385" s="108" t="s">
        <v>3202</v>
      </c>
      <c r="D1385" s="108" t="s">
        <v>6314</v>
      </c>
      <c r="E1385" s="108" t="s">
        <v>967</v>
      </c>
      <c r="F1385" s="108" t="s">
        <v>0</v>
      </c>
      <c r="G1385" s="108" t="s">
        <v>3917</v>
      </c>
      <c r="H1385" s="108">
        <v>8</v>
      </c>
      <c r="I1385" s="108">
        <v>0</v>
      </c>
      <c r="J1385" s="108">
        <v>1</v>
      </c>
      <c r="K1385" s="108"/>
      <c r="L1385" s="108" t="s">
        <v>3</v>
      </c>
      <c r="M1385" s="108"/>
      <c r="N1385" s="108" t="s">
        <v>6315</v>
      </c>
      <c r="O1385" s="108" t="s">
        <v>3</v>
      </c>
      <c r="P1385" s="108"/>
      <c r="Q1385" s="108"/>
      <c r="R1385" s="108"/>
      <c r="S1385" s="108"/>
      <c r="T1385" s="109">
        <f t="shared" si="252"/>
        <v>0</v>
      </c>
      <c r="U1385" s="109">
        <f t="shared" si="253"/>
        <v>0</v>
      </c>
      <c r="V1385" s="109">
        <f t="shared" si="254"/>
        <v>0</v>
      </c>
      <c r="W1385" s="109">
        <f t="shared" si="255"/>
        <v>0</v>
      </c>
      <c r="X1385" s="109">
        <f t="shared" si="256"/>
        <v>0</v>
      </c>
      <c r="Y1385" s="109">
        <f t="shared" si="257"/>
        <v>0</v>
      </c>
      <c r="Z1385" s="109">
        <f t="shared" si="258"/>
        <v>0</v>
      </c>
      <c r="AA1385" s="109">
        <f t="shared" si="259"/>
        <v>0</v>
      </c>
      <c r="AB1385" s="109">
        <f t="shared" si="260"/>
        <v>0</v>
      </c>
      <c r="AC1385" s="109">
        <f t="shared" si="261"/>
        <v>0</v>
      </c>
      <c r="AD1385" s="109" t="str">
        <f t="shared" si="262"/>
        <v/>
      </c>
      <c r="AE1385" s="109" t="str">
        <f t="shared" si="263"/>
        <v/>
      </c>
      <c r="AF1385" s="109" t="str">
        <f t="shared" si="264"/>
        <v/>
      </c>
      <c r="AG1385" s="109" t="str">
        <f t="shared" si="265"/>
        <v/>
      </c>
    </row>
    <row r="1386" spans="3:33" ht="135">
      <c r="C1386" s="108" t="s">
        <v>3202</v>
      </c>
      <c r="D1386" s="108" t="s">
        <v>6316</v>
      </c>
      <c r="E1386" s="108" t="s">
        <v>967</v>
      </c>
      <c r="F1386" s="108" t="s">
        <v>0</v>
      </c>
      <c r="G1386" s="108" t="s">
        <v>3917</v>
      </c>
      <c r="H1386" s="108">
        <v>9</v>
      </c>
      <c r="I1386" s="108">
        <v>0</v>
      </c>
      <c r="J1386" s="108">
        <v>1</v>
      </c>
      <c r="K1386" s="108"/>
      <c r="L1386" s="108" t="s">
        <v>6296</v>
      </c>
      <c r="M1386" s="108"/>
      <c r="N1386" s="108" t="s">
        <v>6317</v>
      </c>
      <c r="O1386" s="108" t="s">
        <v>6296</v>
      </c>
      <c r="P1386" s="108" t="s">
        <v>977</v>
      </c>
      <c r="Q1386" s="108"/>
      <c r="R1386" s="108"/>
      <c r="S1386" s="108"/>
      <c r="T1386" s="109">
        <f t="shared" si="252"/>
        <v>0</v>
      </c>
      <c r="U1386" s="109">
        <f t="shared" si="253"/>
        <v>0</v>
      </c>
      <c r="V1386" s="109">
        <f t="shared" si="254"/>
        <v>0</v>
      </c>
      <c r="W1386" s="109">
        <f t="shared" si="255"/>
        <v>0</v>
      </c>
      <c r="X1386" s="109">
        <f t="shared" si="256"/>
        <v>0</v>
      </c>
      <c r="Y1386" s="109">
        <f t="shared" si="257"/>
        <v>0</v>
      </c>
      <c r="Z1386" s="109">
        <f t="shared" si="258"/>
        <v>0</v>
      </c>
      <c r="AA1386" s="109">
        <f t="shared" si="259"/>
        <v>0</v>
      </c>
      <c r="AB1386" s="109">
        <f t="shared" si="260"/>
        <v>0</v>
      </c>
      <c r="AC1386" s="109">
        <f t="shared" si="261"/>
        <v>0</v>
      </c>
      <c r="AD1386" s="109" t="str">
        <f t="shared" si="262"/>
        <v/>
      </c>
      <c r="AE1386" s="109" t="str">
        <f t="shared" si="263"/>
        <v/>
      </c>
      <c r="AF1386" s="109" t="str">
        <f t="shared" si="264"/>
        <v/>
      </c>
      <c r="AG1386" s="109" t="str">
        <f t="shared" si="265"/>
        <v/>
      </c>
    </row>
    <row r="1387" spans="3:33" ht="135">
      <c r="C1387" s="108" t="s">
        <v>3202</v>
      </c>
      <c r="D1387" s="108" t="s">
        <v>6318</v>
      </c>
      <c r="E1387" s="108" t="s">
        <v>967</v>
      </c>
      <c r="F1387" s="108" t="s">
        <v>0</v>
      </c>
      <c r="G1387" s="108" t="s">
        <v>3917</v>
      </c>
      <c r="H1387" s="108">
        <v>10</v>
      </c>
      <c r="I1387" s="108">
        <v>0</v>
      </c>
      <c r="J1387" s="108">
        <v>1</v>
      </c>
      <c r="K1387" s="108"/>
      <c r="L1387" s="108" t="s">
        <v>3968</v>
      </c>
      <c r="M1387" s="108"/>
      <c r="N1387" s="108" t="s">
        <v>4565</v>
      </c>
      <c r="O1387" s="108" t="s">
        <v>3968</v>
      </c>
      <c r="P1387" s="108" t="s">
        <v>106</v>
      </c>
      <c r="Q1387" s="108"/>
      <c r="R1387" s="108"/>
      <c r="S1387" s="108"/>
      <c r="T1387" s="109">
        <f t="shared" si="252"/>
        <v>0</v>
      </c>
      <c r="U1387" s="109">
        <f t="shared" si="253"/>
        <v>0</v>
      </c>
      <c r="V1387" s="109">
        <f t="shared" si="254"/>
        <v>0</v>
      </c>
      <c r="W1387" s="109">
        <f t="shared" si="255"/>
        <v>0</v>
      </c>
      <c r="X1387" s="109">
        <f t="shared" si="256"/>
        <v>0</v>
      </c>
      <c r="Y1387" s="109">
        <f t="shared" si="257"/>
        <v>0</v>
      </c>
      <c r="Z1387" s="109">
        <f t="shared" si="258"/>
        <v>0</v>
      </c>
      <c r="AA1387" s="109">
        <f t="shared" si="259"/>
        <v>0</v>
      </c>
      <c r="AB1387" s="109">
        <f t="shared" si="260"/>
        <v>0</v>
      </c>
      <c r="AC1387" s="109">
        <f t="shared" si="261"/>
        <v>0</v>
      </c>
      <c r="AD1387" s="109" t="str">
        <f t="shared" si="262"/>
        <v/>
      </c>
      <c r="AE1387" s="109" t="str">
        <f t="shared" si="263"/>
        <v/>
      </c>
      <c r="AF1387" s="109" t="str">
        <f t="shared" si="264"/>
        <v/>
      </c>
      <c r="AG1387" s="109" t="str">
        <f t="shared" si="265"/>
        <v/>
      </c>
    </row>
    <row r="1388" spans="3:33" ht="30">
      <c r="C1388" s="108" t="s">
        <v>3210</v>
      </c>
      <c r="D1388" s="108" t="s">
        <v>6319</v>
      </c>
      <c r="E1388" s="108" t="s">
        <v>983</v>
      </c>
      <c r="F1388" s="108" t="s">
        <v>46</v>
      </c>
      <c r="G1388" s="108" t="s">
        <v>3917</v>
      </c>
      <c r="H1388" s="108">
        <v>1</v>
      </c>
      <c r="I1388" s="108">
        <v>3</v>
      </c>
      <c r="J1388" s="108">
        <v>0</v>
      </c>
      <c r="K1388" s="108" t="s">
        <v>744</v>
      </c>
      <c r="L1388" s="108"/>
      <c r="M1388" s="108" t="s">
        <v>5593</v>
      </c>
      <c r="N1388" s="108"/>
      <c r="O1388" s="108" t="s">
        <v>744</v>
      </c>
      <c r="P1388" s="108"/>
      <c r="Q1388" s="108"/>
      <c r="R1388" s="108"/>
      <c r="S1388" s="108"/>
      <c r="T1388" s="109">
        <f t="shared" si="252"/>
        <v>0</v>
      </c>
      <c r="U1388" s="109">
        <f t="shared" si="253"/>
        <v>0</v>
      </c>
      <c r="V1388" s="109">
        <f t="shared" si="254"/>
        <v>0</v>
      </c>
      <c r="W1388" s="109">
        <f t="shared" si="255"/>
        <v>0</v>
      </c>
      <c r="X1388" s="109">
        <f t="shared" si="256"/>
        <v>0</v>
      </c>
      <c r="Y1388" s="109">
        <f t="shared" si="257"/>
        <v>0</v>
      </c>
      <c r="Z1388" s="109">
        <f t="shared" si="258"/>
        <v>0</v>
      </c>
      <c r="AA1388" s="109">
        <f t="shared" si="259"/>
        <v>0</v>
      </c>
      <c r="AB1388" s="109">
        <f t="shared" si="260"/>
        <v>0</v>
      </c>
      <c r="AC1388" s="109">
        <f t="shared" si="261"/>
        <v>0</v>
      </c>
      <c r="AD1388" s="109" t="str">
        <f t="shared" si="262"/>
        <v/>
      </c>
      <c r="AE1388" s="109" t="str">
        <f t="shared" si="263"/>
        <v/>
      </c>
      <c r="AF1388" s="109" t="str">
        <f t="shared" si="264"/>
        <v/>
      </c>
      <c r="AG1388" s="109" t="str">
        <f t="shared" si="265"/>
        <v/>
      </c>
    </row>
    <row r="1389" spans="3:33" ht="30">
      <c r="C1389" s="108" t="s">
        <v>3210</v>
      </c>
      <c r="D1389" s="108" t="s">
        <v>6320</v>
      </c>
      <c r="E1389" s="108" t="s">
        <v>983</v>
      </c>
      <c r="F1389" s="108" t="s">
        <v>46</v>
      </c>
      <c r="G1389" s="108" t="s">
        <v>3917</v>
      </c>
      <c r="H1389" s="108">
        <v>2</v>
      </c>
      <c r="I1389" s="108">
        <v>3</v>
      </c>
      <c r="J1389" s="108">
        <v>0</v>
      </c>
      <c r="K1389" s="108" t="s">
        <v>987</v>
      </c>
      <c r="L1389" s="108"/>
      <c r="M1389" s="108" t="s">
        <v>6321</v>
      </c>
      <c r="N1389" s="108"/>
      <c r="O1389" s="108" t="s">
        <v>987</v>
      </c>
      <c r="P1389" s="108"/>
      <c r="Q1389" s="108"/>
      <c r="R1389" s="108"/>
      <c r="S1389" s="108"/>
      <c r="T1389" s="109">
        <f t="shared" si="252"/>
        <v>0</v>
      </c>
      <c r="U1389" s="109">
        <f t="shared" si="253"/>
        <v>0</v>
      </c>
      <c r="V1389" s="109">
        <f t="shared" si="254"/>
        <v>0</v>
      </c>
      <c r="W1389" s="109">
        <f t="shared" si="255"/>
        <v>0</v>
      </c>
      <c r="X1389" s="109">
        <f t="shared" si="256"/>
        <v>0</v>
      </c>
      <c r="Y1389" s="109">
        <f t="shared" si="257"/>
        <v>0</v>
      </c>
      <c r="Z1389" s="109">
        <f t="shared" si="258"/>
        <v>0</v>
      </c>
      <c r="AA1389" s="109">
        <f t="shared" si="259"/>
        <v>0</v>
      </c>
      <c r="AB1389" s="109">
        <f t="shared" si="260"/>
        <v>0</v>
      </c>
      <c r="AC1389" s="109">
        <f t="shared" si="261"/>
        <v>0</v>
      </c>
      <c r="AD1389" s="109" t="str">
        <f t="shared" si="262"/>
        <v/>
      </c>
      <c r="AE1389" s="109" t="str">
        <f t="shared" si="263"/>
        <v/>
      </c>
      <c r="AF1389" s="109" t="str">
        <f t="shared" si="264"/>
        <v/>
      </c>
      <c r="AG1389" s="109" t="str">
        <f t="shared" si="265"/>
        <v/>
      </c>
    </row>
    <row r="1390" spans="3:33" ht="30">
      <c r="C1390" s="108" t="s">
        <v>3210</v>
      </c>
      <c r="D1390" s="108" t="s">
        <v>6322</v>
      </c>
      <c r="E1390" s="108" t="s">
        <v>983</v>
      </c>
      <c r="F1390" s="108" t="s">
        <v>46</v>
      </c>
      <c r="G1390" s="108" t="s">
        <v>3917</v>
      </c>
      <c r="H1390" s="108">
        <v>3</v>
      </c>
      <c r="I1390" s="108">
        <v>3</v>
      </c>
      <c r="J1390" s="108">
        <v>0</v>
      </c>
      <c r="K1390" s="108" t="s">
        <v>119</v>
      </c>
      <c r="L1390" s="108"/>
      <c r="M1390" s="108" t="s">
        <v>6323</v>
      </c>
      <c r="N1390" s="108"/>
      <c r="O1390" s="108" t="s">
        <v>119</v>
      </c>
      <c r="P1390" s="108"/>
      <c r="Q1390" s="108"/>
      <c r="R1390" s="108"/>
      <c r="S1390" s="108"/>
      <c r="T1390" s="109">
        <f t="shared" si="252"/>
        <v>0</v>
      </c>
      <c r="U1390" s="109">
        <f t="shared" si="253"/>
        <v>0</v>
      </c>
      <c r="V1390" s="109">
        <f t="shared" si="254"/>
        <v>0</v>
      </c>
      <c r="W1390" s="109">
        <f t="shared" si="255"/>
        <v>0</v>
      </c>
      <c r="X1390" s="109">
        <f t="shared" si="256"/>
        <v>0</v>
      </c>
      <c r="Y1390" s="109">
        <f t="shared" si="257"/>
        <v>0</v>
      </c>
      <c r="Z1390" s="109">
        <f t="shared" si="258"/>
        <v>0</v>
      </c>
      <c r="AA1390" s="109">
        <f t="shared" si="259"/>
        <v>0</v>
      </c>
      <c r="AB1390" s="109">
        <f t="shared" si="260"/>
        <v>0</v>
      </c>
      <c r="AC1390" s="109">
        <f t="shared" si="261"/>
        <v>0</v>
      </c>
      <c r="AD1390" s="109" t="str">
        <f t="shared" si="262"/>
        <v/>
      </c>
      <c r="AE1390" s="109" t="str">
        <f t="shared" si="263"/>
        <v/>
      </c>
      <c r="AF1390" s="109" t="str">
        <f t="shared" si="264"/>
        <v/>
      </c>
      <c r="AG1390" s="109" t="str">
        <f t="shared" si="265"/>
        <v/>
      </c>
    </row>
    <row r="1391" spans="3:33" ht="45">
      <c r="C1391" s="108" t="s">
        <v>3210</v>
      </c>
      <c r="D1391" s="108" t="s">
        <v>6324</v>
      </c>
      <c r="E1391" s="108" t="s">
        <v>983</v>
      </c>
      <c r="F1391" s="108" t="s">
        <v>46</v>
      </c>
      <c r="G1391" s="108" t="s">
        <v>3917</v>
      </c>
      <c r="H1391" s="108">
        <v>4</v>
      </c>
      <c r="I1391" s="108">
        <v>2</v>
      </c>
      <c r="J1391" s="108">
        <v>0</v>
      </c>
      <c r="K1391" s="108" t="s">
        <v>988</v>
      </c>
      <c r="L1391" s="108"/>
      <c r="M1391" s="108" t="s">
        <v>6325</v>
      </c>
      <c r="N1391" s="108"/>
      <c r="O1391" s="108" t="s">
        <v>988</v>
      </c>
      <c r="P1391" s="108"/>
      <c r="Q1391" s="108"/>
      <c r="R1391" s="108"/>
      <c r="S1391" s="108"/>
      <c r="T1391" s="109">
        <f t="shared" si="252"/>
        <v>0</v>
      </c>
      <c r="U1391" s="109">
        <f t="shared" si="253"/>
        <v>0</v>
      </c>
      <c r="V1391" s="109">
        <f t="shared" si="254"/>
        <v>0</v>
      </c>
      <c r="W1391" s="109">
        <f t="shared" si="255"/>
        <v>0</v>
      </c>
      <c r="X1391" s="109">
        <f t="shared" si="256"/>
        <v>0</v>
      </c>
      <c r="Y1391" s="109">
        <f t="shared" si="257"/>
        <v>0</v>
      </c>
      <c r="Z1391" s="109">
        <f t="shared" si="258"/>
        <v>0</v>
      </c>
      <c r="AA1391" s="109">
        <f t="shared" si="259"/>
        <v>0</v>
      </c>
      <c r="AB1391" s="109">
        <f t="shared" si="260"/>
        <v>0</v>
      </c>
      <c r="AC1391" s="109">
        <f t="shared" si="261"/>
        <v>0</v>
      </c>
      <c r="AD1391" s="109" t="str">
        <f t="shared" si="262"/>
        <v/>
      </c>
      <c r="AE1391" s="109" t="str">
        <f t="shared" si="263"/>
        <v/>
      </c>
      <c r="AF1391" s="109" t="str">
        <f t="shared" si="264"/>
        <v/>
      </c>
      <c r="AG1391" s="109" t="str">
        <f t="shared" si="265"/>
        <v/>
      </c>
    </row>
    <row r="1392" spans="3:33" ht="30">
      <c r="C1392" s="108" t="s">
        <v>3210</v>
      </c>
      <c r="D1392" s="108" t="s">
        <v>6326</v>
      </c>
      <c r="E1392" s="108" t="s">
        <v>983</v>
      </c>
      <c r="F1392" s="108" t="s">
        <v>46</v>
      </c>
      <c r="G1392" s="108" t="s">
        <v>3917</v>
      </c>
      <c r="H1392" s="108">
        <v>5</v>
      </c>
      <c r="I1392" s="108">
        <v>2</v>
      </c>
      <c r="J1392" s="108">
        <v>0</v>
      </c>
      <c r="K1392" s="108" t="s">
        <v>5595</v>
      </c>
      <c r="L1392" s="108"/>
      <c r="M1392" s="108" t="s">
        <v>5596</v>
      </c>
      <c r="N1392" s="108"/>
      <c r="O1392" s="108" t="s">
        <v>5595</v>
      </c>
      <c r="P1392" s="108" t="s">
        <v>5597</v>
      </c>
      <c r="Q1392" s="108" t="s">
        <v>5598</v>
      </c>
      <c r="R1392" s="108"/>
      <c r="S1392" s="108"/>
      <c r="T1392" s="109">
        <f t="shared" si="252"/>
        <v>0</v>
      </c>
      <c r="U1392" s="109">
        <f t="shared" si="253"/>
        <v>0</v>
      </c>
      <c r="V1392" s="109">
        <f t="shared" si="254"/>
        <v>0</v>
      </c>
      <c r="W1392" s="109">
        <f t="shared" si="255"/>
        <v>0</v>
      </c>
      <c r="X1392" s="109">
        <f t="shared" si="256"/>
        <v>0</v>
      </c>
      <c r="Y1392" s="109">
        <f t="shared" si="257"/>
        <v>0</v>
      </c>
      <c r="Z1392" s="109">
        <f t="shared" si="258"/>
        <v>0</v>
      </c>
      <c r="AA1392" s="109">
        <f t="shared" si="259"/>
        <v>0</v>
      </c>
      <c r="AB1392" s="109">
        <f t="shared" si="260"/>
        <v>0</v>
      </c>
      <c r="AC1392" s="109">
        <f t="shared" si="261"/>
        <v>0</v>
      </c>
      <c r="AD1392" s="109" t="str">
        <f t="shared" si="262"/>
        <v/>
      </c>
      <c r="AE1392" s="109" t="str">
        <f t="shared" si="263"/>
        <v/>
      </c>
      <c r="AF1392" s="109" t="str">
        <f t="shared" si="264"/>
        <v/>
      </c>
      <c r="AG1392" s="109" t="str">
        <f t="shared" si="265"/>
        <v/>
      </c>
    </row>
    <row r="1393" spans="3:33" ht="30">
      <c r="C1393" s="108" t="s">
        <v>3210</v>
      </c>
      <c r="D1393" s="108" t="s">
        <v>6327</v>
      </c>
      <c r="E1393" s="108" t="s">
        <v>983</v>
      </c>
      <c r="F1393" s="108" t="s">
        <v>46</v>
      </c>
      <c r="G1393" s="108" t="s">
        <v>3917</v>
      </c>
      <c r="H1393" s="108">
        <v>6</v>
      </c>
      <c r="I1393" s="108">
        <v>2</v>
      </c>
      <c r="J1393" s="108">
        <v>0</v>
      </c>
      <c r="K1393" s="108" t="s">
        <v>4865</v>
      </c>
      <c r="L1393" s="108"/>
      <c r="M1393" s="108" t="s">
        <v>4866</v>
      </c>
      <c r="N1393" s="108"/>
      <c r="O1393" s="108" t="s">
        <v>4865</v>
      </c>
      <c r="P1393" s="108"/>
      <c r="Q1393" s="108"/>
      <c r="R1393" s="108"/>
      <c r="S1393" s="108"/>
      <c r="T1393" s="109">
        <f t="shared" si="252"/>
        <v>0</v>
      </c>
      <c r="U1393" s="109">
        <f t="shared" si="253"/>
        <v>0</v>
      </c>
      <c r="V1393" s="109">
        <f t="shared" si="254"/>
        <v>0</v>
      </c>
      <c r="W1393" s="109">
        <f t="shared" si="255"/>
        <v>0</v>
      </c>
      <c r="X1393" s="109">
        <f t="shared" si="256"/>
        <v>0</v>
      </c>
      <c r="Y1393" s="109">
        <f t="shared" si="257"/>
        <v>0</v>
      </c>
      <c r="Z1393" s="109">
        <f t="shared" si="258"/>
        <v>0</v>
      </c>
      <c r="AA1393" s="109">
        <f t="shared" si="259"/>
        <v>0</v>
      </c>
      <c r="AB1393" s="109">
        <f t="shared" si="260"/>
        <v>0</v>
      </c>
      <c r="AC1393" s="109">
        <f t="shared" si="261"/>
        <v>0</v>
      </c>
      <c r="AD1393" s="109" t="str">
        <f t="shared" si="262"/>
        <v/>
      </c>
      <c r="AE1393" s="109" t="str">
        <f t="shared" si="263"/>
        <v/>
      </c>
      <c r="AF1393" s="109" t="str">
        <f t="shared" si="264"/>
        <v/>
      </c>
      <c r="AG1393" s="109" t="str">
        <f t="shared" si="265"/>
        <v/>
      </c>
    </row>
    <row r="1394" spans="3:33" ht="30">
      <c r="C1394" s="108" t="s">
        <v>3210</v>
      </c>
      <c r="D1394" s="108" t="s">
        <v>6328</v>
      </c>
      <c r="E1394" s="108" t="s">
        <v>983</v>
      </c>
      <c r="F1394" s="108" t="s">
        <v>46</v>
      </c>
      <c r="G1394" s="108" t="s">
        <v>3917</v>
      </c>
      <c r="H1394" s="108">
        <v>7</v>
      </c>
      <c r="I1394" s="108">
        <v>2</v>
      </c>
      <c r="J1394" s="108">
        <v>0</v>
      </c>
      <c r="K1394" s="108" t="s">
        <v>5812</v>
      </c>
      <c r="L1394" s="108"/>
      <c r="M1394" s="108" t="s">
        <v>5813</v>
      </c>
      <c r="N1394" s="108"/>
      <c r="O1394" s="108" t="s">
        <v>5812</v>
      </c>
      <c r="P1394" s="108" t="s">
        <v>5814</v>
      </c>
      <c r="Q1394" s="108" t="s">
        <v>5815</v>
      </c>
      <c r="R1394" s="108"/>
      <c r="S1394" s="108"/>
      <c r="T1394" s="109">
        <f t="shared" si="252"/>
        <v>0</v>
      </c>
      <c r="U1394" s="109">
        <f t="shared" si="253"/>
        <v>0</v>
      </c>
      <c r="V1394" s="109">
        <f t="shared" si="254"/>
        <v>0</v>
      </c>
      <c r="W1394" s="109">
        <f t="shared" si="255"/>
        <v>0</v>
      </c>
      <c r="X1394" s="109">
        <f t="shared" si="256"/>
        <v>0</v>
      </c>
      <c r="Y1394" s="109">
        <f t="shared" si="257"/>
        <v>0</v>
      </c>
      <c r="Z1394" s="109">
        <f t="shared" si="258"/>
        <v>0</v>
      </c>
      <c r="AA1394" s="109">
        <f t="shared" si="259"/>
        <v>0</v>
      </c>
      <c r="AB1394" s="109">
        <f t="shared" si="260"/>
        <v>0</v>
      </c>
      <c r="AC1394" s="109">
        <f t="shared" si="261"/>
        <v>0</v>
      </c>
      <c r="AD1394" s="109" t="str">
        <f t="shared" si="262"/>
        <v/>
      </c>
      <c r="AE1394" s="109" t="str">
        <f t="shared" si="263"/>
        <v/>
      </c>
      <c r="AF1394" s="109" t="str">
        <f t="shared" si="264"/>
        <v/>
      </c>
      <c r="AG1394" s="109" t="str">
        <f t="shared" si="265"/>
        <v/>
      </c>
    </row>
    <row r="1395" spans="3:33" ht="30">
      <c r="C1395" s="108" t="s">
        <v>3210</v>
      </c>
      <c r="D1395" s="108" t="s">
        <v>6329</v>
      </c>
      <c r="E1395" s="108" t="s">
        <v>983</v>
      </c>
      <c r="F1395" s="108" t="s">
        <v>46</v>
      </c>
      <c r="G1395" s="108" t="s">
        <v>3917</v>
      </c>
      <c r="H1395" s="108">
        <v>8</v>
      </c>
      <c r="I1395" s="108">
        <v>1</v>
      </c>
      <c r="J1395" s="108">
        <v>0</v>
      </c>
      <c r="K1395" s="108" t="s">
        <v>4668</v>
      </c>
      <c r="L1395" s="108"/>
      <c r="M1395" s="108" t="s">
        <v>4822</v>
      </c>
      <c r="N1395" s="108"/>
      <c r="O1395" s="108" t="s">
        <v>4668</v>
      </c>
      <c r="P1395" s="108" t="s">
        <v>433</v>
      </c>
      <c r="Q1395" s="108"/>
      <c r="R1395" s="108"/>
      <c r="S1395" s="108"/>
      <c r="T1395" s="109">
        <f t="shared" si="252"/>
        <v>0</v>
      </c>
      <c r="U1395" s="109">
        <f t="shared" si="253"/>
        <v>0</v>
      </c>
      <c r="V1395" s="109">
        <f t="shared" si="254"/>
        <v>0</v>
      </c>
      <c r="W1395" s="109">
        <f t="shared" si="255"/>
        <v>0</v>
      </c>
      <c r="X1395" s="109">
        <f t="shared" si="256"/>
        <v>0</v>
      </c>
      <c r="Y1395" s="109">
        <f t="shared" si="257"/>
        <v>0</v>
      </c>
      <c r="Z1395" s="109">
        <f t="shared" si="258"/>
        <v>0</v>
      </c>
      <c r="AA1395" s="109">
        <f t="shared" si="259"/>
        <v>0</v>
      </c>
      <c r="AB1395" s="109">
        <f t="shared" si="260"/>
        <v>0</v>
      </c>
      <c r="AC1395" s="109">
        <f t="shared" si="261"/>
        <v>0</v>
      </c>
      <c r="AD1395" s="109" t="str">
        <f t="shared" si="262"/>
        <v/>
      </c>
      <c r="AE1395" s="109" t="str">
        <f t="shared" si="263"/>
        <v/>
      </c>
      <c r="AF1395" s="109" t="str">
        <f t="shared" si="264"/>
        <v/>
      </c>
      <c r="AG1395" s="109" t="str">
        <f t="shared" si="265"/>
        <v/>
      </c>
    </row>
    <row r="1396" spans="3:33" ht="30">
      <c r="C1396" s="108" t="s">
        <v>3210</v>
      </c>
      <c r="D1396" s="108" t="s">
        <v>6330</v>
      </c>
      <c r="E1396" s="108" t="s">
        <v>983</v>
      </c>
      <c r="F1396" s="108" t="s">
        <v>46</v>
      </c>
      <c r="G1396" s="108" t="s">
        <v>3917</v>
      </c>
      <c r="H1396" s="108">
        <v>9</v>
      </c>
      <c r="I1396" s="108">
        <v>1</v>
      </c>
      <c r="J1396" s="108">
        <v>0</v>
      </c>
      <c r="K1396" s="108" t="s">
        <v>4903</v>
      </c>
      <c r="L1396" s="108"/>
      <c r="M1396" s="108" t="s">
        <v>4904</v>
      </c>
      <c r="N1396" s="108"/>
      <c r="O1396" s="108" t="s">
        <v>4903</v>
      </c>
      <c r="P1396" s="108" t="s">
        <v>4905</v>
      </c>
      <c r="Q1396" s="108" t="s">
        <v>4190</v>
      </c>
      <c r="R1396" s="108" t="s">
        <v>1343</v>
      </c>
      <c r="S1396" s="108" t="s">
        <v>37</v>
      </c>
      <c r="T1396" s="109">
        <f t="shared" si="252"/>
        <v>0</v>
      </c>
      <c r="U1396" s="109">
        <f t="shared" si="253"/>
        <v>0</v>
      </c>
      <c r="V1396" s="109">
        <f t="shared" si="254"/>
        <v>0</v>
      </c>
      <c r="W1396" s="109">
        <f t="shared" si="255"/>
        <v>0</v>
      </c>
      <c r="X1396" s="109">
        <f t="shared" si="256"/>
        <v>0</v>
      </c>
      <c r="Y1396" s="109">
        <f t="shared" si="257"/>
        <v>0</v>
      </c>
      <c r="Z1396" s="109">
        <f t="shared" si="258"/>
        <v>0</v>
      </c>
      <c r="AA1396" s="109">
        <f t="shared" si="259"/>
        <v>0</v>
      </c>
      <c r="AB1396" s="109">
        <f t="shared" si="260"/>
        <v>0</v>
      </c>
      <c r="AC1396" s="109">
        <f t="shared" si="261"/>
        <v>0</v>
      </c>
      <c r="AD1396" s="109" t="str">
        <f t="shared" si="262"/>
        <v/>
      </c>
      <c r="AE1396" s="109" t="str">
        <f t="shared" si="263"/>
        <v/>
      </c>
      <c r="AF1396" s="109" t="str">
        <f t="shared" si="264"/>
        <v/>
      </c>
      <c r="AG1396" s="109" t="str">
        <f t="shared" si="265"/>
        <v/>
      </c>
    </row>
    <row r="1397" spans="3:33" ht="30">
      <c r="C1397" s="108" t="s">
        <v>3210</v>
      </c>
      <c r="D1397" s="108" t="s">
        <v>6331</v>
      </c>
      <c r="E1397" s="108" t="s">
        <v>983</v>
      </c>
      <c r="F1397" s="108" t="s">
        <v>46</v>
      </c>
      <c r="G1397" s="108" t="s">
        <v>3917</v>
      </c>
      <c r="H1397" s="108">
        <v>10</v>
      </c>
      <c r="I1397" s="108">
        <v>1</v>
      </c>
      <c r="J1397" s="108">
        <v>0</v>
      </c>
      <c r="K1397" s="108" t="s">
        <v>1316</v>
      </c>
      <c r="L1397" s="108"/>
      <c r="M1397" s="108" t="s">
        <v>4919</v>
      </c>
      <c r="N1397" s="108"/>
      <c r="O1397" s="108" t="s">
        <v>1316</v>
      </c>
      <c r="P1397" s="108"/>
      <c r="Q1397" s="108"/>
      <c r="R1397" s="108"/>
      <c r="S1397" s="108"/>
      <c r="T1397" s="109">
        <f t="shared" si="252"/>
        <v>0</v>
      </c>
      <c r="U1397" s="109">
        <f t="shared" si="253"/>
        <v>0</v>
      </c>
      <c r="V1397" s="109">
        <f t="shared" si="254"/>
        <v>0</v>
      </c>
      <c r="W1397" s="109">
        <f t="shared" si="255"/>
        <v>0</v>
      </c>
      <c r="X1397" s="109">
        <f t="shared" si="256"/>
        <v>0</v>
      </c>
      <c r="Y1397" s="109">
        <f t="shared" si="257"/>
        <v>0</v>
      </c>
      <c r="Z1397" s="109">
        <f t="shared" si="258"/>
        <v>0</v>
      </c>
      <c r="AA1397" s="109">
        <f t="shared" si="259"/>
        <v>0</v>
      </c>
      <c r="AB1397" s="109">
        <f t="shared" si="260"/>
        <v>0</v>
      </c>
      <c r="AC1397" s="109">
        <f t="shared" si="261"/>
        <v>0</v>
      </c>
      <c r="AD1397" s="109" t="str">
        <f t="shared" si="262"/>
        <v/>
      </c>
      <c r="AE1397" s="109" t="str">
        <f t="shared" si="263"/>
        <v/>
      </c>
      <c r="AF1397" s="109" t="str">
        <f t="shared" si="264"/>
        <v/>
      </c>
      <c r="AG1397" s="109" t="str">
        <f t="shared" si="265"/>
        <v/>
      </c>
    </row>
    <row r="1398" spans="3:33" ht="120">
      <c r="C1398" s="108" t="s">
        <v>3210</v>
      </c>
      <c r="D1398" s="108" t="s">
        <v>6332</v>
      </c>
      <c r="E1398" s="108" t="s">
        <v>983</v>
      </c>
      <c r="F1398" s="108" t="s">
        <v>0</v>
      </c>
      <c r="G1398" s="108" t="s">
        <v>3917</v>
      </c>
      <c r="H1398" s="108">
        <v>1</v>
      </c>
      <c r="I1398" s="108">
        <v>0</v>
      </c>
      <c r="J1398" s="108">
        <v>3</v>
      </c>
      <c r="K1398" s="108"/>
      <c r="L1398" s="108" t="s">
        <v>744</v>
      </c>
      <c r="M1398" s="108"/>
      <c r="N1398" s="108" t="s">
        <v>5614</v>
      </c>
      <c r="O1398" s="108" t="s">
        <v>744</v>
      </c>
      <c r="P1398" s="108"/>
      <c r="Q1398" s="108"/>
      <c r="R1398" s="108"/>
      <c r="S1398" s="108"/>
      <c r="T1398" s="109">
        <f t="shared" si="252"/>
        <v>0</v>
      </c>
      <c r="U1398" s="109">
        <f t="shared" si="253"/>
        <v>0</v>
      </c>
      <c r="V1398" s="109">
        <f t="shared" si="254"/>
        <v>0</v>
      </c>
      <c r="W1398" s="109">
        <f t="shared" si="255"/>
        <v>0</v>
      </c>
      <c r="X1398" s="109">
        <f t="shared" si="256"/>
        <v>0</v>
      </c>
      <c r="Y1398" s="109">
        <f t="shared" si="257"/>
        <v>0</v>
      </c>
      <c r="Z1398" s="109">
        <f t="shared" si="258"/>
        <v>0</v>
      </c>
      <c r="AA1398" s="109">
        <f t="shared" si="259"/>
        <v>0</v>
      </c>
      <c r="AB1398" s="109">
        <f t="shared" si="260"/>
        <v>0</v>
      </c>
      <c r="AC1398" s="109">
        <f t="shared" si="261"/>
        <v>0</v>
      </c>
      <c r="AD1398" s="109" t="str">
        <f t="shared" si="262"/>
        <v/>
      </c>
      <c r="AE1398" s="109" t="str">
        <f t="shared" si="263"/>
        <v/>
      </c>
      <c r="AF1398" s="109" t="str">
        <f t="shared" si="264"/>
        <v/>
      </c>
      <c r="AG1398" s="109" t="str">
        <f t="shared" si="265"/>
        <v/>
      </c>
    </row>
    <row r="1399" spans="3:33" ht="150">
      <c r="C1399" s="108" t="s">
        <v>3210</v>
      </c>
      <c r="D1399" s="108" t="s">
        <v>6333</v>
      </c>
      <c r="E1399" s="108" t="s">
        <v>983</v>
      </c>
      <c r="F1399" s="108" t="s">
        <v>0</v>
      </c>
      <c r="G1399" s="108" t="s">
        <v>3917</v>
      </c>
      <c r="H1399" s="108">
        <v>2</v>
      </c>
      <c r="I1399" s="108">
        <v>0</v>
      </c>
      <c r="J1399" s="108">
        <v>3</v>
      </c>
      <c r="K1399" s="108"/>
      <c r="L1399" s="108" t="s">
        <v>987</v>
      </c>
      <c r="M1399" s="108"/>
      <c r="N1399" s="108" t="s">
        <v>6334</v>
      </c>
      <c r="O1399" s="108" t="s">
        <v>987</v>
      </c>
      <c r="P1399" s="108"/>
      <c r="Q1399" s="108"/>
      <c r="R1399" s="108"/>
      <c r="S1399" s="108"/>
      <c r="T1399" s="109">
        <f t="shared" si="252"/>
        <v>0</v>
      </c>
      <c r="U1399" s="109">
        <f t="shared" si="253"/>
        <v>0</v>
      </c>
      <c r="V1399" s="109">
        <f t="shared" si="254"/>
        <v>0</v>
      </c>
      <c r="W1399" s="109">
        <f t="shared" si="255"/>
        <v>0</v>
      </c>
      <c r="X1399" s="109">
        <f t="shared" si="256"/>
        <v>0</v>
      </c>
      <c r="Y1399" s="109">
        <f t="shared" si="257"/>
        <v>0</v>
      </c>
      <c r="Z1399" s="109">
        <f t="shared" si="258"/>
        <v>0</v>
      </c>
      <c r="AA1399" s="109">
        <f t="shared" si="259"/>
        <v>0</v>
      </c>
      <c r="AB1399" s="109">
        <f t="shared" si="260"/>
        <v>0</v>
      </c>
      <c r="AC1399" s="109">
        <f t="shared" si="261"/>
        <v>0</v>
      </c>
      <c r="AD1399" s="109" t="str">
        <f t="shared" si="262"/>
        <v/>
      </c>
      <c r="AE1399" s="109" t="str">
        <f t="shared" si="263"/>
        <v/>
      </c>
      <c r="AF1399" s="109" t="str">
        <f t="shared" si="264"/>
        <v/>
      </c>
      <c r="AG1399" s="109" t="str">
        <f t="shared" si="265"/>
        <v/>
      </c>
    </row>
    <row r="1400" spans="3:33" ht="135">
      <c r="C1400" s="108" t="s">
        <v>3210</v>
      </c>
      <c r="D1400" s="108" t="s">
        <v>6335</v>
      </c>
      <c r="E1400" s="108" t="s">
        <v>983</v>
      </c>
      <c r="F1400" s="108" t="s">
        <v>0</v>
      </c>
      <c r="G1400" s="108" t="s">
        <v>3917</v>
      </c>
      <c r="H1400" s="108">
        <v>3</v>
      </c>
      <c r="I1400" s="108">
        <v>0</v>
      </c>
      <c r="J1400" s="108">
        <v>3</v>
      </c>
      <c r="K1400" s="108"/>
      <c r="L1400" s="108" t="s">
        <v>119</v>
      </c>
      <c r="M1400" s="108"/>
      <c r="N1400" s="108" t="s">
        <v>6336</v>
      </c>
      <c r="O1400" s="108" t="s">
        <v>119</v>
      </c>
      <c r="P1400" s="108"/>
      <c r="Q1400" s="108"/>
      <c r="R1400" s="108"/>
      <c r="S1400" s="108"/>
      <c r="T1400" s="109">
        <f t="shared" si="252"/>
        <v>0</v>
      </c>
      <c r="U1400" s="109">
        <f t="shared" si="253"/>
        <v>0</v>
      </c>
      <c r="V1400" s="109">
        <f t="shared" si="254"/>
        <v>0</v>
      </c>
      <c r="W1400" s="109">
        <f t="shared" si="255"/>
        <v>0</v>
      </c>
      <c r="X1400" s="109">
        <f t="shared" si="256"/>
        <v>0</v>
      </c>
      <c r="Y1400" s="109">
        <f t="shared" si="257"/>
        <v>0</v>
      </c>
      <c r="Z1400" s="109">
        <f t="shared" si="258"/>
        <v>0</v>
      </c>
      <c r="AA1400" s="109">
        <f t="shared" si="259"/>
        <v>0</v>
      </c>
      <c r="AB1400" s="109">
        <f t="shared" si="260"/>
        <v>0</v>
      </c>
      <c r="AC1400" s="109">
        <f t="shared" si="261"/>
        <v>0</v>
      </c>
      <c r="AD1400" s="109" t="str">
        <f t="shared" si="262"/>
        <v/>
      </c>
      <c r="AE1400" s="109" t="str">
        <f t="shared" si="263"/>
        <v/>
      </c>
      <c r="AF1400" s="109" t="str">
        <f t="shared" si="264"/>
        <v/>
      </c>
      <c r="AG1400" s="109" t="str">
        <f t="shared" si="265"/>
        <v/>
      </c>
    </row>
    <row r="1401" spans="3:33" ht="150">
      <c r="C1401" s="108" t="s">
        <v>3210</v>
      </c>
      <c r="D1401" s="108" t="s">
        <v>6337</v>
      </c>
      <c r="E1401" s="108" t="s">
        <v>983</v>
      </c>
      <c r="F1401" s="108" t="s">
        <v>0</v>
      </c>
      <c r="G1401" s="108" t="s">
        <v>3917</v>
      </c>
      <c r="H1401" s="108">
        <v>4</v>
      </c>
      <c r="I1401" s="108">
        <v>0</v>
      </c>
      <c r="J1401" s="108">
        <v>2</v>
      </c>
      <c r="K1401" s="108"/>
      <c r="L1401" s="108" t="s">
        <v>988</v>
      </c>
      <c r="M1401" s="108"/>
      <c r="N1401" s="108" t="s">
        <v>6338</v>
      </c>
      <c r="O1401" s="108" t="s">
        <v>988</v>
      </c>
      <c r="P1401" s="108"/>
      <c r="Q1401" s="108"/>
      <c r="R1401" s="108"/>
      <c r="S1401" s="108"/>
      <c r="T1401" s="109">
        <f t="shared" si="252"/>
        <v>0</v>
      </c>
      <c r="U1401" s="109">
        <f t="shared" si="253"/>
        <v>0</v>
      </c>
      <c r="V1401" s="109">
        <f t="shared" si="254"/>
        <v>0</v>
      </c>
      <c r="W1401" s="109">
        <f t="shared" si="255"/>
        <v>0</v>
      </c>
      <c r="X1401" s="109">
        <f t="shared" si="256"/>
        <v>0</v>
      </c>
      <c r="Y1401" s="109">
        <f t="shared" si="257"/>
        <v>0</v>
      </c>
      <c r="Z1401" s="109">
        <f t="shared" si="258"/>
        <v>0</v>
      </c>
      <c r="AA1401" s="109">
        <f t="shared" si="259"/>
        <v>0</v>
      </c>
      <c r="AB1401" s="109">
        <f t="shared" si="260"/>
        <v>0</v>
      </c>
      <c r="AC1401" s="109">
        <f t="shared" si="261"/>
        <v>0</v>
      </c>
      <c r="AD1401" s="109" t="str">
        <f t="shared" si="262"/>
        <v/>
      </c>
      <c r="AE1401" s="109" t="str">
        <f t="shared" si="263"/>
        <v/>
      </c>
      <c r="AF1401" s="109" t="str">
        <f t="shared" si="264"/>
        <v/>
      </c>
      <c r="AG1401" s="109" t="str">
        <f t="shared" si="265"/>
        <v/>
      </c>
    </row>
    <row r="1402" spans="3:33" ht="120">
      <c r="C1402" s="108" t="s">
        <v>3210</v>
      </c>
      <c r="D1402" s="108" t="s">
        <v>6339</v>
      </c>
      <c r="E1402" s="108" t="s">
        <v>983</v>
      </c>
      <c r="F1402" s="108" t="s">
        <v>0</v>
      </c>
      <c r="G1402" s="108" t="s">
        <v>3917</v>
      </c>
      <c r="H1402" s="108">
        <v>5</v>
      </c>
      <c r="I1402" s="108">
        <v>0</v>
      </c>
      <c r="J1402" s="108">
        <v>2</v>
      </c>
      <c r="K1402" s="108"/>
      <c r="L1402" s="108" t="s">
        <v>5595</v>
      </c>
      <c r="M1402" s="108"/>
      <c r="N1402" s="108" t="s">
        <v>5616</v>
      </c>
      <c r="O1402" s="108" t="s">
        <v>5595</v>
      </c>
      <c r="P1402" s="108" t="s">
        <v>5597</v>
      </c>
      <c r="Q1402" s="108" t="s">
        <v>5598</v>
      </c>
      <c r="R1402" s="108"/>
      <c r="S1402" s="108"/>
      <c r="T1402" s="109">
        <f t="shared" si="252"/>
        <v>0</v>
      </c>
      <c r="U1402" s="109">
        <f t="shared" si="253"/>
        <v>0</v>
      </c>
      <c r="V1402" s="109">
        <f t="shared" si="254"/>
        <v>0</v>
      </c>
      <c r="W1402" s="109">
        <f t="shared" si="255"/>
        <v>0</v>
      </c>
      <c r="X1402" s="109">
        <f t="shared" si="256"/>
        <v>0</v>
      </c>
      <c r="Y1402" s="109">
        <f t="shared" si="257"/>
        <v>0</v>
      </c>
      <c r="Z1402" s="109">
        <f t="shared" si="258"/>
        <v>0</v>
      </c>
      <c r="AA1402" s="109">
        <f t="shared" si="259"/>
        <v>0</v>
      </c>
      <c r="AB1402" s="109">
        <f t="shared" si="260"/>
        <v>0</v>
      </c>
      <c r="AC1402" s="109">
        <f t="shared" si="261"/>
        <v>0</v>
      </c>
      <c r="AD1402" s="109" t="str">
        <f t="shared" si="262"/>
        <v/>
      </c>
      <c r="AE1402" s="109" t="str">
        <f t="shared" si="263"/>
        <v/>
      </c>
      <c r="AF1402" s="109" t="str">
        <f t="shared" si="264"/>
        <v/>
      </c>
      <c r="AG1402" s="109" t="str">
        <f t="shared" si="265"/>
        <v/>
      </c>
    </row>
    <row r="1403" spans="3:33" ht="120">
      <c r="C1403" s="108" t="s">
        <v>3210</v>
      </c>
      <c r="D1403" s="108" t="s">
        <v>6340</v>
      </c>
      <c r="E1403" s="108" t="s">
        <v>983</v>
      </c>
      <c r="F1403" s="108" t="s">
        <v>0</v>
      </c>
      <c r="G1403" s="108" t="s">
        <v>3917</v>
      </c>
      <c r="H1403" s="108">
        <v>6</v>
      </c>
      <c r="I1403" s="108">
        <v>0</v>
      </c>
      <c r="J1403" s="108">
        <v>2</v>
      </c>
      <c r="K1403" s="108"/>
      <c r="L1403" s="108" t="s">
        <v>4865</v>
      </c>
      <c r="M1403" s="108"/>
      <c r="N1403" s="108" t="s">
        <v>4885</v>
      </c>
      <c r="O1403" s="108" t="s">
        <v>4865</v>
      </c>
      <c r="P1403" s="108"/>
      <c r="Q1403" s="108"/>
      <c r="R1403" s="108"/>
      <c r="S1403" s="108"/>
      <c r="T1403" s="109">
        <f t="shared" si="252"/>
        <v>0</v>
      </c>
      <c r="U1403" s="109">
        <f t="shared" si="253"/>
        <v>0</v>
      </c>
      <c r="V1403" s="109">
        <f t="shared" si="254"/>
        <v>0</v>
      </c>
      <c r="W1403" s="109">
        <f t="shared" si="255"/>
        <v>0</v>
      </c>
      <c r="X1403" s="109">
        <f t="shared" si="256"/>
        <v>0</v>
      </c>
      <c r="Y1403" s="109">
        <f t="shared" si="257"/>
        <v>0</v>
      </c>
      <c r="Z1403" s="109">
        <f t="shared" si="258"/>
        <v>0</v>
      </c>
      <c r="AA1403" s="109">
        <f t="shared" si="259"/>
        <v>0</v>
      </c>
      <c r="AB1403" s="109">
        <f t="shared" si="260"/>
        <v>0</v>
      </c>
      <c r="AC1403" s="109">
        <f t="shared" si="261"/>
        <v>0</v>
      </c>
      <c r="AD1403" s="109" t="str">
        <f t="shared" si="262"/>
        <v/>
      </c>
      <c r="AE1403" s="109" t="str">
        <f t="shared" si="263"/>
        <v/>
      </c>
      <c r="AF1403" s="109" t="str">
        <f t="shared" si="264"/>
        <v/>
      </c>
      <c r="AG1403" s="109" t="str">
        <f t="shared" si="265"/>
        <v/>
      </c>
    </row>
    <row r="1404" spans="3:33" ht="150">
      <c r="C1404" s="108" t="s">
        <v>3210</v>
      </c>
      <c r="D1404" s="108" t="s">
        <v>6341</v>
      </c>
      <c r="E1404" s="108" t="s">
        <v>983</v>
      </c>
      <c r="F1404" s="108" t="s">
        <v>0</v>
      </c>
      <c r="G1404" s="108" t="s">
        <v>3917</v>
      </c>
      <c r="H1404" s="108">
        <v>7</v>
      </c>
      <c r="I1404" s="108">
        <v>0</v>
      </c>
      <c r="J1404" s="108">
        <v>2</v>
      </c>
      <c r="K1404" s="108"/>
      <c r="L1404" s="108" t="s">
        <v>5812</v>
      </c>
      <c r="M1404" s="108"/>
      <c r="N1404" s="108" t="s">
        <v>5830</v>
      </c>
      <c r="O1404" s="108" t="s">
        <v>5812</v>
      </c>
      <c r="P1404" s="108" t="s">
        <v>5814</v>
      </c>
      <c r="Q1404" s="108" t="s">
        <v>5815</v>
      </c>
      <c r="R1404" s="108"/>
      <c r="S1404" s="108"/>
      <c r="T1404" s="109">
        <f t="shared" ref="T1404:T1467" si="266">IF(AND($C1404=$D$20,$F1404="PRO",$G1404="POS"),1,0)</f>
        <v>0</v>
      </c>
      <c r="U1404" s="109">
        <f t="shared" ref="U1404:U1467" si="267">IF(AND($C1404=$D$20,$F1404="CFA",$G1404="POS"),1,0)</f>
        <v>0</v>
      </c>
      <c r="V1404" s="109">
        <f t="shared" ref="V1404:V1467" si="268">IF($T1404=0,0,IF(SUMPRODUCT(--($O1404:$S1404&lt;&gt;""),--ISNUMBER(SEARCH($O1404:$S1404,$D$5)))&gt;0,1,0))</f>
        <v>0</v>
      </c>
      <c r="W1404" s="109">
        <f t="shared" ref="W1404:W1467" si="269">IF($T1404=0,0,IF(SUMPRODUCT(--($O1404:$S1404&lt;&gt;""),--ISNUMBER(SEARCH($O1404:$S1404,$D$5&amp;" "&amp;$D$10)))&gt;0,1,0))</f>
        <v>0</v>
      </c>
      <c r="X1404" s="109">
        <f t="shared" ref="X1404:X1467" si="270">IF($U1404=0,0,IF(SUMPRODUCT(--($O1404:$S1404&lt;&gt;""),--ISNUMBER(SEARCH($O1404:$S1404,$F$5)))&gt;0,1,0))</f>
        <v>0</v>
      </c>
      <c r="Y1404" s="109">
        <f t="shared" ref="Y1404:Y1467" si="271">IF($U1404=0,0,IF(SUMPRODUCT(--($O1404:$S1404&lt;&gt;""),--ISNUMBER(SEARCH($O1404:$S1404,$F$5&amp;" "&amp;$F$10)))&gt;0,1,0))</f>
        <v>0</v>
      </c>
      <c r="Z1404" s="109">
        <f t="shared" ref="Z1404:Z1467" si="272">IF($V1404=1,$I1404,0)</f>
        <v>0</v>
      </c>
      <c r="AA1404" s="109">
        <f t="shared" ref="AA1404:AA1467" si="273">IF($W1404=1,$I1404,0)</f>
        <v>0</v>
      </c>
      <c r="AB1404" s="109">
        <f t="shared" ref="AB1404:AB1467" si="274">IF($X1404=1,$J1404,0)</f>
        <v>0</v>
      </c>
      <c r="AC1404" s="109">
        <f t="shared" ref="AC1404:AC1467" si="275">IF($Y1404=1,$J1404,0)</f>
        <v>0</v>
      </c>
      <c r="AD1404" s="109" t="str">
        <f t="shared" ref="AD1404:AD1467" si="276">IF(AND($T1404=1,$V1404=0),$H1404+ROW()/100000,"")</f>
        <v/>
      </c>
      <c r="AE1404" s="109" t="str">
        <f t="shared" ref="AE1404:AE1467" si="277">IF(AND($T1404=1,$W1404=0),$H1404+ROW()/100000,"")</f>
        <v/>
      </c>
      <c r="AF1404" s="109" t="str">
        <f t="shared" ref="AF1404:AF1467" si="278">IF(AND($U1404=1,$X1404=0),$H1404+ROW()/100000,"")</f>
        <v/>
      </c>
      <c r="AG1404" s="109" t="str">
        <f t="shared" ref="AG1404:AG1467" si="279">IF(AND($U1404=1,$Y1404=0),$H1404+ROW()/100000,"")</f>
        <v/>
      </c>
    </row>
    <row r="1405" spans="3:33" ht="135">
      <c r="C1405" s="108" t="s">
        <v>3210</v>
      </c>
      <c r="D1405" s="108" t="s">
        <v>6342</v>
      </c>
      <c r="E1405" s="108" t="s">
        <v>983</v>
      </c>
      <c r="F1405" s="108" t="s">
        <v>0</v>
      </c>
      <c r="G1405" s="108" t="s">
        <v>3917</v>
      </c>
      <c r="H1405" s="108">
        <v>8</v>
      </c>
      <c r="I1405" s="108">
        <v>0</v>
      </c>
      <c r="J1405" s="108">
        <v>1</v>
      </c>
      <c r="K1405" s="108"/>
      <c r="L1405" s="108" t="s">
        <v>4668</v>
      </c>
      <c r="M1405" s="108"/>
      <c r="N1405" s="108" t="s">
        <v>4689</v>
      </c>
      <c r="O1405" s="108" t="s">
        <v>4668</v>
      </c>
      <c r="P1405" s="108" t="s">
        <v>433</v>
      </c>
      <c r="Q1405" s="108"/>
      <c r="R1405" s="108"/>
      <c r="S1405" s="108"/>
      <c r="T1405" s="109">
        <f t="shared" si="266"/>
        <v>0</v>
      </c>
      <c r="U1405" s="109">
        <f t="shared" si="267"/>
        <v>0</v>
      </c>
      <c r="V1405" s="109">
        <f t="shared" si="268"/>
        <v>0</v>
      </c>
      <c r="W1405" s="109">
        <f t="shared" si="269"/>
        <v>0</v>
      </c>
      <c r="X1405" s="109">
        <f t="shared" si="270"/>
        <v>0</v>
      </c>
      <c r="Y1405" s="109">
        <f t="shared" si="271"/>
        <v>0</v>
      </c>
      <c r="Z1405" s="109">
        <f t="shared" si="272"/>
        <v>0</v>
      </c>
      <c r="AA1405" s="109">
        <f t="shared" si="273"/>
        <v>0</v>
      </c>
      <c r="AB1405" s="109">
        <f t="shared" si="274"/>
        <v>0</v>
      </c>
      <c r="AC1405" s="109">
        <f t="shared" si="275"/>
        <v>0</v>
      </c>
      <c r="AD1405" s="109" t="str">
        <f t="shared" si="276"/>
        <v/>
      </c>
      <c r="AE1405" s="109" t="str">
        <f t="shared" si="277"/>
        <v/>
      </c>
      <c r="AF1405" s="109" t="str">
        <f t="shared" si="278"/>
        <v/>
      </c>
      <c r="AG1405" s="109" t="str">
        <f t="shared" si="279"/>
        <v/>
      </c>
    </row>
    <row r="1406" spans="3:33" ht="135">
      <c r="C1406" s="108" t="s">
        <v>3210</v>
      </c>
      <c r="D1406" s="108" t="s">
        <v>6343</v>
      </c>
      <c r="E1406" s="108" t="s">
        <v>983</v>
      </c>
      <c r="F1406" s="108" t="s">
        <v>0</v>
      </c>
      <c r="G1406" s="108" t="s">
        <v>3917</v>
      </c>
      <c r="H1406" s="108">
        <v>9</v>
      </c>
      <c r="I1406" s="108">
        <v>0</v>
      </c>
      <c r="J1406" s="108">
        <v>1</v>
      </c>
      <c r="K1406" s="108"/>
      <c r="L1406" s="108" t="s">
        <v>4903</v>
      </c>
      <c r="M1406" s="108"/>
      <c r="N1406" s="108" t="s">
        <v>4926</v>
      </c>
      <c r="O1406" s="108" t="s">
        <v>4903</v>
      </c>
      <c r="P1406" s="108" t="s">
        <v>4905</v>
      </c>
      <c r="Q1406" s="108" t="s">
        <v>4190</v>
      </c>
      <c r="R1406" s="108" t="s">
        <v>1343</v>
      </c>
      <c r="S1406" s="108" t="s">
        <v>37</v>
      </c>
      <c r="T1406" s="109">
        <f t="shared" si="266"/>
        <v>0</v>
      </c>
      <c r="U1406" s="109">
        <f t="shared" si="267"/>
        <v>0</v>
      </c>
      <c r="V1406" s="109">
        <f t="shared" si="268"/>
        <v>0</v>
      </c>
      <c r="W1406" s="109">
        <f t="shared" si="269"/>
        <v>0</v>
      </c>
      <c r="X1406" s="109">
        <f t="shared" si="270"/>
        <v>0</v>
      </c>
      <c r="Y1406" s="109">
        <f t="shared" si="271"/>
        <v>0</v>
      </c>
      <c r="Z1406" s="109">
        <f t="shared" si="272"/>
        <v>0</v>
      </c>
      <c r="AA1406" s="109">
        <f t="shared" si="273"/>
        <v>0</v>
      </c>
      <c r="AB1406" s="109">
        <f t="shared" si="274"/>
        <v>0</v>
      </c>
      <c r="AC1406" s="109">
        <f t="shared" si="275"/>
        <v>0</v>
      </c>
      <c r="AD1406" s="109" t="str">
        <f t="shared" si="276"/>
        <v/>
      </c>
      <c r="AE1406" s="109" t="str">
        <f t="shared" si="277"/>
        <v/>
      </c>
      <c r="AF1406" s="109" t="str">
        <f t="shared" si="278"/>
        <v/>
      </c>
      <c r="AG1406" s="109" t="str">
        <f t="shared" si="279"/>
        <v/>
      </c>
    </row>
    <row r="1407" spans="3:33" ht="120">
      <c r="C1407" s="108" t="s">
        <v>3210</v>
      </c>
      <c r="D1407" s="108" t="s">
        <v>6344</v>
      </c>
      <c r="E1407" s="108" t="s">
        <v>983</v>
      </c>
      <c r="F1407" s="108" t="s">
        <v>0</v>
      </c>
      <c r="G1407" s="108" t="s">
        <v>3917</v>
      </c>
      <c r="H1407" s="108">
        <v>10</v>
      </c>
      <c r="I1407" s="108">
        <v>0</v>
      </c>
      <c r="J1407" s="108">
        <v>1</v>
      </c>
      <c r="K1407" s="108"/>
      <c r="L1407" s="108" t="s">
        <v>1316</v>
      </c>
      <c r="M1407" s="108"/>
      <c r="N1407" s="108" t="s">
        <v>4938</v>
      </c>
      <c r="O1407" s="108" t="s">
        <v>1316</v>
      </c>
      <c r="P1407" s="108"/>
      <c r="Q1407" s="108"/>
      <c r="R1407" s="108"/>
      <c r="S1407" s="108"/>
      <c r="T1407" s="109">
        <f t="shared" si="266"/>
        <v>0</v>
      </c>
      <c r="U1407" s="109">
        <f t="shared" si="267"/>
        <v>0</v>
      </c>
      <c r="V1407" s="109">
        <f t="shared" si="268"/>
        <v>0</v>
      </c>
      <c r="W1407" s="109">
        <f t="shared" si="269"/>
        <v>0</v>
      </c>
      <c r="X1407" s="109">
        <f t="shared" si="270"/>
        <v>0</v>
      </c>
      <c r="Y1407" s="109">
        <f t="shared" si="271"/>
        <v>0</v>
      </c>
      <c r="Z1407" s="109">
        <f t="shared" si="272"/>
        <v>0</v>
      </c>
      <c r="AA1407" s="109">
        <f t="shared" si="273"/>
        <v>0</v>
      </c>
      <c r="AB1407" s="109">
        <f t="shared" si="274"/>
        <v>0</v>
      </c>
      <c r="AC1407" s="109">
        <f t="shared" si="275"/>
        <v>0</v>
      </c>
      <c r="AD1407" s="109" t="str">
        <f t="shared" si="276"/>
        <v/>
      </c>
      <c r="AE1407" s="109" t="str">
        <f t="shared" si="277"/>
        <v/>
      </c>
      <c r="AF1407" s="109" t="str">
        <f t="shared" si="278"/>
        <v/>
      </c>
      <c r="AG1407" s="109" t="str">
        <f t="shared" si="279"/>
        <v/>
      </c>
    </row>
    <row r="1408" spans="3:33" ht="30">
      <c r="C1408" s="108" t="s">
        <v>3218</v>
      </c>
      <c r="D1408" s="108" t="s">
        <v>6345</v>
      </c>
      <c r="E1408" s="108" t="s">
        <v>991</v>
      </c>
      <c r="F1408" s="108" t="s">
        <v>46</v>
      </c>
      <c r="G1408" s="108" t="s">
        <v>3917</v>
      </c>
      <c r="H1408" s="108">
        <v>1</v>
      </c>
      <c r="I1408" s="108">
        <v>3</v>
      </c>
      <c r="J1408" s="108">
        <v>0</v>
      </c>
      <c r="K1408" s="108" t="s">
        <v>962</v>
      </c>
      <c r="L1408" s="108"/>
      <c r="M1408" s="108" t="s">
        <v>6263</v>
      </c>
      <c r="N1408" s="108"/>
      <c r="O1408" s="108" t="s">
        <v>962</v>
      </c>
      <c r="P1408" s="108"/>
      <c r="Q1408" s="108"/>
      <c r="R1408" s="108"/>
      <c r="S1408" s="108"/>
      <c r="T1408" s="109">
        <f t="shared" si="266"/>
        <v>0</v>
      </c>
      <c r="U1408" s="109">
        <f t="shared" si="267"/>
        <v>0</v>
      </c>
      <c r="V1408" s="109">
        <f t="shared" si="268"/>
        <v>0</v>
      </c>
      <c r="W1408" s="109">
        <f t="shared" si="269"/>
        <v>0</v>
      </c>
      <c r="X1408" s="109">
        <f t="shared" si="270"/>
        <v>0</v>
      </c>
      <c r="Y1408" s="109">
        <f t="shared" si="271"/>
        <v>0</v>
      </c>
      <c r="Z1408" s="109">
        <f t="shared" si="272"/>
        <v>0</v>
      </c>
      <c r="AA1408" s="109">
        <f t="shared" si="273"/>
        <v>0</v>
      </c>
      <c r="AB1408" s="109">
        <f t="shared" si="274"/>
        <v>0</v>
      </c>
      <c r="AC1408" s="109">
        <f t="shared" si="275"/>
        <v>0</v>
      </c>
      <c r="AD1408" s="109" t="str">
        <f t="shared" si="276"/>
        <v/>
      </c>
      <c r="AE1408" s="109" t="str">
        <f t="shared" si="277"/>
        <v/>
      </c>
      <c r="AF1408" s="109" t="str">
        <f t="shared" si="278"/>
        <v/>
      </c>
      <c r="AG1408" s="109" t="str">
        <f t="shared" si="279"/>
        <v/>
      </c>
    </row>
    <row r="1409" spans="3:33" ht="30">
      <c r="C1409" s="108" t="s">
        <v>3218</v>
      </c>
      <c r="D1409" s="108" t="s">
        <v>6346</v>
      </c>
      <c r="E1409" s="108" t="s">
        <v>991</v>
      </c>
      <c r="F1409" s="108" t="s">
        <v>46</v>
      </c>
      <c r="G1409" s="108" t="s">
        <v>3917</v>
      </c>
      <c r="H1409" s="108">
        <v>2</v>
      </c>
      <c r="I1409" s="108">
        <v>3</v>
      </c>
      <c r="J1409" s="108">
        <v>0</v>
      </c>
      <c r="K1409" s="108" t="s">
        <v>994</v>
      </c>
      <c r="L1409" s="108"/>
      <c r="M1409" s="108" t="s">
        <v>6347</v>
      </c>
      <c r="N1409" s="108"/>
      <c r="O1409" s="108" t="s">
        <v>994</v>
      </c>
      <c r="P1409" s="108"/>
      <c r="Q1409" s="108"/>
      <c r="R1409" s="108"/>
      <c r="S1409" s="108"/>
      <c r="T1409" s="109">
        <f t="shared" si="266"/>
        <v>0</v>
      </c>
      <c r="U1409" s="109">
        <f t="shared" si="267"/>
        <v>0</v>
      </c>
      <c r="V1409" s="109">
        <f t="shared" si="268"/>
        <v>0</v>
      </c>
      <c r="W1409" s="109">
        <f t="shared" si="269"/>
        <v>0</v>
      </c>
      <c r="X1409" s="109">
        <f t="shared" si="270"/>
        <v>0</v>
      </c>
      <c r="Y1409" s="109">
        <f t="shared" si="271"/>
        <v>0</v>
      </c>
      <c r="Z1409" s="109">
        <f t="shared" si="272"/>
        <v>0</v>
      </c>
      <c r="AA1409" s="109">
        <f t="shared" si="273"/>
        <v>0</v>
      </c>
      <c r="AB1409" s="109">
        <f t="shared" si="274"/>
        <v>0</v>
      </c>
      <c r="AC1409" s="109">
        <f t="shared" si="275"/>
        <v>0</v>
      </c>
      <c r="AD1409" s="109" t="str">
        <f t="shared" si="276"/>
        <v/>
      </c>
      <c r="AE1409" s="109" t="str">
        <f t="shared" si="277"/>
        <v/>
      </c>
      <c r="AF1409" s="109" t="str">
        <f t="shared" si="278"/>
        <v/>
      </c>
      <c r="AG1409" s="109" t="str">
        <f t="shared" si="279"/>
        <v/>
      </c>
    </row>
    <row r="1410" spans="3:33" ht="30">
      <c r="C1410" s="108" t="s">
        <v>3218</v>
      </c>
      <c r="D1410" s="108" t="s">
        <v>6348</v>
      </c>
      <c r="E1410" s="108" t="s">
        <v>991</v>
      </c>
      <c r="F1410" s="108" t="s">
        <v>46</v>
      </c>
      <c r="G1410" s="108" t="s">
        <v>3917</v>
      </c>
      <c r="H1410" s="108">
        <v>3</v>
      </c>
      <c r="I1410" s="108">
        <v>3</v>
      </c>
      <c r="J1410" s="108">
        <v>0</v>
      </c>
      <c r="K1410" s="108" t="s">
        <v>995</v>
      </c>
      <c r="L1410" s="108"/>
      <c r="M1410" s="108" t="s">
        <v>6349</v>
      </c>
      <c r="N1410" s="108"/>
      <c r="O1410" s="108" t="s">
        <v>995</v>
      </c>
      <c r="P1410" s="108"/>
      <c r="Q1410" s="108"/>
      <c r="R1410" s="108"/>
      <c r="S1410" s="108"/>
      <c r="T1410" s="109">
        <f t="shared" si="266"/>
        <v>0</v>
      </c>
      <c r="U1410" s="109">
        <f t="shared" si="267"/>
        <v>0</v>
      </c>
      <c r="V1410" s="109">
        <f t="shared" si="268"/>
        <v>0</v>
      </c>
      <c r="W1410" s="109">
        <f t="shared" si="269"/>
        <v>0</v>
      </c>
      <c r="X1410" s="109">
        <f t="shared" si="270"/>
        <v>0</v>
      </c>
      <c r="Y1410" s="109">
        <f t="shared" si="271"/>
        <v>0</v>
      </c>
      <c r="Z1410" s="109">
        <f t="shared" si="272"/>
        <v>0</v>
      </c>
      <c r="AA1410" s="109">
        <f t="shared" si="273"/>
        <v>0</v>
      </c>
      <c r="AB1410" s="109">
        <f t="shared" si="274"/>
        <v>0</v>
      </c>
      <c r="AC1410" s="109">
        <f t="shared" si="275"/>
        <v>0</v>
      </c>
      <c r="AD1410" s="109" t="str">
        <f t="shared" si="276"/>
        <v/>
      </c>
      <c r="AE1410" s="109" t="str">
        <f t="shared" si="277"/>
        <v/>
      </c>
      <c r="AF1410" s="109" t="str">
        <f t="shared" si="278"/>
        <v/>
      </c>
      <c r="AG1410" s="109" t="str">
        <f t="shared" si="279"/>
        <v/>
      </c>
    </row>
    <row r="1411" spans="3:33" ht="30">
      <c r="C1411" s="108" t="s">
        <v>3218</v>
      </c>
      <c r="D1411" s="108" t="s">
        <v>6350</v>
      </c>
      <c r="E1411" s="108" t="s">
        <v>991</v>
      </c>
      <c r="F1411" s="108" t="s">
        <v>46</v>
      </c>
      <c r="G1411" s="108" t="s">
        <v>3917</v>
      </c>
      <c r="H1411" s="108">
        <v>4</v>
      </c>
      <c r="I1411" s="108">
        <v>2</v>
      </c>
      <c r="J1411" s="108">
        <v>0</v>
      </c>
      <c r="K1411" s="108" t="s">
        <v>996</v>
      </c>
      <c r="L1411" s="108"/>
      <c r="M1411" s="108" t="s">
        <v>6351</v>
      </c>
      <c r="N1411" s="108"/>
      <c r="O1411" s="108" t="s">
        <v>996</v>
      </c>
      <c r="P1411" s="108"/>
      <c r="Q1411" s="108"/>
      <c r="R1411" s="108"/>
      <c r="S1411" s="108"/>
      <c r="T1411" s="109">
        <f t="shared" si="266"/>
        <v>0</v>
      </c>
      <c r="U1411" s="109">
        <f t="shared" si="267"/>
        <v>0</v>
      </c>
      <c r="V1411" s="109">
        <f t="shared" si="268"/>
        <v>0</v>
      </c>
      <c r="W1411" s="109">
        <f t="shared" si="269"/>
        <v>0</v>
      </c>
      <c r="X1411" s="109">
        <f t="shared" si="270"/>
        <v>0</v>
      </c>
      <c r="Y1411" s="109">
        <f t="shared" si="271"/>
        <v>0</v>
      </c>
      <c r="Z1411" s="109">
        <f t="shared" si="272"/>
        <v>0</v>
      </c>
      <c r="AA1411" s="109">
        <f t="shared" si="273"/>
        <v>0</v>
      </c>
      <c r="AB1411" s="109">
        <f t="shared" si="274"/>
        <v>0</v>
      </c>
      <c r="AC1411" s="109">
        <f t="shared" si="275"/>
        <v>0</v>
      </c>
      <c r="AD1411" s="109" t="str">
        <f t="shared" si="276"/>
        <v/>
      </c>
      <c r="AE1411" s="109" t="str">
        <f t="shared" si="277"/>
        <v/>
      </c>
      <c r="AF1411" s="109" t="str">
        <f t="shared" si="278"/>
        <v/>
      </c>
      <c r="AG1411" s="109" t="str">
        <f t="shared" si="279"/>
        <v/>
      </c>
    </row>
    <row r="1412" spans="3:33" ht="30">
      <c r="C1412" s="108" t="s">
        <v>3218</v>
      </c>
      <c r="D1412" s="108" t="s">
        <v>6352</v>
      </c>
      <c r="E1412" s="108" t="s">
        <v>991</v>
      </c>
      <c r="F1412" s="108" t="s">
        <v>46</v>
      </c>
      <c r="G1412" s="108" t="s">
        <v>3917</v>
      </c>
      <c r="H1412" s="108">
        <v>5</v>
      </c>
      <c r="I1412" s="108">
        <v>2</v>
      </c>
      <c r="J1412" s="108">
        <v>0</v>
      </c>
      <c r="K1412" s="108" t="s">
        <v>997</v>
      </c>
      <c r="L1412" s="108"/>
      <c r="M1412" s="108" t="s">
        <v>6353</v>
      </c>
      <c r="N1412" s="108"/>
      <c r="O1412" s="108" t="s">
        <v>997</v>
      </c>
      <c r="P1412" s="108"/>
      <c r="Q1412" s="108"/>
      <c r="R1412" s="108"/>
      <c r="S1412" s="108"/>
      <c r="T1412" s="109">
        <f t="shared" si="266"/>
        <v>0</v>
      </c>
      <c r="U1412" s="109">
        <f t="shared" si="267"/>
        <v>0</v>
      </c>
      <c r="V1412" s="109">
        <f t="shared" si="268"/>
        <v>0</v>
      </c>
      <c r="W1412" s="109">
        <f t="shared" si="269"/>
        <v>0</v>
      </c>
      <c r="X1412" s="109">
        <f t="shared" si="270"/>
        <v>0</v>
      </c>
      <c r="Y1412" s="109">
        <f t="shared" si="271"/>
        <v>0</v>
      </c>
      <c r="Z1412" s="109">
        <f t="shared" si="272"/>
        <v>0</v>
      </c>
      <c r="AA1412" s="109">
        <f t="shared" si="273"/>
        <v>0</v>
      </c>
      <c r="AB1412" s="109">
        <f t="shared" si="274"/>
        <v>0</v>
      </c>
      <c r="AC1412" s="109">
        <f t="shared" si="275"/>
        <v>0</v>
      </c>
      <c r="AD1412" s="109" t="str">
        <f t="shared" si="276"/>
        <v/>
      </c>
      <c r="AE1412" s="109" t="str">
        <f t="shared" si="277"/>
        <v/>
      </c>
      <c r="AF1412" s="109" t="str">
        <f t="shared" si="278"/>
        <v/>
      </c>
      <c r="AG1412" s="109" t="str">
        <f t="shared" si="279"/>
        <v/>
      </c>
    </row>
    <row r="1413" spans="3:33" ht="30">
      <c r="C1413" s="108" t="s">
        <v>3218</v>
      </c>
      <c r="D1413" s="108" t="s">
        <v>6354</v>
      </c>
      <c r="E1413" s="108" t="s">
        <v>991</v>
      </c>
      <c r="F1413" s="108" t="s">
        <v>46</v>
      </c>
      <c r="G1413" s="108" t="s">
        <v>3917</v>
      </c>
      <c r="H1413" s="108">
        <v>6</v>
      </c>
      <c r="I1413" s="108">
        <v>2</v>
      </c>
      <c r="J1413" s="108">
        <v>0</v>
      </c>
      <c r="K1413" s="108" t="s">
        <v>5812</v>
      </c>
      <c r="L1413" s="108"/>
      <c r="M1413" s="108" t="s">
        <v>5813</v>
      </c>
      <c r="N1413" s="108"/>
      <c r="O1413" s="108" t="s">
        <v>5812</v>
      </c>
      <c r="P1413" s="108" t="s">
        <v>5814</v>
      </c>
      <c r="Q1413" s="108" t="s">
        <v>5815</v>
      </c>
      <c r="R1413" s="108"/>
      <c r="S1413" s="108"/>
      <c r="T1413" s="109">
        <f t="shared" si="266"/>
        <v>0</v>
      </c>
      <c r="U1413" s="109">
        <f t="shared" si="267"/>
        <v>0</v>
      </c>
      <c r="V1413" s="109">
        <f t="shared" si="268"/>
        <v>0</v>
      </c>
      <c r="W1413" s="109">
        <f t="shared" si="269"/>
        <v>0</v>
      </c>
      <c r="X1413" s="109">
        <f t="shared" si="270"/>
        <v>0</v>
      </c>
      <c r="Y1413" s="109">
        <f t="shared" si="271"/>
        <v>0</v>
      </c>
      <c r="Z1413" s="109">
        <f t="shared" si="272"/>
        <v>0</v>
      </c>
      <c r="AA1413" s="109">
        <f t="shared" si="273"/>
        <v>0</v>
      </c>
      <c r="AB1413" s="109">
        <f t="shared" si="274"/>
        <v>0</v>
      </c>
      <c r="AC1413" s="109">
        <f t="shared" si="275"/>
        <v>0</v>
      </c>
      <c r="AD1413" s="109" t="str">
        <f t="shared" si="276"/>
        <v/>
      </c>
      <c r="AE1413" s="109" t="str">
        <f t="shared" si="277"/>
        <v/>
      </c>
      <c r="AF1413" s="109" t="str">
        <f t="shared" si="278"/>
        <v/>
      </c>
      <c r="AG1413" s="109" t="str">
        <f t="shared" si="279"/>
        <v/>
      </c>
    </row>
    <row r="1414" spans="3:33" ht="30">
      <c r="C1414" s="108" t="s">
        <v>3218</v>
      </c>
      <c r="D1414" s="108" t="s">
        <v>6355</v>
      </c>
      <c r="E1414" s="108" t="s">
        <v>991</v>
      </c>
      <c r="F1414" s="108" t="s">
        <v>46</v>
      </c>
      <c r="G1414" s="108" t="s">
        <v>3917</v>
      </c>
      <c r="H1414" s="108">
        <v>7</v>
      </c>
      <c r="I1414" s="108">
        <v>2</v>
      </c>
      <c r="J1414" s="108">
        <v>0</v>
      </c>
      <c r="K1414" s="108" t="s">
        <v>4668</v>
      </c>
      <c r="L1414" s="108"/>
      <c r="M1414" s="108" t="s">
        <v>4822</v>
      </c>
      <c r="N1414" s="108"/>
      <c r="O1414" s="108" t="s">
        <v>4668</v>
      </c>
      <c r="P1414" s="108" t="s">
        <v>433</v>
      </c>
      <c r="Q1414" s="108"/>
      <c r="R1414" s="108"/>
      <c r="S1414" s="108"/>
      <c r="T1414" s="109">
        <f t="shared" si="266"/>
        <v>0</v>
      </c>
      <c r="U1414" s="109">
        <f t="shared" si="267"/>
        <v>0</v>
      </c>
      <c r="V1414" s="109">
        <f t="shared" si="268"/>
        <v>0</v>
      </c>
      <c r="W1414" s="109">
        <f t="shared" si="269"/>
        <v>0</v>
      </c>
      <c r="X1414" s="109">
        <f t="shared" si="270"/>
        <v>0</v>
      </c>
      <c r="Y1414" s="109">
        <f t="shared" si="271"/>
        <v>0</v>
      </c>
      <c r="Z1414" s="109">
        <f t="shared" si="272"/>
        <v>0</v>
      </c>
      <c r="AA1414" s="109">
        <f t="shared" si="273"/>
        <v>0</v>
      </c>
      <c r="AB1414" s="109">
        <f t="shared" si="274"/>
        <v>0</v>
      </c>
      <c r="AC1414" s="109">
        <f t="shared" si="275"/>
        <v>0</v>
      </c>
      <c r="AD1414" s="109" t="str">
        <f t="shared" si="276"/>
        <v/>
      </c>
      <c r="AE1414" s="109" t="str">
        <f t="shared" si="277"/>
        <v/>
      </c>
      <c r="AF1414" s="109" t="str">
        <f t="shared" si="278"/>
        <v/>
      </c>
      <c r="AG1414" s="109" t="str">
        <f t="shared" si="279"/>
        <v/>
      </c>
    </row>
    <row r="1415" spans="3:33" ht="30">
      <c r="C1415" s="108" t="s">
        <v>3218</v>
      </c>
      <c r="D1415" s="108" t="s">
        <v>6356</v>
      </c>
      <c r="E1415" s="108" t="s">
        <v>991</v>
      </c>
      <c r="F1415" s="108" t="s">
        <v>46</v>
      </c>
      <c r="G1415" s="108" t="s">
        <v>3917</v>
      </c>
      <c r="H1415" s="108">
        <v>8</v>
      </c>
      <c r="I1415" s="108">
        <v>1</v>
      </c>
      <c r="J1415" s="108">
        <v>0</v>
      </c>
      <c r="K1415" s="108" t="s">
        <v>998</v>
      </c>
      <c r="L1415" s="108"/>
      <c r="M1415" s="108" t="s">
        <v>6357</v>
      </c>
      <c r="N1415" s="108"/>
      <c r="O1415" s="108" t="s">
        <v>998</v>
      </c>
      <c r="P1415" s="108"/>
      <c r="Q1415" s="108"/>
      <c r="R1415" s="108"/>
      <c r="S1415" s="108"/>
      <c r="T1415" s="109">
        <f t="shared" si="266"/>
        <v>0</v>
      </c>
      <c r="U1415" s="109">
        <f t="shared" si="267"/>
        <v>0</v>
      </c>
      <c r="V1415" s="109">
        <f t="shared" si="268"/>
        <v>0</v>
      </c>
      <c r="W1415" s="109">
        <f t="shared" si="269"/>
        <v>0</v>
      </c>
      <c r="X1415" s="109">
        <f t="shared" si="270"/>
        <v>0</v>
      </c>
      <c r="Y1415" s="109">
        <f t="shared" si="271"/>
        <v>0</v>
      </c>
      <c r="Z1415" s="109">
        <f t="shared" si="272"/>
        <v>0</v>
      </c>
      <c r="AA1415" s="109">
        <f t="shared" si="273"/>
        <v>0</v>
      </c>
      <c r="AB1415" s="109">
        <f t="shared" si="274"/>
        <v>0</v>
      </c>
      <c r="AC1415" s="109">
        <f t="shared" si="275"/>
        <v>0</v>
      </c>
      <c r="AD1415" s="109" t="str">
        <f t="shared" si="276"/>
        <v/>
      </c>
      <c r="AE1415" s="109" t="str">
        <f t="shared" si="277"/>
        <v/>
      </c>
      <c r="AF1415" s="109" t="str">
        <f t="shared" si="278"/>
        <v/>
      </c>
      <c r="AG1415" s="109" t="str">
        <f t="shared" si="279"/>
        <v/>
      </c>
    </row>
    <row r="1416" spans="3:33" ht="30">
      <c r="C1416" s="108" t="s">
        <v>3218</v>
      </c>
      <c r="D1416" s="108" t="s">
        <v>6358</v>
      </c>
      <c r="E1416" s="108" t="s">
        <v>991</v>
      </c>
      <c r="F1416" s="108" t="s">
        <v>46</v>
      </c>
      <c r="G1416" s="108" t="s">
        <v>3917</v>
      </c>
      <c r="H1416" s="108">
        <v>9</v>
      </c>
      <c r="I1416" s="108">
        <v>1</v>
      </c>
      <c r="J1416" s="108">
        <v>0</v>
      </c>
      <c r="K1416" s="108" t="s">
        <v>4903</v>
      </c>
      <c r="L1416" s="108"/>
      <c r="M1416" s="108" t="s">
        <v>4904</v>
      </c>
      <c r="N1416" s="108"/>
      <c r="O1416" s="108" t="s">
        <v>4903</v>
      </c>
      <c r="P1416" s="108" t="s">
        <v>4905</v>
      </c>
      <c r="Q1416" s="108" t="s">
        <v>4190</v>
      </c>
      <c r="R1416" s="108" t="s">
        <v>1343</v>
      </c>
      <c r="S1416" s="108" t="s">
        <v>37</v>
      </c>
      <c r="T1416" s="109">
        <f t="shared" si="266"/>
        <v>0</v>
      </c>
      <c r="U1416" s="109">
        <f t="shared" si="267"/>
        <v>0</v>
      </c>
      <c r="V1416" s="109">
        <f t="shared" si="268"/>
        <v>0</v>
      </c>
      <c r="W1416" s="109">
        <f t="shared" si="269"/>
        <v>0</v>
      </c>
      <c r="X1416" s="109">
        <f t="shared" si="270"/>
        <v>0</v>
      </c>
      <c r="Y1416" s="109">
        <f t="shared" si="271"/>
        <v>0</v>
      </c>
      <c r="Z1416" s="109">
        <f t="shared" si="272"/>
        <v>0</v>
      </c>
      <c r="AA1416" s="109">
        <f t="shared" si="273"/>
        <v>0</v>
      </c>
      <c r="AB1416" s="109">
        <f t="shared" si="274"/>
        <v>0</v>
      </c>
      <c r="AC1416" s="109">
        <f t="shared" si="275"/>
        <v>0</v>
      </c>
      <c r="AD1416" s="109" t="str">
        <f t="shared" si="276"/>
        <v/>
      </c>
      <c r="AE1416" s="109" t="str">
        <f t="shared" si="277"/>
        <v/>
      </c>
      <c r="AF1416" s="109" t="str">
        <f t="shared" si="278"/>
        <v/>
      </c>
      <c r="AG1416" s="109" t="str">
        <f t="shared" si="279"/>
        <v/>
      </c>
    </row>
    <row r="1417" spans="3:33" ht="30">
      <c r="C1417" s="108" t="s">
        <v>3218</v>
      </c>
      <c r="D1417" s="108" t="s">
        <v>6359</v>
      </c>
      <c r="E1417" s="108" t="s">
        <v>991</v>
      </c>
      <c r="F1417" s="108" t="s">
        <v>46</v>
      </c>
      <c r="G1417" s="108" t="s">
        <v>3917</v>
      </c>
      <c r="H1417" s="108">
        <v>10</v>
      </c>
      <c r="I1417" s="108">
        <v>1</v>
      </c>
      <c r="J1417" s="108">
        <v>0</v>
      </c>
      <c r="K1417" s="108" t="s">
        <v>999</v>
      </c>
      <c r="L1417" s="108"/>
      <c r="M1417" s="108" t="s">
        <v>6360</v>
      </c>
      <c r="N1417" s="108"/>
      <c r="O1417" s="108" t="s">
        <v>999</v>
      </c>
      <c r="P1417" s="108"/>
      <c r="Q1417" s="108"/>
      <c r="R1417" s="108"/>
      <c r="S1417" s="108"/>
      <c r="T1417" s="109">
        <f t="shared" si="266"/>
        <v>0</v>
      </c>
      <c r="U1417" s="109">
        <f t="shared" si="267"/>
        <v>0</v>
      </c>
      <c r="V1417" s="109">
        <f t="shared" si="268"/>
        <v>0</v>
      </c>
      <c r="W1417" s="109">
        <f t="shared" si="269"/>
        <v>0</v>
      </c>
      <c r="X1417" s="109">
        <f t="shared" si="270"/>
        <v>0</v>
      </c>
      <c r="Y1417" s="109">
        <f t="shared" si="271"/>
        <v>0</v>
      </c>
      <c r="Z1417" s="109">
        <f t="shared" si="272"/>
        <v>0</v>
      </c>
      <c r="AA1417" s="109">
        <f t="shared" si="273"/>
        <v>0</v>
      </c>
      <c r="AB1417" s="109">
        <f t="shared" si="274"/>
        <v>0</v>
      </c>
      <c r="AC1417" s="109">
        <f t="shared" si="275"/>
        <v>0</v>
      </c>
      <c r="AD1417" s="109" t="str">
        <f t="shared" si="276"/>
        <v/>
      </c>
      <c r="AE1417" s="109" t="str">
        <f t="shared" si="277"/>
        <v/>
      </c>
      <c r="AF1417" s="109" t="str">
        <f t="shared" si="278"/>
        <v/>
      </c>
      <c r="AG1417" s="109" t="str">
        <f t="shared" si="279"/>
        <v/>
      </c>
    </row>
    <row r="1418" spans="3:33" ht="135">
      <c r="C1418" s="108" t="s">
        <v>3218</v>
      </c>
      <c r="D1418" s="108" t="s">
        <v>6361</v>
      </c>
      <c r="E1418" s="108" t="s">
        <v>991</v>
      </c>
      <c r="F1418" s="108" t="s">
        <v>0</v>
      </c>
      <c r="G1418" s="108" t="s">
        <v>3917</v>
      </c>
      <c r="H1418" s="108">
        <v>1</v>
      </c>
      <c r="I1418" s="108">
        <v>0</v>
      </c>
      <c r="J1418" s="108">
        <v>3</v>
      </c>
      <c r="K1418" s="108"/>
      <c r="L1418" s="108" t="s">
        <v>962</v>
      </c>
      <c r="M1418" s="108"/>
      <c r="N1418" s="108" t="s">
        <v>6277</v>
      </c>
      <c r="O1418" s="108" t="s">
        <v>962</v>
      </c>
      <c r="P1418" s="108"/>
      <c r="Q1418" s="108"/>
      <c r="R1418" s="108"/>
      <c r="S1418" s="108"/>
      <c r="T1418" s="109">
        <f t="shared" si="266"/>
        <v>0</v>
      </c>
      <c r="U1418" s="109">
        <f t="shared" si="267"/>
        <v>0</v>
      </c>
      <c r="V1418" s="109">
        <f t="shared" si="268"/>
        <v>0</v>
      </c>
      <c r="W1418" s="109">
        <f t="shared" si="269"/>
        <v>0</v>
      </c>
      <c r="X1418" s="109">
        <f t="shared" si="270"/>
        <v>0</v>
      </c>
      <c r="Y1418" s="109">
        <f t="shared" si="271"/>
        <v>0</v>
      </c>
      <c r="Z1418" s="109">
        <f t="shared" si="272"/>
        <v>0</v>
      </c>
      <c r="AA1418" s="109">
        <f t="shared" si="273"/>
        <v>0</v>
      </c>
      <c r="AB1418" s="109">
        <f t="shared" si="274"/>
        <v>0</v>
      </c>
      <c r="AC1418" s="109">
        <f t="shared" si="275"/>
        <v>0</v>
      </c>
      <c r="AD1418" s="109" t="str">
        <f t="shared" si="276"/>
        <v/>
      </c>
      <c r="AE1418" s="109" t="str">
        <f t="shared" si="277"/>
        <v/>
      </c>
      <c r="AF1418" s="109" t="str">
        <f t="shared" si="278"/>
        <v/>
      </c>
      <c r="AG1418" s="109" t="str">
        <f t="shared" si="279"/>
        <v/>
      </c>
    </row>
    <row r="1419" spans="3:33" ht="135">
      <c r="C1419" s="108" t="s">
        <v>3218</v>
      </c>
      <c r="D1419" s="108" t="s">
        <v>6362</v>
      </c>
      <c r="E1419" s="108" t="s">
        <v>991</v>
      </c>
      <c r="F1419" s="108" t="s">
        <v>0</v>
      </c>
      <c r="G1419" s="108" t="s">
        <v>3917</v>
      </c>
      <c r="H1419" s="108">
        <v>2</v>
      </c>
      <c r="I1419" s="108">
        <v>0</v>
      </c>
      <c r="J1419" s="108">
        <v>3</v>
      </c>
      <c r="K1419" s="108"/>
      <c r="L1419" s="108" t="s">
        <v>994</v>
      </c>
      <c r="M1419" s="108"/>
      <c r="N1419" s="108" t="s">
        <v>6363</v>
      </c>
      <c r="O1419" s="108" t="s">
        <v>994</v>
      </c>
      <c r="P1419" s="108"/>
      <c r="Q1419" s="108"/>
      <c r="R1419" s="108"/>
      <c r="S1419" s="108"/>
      <c r="T1419" s="109">
        <f t="shared" si="266"/>
        <v>0</v>
      </c>
      <c r="U1419" s="109">
        <f t="shared" si="267"/>
        <v>0</v>
      </c>
      <c r="V1419" s="109">
        <f t="shared" si="268"/>
        <v>0</v>
      </c>
      <c r="W1419" s="109">
        <f t="shared" si="269"/>
        <v>0</v>
      </c>
      <c r="X1419" s="109">
        <f t="shared" si="270"/>
        <v>0</v>
      </c>
      <c r="Y1419" s="109">
        <f t="shared" si="271"/>
        <v>0</v>
      </c>
      <c r="Z1419" s="109">
        <f t="shared" si="272"/>
        <v>0</v>
      </c>
      <c r="AA1419" s="109">
        <f t="shared" si="273"/>
        <v>0</v>
      </c>
      <c r="AB1419" s="109">
        <f t="shared" si="274"/>
        <v>0</v>
      </c>
      <c r="AC1419" s="109">
        <f t="shared" si="275"/>
        <v>0</v>
      </c>
      <c r="AD1419" s="109" t="str">
        <f t="shared" si="276"/>
        <v/>
      </c>
      <c r="AE1419" s="109" t="str">
        <f t="shared" si="277"/>
        <v/>
      </c>
      <c r="AF1419" s="109" t="str">
        <f t="shared" si="278"/>
        <v/>
      </c>
      <c r="AG1419" s="109" t="str">
        <f t="shared" si="279"/>
        <v/>
      </c>
    </row>
    <row r="1420" spans="3:33" ht="135">
      <c r="C1420" s="108" t="s">
        <v>3218</v>
      </c>
      <c r="D1420" s="108" t="s">
        <v>6364</v>
      </c>
      <c r="E1420" s="108" t="s">
        <v>991</v>
      </c>
      <c r="F1420" s="108" t="s">
        <v>0</v>
      </c>
      <c r="G1420" s="108" t="s">
        <v>3917</v>
      </c>
      <c r="H1420" s="108">
        <v>3</v>
      </c>
      <c r="I1420" s="108">
        <v>0</v>
      </c>
      <c r="J1420" s="108">
        <v>3</v>
      </c>
      <c r="K1420" s="108"/>
      <c r="L1420" s="108" t="s">
        <v>995</v>
      </c>
      <c r="M1420" s="108"/>
      <c r="N1420" s="108" t="s">
        <v>6365</v>
      </c>
      <c r="O1420" s="108" t="s">
        <v>995</v>
      </c>
      <c r="P1420" s="108"/>
      <c r="Q1420" s="108"/>
      <c r="R1420" s="108"/>
      <c r="S1420" s="108"/>
      <c r="T1420" s="109">
        <f t="shared" si="266"/>
        <v>0</v>
      </c>
      <c r="U1420" s="109">
        <f t="shared" si="267"/>
        <v>0</v>
      </c>
      <c r="V1420" s="109">
        <f t="shared" si="268"/>
        <v>0</v>
      </c>
      <c r="W1420" s="109">
        <f t="shared" si="269"/>
        <v>0</v>
      </c>
      <c r="X1420" s="109">
        <f t="shared" si="270"/>
        <v>0</v>
      </c>
      <c r="Y1420" s="109">
        <f t="shared" si="271"/>
        <v>0</v>
      </c>
      <c r="Z1420" s="109">
        <f t="shared" si="272"/>
        <v>0</v>
      </c>
      <c r="AA1420" s="109">
        <f t="shared" si="273"/>
        <v>0</v>
      </c>
      <c r="AB1420" s="109">
        <f t="shared" si="274"/>
        <v>0</v>
      </c>
      <c r="AC1420" s="109">
        <f t="shared" si="275"/>
        <v>0</v>
      </c>
      <c r="AD1420" s="109" t="str">
        <f t="shared" si="276"/>
        <v/>
      </c>
      <c r="AE1420" s="109" t="str">
        <f t="shared" si="277"/>
        <v/>
      </c>
      <c r="AF1420" s="109" t="str">
        <f t="shared" si="278"/>
        <v/>
      </c>
      <c r="AG1420" s="109" t="str">
        <f t="shared" si="279"/>
        <v/>
      </c>
    </row>
    <row r="1421" spans="3:33" ht="135">
      <c r="C1421" s="108" t="s">
        <v>3218</v>
      </c>
      <c r="D1421" s="108" t="s">
        <v>6366</v>
      </c>
      <c r="E1421" s="108" t="s">
        <v>991</v>
      </c>
      <c r="F1421" s="108" t="s">
        <v>0</v>
      </c>
      <c r="G1421" s="108" t="s">
        <v>3917</v>
      </c>
      <c r="H1421" s="108">
        <v>4</v>
      </c>
      <c r="I1421" s="108">
        <v>0</v>
      </c>
      <c r="J1421" s="108">
        <v>2</v>
      </c>
      <c r="K1421" s="108"/>
      <c r="L1421" s="108" t="s">
        <v>996</v>
      </c>
      <c r="M1421" s="108"/>
      <c r="N1421" s="108" t="s">
        <v>6367</v>
      </c>
      <c r="O1421" s="108" t="s">
        <v>996</v>
      </c>
      <c r="P1421" s="108"/>
      <c r="Q1421" s="108"/>
      <c r="R1421" s="108"/>
      <c r="S1421" s="108"/>
      <c r="T1421" s="109">
        <f t="shared" si="266"/>
        <v>0</v>
      </c>
      <c r="U1421" s="109">
        <f t="shared" si="267"/>
        <v>0</v>
      </c>
      <c r="V1421" s="109">
        <f t="shared" si="268"/>
        <v>0</v>
      </c>
      <c r="W1421" s="109">
        <f t="shared" si="269"/>
        <v>0</v>
      </c>
      <c r="X1421" s="109">
        <f t="shared" si="270"/>
        <v>0</v>
      </c>
      <c r="Y1421" s="109">
        <f t="shared" si="271"/>
        <v>0</v>
      </c>
      <c r="Z1421" s="109">
        <f t="shared" si="272"/>
        <v>0</v>
      </c>
      <c r="AA1421" s="109">
        <f t="shared" si="273"/>
        <v>0</v>
      </c>
      <c r="AB1421" s="109">
        <f t="shared" si="274"/>
        <v>0</v>
      </c>
      <c r="AC1421" s="109">
        <f t="shared" si="275"/>
        <v>0</v>
      </c>
      <c r="AD1421" s="109" t="str">
        <f t="shared" si="276"/>
        <v/>
      </c>
      <c r="AE1421" s="109" t="str">
        <f t="shared" si="277"/>
        <v/>
      </c>
      <c r="AF1421" s="109" t="str">
        <f t="shared" si="278"/>
        <v/>
      </c>
      <c r="AG1421" s="109" t="str">
        <f t="shared" si="279"/>
        <v/>
      </c>
    </row>
    <row r="1422" spans="3:33" ht="120">
      <c r="C1422" s="108" t="s">
        <v>3218</v>
      </c>
      <c r="D1422" s="108" t="s">
        <v>6368</v>
      </c>
      <c r="E1422" s="108" t="s">
        <v>991</v>
      </c>
      <c r="F1422" s="108" t="s">
        <v>0</v>
      </c>
      <c r="G1422" s="108" t="s">
        <v>3917</v>
      </c>
      <c r="H1422" s="108">
        <v>5</v>
      </c>
      <c r="I1422" s="108">
        <v>0</v>
      </c>
      <c r="J1422" s="108">
        <v>2</v>
      </c>
      <c r="K1422" s="108"/>
      <c r="L1422" s="108" t="s">
        <v>997</v>
      </c>
      <c r="M1422" s="108"/>
      <c r="N1422" s="108" t="s">
        <v>6369</v>
      </c>
      <c r="O1422" s="108" t="s">
        <v>997</v>
      </c>
      <c r="P1422" s="108"/>
      <c r="Q1422" s="108"/>
      <c r="R1422" s="108"/>
      <c r="S1422" s="108"/>
      <c r="T1422" s="109">
        <f t="shared" si="266"/>
        <v>0</v>
      </c>
      <c r="U1422" s="109">
        <f t="shared" si="267"/>
        <v>0</v>
      </c>
      <c r="V1422" s="109">
        <f t="shared" si="268"/>
        <v>0</v>
      </c>
      <c r="W1422" s="109">
        <f t="shared" si="269"/>
        <v>0</v>
      </c>
      <c r="X1422" s="109">
        <f t="shared" si="270"/>
        <v>0</v>
      </c>
      <c r="Y1422" s="109">
        <f t="shared" si="271"/>
        <v>0</v>
      </c>
      <c r="Z1422" s="109">
        <f t="shared" si="272"/>
        <v>0</v>
      </c>
      <c r="AA1422" s="109">
        <f t="shared" si="273"/>
        <v>0</v>
      </c>
      <c r="AB1422" s="109">
        <f t="shared" si="274"/>
        <v>0</v>
      </c>
      <c r="AC1422" s="109">
        <f t="shared" si="275"/>
        <v>0</v>
      </c>
      <c r="AD1422" s="109" t="str">
        <f t="shared" si="276"/>
        <v/>
      </c>
      <c r="AE1422" s="109" t="str">
        <f t="shared" si="277"/>
        <v/>
      </c>
      <c r="AF1422" s="109" t="str">
        <f t="shared" si="278"/>
        <v/>
      </c>
      <c r="AG1422" s="109" t="str">
        <f t="shared" si="279"/>
        <v/>
      </c>
    </row>
    <row r="1423" spans="3:33" ht="150">
      <c r="C1423" s="108" t="s">
        <v>3218</v>
      </c>
      <c r="D1423" s="108" t="s">
        <v>6370</v>
      </c>
      <c r="E1423" s="108" t="s">
        <v>991</v>
      </c>
      <c r="F1423" s="108" t="s">
        <v>0</v>
      </c>
      <c r="G1423" s="108" t="s">
        <v>3917</v>
      </c>
      <c r="H1423" s="108">
        <v>6</v>
      </c>
      <c r="I1423" s="108">
        <v>0</v>
      </c>
      <c r="J1423" s="108">
        <v>2</v>
      </c>
      <c r="K1423" s="108"/>
      <c r="L1423" s="108" t="s">
        <v>5812</v>
      </c>
      <c r="M1423" s="108"/>
      <c r="N1423" s="108" t="s">
        <v>5830</v>
      </c>
      <c r="O1423" s="108" t="s">
        <v>5812</v>
      </c>
      <c r="P1423" s="108" t="s">
        <v>5814</v>
      </c>
      <c r="Q1423" s="108" t="s">
        <v>5815</v>
      </c>
      <c r="R1423" s="108"/>
      <c r="S1423" s="108"/>
      <c r="T1423" s="109">
        <f t="shared" si="266"/>
        <v>0</v>
      </c>
      <c r="U1423" s="109">
        <f t="shared" si="267"/>
        <v>0</v>
      </c>
      <c r="V1423" s="109">
        <f t="shared" si="268"/>
        <v>0</v>
      </c>
      <c r="W1423" s="109">
        <f t="shared" si="269"/>
        <v>0</v>
      </c>
      <c r="X1423" s="109">
        <f t="shared" si="270"/>
        <v>0</v>
      </c>
      <c r="Y1423" s="109">
        <f t="shared" si="271"/>
        <v>0</v>
      </c>
      <c r="Z1423" s="109">
        <f t="shared" si="272"/>
        <v>0</v>
      </c>
      <c r="AA1423" s="109">
        <f t="shared" si="273"/>
        <v>0</v>
      </c>
      <c r="AB1423" s="109">
        <f t="shared" si="274"/>
        <v>0</v>
      </c>
      <c r="AC1423" s="109">
        <f t="shared" si="275"/>
        <v>0</v>
      </c>
      <c r="AD1423" s="109" t="str">
        <f t="shared" si="276"/>
        <v/>
      </c>
      <c r="AE1423" s="109" t="str">
        <f t="shared" si="277"/>
        <v/>
      </c>
      <c r="AF1423" s="109" t="str">
        <f t="shared" si="278"/>
        <v/>
      </c>
      <c r="AG1423" s="109" t="str">
        <f t="shared" si="279"/>
        <v/>
      </c>
    </row>
    <row r="1424" spans="3:33" ht="135">
      <c r="C1424" s="108" t="s">
        <v>3218</v>
      </c>
      <c r="D1424" s="108" t="s">
        <v>6371</v>
      </c>
      <c r="E1424" s="108" t="s">
        <v>991</v>
      </c>
      <c r="F1424" s="108" t="s">
        <v>0</v>
      </c>
      <c r="G1424" s="108" t="s">
        <v>3917</v>
      </c>
      <c r="H1424" s="108">
        <v>7</v>
      </c>
      <c r="I1424" s="108">
        <v>0</v>
      </c>
      <c r="J1424" s="108">
        <v>2</v>
      </c>
      <c r="K1424" s="108"/>
      <c r="L1424" s="108" t="s">
        <v>4668</v>
      </c>
      <c r="M1424" s="108"/>
      <c r="N1424" s="108" t="s">
        <v>4689</v>
      </c>
      <c r="O1424" s="108" t="s">
        <v>4668</v>
      </c>
      <c r="P1424" s="108" t="s">
        <v>433</v>
      </c>
      <c r="Q1424" s="108"/>
      <c r="R1424" s="108"/>
      <c r="S1424" s="108"/>
      <c r="T1424" s="109">
        <f t="shared" si="266"/>
        <v>0</v>
      </c>
      <c r="U1424" s="109">
        <f t="shared" si="267"/>
        <v>0</v>
      </c>
      <c r="V1424" s="109">
        <f t="shared" si="268"/>
        <v>0</v>
      </c>
      <c r="W1424" s="109">
        <f t="shared" si="269"/>
        <v>0</v>
      </c>
      <c r="X1424" s="109">
        <f t="shared" si="270"/>
        <v>0</v>
      </c>
      <c r="Y1424" s="109">
        <f t="shared" si="271"/>
        <v>0</v>
      </c>
      <c r="Z1424" s="109">
        <f t="shared" si="272"/>
        <v>0</v>
      </c>
      <c r="AA1424" s="109">
        <f t="shared" si="273"/>
        <v>0</v>
      </c>
      <c r="AB1424" s="109">
        <f t="shared" si="274"/>
        <v>0</v>
      </c>
      <c r="AC1424" s="109">
        <f t="shared" si="275"/>
        <v>0</v>
      </c>
      <c r="AD1424" s="109" t="str">
        <f t="shared" si="276"/>
        <v/>
      </c>
      <c r="AE1424" s="109" t="str">
        <f t="shared" si="277"/>
        <v/>
      </c>
      <c r="AF1424" s="109" t="str">
        <f t="shared" si="278"/>
        <v/>
      </c>
      <c r="AG1424" s="109" t="str">
        <f t="shared" si="279"/>
        <v/>
      </c>
    </row>
    <row r="1425" spans="3:33" ht="135">
      <c r="C1425" s="108" t="s">
        <v>3218</v>
      </c>
      <c r="D1425" s="108" t="s">
        <v>6372</v>
      </c>
      <c r="E1425" s="108" t="s">
        <v>991</v>
      </c>
      <c r="F1425" s="108" t="s">
        <v>0</v>
      </c>
      <c r="G1425" s="108" t="s">
        <v>3917</v>
      </c>
      <c r="H1425" s="108">
        <v>8</v>
      </c>
      <c r="I1425" s="108">
        <v>0</v>
      </c>
      <c r="J1425" s="108">
        <v>1</v>
      </c>
      <c r="K1425" s="108"/>
      <c r="L1425" s="108" t="s">
        <v>998</v>
      </c>
      <c r="M1425" s="108"/>
      <c r="N1425" s="108" t="s">
        <v>6373</v>
      </c>
      <c r="O1425" s="108" t="s">
        <v>998</v>
      </c>
      <c r="P1425" s="108"/>
      <c r="Q1425" s="108"/>
      <c r="R1425" s="108"/>
      <c r="S1425" s="108"/>
      <c r="T1425" s="109">
        <f t="shared" si="266"/>
        <v>0</v>
      </c>
      <c r="U1425" s="109">
        <f t="shared" si="267"/>
        <v>0</v>
      </c>
      <c r="V1425" s="109">
        <f t="shared" si="268"/>
        <v>0</v>
      </c>
      <c r="W1425" s="109">
        <f t="shared" si="269"/>
        <v>0</v>
      </c>
      <c r="X1425" s="109">
        <f t="shared" si="270"/>
        <v>0</v>
      </c>
      <c r="Y1425" s="109">
        <f t="shared" si="271"/>
        <v>0</v>
      </c>
      <c r="Z1425" s="109">
        <f t="shared" si="272"/>
        <v>0</v>
      </c>
      <c r="AA1425" s="109">
        <f t="shared" si="273"/>
        <v>0</v>
      </c>
      <c r="AB1425" s="109">
        <f t="shared" si="274"/>
        <v>0</v>
      </c>
      <c r="AC1425" s="109">
        <f t="shared" si="275"/>
        <v>0</v>
      </c>
      <c r="AD1425" s="109" t="str">
        <f t="shared" si="276"/>
        <v/>
      </c>
      <c r="AE1425" s="109" t="str">
        <f t="shared" si="277"/>
        <v/>
      </c>
      <c r="AF1425" s="109" t="str">
        <f t="shared" si="278"/>
        <v/>
      </c>
      <c r="AG1425" s="109" t="str">
        <f t="shared" si="279"/>
        <v/>
      </c>
    </row>
    <row r="1426" spans="3:33" ht="135">
      <c r="C1426" s="108" t="s">
        <v>3218</v>
      </c>
      <c r="D1426" s="108" t="s">
        <v>6374</v>
      </c>
      <c r="E1426" s="108" t="s">
        <v>991</v>
      </c>
      <c r="F1426" s="108" t="s">
        <v>0</v>
      </c>
      <c r="G1426" s="108" t="s">
        <v>3917</v>
      </c>
      <c r="H1426" s="108">
        <v>9</v>
      </c>
      <c r="I1426" s="108">
        <v>0</v>
      </c>
      <c r="J1426" s="108">
        <v>1</v>
      </c>
      <c r="K1426" s="108"/>
      <c r="L1426" s="108" t="s">
        <v>4903</v>
      </c>
      <c r="M1426" s="108"/>
      <c r="N1426" s="108" t="s">
        <v>4926</v>
      </c>
      <c r="O1426" s="108" t="s">
        <v>4903</v>
      </c>
      <c r="P1426" s="108" t="s">
        <v>4905</v>
      </c>
      <c r="Q1426" s="108" t="s">
        <v>4190</v>
      </c>
      <c r="R1426" s="108" t="s">
        <v>1343</v>
      </c>
      <c r="S1426" s="108" t="s">
        <v>37</v>
      </c>
      <c r="T1426" s="109">
        <f t="shared" si="266"/>
        <v>0</v>
      </c>
      <c r="U1426" s="109">
        <f t="shared" si="267"/>
        <v>0</v>
      </c>
      <c r="V1426" s="109">
        <f t="shared" si="268"/>
        <v>0</v>
      </c>
      <c r="W1426" s="109">
        <f t="shared" si="269"/>
        <v>0</v>
      </c>
      <c r="X1426" s="109">
        <f t="shared" si="270"/>
        <v>0</v>
      </c>
      <c r="Y1426" s="109">
        <f t="shared" si="271"/>
        <v>0</v>
      </c>
      <c r="Z1426" s="109">
        <f t="shared" si="272"/>
        <v>0</v>
      </c>
      <c r="AA1426" s="109">
        <f t="shared" si="273"/>
        <v>0</v>
      </c>
      <c r="AB1426" s="109">
        <f t="shared" si="274"/>
        <v>0</v>
      </c>
      <c r="AC1426" s="109">
        <f t="shared" si="275"/>
        <v>0</v>
      </c>
      <c r="AD1426" s="109" t="str">
        <f t="shared" si="276"/>
        <v/>
      </c>
      <c r="AE1426" s="109" t="str">
        <f t="shared" si="277"/>
        <v/>
      </c>
      <c r="AF1426" s="109" t="str">
        <f t="shared" si="278"/>
        <v/>
      </c>
      <c r="AG1426" s="109" t="str">
        <f t="shared" si="279"/>
        <v/>
      </c>
    </row>
    <row r="1427" spans="3:33" ht="135">
      <c r="C1427" s="108" t="s">
        <v>3218</v>
      </c>
      <c r="D1427" s="108" t="s">
        <v>6375</v>
      </c>
      <c r="E1427" s="108" t="s">
        <v>991</v>
      </c>
      <c r="F1427" s="108" t="s">
        <v>0</v>
      </c>
      <c r="G1427" s="108" t="s">
        <v>3917</v>
      </c>
      <c r="H1427" s="108">
        <v>10</v>
      </c>
      <c r="I1427" s="108">
        <v>0</v>
      </c>
      <c r="J1427" s="108">
        <v>1</v>
      </c>
      <c r="K1427" s="108"/>
      <c r="L1427" s="108" t="s">
        <v>999</v>
      </c>
      <c r="M1427" s="108"/>
      <c r="N1427" s="108" t="s">
        <v>6376</v>
      </c>
      <c r="O1427" s="108" t="s">
        <v>999</v>
      </c>
      <c r="P1427" s="108"/>
      <c r="Q1427" s="108"/>
      <c r="R1427" s="108"/>
      <c r="S1427" s="108"/>
      <c r="T1427" s="109">
        <f t="shared" si="266"/>
        <v>0</v>
      </c>
      <c r="U1427" s="109">
        <f t="shared" si="267"/>
        <v>0</v>
      </c>
      <c r="V1427" s="109">
        <f t="shared" si="268"/>
        <v>0</v>
      </c>
      <c r="W1427" s="109">
        <f t="shared" si="269"/>
        <v>0</v>
      </c>
      <c r="X1427" s="109">
        <f t="shared" si="270"/>
        <v>0</v>
      </c>
      <c r="Y1427" s="109">
        <f t="shared" si="271"/>
        <v>0</v>
      </c>
      <c r="Z1427" s="109">
        <f t="shared" si="272"/>
        <v>0</v>
      </c>
      <c r="AA1427" s="109">
        <f t="shared" si="273"/>
        <v>0</v>
      </c>
      <c r="AB1427" s="109">
        <f t="shared" si="274"/>
        <v>0</v>
      </c>
      <c r="AC1427" s="109">
        <f t="shared" si="275"/>
        <v>0</v>
      </c>
      <c r="AD1427" s="109" t="str">
        <f t="shared" si="276"/>
        <v/>
      </c>
      <c r="AE1427" s="109" t="str">
        <f t="shared" si="277"/>
        <v/>
      </c>
      <c r="AF1427" s="109" t="str">
        <f t="shared" si="278"/>
        <v/>
      </c>
      <c r="AG1427" s="109" t="str">
        <f t="shared" si="279"/>
        <v/>
      </c>
    </row>
    <row r="1428" spans="3:33" ht="30">
      <c r="C1428" s="108" t="s">
        <v>3226</v>
      </c>
      <c r="D1428" s="108" t="s">
        <v>6377</v>
      </c>
      <c r="E1428" s="108" t="s">
        <v>1002</v>
      </c>
      <c r="F1428" s="108" t="s">
        <v>46</v>
      </c>
      <c r="G1428" s="108" t="s">
        <v>3917</v>
      </c>
      <c r="H1428" s="108">
        <v>1</v>
      </c>
      <c r="I1428" s="108">
        <v>3</v>
      </c>
      <c r="J1428" s="108">
        <v>0</v>
      </c>
      <c r="K1428" s="108" t="s">
        <v>119</v>
      </c>
      <c r="L1428" s="108"/>
      <c r="M1428" s="108" t="s">
        <v>6323</v>
      </c>
      <c r="N1428" s="108"/>
      <c r="O1428" s="108" t="s">
        <v>119</v>
      </c>
      <c r="P1428" s="108"/>
      <c r="Q1428" s="108"/>
      <c r="R1428" s="108"/>
      <c r="S1428" s="108"/>
      <c r="T1428" s="109">
        <f t="shared" si="266"/>
        <v>0</v>
      </c>
      <c r="U1428" s="109">
        <f t="shared" si="267"/>
        <v>0</v>
      </c>
      <c r="V1428" s="109">
        <f t="shared" si="268"/>
        <v>0</v>
      </c>
      <c r="W1428" s="109">
        <f t="shared" si="269"/>
        <v>0</v>
      </c>
      <c r="X1428" s="109">
        <f t="shared" si="270"/>
        <v>0</v>
      </c>
      <c r="Y1428" s="109">
        <f t="shared" si="271"/>
        <v>0</v>
      </c>
      <c r="Z1428" s="109">
        <f t="shared" si="272"/>
        <v>0</v>
      </c>
      <c r="AA1428" s="109">
        <f t="shared" si="273"/>
        <v>0</v>
      </c>
      <c r="AB1428" s="109">
        <f t="shared" si="274"/>
        <v>0</v>
      </c>
      <c r="AC1428" s="109">
        <f t="shared" si="275"/>
        <v>0</v>
      </c>
      <c r="AD1428" s="109" t="str">
        <f t="shared" si="276"/>
        <v/>
      </c>
      <c r="AE1428" s="109" t="str">
        <f t="shared" si="277"/>
        <v/>
      </c>
      <c r="AF1428" s="109" t="str">
        <f t="shared" si="278"/>
        <v/>
      </c>
      <c r="AG1428" s="109" t="str">
        <f t="shared" si="279"/>
        <v/>
      </c>
    </row>
    <row r="1429" spans="3:33" ht="30">
      <c r="C1429" s="108" t="s">
        <v>3226</v>
      </c>
      <c r="D1429" s="108" t="s">
        <v>6378</v>
      </c>
      <c r="E1429" s="108" t="s">
        <v>1002</v>
      </c>
      <c r="F1429" s="108" t="s">
        <v>46</v>
      </c>
      <c r="G1429" s="108" t="s">
        <v>3917</v>
      </c>
      <c r="H1429" s="108">
        <v>2</v>
      </c>
      <c r="I1429" s="108">
        <v>3</v>
      </c>
      <c r="J1429" s="108">
        <v>0</v>
      </c>
      <c r="K1429" s="108" t="s">
        <v>1006</v>
      </c>
      <c r="L1429" s="108"/>
      <c r="M1429" s="108" t="s">
        <v>6379</v>
      </c>
      <c r="N1429" s="108"/>
      <c r="O1429" s="108" t="s">
        <v>1006</v>
      </c>
      <c r="P1429" s="108"/>
      <c r="Q1429" s="108"/>
      <c r="R1429" s="108"/>
      <c r="S1429" s="108"/>
      <c r="T1429" s="109">
        <f t="shared" si="266"/>
        <v>0</v>
      </c>
      <c r="U1429" s="109">
        <f t="shared" si="267"/>
        <v>0</v>
      </c>
      <c r="V1429" s="109">
        <f t="shared" si="268"/>
        <v>0</v>
      </c>
      <c r="W1429" s="109">
        <f t="shared" si="269"/>
        <v>0</v>
      </c>
      <c r="X1429" s="109">
        <f t="shared" si="270"/>
        <v>0</v>
      </c>
      <c r="Y1429" s="109">
        <f t="shared" si="271"/>
        <v>0</v>
      </c>
      <c r="Z1429" s="109">
        <f t="shared" si="272"/>
        <v>0</v>
      </c>
      <c r="AA1429" s="109">
        <f t="shared" si="273"/>
        <v>0</v>
      </c>
      <c r="AB1429" s="109">
        <f t="shared" si="274"/>
        <v>0</v>
      </c>
      <c r="AC1429" s="109">
        <f t="shared" si="275"/>
        <v>0</v>
      </c>
      <c r="AD1429" s="109" t="str">
        <f t="shared" si="276"/>
        <v/>
      </c>
      <c r="AE1429" s="109" t="str">
        <f t="shared" si="277"/>
        <v/>
      </c>
      <c r="AF1429" s="109" t="str">
        <f t="shared" si="278"/>
        <v/>
      </c>
      <c r="AG1429" s="109" t="str">
        <f t="shared" si="279"/>
        <v/>
      </c>
    </row>
    <row r="1430" spans="3:33" ht="30">
      <c r="C1430" s="108" t="s">
        <v>3226</v>
      </c>
      <c r="D1430" s="108" t="s">
        <v>6380</v>
      </c>
      <c r="E1430" s="108" t="s">
        <v>1002</v>
      </c>
      <c r="F1430" s="108" t="s">
        <v>46</v>
      </c>
      <c r="G1430" s="108" t="s">
        <v>3917</v>
      </c>
      <c r="H1430" s="108">
        <v>3</v>
      </c>
      <c r="I1430" s="108">
        <v>3</v>
      </c>
      <c r="J1430" s="108">
        <v>0</v>
      </c>
      <c r="K1430" s="108" t="s">
        <v>5595</v>
      </c>
      <c r="L1430" s="108"/>
      <c r="M1430" s="108" t="s">
        <v>5596</v>
      </c>
      <c r="N1430" s="108"/>
      <c r="O1430" s="108" t="s">
        <v>5595</v>
      </c>
      <c r="P1430" s="108" t="s">
        <v>5597</v>
      </c>
      <c r="Q1430" s="108" t="s">
        <v>5598</v>
      </c>
      <c r="R1430" s="108"/>
      <c r="S1430" s="108"/>
      <c r="T1430" s="109">
        <f t="shared" si="266"/>
        <v>0</v>
      </c>
      <c r="U1430" s="109">
        <f t="shared" si="267"/>
        <v>0</v>
      </c>
      <c r="V1430" s="109">
        <f t="shared" si="268"/>
        <v>0</v>
      </c>
      <c r="W1430" s="109">
        <f t="shared" si="269"/>
        <v>0</v>
      </c>
      <c r="X1430" s="109">
        <f t="shared" si="270"/>
        <v>0</v>
      </c>
      <c r="Y1430" s="109">
        <f t="shared" si="271"/>
        <v>0</v>
      </c>
      <c r="Z1430" s="109">
        <f t="shared" si="272"/>
        <v>0</v>
      </c>
      <c r="AA1430" s="109">
        <f t="shared" si="273"/>
        <v>0</v>
      </c>
      <c r="AB1430" s="109">
        <f t="shared" si="274"/>
        <v>0</v>
      </c>
      <c r="AC1430" s="109">
        <f t="shared" si="275"/>
        <v>0</v>
      </c>
      <c r="AD1430" s="109" t="str">
        <f t="shared" si="276"/>
        <v/>
      </c>
      <c r="AE1430" s="109" t="str">
        <f t="shared" si="277"/>
        <v/>
      </c>
      <c r="AF1430" s="109" t="str">
        <f t="shared" si="278"/>
        <v/>
      </c>
      <c r="AG1430" s="109" t="str">
        <f t="shared" si="279"/>
        <v/>
      </c>
    </row>
    <row r="1431" spans="3:33" ht="30">
      <c r="C1431" s="108" t="s">
        <v>3226</v>
      </c>
      <c r="D1431" s="108" t="s">
        <v>6381</v>
      </c>
      <c r="E1431" s="108" t="s">
        <v>1002</v>
      </c>
      <c r="F1431" s="108" t="s">
        <v>46</v>
      </c>
      <c r="G1431" s="108" t="s">
        <v>3917</v>
      </c>
      <c r="H1431" s="108">
        <v>4</v>
      </c>
      <c r="I1431" s="108">
        <v>2</v>
      </c>
      <c r="J1431" s="108">
        <v>0</v>
      </c>
      <c r="K1431" s="108" t="s">
        <v>6382</v>
      </c>
      <c r="L1431" s="108"/>
      <c r="M1431" s="108" t="s">
        <v>6383</v>
      </c>
      <c r="N1431" s="108"/>
      <c r="O1431" s="108" t="s">
        <v>6382</v>
      </c>
      <c r="P1431" s="108" t="s">
        <v>1007</v>
      </c>
      <c r="Q1431" s="108"/>
      <c r="R1431" s="108"/>
      <c r="S1431" s="108"/>
      <c r="T1431" s="109">
        <f t="shared" si="266"/>
        <v>0</v>
      </c>
      <c r="U1431" s="109">
        <f t="shared" si="267"/>
        <v>0</v>
      </c>
      <c r="V1431" s="109">
        <f t="shared" si="268"/>
        <v>0</v>
      </c>
      <c r="W1431" s="109">
        <f t="shared" si="269"/>
        <v>0</v>
      </c>
      <c r="X1431" s="109">
        <f t="shared" si="270"/>
        <v>0</v>
      </c>
      <c r="Y1431" s="109">
        <f t="shared" si="271"/>
        <v>0</v>
      </c>
      <c r="Z1431" s="109">
        <f t="shared" si="272"/>
        <v>0</v>
      </c>
      <c r="AA1431" s="109">
        <f t="shared" si="273"/>
        <v>0</v>
      </c>
      <c r="AB1431" s="109">
        <f t="shared" si="274"/>
        <v>0</v>
      </c>
      <c r="AC1431" s="109">
        <f t="shared" si="275"/>
        <v>0</v>
      </c>
      <c r="AD1431" s="109" t="str">
        <f t="shared" si="276"/>
        <v/>
      </c>
      <c r="AE1431" s="109" t="str">
        <f t="shared" si="277"/>
        <v/>
      </c>
      <c r="AF1431" s="109" t="str">
        <f t="shared" si="278"/>
        <v/>
      </c>
      <c r="AG1431" s="109" t="str">
        <f t="shared" si="279"/>
        <v/>
      </c>
    </row>
    <row r="1432" spans="3:33" ht="30">
      <c r="C1432" s="108" t="s">
        <v>3226</v>
      </c>
      <c r="D1432" s="108" t="s">
        <v>6384</v>
      </c>
      <c r="E1432" s="108" t="s">
        <v>1002</v>
      </c>
      <c r="F1432" s="108" t="s">
        <v>46</v>
      </c>
      <c r="G1432" s="108" t="s">
        <v>3917</v>
      </c>
      <c r="H1432" s="108">
        <v>5</v>
      </c>
      <c r="I1432" s="108">
        <v>2</v>
      </c>
      <c r="J1432" s="108">
        <v>0</v>
      </c>
      <c r="K1432" s="108" t="s">
        <v>4668</v>
      </c>
      <c r="L1432" s="108"/>
      <c r="M1432" s="108" t="s">
        <v>4822</v>
      </c>
      <c r="N1432" s="108"/>
      <c r="O1432" s="108" t="s">
        <v>4668</v>
      </c>
      <c r="P1432" s="108" t="s">
        <v>433</v>
      </c>
      <c r="Q1432" s="108"/>
      <c r="R1432" s="108"/>
      <c r="S1432" s="108"/>
      <c r="T1432" s="109">
        <f t="shared" si="266"/>
        <v>0</v>
      </c>
      <c r="U1432" s="109">
        <f t="shared" si="267"/>
        <v>0</v>
      </c>
      <c r="V1432" s="109">
        <f t="shared" si="268"/>
        <v>0</v>
      </c>
      <c r="W1432" s="109">
        <f t="shared" si="269"/>
        <v>0</v>
      </c>
      <c r="X1432" s="109">
        <f t="shared" si="270"/>
        <v>0</v>
      </c>
      <c r="Y1432" s="109">
        <f t="shared" si="271"/>
        <v>0</v>
      </c>
      <c r="Z1432" s="109">
        <f t="shared" si="272"/>
        <v>0</v>
      </c>
      <c r="AA1432" s="109">
        <f t="shared" si="273"/>
        <v>0</v>
      </c>
      <c r="AB1432" s="109">
        <f t="shared" si="274"/>
        <v>0</v>
      </c>
      <c r="AC1432" s="109">
        <f t="shared" si="275"/>
        <v>0</v>
      </c>
      <c r="AD1432" s="109" t="str">
        <f t="shared" si="276"/>
        <v/>
      </c>
      <c r="AE1432" s="109" t="str">
        <f t="shared" si="277"/>
        <v/>
      </c>
      <c r="AF1432" s="109" t="str">
        <f t="shared" si="278"/>
        <v/>
      </c>
      <c r="AG1432" s="109" t="str">
        <f t="shared" si="279"/>
        <v/>
      </c>
    </row>
    <row r="1433" spans="3:33" ht="30">
      <c r="C1433" s="108" t="s">
        <v>3226</v>
      </c>
      <c r="D1433" s="108" t="s">
        <v>6385</v>
      </c>
      <c r="E1433" s="108" t="s">
        <v>1002</v>
      </c>
      <c r="F1433" s="108" t="s">
        <v>46</v>
      </c>
      <c r="G1433" s="108" t="s">
        <v>3917</v>
      </c>
      <c r="H1433" s="108">
        <v>6</v>
      </c>
      <c r="I1433" s="108">
        <v>2</v>
      </c>
      <c r="J1433" s="108">
        <v>0</v>
      </c>
      <c r="K1433" s="108" t="s">
        <v>21</v>
      </c>
      <c r="L1433" s="108"/>
      <c r="M1433" s="108" t="s">
        <v>4868</v>
      </c>
      <c r="N1433" s="108"/>
      <c r="O1433" s="108" t="s">
        <v>21</v>
      </c>
      <c r="P1433" s="108"/>
      <c r="Q1433" s="108"/>
      <c r="R1433" s="108"/>
      <c r="S1433" s="108"/>
      <c r="T1433" s="109">
        <f t="shared" si="266"/>
        <v>0</v>
      </c>
      <c r="U1433" s="109">
        <f t="shared" si="267"/>
        <v>0</v>
      </c>
      <c r="V1433" s="109">
        <f t="shared" si="268"/>
        <v>0</v>
      </c>
      <c r="W1433" s="109">
        <f t="shared" si="269"/>
        <v>0</v>
      </c>
      <c r="X1433" s="109">
        <f t="shared" si="270"/>
        <v>0</v>
      </c>
      <c r="Y1433" s="109">
        <f t="shared" si="271"/>
        <v>0</v>
      </c>
      <c r="Z1433" s="109">
        <f t="shared" si="272"/>
        <v>0</v>
      </c>
      <c r="AA1433" s="109">
        <f t="shared" si="273"/>
        <v>0</v>
      </c>
      <c r="AB1433" s="109">
        <f t="shared" si="274"/>
        <v>0</v>
      </c>
      <c r="AC1433" s="109">
        <f t="shared" si="275"/>
        <v>0</v>
      </c>
      <c r="AD1433" s="109" t="str">
        <f t="shared" si="276"/>
        <v/>
      </c>
      <c r="AE1433" s="109" t="str">
        <f t="shared" si="277"/>
        <v/>
      </c>
      <c r="AF1433" s="109" t="str">
        <f t="shared" si="278"/>
        <v/>
      </c>
      <c r="AG1433" s="109" t="str">
        <f t="shared" si="279"/>
        <v/>
      </c>
    </row>
    <row r="1434" spans="3:33" ht="30">
      <c r="C1434" s="108" t="s">
        <v>3226</v>
      </c>
      <c r="D1434" s="108" t="s">
        <v>6386</v>
      </c>
      <c r="E1434" s="108" t="s">
        <v>1002</v>
      </c>
      <c r="F1434" s="108" t="s">
        <v>46</v>
      </c>
      <c r="G1434" s="108" t="s">
        <v>3917</v>
      </c>
      <c r="H1434" s="108">
        <v>7</v>
      </c>
      <c r="I1434" s="108">
        <v>2</v>
      </c>
      <c r="J1434" s="108">
        <v>0</v>
      </c>
      <c r="K1434" s="108" t="s">
        <v>4865</v>
      </c>
      <c r="L1434" s="108"/>
      <c r="M1434" s="108" t="s">
        <v>4866</v>
      </c>
      <c r="N1434" s="108"/>
      <c r="O1434" s="108" t="s">
        <v>4865</v>
      </c>
      <c r="P1434" s="108"/>
      <c r="Q1434" s="108"/>
      <c r="R1434" s="108"/>
      <c r="S1434" s="108"/>
      <c r="T1434" s="109">
        <f t="shared" si="266"/>
        <v>0</v>
      </c>
      <c r="U1434" s="109">
        <f t="shared" si="267"/>
        <v>0</v>
      </c>
      <c r="V1434" s="109">
        <f t="shared" si="268"/>
        <v>0</v>
      </c>
      <c r="W1434" s="109">
        <f t="shared" si="269"/>
        <v>0</v>
      </c>
      <c r="X1434" s="109">
        <f t="shared" si="270"/>
        <v>0</v>
      </c>
      <c r="Y1434" s="109">
        <f t="shared" si="271"/>
        <v>0</v>
      </c>
      <c r="Z1434" s="109">
        <f t="shared" si="272"/>
        <v>0</v>
      </c>
      <c r="AA1434" s="109">
        <f t="shared" si="273"/>
        <v>0</v>
      </c>
      <c r="AB1434" s="109">
        <f t="shared" si="274"/>
        <v>0</v>
      </c>
      <c r="AC1434" s="109">
        <f t="shared" si="275"/>
        <v>0</v>
      </c>
      <c r="AD1434" s="109" t="str">
        <f t="shared" si="276"/>
        <v/>
      </c>
      <c r="AE1434" s="109" t="str">
        <f t="shared" si="277"/>
        <v/>
      </c>
      <c r="AF1434" s="109" t="str">
        <f t="shared" si="278"/>
        <v/>
      </c>
      <c r="AG1434" s="109" t="str">
        <f t="shared" si="279"/>
        <v/>
      </c>
    </row>
    <row r="1435" spans="3:33" ht="30">
      <c r="C1435" s="108" t="s">
        <v>3226</v>
      </c>
      <c r="D1435" s="108" t="s">
        <v>6387</v>
      </c>
      <c r="E1435" s="108" t="s">
        <v>1002</v>
      </c>
      <c r="F1435" s="108" t="s">
        <v>46</v>
      </c>
      <c r="G1435" s="108" t="s">
        <v>3917</v>
      </c>
      <c r="H1435" s="108">
        <v>8</v>
      </c>
      <c r="I1435" s="108">
        <v>1</v>
      </c>
      <c r="J1435" s="108">
        <v>0</v>
      </c>
      <c r="K1435" s="108" t="s">
        <v>22</v>
      </c>
      <c r="L1435" s="108"/>
      <c r="M1435" s="108" t="s">
        <v>6388</v>
      </c>
      <c r="N1435" s="108"/>
      <c r="O1435" s="108" t="s">
        <v>22</v>
      </c>
      <c r="P1435" s="108"/>
      <c r="Q1435" s="108"/>
      <c r="R1435" s="108"/>
      <c r="S1435" s="108"/>
      <c r="T1435" s="109">
        <f t="shared" si="266"/>
        <v>0</v>
      </c>
      <c r="U1435" s="109">
        <f t="shared" si="267"/>
        <v>0</v>
      </c>
      <c r="V1435" s="109">
        <f t="shared" si="268"/>
        <v>0</v>
      </c>
      <c r="W1435" s="109">
        <f t="shared" si="269"/>
        <v>0</v>
      </c>
      <c r="X1435" s="109">
        <f t="shared" si="270"/>
        <v>0</v>
      </c>
      <c r="Y1435" s="109">
        <f t="shared" si="271"/>
        <v>0</v>
      </c>
      <c r="Z1435" s="109">
        <f t="shared" si="272"/>
        <v>0</v>
      </c>
      <c r="AA1435" s="109">
        <f t="shared" si="273"/>
        <v>0</v>
      </c>
      <c r="AB1435" s="109">
        <f t="shared" si="274"/>
        <v>0</v>
      </c>
      <c r="AC1435" s="109">
        <f t="shared" si="275"/>
        <v>0</v>
      </c>
      <c r="AD1435" s="109" t="str">
        <f t="shared" si="276"/>
        <v/>
      </c>
      <c r="AE1435" s="109" t="str">
        <f t="shared" si="277"/>
        <v/>
      </c>
      <c r="AF1435" s="109" t="str">
        <f t="shared" si="278"/>
        <v/>
      </c>
      <c r="AG1435" s="109" t="str">
        <f t="shared" si="279"/>
        <v/>
      </c>
    </row>
    <row r="1436" spans="3:33" ht="30">
      <c r="C1436" s="108" t="s">
        <v>3226</v>
      </c>
      <c r="D1436" s="108" t="s">
        <v>6389</v>
      </c>
      <c r="E1436" s="108" t="s">
        <v>1002</v>
      </c>
      <c r="F1436" s="108" t="s">
        <v>46</v>
      </c>
      <c r="G1436" s="108" t="s">
        <v>3917</v>
      </c>
      <c r="H1436" s="108">
        <v>9</v>
      </c>
      <c r="I1436" s="108">
        <v>1</v>
      </c>
      <c r="J1436" s="108">
        <v>0</v>
      </c>
      <c r="K1436" s="108" t="s">
        <v>1008</v>
      </c>
      <c r="L1436" s="108"/>
      <c r="M1436" s="108" t="s">
        <v>6390</v>
      </c>
      <c r="N1436" s="108"/>
      <c r="O1436" s="108" t="s">
        <v>1008</v>
      </c>
      <c r="P1436" s="108"/>
      <c r="Q1436" s="108"/>
      <c r="R1436" s="108"/>
      <c r="S1436" s="108"/>
      <c r="T1436" s="109">
        <f t="shared" si="266"/>
        <v>0</v>
      </c>
      <c r="U1436" s="109">
        <f t="shared" si="267"/>
        <v>0</v>
      </c>
      <c r="V1436" s="109">
        <f t="shared" si="268"/>
        <v>0</v>
      </c>
      <c r="W1436" s="109">
        <f t="shared" si="269"/>
        <v>0</v>
      </c>
      <c r="X1436" s="109">
        <f t="shared" si="270"/>
        <v>0</v>
      </c>
      <c r="Y1436" s="109">
        <f t="shared" si="271"/>
        <v>0</v>
      </c>
      <c r="Z1436" s="109">
        <f t="shared" si="272"/>
        <v>0</v>
      </c>
      <c r="AA1436" s="109">
        <f t="shared" si="273"/>
        <v>0</v>
      </c>
      <c r="AB1436" s="109">
        <f t="shared" si="274"/>
        <v>0</v>
      </c>
      <c r="AC1436" s="109">
        <f t="shared" si="275"/>
        <v>0</v>
      </c>
      <c r="AD1436" s="109" t="str">
        <f t="shared" si="276"/>
        <v/>
      </c>
      <c r="AE1436" s="109" t="str">
        <f t="shared" si="277"/>
        <v/>
      </c>
      <c r="AF1436" s="109" t="str">
        <f t="shared" si="278"/>
        <v/>
      </c>
      <c r="AG1436" s="109" t="str">
        <f t="shared" si="279"/>
        <v/>
      </c>
    </row>
    <row r="1437" spans="3:33" ht="30">
      <c r="C1437" s="108" t="s">
        <v>3226</v>
      </c>
      <c r="D1437" s="108" t="s">
        <v>6391</v>
      </c>
      <c r="E1437" s="108" t="s">
        <v>1002</v>
      </c>
      <c r="F1437" s="108" t="s">
        <v>46</v>
      </c>
      <c r="G1437" s="108" t="s">
        <v>3917</v>
      </c>
      <c r="H1437" s="108">
        <v>10</v>
      </c>
      <c r="I1437" s="108">
        <v>1</v>
      </c>
      <c r="J1437" s="108">
        <v>0</v>
      </c>
      <c r="K1437" s="108" t="s">
        <v>37</v>
      </c>
      <c r="L1437" s="108"/>
      <c r="M1437" s="108" t="s">
        <v>4874</v>
      </c>
      <c r="N1437" s="108"/>
      <c r="O1437" s="108" t="s">
        <v>37</v>
      </c>
      <c r="P1437" s="108"/>
      <c r="Q1437" s="108"/>
      <c r="R1437" s="108"/>
      <c r="S1437" s="108"/>
      <c r="T1437" s="109">
        <f t="shared" si="266"/>
        <v>0</v>
      </c>
      <c r="U1437" s="109">
        <f t="shared" si="267"/>
        <v>0</v>
      </c>
      <c r="V1437" s="109">
        <f t="shared" si="268"/>
        <v>0</v>
      </c>
      <c r="W1437" s="109">
        <f t="shared" si="269"/>
        <v>0</v>
      </c>
      <c r="X1437" s="109">
        <f t="shared" si="270"/>
        <v>0</v>
      </c>
      <c r="Y1437" s="109">
        <f t="shared" si="271"/>
        <v>0</v>
      </c>
      <c r="Z1437" s="109">
        <f t="shared" si="272"/>
        <v>0</v>
      </c>
      <c r="AA1437" s="109">
        <f t="shared" si="273"/>
        <v>0</v>
      </c>
      <c r="AB1437" s="109">
        <f t="shared" si="274"/>
        <v>0</v>
      </c>
      <c r="AC1437" s="109">
        <f t="shared" si="275"/>
        <v>0</v>
      </c>
      <c r="AD1437" s="109" t="str">
        <f t="shared" si="276"/>
        <v/>
      </c>
      <c r="AE1437" s="109" t="str">
        <f t="shared" si="277"/>
        <v/>
      </c>
      <c r="AF1437" s="109" t="str">
        <f t="shared" si="278"/>
        <v/>
      </c>
      <c r="AG1437" s="109" t="str">
        <f t="shared" si="279"/>
        <v/>
      </c>
    </row>
    <row r="1438" spans="3:33" ht="135">
      <c r="C1438" s="108" t="s">
        <v>3226</v>
      </c>
      <c r="D1438" s="108" t="s">
        <v>6392</v>
      </c>
      <c r="E1438" s="108" t="s">
        <v>1002</v>
      </c>
      <c r="F1438" s="108" t="s">
        <v>0</v>
      </c>
      <c r="G1438" s="108" t="s">
        <v>3917</v>
      </c>
      <c r="H1438" s="108">
        <v>1</v>
      </c>
      <c r="I1438" s="108">
        <v>0</v>
      </c>
      <c r="J1438" s="108">
        <v>3</v>
      </c>
      <c r="K1438" s="108"/>
      <c r="L1438" s="108" t="s">
        <v>119</v>
      </c>
      <c r="M1438" s="108"/>
      <c r="N1438" s="108" t="s">
        <v>6336</v>
      </c>
      <c r="O1438" s="108" t="s">
        <v>119</v>
      </c>
      <c r="P1438" s="108"/>
      <c r="Q1438" s="108"/>
      <c r="R1438" s="108"/>
      <c r="S1438" s="108"/>
      <c r="T1438" s="109">
        <f t="shared" si="266"/>
        <v>0</v>
      </c>
      <c r="U1438" s="109">
        <f t="shared" si="267"/>
        <v>0</v>
      </c>
      <c r="V1438" s="109">
        <f t="shared" si="268"/>
        <v>0</v>
      </c>
      <c r="W1438" s="109">
        <f t="shared" si="269"/>
        <v>0</v>
      </c>
      <c r="X1438" s="109">
        <f t="shared" si="270"/>
        <v>0</v>
      </c>
      <c r="Y1438" s="109">
        <f t="shared" si="271"/>
        <v>0</v>
      </c>
      <c r="Z1438" s="109">
        <f t="shared" si="272"/>
        <v>0</v>
      </c>
      <c r="AA1438" s="109">
        <f t="shared" si="273"/>
        <v>0</v>
      </c>
      <c r="AB1438" s="109">
        <f t="shared" si="274"/>
        <v>0</v>
      </c>
      <c r="AC1438" s="109">
        <f t="shared" si="275"/>
        <v>0</v>
      </c>
      <c r="AD1438" s="109" t="str">
        <f t="shared" si="276"/>
        <v/>
      </c>
      <c r="AE1438" s="109" t="str">
        <f t="shared" si="277"/>
        <v/>
      </c>
      <c r="AF1438" s="109" t="str">
        <f t="shared" si="278"/>
        <v/>
      </c>
      <c r="AG1438" s="109" t="str">
        <f t="shared" si="279"/>
        <v/>
      </c>
    </row>
    <row r="1439" spans="3:33" ht="135">
      <c r="C1439" s="108" t="s">
        <v>3226</v>
      </c>
      <c r="D1439" s="108" t="s">
        <v>6393</v>
      </c>
      <c r="E1439" s="108" t="s">
        <v>1002</v>
      </c>
      <c r="F1439" s="108" t="s">
        <v>0</v>
      </c>
      <c r="G1439" s="108" t="s">
        <v>3917</v>
      </c>
      <c r="H1439" s="108">
        <v>2</v>
      </c>
      <c r="I1439" s="108">
        <v>0</v>
      </c>
      <c r="J1439" s="108">
        <v>3</v>
      </c>
      <c r="K1439" s="108"/>
      <c r="L1439" s="108" t="s">
        <v>1006</v>
      </c>
      <c r="M1439" s="108"/>
      <c r="N1439" s="108" t="s">
        <v>6394</v>
      </c>
      <c r="O1439" s="108" t="s">
        <v>1006</v>
      </c>
      <c r="P1439" s="108"/>
      <c r="Q1439" s="108"/>
      <c r="R1439" s="108"/>
      <c r="S1439" s="108"/>
      <c r="T1439" s="109">
        <f t="shared" si="266"/>
        <v>0</v>
      </c>
      <c r="U1439" s="109">
        <f t="shared" si="267"/>
        <v>0</v>
      </c>
      <c r="V1439" s="109">
        <f t="shared" si="268"/>
        <v>0</v>
      </c>
      <c r="W1439" s="109">
        <f t="shared" si="269"/>
        <v>0</v>
      </c>
      <c r="X1439" s="109">
        <f t="shared" si="270"/>
        <v>0</v>
      </c>
      <c r="Y1439" s="109">
        <f t="shared" si="271"/>
        <v>0</v>
      </c>
      <c r="Z1439" s="109">
        <f t="shared" si="272"/>
        <v>0</v>
      </c>
      <c r="AA1439" s="109">
        <f t="shared" si="273"/>
        <v>0</v>
      </c>
      <c r="AB1439" s="109">
        <f t="shared" si="274"/>
        <v>0</v>
      </c>
      <c r="AC1439" s="109">
        <f t="shared" si="275"/>
        <v>0</v>
      </c>
      <c r="AD1439" s="109" t="str">
        <f t="shared" si="276"/>
        <v/>
      </c>
      <c r="AE1439" s="109" t="str">
        <f t="shared" si="277"/>
        <v/>
      </c>
      <c r="AF1439" s="109" t="str">
        <f t="shared" si="278"/>
        <v/>
      </c>
      <c r="AG1439" s="109" t="str">
        <f t="shared" si="279"/>
        <v/>
      </c>
    </row>
    <row r="1440" spans="3:33" ht="120">
      <c r="C1440" s="108" t="s">
        <v>3226</v>
      </c>
      <c r="D1440" s="108" t="s">
        <v>6395</v>
      </c>
      <c r="E1440" s="108" t="s">
        <v>1002</v>
      </c>
      <c r="F1440" s="108" t="s">
        <v>0</v>
      </c>
      <c r="G1440" s="108" t="s">
        <v>3917</v>
      </c>
      <c r="H1440" s="108">
        <v>3</v>
      </c>
      <c r="I1440" s="108">
        <v>0</v>
      </c>
      <c r="J1440" s="108">
        <v>3</v>
      </c>
      <c r="K1440" s="108"/>
      <c r="L1440" s="108" t="s">
        <v>5595</v>
      </c>
      <c r="M1440" s="108"/>
      <c r="N1440" s="108" t="s">
        <v>5616</v>
      </c>
      <c r="O1440" s="108" t="s">
        <v>5595</v>
      </c>
      <c r="P1440" s="108" t="s">
        <v>5597</v>
      </c>
      <c r="Q1440" s="108" t="s">
        <v>5598</v>
      </c>
      <c r="R1440" s="108"/>
      <c r="S1440" s="108"/>
      <c r="T1440" s="109">
        <f t="shared" si="266"/>
        <v>0</v>
      </c>
      <c r="U1440" s="109">
        <f t="shared" si="267"/>
        <v>0</v>
      </c>
      <c r="V1440" s="109">
        <f t="shared" si="268"/>
        <v>0</v>
      </c>
      <c r="W1440" s="109">
        <f t="shared" si="269"/>
        <v>0</v>
      </c>
      <c r="X1440" s="109">
        <f t="shared" si="270"/>
        <v>0</v>
      </c>
      <c r="Y1440" s="109">
        <f t="shared" si="271"/>
        <v>0</v>
      </c>
      <c r="Z1440" s="109">
        <f t="shared" si="272"/>
        <v>0</v>
      </c>
      <c r="AA1440" s="109">
        <f t="shared" si="273"/>
        <v>0</v>
      </c>
      <c r="AB1440" s="109">
        <f t="shared" si="274"/>
        <v>0</v>
      </c>
      <c r="AC1440" s="109">
        <f t="shared" si="275"/>
        <v>0</v>
      </c>
      <c r="AD1440" s="109" t="str">
        <f t="shared" si="276"/>
        <v/>
      </c>
      <c r="AE1440" s="109" t="str">
        <f t="shared" si="277"/>
        <v/>
      </c>
      <c r="AF1440" s="109" t="str">
        <f t="shared" si="278"/>
        <v/>
      </c>
      <c r="AG1440" s="109" t="str">
        <f t="shared" si="279"/>
        <v/>
      </c>
    </row>
    <row r="1441" spans="3:33" ht="135">
      <c r="C1441" s="108" t="s">
        <v>3226</v>
      </c>
      <c r="D1441" s="108" t="s">
        <v>6396</v>
      </c>
      <c r="E1441" s="108" t="s">
        <v>1002</v>
      </c>
      <c r="F1441" s="108" t="s">
        <v>0</v>
      </c>
      <c r="G1441" s="108" t="s">
        <v>3917</v>
      </c>
      <c r="H1441" s="108">
        <v>4</v>
      </c>
      <c r="I1441" s="108">
        <v>0</v>
      </c>
      <c r="J1441" s="108">
        <v>2</v>
      </c>
      <c r="K1441" s="108"/>
      <c r="L1441" s="108" t="s">
        <v>6382</v>
      </c>
      <c r="M1441" s="108"/>
      <c r="N1441" s="108" t="s">
        <v>6397</v>
      </c>
      <c r="O1441" s="108" t="s">
        <v>6382</v>
      </c>
      <c r="P1441" s="108" t="s">
        <v>1007</v>
      </c>
      <c r="Q1441" s="108"/>
      <c r="R1441" s="108"/>
      <c r="S1441" s="108"/>
      <c r="T1441" s="109">
        <f t="shared" si="266"/>
        <v>0</v>
      </c>
      <c r="U1441" s="109">
        <f t="shared" si="267"/>
        <v>0</v>
      </c>
      <c r="V1441" s="109">
        <f t="shared" si="268"/>
        <v>0</v>
      </c>
      <c r="W1441" s="109">
        <f t="shared" si="269"/>
        <v>0</v>
      </c>
      <c r="X1441" s="109">
        <f t="shared" si="270"/>
        <v>0</v>
      </c>
      <c r="Y1441" s="109">
        <f t="shared" si="271"/>
        <v>0</v>
      </c>
      <c r="Z1441" s="109">
        <f t="shared" si="272"/>
        <v>0</v>
      </c>
      <c r="AA1441" s="109">
        <f t="shared" si="273"/>
        <v>0</v>
      </c>
      <c r="AB1441" s="109">
        <f t="shared" si="274"/>
        <v>0</v>
      </c>
      <c r="AC1441" s="109">
        <f t="shared" si="275"/>
        <v>0</v>
      </c>
      <c r="AD1441" s="109" t="str">
        <f t="shared" si="276"/>
        <v/>
      </c>
      <c r="AE1441" s="109" t="str">
        <f t="shared" si="277"/>
        <v/>
      </c>
      <c r="AF1441" s="109" t="str">
        <f t="shared" si="278"/>
        <v/>
      </c>
      <c r="AG1441" s="109" t="str">
        <f t="shared" si="279"/>
        <v/>
      </c>
    </row>
    <row r="1442" spans="3:33" ht="135">
      <c r="C1442" s="108" t="s">
        <v>3226</v>
      </c>
      <c r="D1442" s="108" t="s">
        <v>6398</v>
      </c>
      <c r="E1442" s="108" t="s">
        <v>1002</v>
      </c>
      <c r="F1442" s="108" t="s">
        <v>0</v>
      </c>
      <c r="G1442" s="108" t="s">
        <v>3917</v>
      </c>
      <c r="H1442" s="108">
        <v>5</v>
      </c>
      <c r="I1442" s="108">
        <v>0</v>
      </c>
      <c r="J1442" s="108">
        <v>2</v>
      </c>
      <c r="K1442" s="108"/>
      <c r="L1442" s="108" t="s">
        <v>4668</v>
      </c>
      <c r="M1442" s="108"/>
      <c r="N1442" s="108" t="s">
        <v>4689</v>
      </c>
      <c r="O1442" s="108" t="s">
        <v>4668</v>
      </c>
      <c r="P1442" s="108" t="s">
        <v>433</v>
      </c>
      <c r="Q1442" s="108"/>
      <c r="R1442" s="108"/>
      <c r="S1442" s="108"/>
      <c r="T1442" s="109">
        <f t="shared" si="266"/>
        <v>0</v>
      </c>
      <c r="U1442" s="109">
        <f t="shared" si="267"/>
        <v>0</v>
      </c>
      <c r="V1442" s="109">
        <f t="shared" si="268"/>
        <v>0</v>
      </c>
      <c r="W1442" s="109">
        <f t="shared" si="269"/>
        <v>0</v>
      </c>
      <c r="X1442" s="109">
        <f t="shared" si="270"/>
        <v>0</v>
      </c>
      <c r="Y1442" s="109">
        <f t="shared" si="271"/>
        <v>0</v>
      </c>
      <c r="Z1442" s="109">
        <f t="shared" si="272"/>
        <v>0</v>
      </c>
      <c r="AA1442" s="109">
        <f t="shared" si="273"/>
        <v>0</v>
      </c>
      <c r="AB1442" s="109">
        <f t="shared" si="274"/>
        <v>0</v>
      </c>
      <c r="AC1442" s="109">
        <f t="shared" si="275"/>
        <v>0</v>
      </c>
      <c r="AD1442" s="109" t="str">
        <f t="shared" si="276"/>
        <v/>
      </c>
      <c r="AE1442" s="109" t="str">
        <f t="shared" si="277"/>
        <v/>
      </c>
      <c r="AF1442" s="109" t="str">
        <f t="shared" si="278"/>
        <v/>
      </c>
      <c r="AG1442" s="109" t="str">
        <f t="shared" si="279"/>
        <v/>
      </c>
    </row>
    <row r="1443" spans="3:33" ht="120">
      <c r="C1443" s="108" t="s">
        <v>3226</v>
      </c>
      <c r="D1443" s="108" t="s">
        <v>6399</v>
      </c>
      <c r="E1443" s="108" t="s">
        <v>1002</v>
      </c>
      <c r="F1443" s="108" t="s">
        <v>0</v>
      </c>
      <c r="G1443" s="108" t="s">
        <v>3917</v>
      </c>
      <c r="H1443" s="108">
        <v>6</v>
      </c>
      <c r="I1443" s="108">
        <v>0</v>
      </c>
      <c r="J1443" s="108">
        <v>2</v>
      </c>
      <c r="K1443" s="108"/>
      <c r="L1443" s="108" t="s">
        <v>21</v>
      </c>
      <c r="M1443" s="108"/>
      <c r="N1443" s="108" t="s">
        <v>4887</v>
      </c>
      <c r="O1443" s="108" t="s">
        <v>21</v>
      </c>
      <c r="P1443" s="108"/>
      <c r="Q1443" s="108"/>
      <c r="R1443" s="108"/>
      <c r="S1443" s="108"/>
      <c r="T1443" s="109">
        <f t="shared" si="266"/>
        <v>0</v>
      </c>
      <c r="U1443" s="109">
        <f t="shared" si="267"/>
        <v>0</v>
      </c>
      <c r="V1443" s="109">
        <f t="shared" si="268"/>
        <v>0</v>
      </c>
      <c r="W1443" s="109">
        <f t="shared" si="269"/>
        <v>0</v>
      </c>
      <c r="X1443" s="109">
        <f t="shared" si="270"/>
        <v>0</v>
      </c>
      <c r="Y1443" s="109">
        <f t="shared" si="271"/>
        <v>0</v>
      </c>
      <c r="Z1443" s="109">
        <f t="shared" si="272"/>
        <v>0</v>
      </c>
      <c r="AA1443" s="109">
        <f t="shared" si="273"/>
        <v>0</v>
      </c>
      <c r="AB1443" s="109">
        <f t="shared" si="274"/>
        <v>0</v>
      </c>
      <c r="AC1443" s="109">
        <f t="shared" si="275"/>
        <v>0</v>
      </c>
      <c r="AD1443" s="109" t="str">
        <f t="shared" si="276"/>
        <v/>
      </c>
      <c r="AE1443" s="109" t="str">
        <f t="shared" si="277"/>
        <v/>
      </c>
      <c r="AF1443" s="109" t="str">
        <f t="shared" si="278"/>
        <v/>
      </c>
      <c r="AG1443" s="109" t="str">
        <f t="shared" si="279"/>
        <v/>
      </c>
    </row>
    <row r="1444" spans="3:33" ht="120">
      <c r="C1444" s="108" t="s">
        <v>3226</v>
      </c>
      <c r="D1444" s="108" t="s">
        <v>6400</v>
      </c>
      <c r="E1444" s="108" t="s">
        <v>1002</v>
      </c>
      <c r="F1444" s="108" t="s">
        <v>0</v>
      </c>
      <c r="G1444" s="108" t="s">
        <v>3917</v>
      </c>
      <c r="H1444" s="108">
        <v>7</v>
      </c>
      <c r="I1444" s="108">
        <v>0</v>
      </c>
      <c r="J1444" s="108">
        <v>2</v>
      </c>
      <c r="K1444" s="108"/>
      <c r="L1444" s="108" t="s">
        <v>4865</v>
      </c>
      <c r="M1444" s="108"/>
      <c r="N1444" s="108" t="s">
        <v>4885</v>
      </c>
      <c r="O1444" s="108" t="s">
        <v>4865</v>
      </c>
      <c r="P1444" s="108"/>
      <c r="Q1444" s="108"/>
      <c r="R1444" s="108"/>
      <c r="S1444" s="108"/>
      <c r="T1444" s="109">
        <f t="shared" si="266"/>
        <v>0</v>
      </c>
      <c r="U1444" s="109">
        <f t="shared" si="267"/>
        <v>0</v>
      </c>
      <c r="V1444" s="109">
        <f t="shared" si="268"/>
        <v>0</v>
      </c>
      <c r="W1444" s="109">
        <f t="shared" si="269"/>
        <v>0</v>
      </c>
      <c r="X1444" s="109">
        <f t="shared" si="270"/>
        <v>0</v>
      </c>
      <c r="Y1444" s="109">
        <f t="shared" si="271"/>
        <v>0</v>
      </c>
      <c r="Z1444" s="109">
        <f t="shared" si="272"/>
        <v>0</v>
      </c>
      <c r="AA1444" s="109">
        <f t="shared" si="273"/>
        <v>0</v>
      </c>
      <c r="AB1444" s="109">
        <f t="shared" si="274"/>
        <v>0</v>
      </c>
      <c r="AC1444" s="109">
        <f t="shared" si="275"/>
        <v>0</v>
      </c>
      <c r="AD1444" s="109" t="str">
        <f t="shared" si="276"/>
        <v/>
      </c>
      <c r="AE1444" s="109" t="str">
        <f t="shared" si="277"/>
        <v/>
      </c>
      <c r="AF1444" s="109" t="str">
        <f t="shared" si="278"/>
        <v/>
      </c>
      <c r="AG1444" s="109" t="str">
        <f t="shared" si="279"/>
        <v/>
      </c>
    </row>
    <row r="1445" spans="3:33" ht="135">
      <c r="C1445" s="108" t="s">
        <v>3226</v>
      </c>
      <c r="D1445" s="108" t="s">
        <v>6401</v>
      </c>
      <c r="E1445" s="108" t="s">
        <v>1002</v>
      </c>
      <c r="F1445" s="108" t="s">
        <v>0</v>
      </c>
      <c r="G1445" s="108" t="s">
        <v>3917</v>
      </c>
      <c r="H1445" s="108">
        <v>8</v>
      </c>
      <c r="I1445" s="108">
        <v>0</v>
      </c>
      <c r="J1445" s="108">
        <v>1</v>
      </c>
      <c r="K1445" s="108"/>
      <c r="L1445" s="108" t="s">
        <v>22</v>
      </c>
      <c r="M1445" s="108"/>
      <c r="N1445" s="108" t="s">
        <v>5018</v>
      </c>
      <c r="O1445" s="108" t="s">
        <v>22</v>
      </c>
      <c r="P1445" s="108"/>
      <c r="Q1445" s="108"/>
      <c r="R1445" s="108"/>
      <c r="S1445" s="108"/>
      <c r="T1445" s="109">
        <f t="shared" si="266"/>
        <v>0</v>
      </c>
      <c r="U1445" s="109">
        <f t="shared" si="267"/>
        <v>0</v>
      </c>
      <c r="V1445" s="109">
        <f t="shared" si="268"/>
        <v>0</v>
      </c>
      <c r="W1445" s="109">
        <f t="shared" si="269"/>
        <v>0</v>
      </c>
      <c r="X1445" s="109">
        <f t="shared" si="270"/>
        <v>0</v>
      </c>
      <c r="Y1445" s="109">
        <f t="shared" si="271"/>
        <v>0</v>
      </c>
      <c r="Z1445" s="109">
        <f t="shared" si="272"/>
        <v>0</v>
      </c>
      <c r="AA1445" s="109">
        <f t="shared" si="273"/>
        <v>0</v>
      </c>
      <c r="AB1445" s="109">
        <f t="shared" si="274"/>
        <v>0</v>
      </c>
      <c r="AC1445" s="109">
        <f t="shared" si="275"/>
        <v>0</v>
      </c>
      <c r="AD1445" s="109" t="str">
        <f t="shared" si="276"/>
        <v/>
      </c>
      <c r="AE1445" s="109" t="str">
        <f t="shared" si="277"/>
        <v/>
      </c>
      <c r="AF1445" s="109" t="str">
        <f t="shared" si="278"/>
        <v/>
      </c>
      <c r="AG1445" s="109" t="str">
        <f t="shared" si="279"/>
        <v/>
      </c>
    </row>
    <row r="1446" spans="3:33" ht="135">
      <c r="C1446" s="108" t="s">
        <v>3226</v>
      </c>
      <c r="D1446" s="108" t="s">
        <v>6402</v>
      </c>
      <c r="E1446" s="108" t="s">
        <v>1002</v>
      </c>
      <c r="F1446" s="108" t="s">
        <v>0</v>
      </c>
      <c r="G1446" s="108" t="s">
        <v>3917</v>
      </c>
      <c r="H1446" s="108">
        <v>9</v>
      </c>
      <c r="I1446" s="108">
        <v>0</v>
      </c>
      <c r="J1446" s="108">
        <v>1</v>
      </c>
      <c r="K1446" s="108"/>
      <c r="L1446" s="108" t="s">
        <v>1008</v>
      </c>
      <c r="M1446" s="108"/>
      <c r="N1446" s="108" t="s">
        <v>6403</v>
      </c>
      <c r="O1446" s="108" t="s">
        <v>1008</v>
      </c>
      <c r="P1446" s="108"/>
      <c r="Q1446" s="108"/>
      <c r="R1446" s="108"/>
      <c r="S1446" s="108"/>
      <c r="T1446" s="109">
        <f t="shared" si="266"/>
        <v>0</v>
      </c>
      <c r="U1446" s="109">
        <f t="shared" si="267"/>
        <v>0</v>
      </c>
      <c r="V1446" s="109">
        <f t="shared" si="268"/>
        <v>0</v>
      </c>
      <c r="W1446" s="109">
        <f t="shared" si="269"/>
        <v>0</v>
      </c>
      <c r="X1446" s="109">
        <f t="shared" si="270"/>
        <v>0</v>
      </c>
      <c r="Y1446" s="109">
        <f t="shared" si="271"/>
        <v>0</v>
      </c>
      <c r="Z1446" s="109">
        <f t="shared" si="272"/>
        <v>0</v>
      </c>
      <c r="AA1446" s="109">
        <f t="shared" si="273"/>
        <v>0</v>
      </c>
      <c r="AB1446" s="109">
        <f t="shared" si="274"/>
        <v>0</v>
      </c>
      <c r="AC1446" s="109">
        <f t="shared" si="275"/>
        <v>0</v>
      </c>
      <c r="AD1446" s="109" t="str">
        <f t="shared" si="276"/>
        <v/>
      </c>
      <c r="AE1446" s="109" t="str">
        <f t="shared" si="277"/>
        <v/>
      </c>
      <c r="AF1446" s="109" t="str">
        <f t="shared" si="278"/>
        <v/>
      </c>
      <c r="AG1446" s="109" t="str">
        <f t="shared" si="279"/>
        <v/>
      </c>
    </row>
    <row r="1447" spans="3:33" ht="135">
      <c r="C1447" s="108" t="s">
        <v>3226</v>
      </c>
      <c r="D1447" s="108" t="s">
        <v>6404</v>
      </c>
      <c r="E1447" s="108" t="s">
        <v>1002</v>
      </c>
      <c r="F1447" s="108" t="s">
        <v>0</v>
      </c>
      <c r="G1447" s="108" t="s">
        <v>3917</v>
      </c>
      <c r="H1447" s="108">
        <v>10</v>
      </c>
      <c r="I1447" s="108">
        <v>0</v>
      </c>
      <c r="J1447" s="108">
        <v>1</v>
      </c>
      <c r="K1447" s="108"/>
      <c r="L1447" s="108" t="s">
        <v>37</v>
      </c>
      <c r="M1447" s="108"/>
      <c r="N1447" s="108" t="s">
        <v>4893</v>
      </c>
      <c r="O1447" s="108" t="s">
        <v>37</v>
      </c>
      <c r="P1447" s="108"/>
      <c r="Q1447" s="108"/>
      <c r="R1447" s="108"/>
      <c r="S1447" s="108"/>
      <c r="T1447" s="109">
        <f t="shared" si="266"/>
        <v>0</v>
      </c>
      <c r="U1447" s="109">
        <f t="shared" si="267"/>
        <v>0</v>
      </c>
      <c r="V1447" s="109">
        <f t="shared" si="268"/>
        <v>0</v>
      </c>
      <c r="W1447" s="109">
        <f t="shared" si="269"/>
        <v>0</v>
      </c>
      <c r="X1447" s="109">
        <f t="shared" si="270"/>
        <v>0</v>
      </c>
      <c r="Y1447" s="109">
        <f t="shared" si="271"/>
        <v>0</v>
      </c>
      <c r="Z1447" s="109">
        <f t="shared" si="272"/>
        <v>0</v>
      </c>
      <c r="AA1447" s="109">
        <f t="shared" si="273"/>
        <v>0</v>
      </c>
      <c r="AB1447" s="109">
        <f t="shared" si="274"/>
        <v>0</v>
      </c>
      <c r="AC1447" s="109">
        <f t="shared" si="275"/>
        <v>0</v>
      </c>
      <c r="AD1447" s="109" t="str">
        <f t="shared" si="276"/>
        <v/>
      </c>
      <c r="AE1447" s="109" t="str">
        <f t="shared" si="277"/>
        <v/>
      </c>
      <c r="AF1447" s="109" t="str">
        <f t="shared" si="278"/>
        <v/>
      </c>
      <c r="AG1447" s="109" t="str">
        <f t="shared" si="279"/>
        <v/>
      </c>
    </row>
    <row r="1448" spans="3:33" ht="30">
      <c r="C1448" s="108" t="s">
        <v>3234</v>
      </c>
      <c r="D1448" s="108" t="s">
        <v>6405</v>
      </c>
      <c r="E1448" s="108" t="s">
        <v>1012</v>
      </c>
      <c r="F1448" s="108" t="s">
        <v>46</v>
      </c>
      <c r="G1448" s="108" t="s">
        <v>3917</v>
      </c>
      <c r="H1448" s="108">
        <v>1</v>
      </c>
      <c r="I1448" s="108">
        <v>3</v>
      </c>
      <c r="J1448" s="108">
        <v>0</v>
      </c>
      <c r="K1448" s="108" t="s">
        <v>1016</v>
      </c>
      <c r="L1448" s="108"/>
      <c r="M1448" s="108" t="s">
        <v>6406</v>
      </c>
      <c r="N1448" s="108"/>
      <c r="O1448" s="108" t="s">
        <v>1016</v>
      </c>
      <c r="P1448" s="108"/>
      <c r="Q1448" s="108"/>
      <c r="R1448" s="108"/>
      <c r="S1448" s="108"/>
      <c r="T1448" s="109">
        <f t="shared" si="266"/>
        <v>0</v>
      </c>
      <c r="U1448" s="109">
        <f t="shared" si="267"/>
        <v>0</v>
      </c>
      <c r="V1448" s="109">
        <f t="shared" si="268"/>
        <v>0</v>
      </c>
      <c r="W1448" s="109">
        <f t="shared" si="269"/>
        <v>0</v>
      </c>
      <c r="X1448" s="109">
        <f t="shared" si="270"/>
        <v>0</v>
      </c>
      <c r="Y1448" s="109">
        <f t="shared" si="271"/>
        <v>0</v>
      </c>
      <c r="Z1448" s="109">
        <f t="shared" si="272"/>
        <v>0</v>
      </c>
      <c r="AA1448" s="109">
        <f t="shared" si="273"/>
        <v>0</v>
      </c>
      <c r="AB1448" s="109">
        <f t="shared" si="274"/>
        <v>0</v>
      </c>
      <c r="AC1448" s="109">
        <f t="shared" si="275"/>
        <v>0</v>
      </c>
      <c r="AD1448" s="109" t="str">
        <f t="shared" si="276"/>
        <v/>
      </c>
      <c r="AE1448" s="109" t="str">
        <f t="shared" si="277"/>
        <v/>
      </c>
      <c r="AF1448" s="109" t="str">
        <f t="shared" si="278"/>
        <v/>
      </c>
      <c r="AG1448" s="109" t="str">
        <f t="shared" si="279"/>
        <v/>
      </c>
    </row>
    <row r="1449" spans="3:33" ht="30">
      <c r="C1449" s="108" t="s">
        <v>3234</v>
      </c>
      <c r="D1449" s="108" t="s">
        <v>6407</v>
      </c>
      <c r="E1449" s="108" t="s">
        <v>1012</v>
      </c>
      <c r="F1449" s="108" t="s">
        <v>46</v>
      </c>
      <c r="G1449" s="108" t="s">
        <v>3917</v>
      </c>
      <c r="H1449" s="108">
        <v>2</v>
      </c>
      <c r="I1449" s="108">
        <v>3</v>
      </c>
      <c r="J1449" s="108">
        <v>0</v>
      </c>
      <c r="K1449" s="108" t="s">
        <v>4850</v>
      </c>
      <c r="L1449" s="108"/>
      <c r="M1449" s="108" t="s">
        <v>4851</v>
      </c>
      <c r="N1449" s="108"/>
      <c r="O1449" s="108" t="s">
        <v>4850</v>
      </c>
      <c r="P1449" s="108" t="s">
        <v>69</v>
      </c>
      <c r="Q1449" s="108"/>
      <c r="R1449" s="108"/>
      <c r="S1449" s="108"/>
      <c r="T1449" s="109">
        <f t="shared" si="266"/>
        <v>0</v>
      </c>
      <c r="U1449" s="109">
        <f t="shared" si="267"/>
        <v>0</v>
      </c>
      <c r="V1449" s="109">
        <f t="shared" si="268"/>
        <v>0</v>
      </c>
      <c r="W1449" s="109">
        <f t="shared" si="269"/>
        <v>0</v>
      </c>
      <c r="X1449" s="109">
        <f t="shared" si="270"/>
        <v>0</v>
      </c>
      <c r="Y1449" s="109">
        <f t="shared" si="271"/>
        <v>0</v>
      </c>
      <c r="Z1449" s="109">
        <f t="shared" si="272"/>
        <v>0</v>
      </c>
      <c r="AA1449" s="109">
        <f t="shared" si="273"/>
        <v>0</v>
      </c>
      <c r="AB1449" s="109">
        <f t="shared" si="274"/>
        <v>0</v>
      </c>
      <c r="AC1449" s="109">
        <f t="shared" si="275"/>
        <v>0</v>
      </c>
      <c r="AD1449" s="109" t="str">
        <f t="shared" si="276"/>
        <v/>
      </c>
      <c r="AE1449" s="109" t="str">
        <f t="shared" si="277"/>
        <v/>
      </c>
      <c r="AF1449" s="109" t="str">
        <f t="shared" si="278"/>
        <v/>
      </c>
      <c r="AG1449" s="109" t="str">
        <f t="shared" si="279"/>
        <v/>
      </c>
    </row>
    <row r="1450" spans="3:33" ht="30">
      <c r="C1450" s="108" t="s">
        <v>3234</v>
      </c>
      <c r="D1450" s="108" t="s">
        <v>6408</v>
      </c>
      <c r="E1450" s="108" t="s">
        <v>1012</v>
      </c>
      <c r="F1450" s="108" t="s">
        <v>46</v>
      </c>
      <c r="G1450" s="108" t="s">
        <v>3917</v>
      </c>
      <c r="H1450" s="108">
        <v>3</v>
      </c>
      <c r="I1450" s="108">
        <v>3</v>
      </c>
      <c r="J1450" s="108">
        <v>0</v>
      </c>
      <c r="K1450" s="108" t="s">
        <v>5069</v>
      </c>
      <c r="L1450" s="108"/>
      <c r="M1450" s="108" t="s">
        <v>5070</v>
      </c>
      <c r="N1450" s="108"/>
      <c r="O1450" s="108" t="s">
        <v>5069</v>
      </c>
      <c r="P1450" s="108" t="s">
        <v>71</v>
      </c>
      <c r="Q1450" s="108"/>
      <c r="R1450" s="108"/>
      <c r="S1450" s="108"/>
      <c r="T1450" s="109">
        <f t="shared" si="266"/>
        <v>0</v>
      </c>
      <c r="U1450" s="109">
        <f t="shared" si="267"/>
        <v>0</v>
      </c>
      <c r="V1450" s="109">
        <f t="shared" si="268"/>
        <v>0</v>
      </c>
      <c r="W1450" s="109">
        <f t="shared" si="269"/>
        <v>0</v>
      </c>
      <c r="X1450" s="109">
        <f t="shared" si="270"/>
        <v>0</v>
      </c>
      <c r="Y1450" s="109">
        <f t="shared" si="271"/>
        <v>0</v>
      </c>
      <c r="Z1450" s="109">
        <f t="shared" si="272"/>
        <v>0</v>
      </c>
      <c r="AA1450" s="109">
        <f t="shared" si="273"/>
        <v>0</v>
      </c>
      <c r="AB1450" s="109">
        <f t="shared" si="274"/>
        <v>0</v>
      </c>
      <c r="AC1450" s="109">
        <f t="shared" si="275"/>
        <v>0</v>
      </c>
      <c r="AD1450" s="109" t="str">
        <f t="shared" si="276"/>
        <v/>
      </c>
      <c r="AE1450" s="109" t="str">
        <f t="shared" si="277"/>
        <v/>
      </c>
      <c r="AF1450" s="109" t="str">
        <f t="shared" si="278"/>
        <v/>
      </c>
      <c r="AG1450" s="109" t="str">
        <f t="shared" si="279"/>
        <v/>
      </c>
    </row>
    <row r="1451" spans="3:33" ht="30">
      <c r="C1451" s="108" t="s">
        <v>3234</v>
      </c>
      <c r="D1451" s="108" t="s">
        <v>6409</v>
      </c>
      <c r="E1451" s="108" t="s">
        <v>1012</v>
      </c>
      <c r="F1451" s="108" t="s">
        <v>46</v>
      </c>
      <c r="G1451" s="108" t="s">
        <v>3917</v>
      </c>
      <c r="H1451" s="108">
        <v>4</v>
      </c>
      <c r="I1451" s="108">
        <v>2</v>
      </c>
      <c r="J1451" s="108">
        <v>0</v>
      </c>
      <c r="K1451" s="108" t="s">
        <v>5595</v>
      </c>
      <c r="L1451" s="108"/>
      <c r="M1451" s="108" t="s">
        <v>5596</v>
      </c>
      <c r="N1451" s="108"/>
      <c r="O1451" s="108" t="s">
        <v>5595</v>
      </c>
      <c r="P1451" s="108" t="s">
        <v>5597</v>
      </c>
      <c r="Q1451" s="108" t="s">
        <v>5598</v>
      </c>
      <c r="R1451" s="108"/>
      <c r="S1451" s="108"/>
      <c r="T1451" s="109">
        <f t="shared" si="266"/>
        <v>0</v>
      </c>
      <c r="U1451" s="109">
        <f t="shared" si="267"/>
        <v>0</v>
      </c>
      <c r="V1451" s="109">
        <f t="shared" si="268"/>
        <v>0</v>
      </c>
      <c r="W1451" s="109">
        <f t="shared" si="269"/>
        <v>0</v>
      </c>
      <c r="X1451" s="109">
        <f t="shared" si="270"/>
        <v>0</v>
      </c>
      <c r="Y1451" s="109">
        <f t="shared" si="271"/>
        <v>0</v>
      </c>
      <c r="Z1451" s="109">
        <f t="shared" si="272"/>
        <v>0</v>
      </c>
      <c r="AA1451" s="109">
        <f t="shared" si="273"/>
        <v>0</v>
      </c>
      <c r="AB1451" s="109">
        <f t="shared" si="274"/>
        <v>0</v>
      </c>
      <c r="AC1451" s="109">
        <f t="shared" si="275"/>
        <v>0</v>
      </c>
      <c r="AD1451" s="109" t="str">
        <f t="shared" si="276"/>
        <v/>
      </c>
      <c r="AE1451" s="109" t="str">
        <f t="shared" si="277"/>
        <v/>
      </c>
      <c r="AF1451" s="109" t="str">
        <f t="shared" si="278"/>
        <v/>
      </c>
      <c r="AG1451" s="109" t="str">
        <f t="shared" si="279"/>
        <v/>
      </c>
    </row>
    <row r="1452" spans="3:33" ht="30">
      <c r="C1452" s="108" t="s">
        <v>3234</v>
      </c>
      <c r="D1452" s="108" t="s">
        <v>6410</v>
      </c>
      <c r="E1452" s="108" t="s">
        <v>1012</v>
      </c>
      <c r="F1452" s="108" t="s">
        <v>46</v>
      </c>
      <c r="G1452" s="108" t="s">
        <v>3917</v>
      </c>
      <c r="H1452" s="108">
        <v>5</v>
      </c>
      <c r="I1452" s="108">
        <v>2</v>
      </c>
      <c r="J1452" s="108">
        <v>0</v>
      </c>
      <c r="K1452" s="108" t="s">
        <v>4865</v>
      </c>
      <c r="L1452" s="108"/>
      <c r="M1452" s="108" t="s">
        <v>4866</v>
      </c>
      <c r="N1452" s="108"/>
      <c r="O1452" s="108" t="s">
        <v>4865</v>
      </c>
      <c r="P1452" s="108"/>
      <c r="Q1452" s="108"/>
      <c r="R1452" s="108"/>
      <c r="S1452" s="108"/>
      <c r="T1452" s="109">
        <f t="shared" si="266"/>
        <v>0</v>
      </c>
      <c r="U1452" s="109">
        <f t="shared" si="267"/>
        <v>0</v>
      </c>
      <c r="V1452" s="109">
        <f t="shared" si="268"/>
        <v>0</v>
      </c>
      <c r="W1452" s="109">
        <f t="shared" si="269"/>
        <v>0</v>
      </c>
      <c r="X1452" s="109">
        <f t="shared" si="270"/>
        <v>0</v>
      </c>
      <c r="Y1452" s="109">
        <f t="shared" si="271"/>
        <v>0</v>
      </c>
      <c r="Z1452" s="109">
        <f t="shared" si="272"/>
        <v>0</v>
      </c>
      <c r="AA1452" s="109">
        <f t="shared" si="273"/>
        <v>0</v>
      </c>
      <c r="AB1452" s="109">
        <f t="shared" si="274"/>
        <v>0</v>
      </c>
      <c r="AC1452" s="109">
        <f t="shared" si="275"/>
        <v>0</v>
      </c>
      <c r="AD1452" s="109" t="str">
        <f t="shared" si="276"/>
        <v/>
      </c>
      <c r="AE1452" s="109" t="str">
        <f t="shared" si="277"/>
        <v/>
      </c>
      <c r="AF1452" s="109" t="str">
        <f t="shared" si="278"/>
        <v/>
      </c>
      <c r="AG1452" s="109" t="str">
        <f t="shared" si="279"/>
        <v/>
      </c>
    </row>
    <row r="1453" spans="3:33" ht="30">
      <c r="C1453" s="108" t="s">
        <v>3234</v>
      </c>
      <c r="D1453" s="108" t="s">
        <v>6411</v>
      </c>
      <c r="E1453" s="108" t="s">
        <v>1012</v>
      </c>
      <c r="F1453" s="108" t="s">
        <v>46</v>
      </c>
      <c r="G1453" s="108" t="s">
        <v>3917</v>
      </c>
      <c r="H1453" s="108">
        <v>6</v>
      </c>
      <c r="I1453" s="108">
        <v>2</v>
      </c>
      <c r="J1453" s="108">
        <v>0</v>
      </c>
      <c r="K1453" s="108" t="s">
        <v>4668</v>
      </c>
      <c r="L1453" s="108"/>
      <c r="M1453" s="108" t="s">
        <v>4822</v>
      </c>
      <c r="N1453" s="108"/>
      <c r="O1453" s="108" t="s">
        <v>4668</v>
      </c>
      <c r="P1453" s="108" t="s">
        <v>433</v>
      </c>
      <c r="Q1453" s="108"/>
      <c r="R1453" s="108"/>
      <c r="S1453" s="108"/>
      <c r="T1453" s="109">
        <f t="shared" si="266"/>
        <v>0</v>
      </c>
      <c r="U1453" s="109">
        <f t="shared" si="267"/>
        <v>0</v>
      </c>
      <c r="V1453" s="109">
        <f t="shared" si="268"/>
        <v>0</v>
      </c>
      <c r="W1453" s="109">
        <f t="shared" si="269"/>
        <v>0</v>
      </c>
      <c r="X1453" s="109">
        <f t="shared" si="270"/>
        <v>0</v>
      </c>
      <c r="Y1453" s="109">
        <f t="shared" si="271"/>
        <v>0</v>
      </c>
      <c r="Z1453" s="109">
        <f t="shared" si="272"/>
        <v>0</v>
      </c>
      <c r="AA1453" s="109">
        <f t="shared" si="273"/>
        <v>0</v>
      </c>
      <c r="AB1453" s="109">
        <f t="shared" si="274"/>
        <v>0</v>
      </c>
      <c r="AC1453" s="109">
        <f t="shared" si="275"/>
        <v>0</v>
      </c>
      <c r="AD1453" s="109" t="str">
        <f t="shared" si="276"/>
        <v/>
      </c>
      <c r="AE1453" s="109" t="str">
        <f t="shared" si="277"/>
        <v/>
      </c>
      <c r="AF1453" s="109" t="str">
        <f t="shared" si="278"/>
        <v/>
      </c>
      <c r="AG1453" s="109" t="str">
        <f t="shared" si="279"/>
        <v/>
      </c>
    </row>
    <row r="1454" spans="3:33" ht="30">
      <c r="C1454" s="108" t="s">
        <v>3234</v>
      </c>
      <c r="D1454" s="108" t="s">
        <v>6412</v>
      </c>
      <c r="E1454" s="108" t="s">
        <v>1012</v>
      </c>
      <c r="F1454" s="108" t="s">
        <v>46</v>
      </c>
      <c r="G1454" s="108" t="s">
        <v>3917</v>
      </c>
      <c r="H1454" s="108">
        <v>7</v>
      </c>
      <c r="I1454" s="108">
        <v>2</v>
      </c>
      <c r="J1454" s="108">
        <v>0</v>
      </c>
      <c r="K1454" s="108" t="s">
        <v>6413</v>
      </c>
      <c r="L1454" s="108"/>
      <c r="M1454" s="108" t="s">
        <v>6414</v>
      </c>
      <c r="N1454" s="108"/>
      <c r="O1454" s="108" t="s">
        <v>6413</v>
      </c>
      <c r="P1454" s="108" t="s">
        <v>1017</v>
      </c>
      <c r="Q1454" s="108"/>
      <c r="R1454" s="108"/>
      <c r="S1454" s="108"/>
      <c r="T1454" s="109">
        <f t="shared" si="266"/>
        <v>0</v>
      </c>
      <c r="U1454" s="109">
        <f t="shared" si="267"/>
        <v>0</v>
      </c>
      <c r="V1454" s="109">
        <f t="shared" si="268"/>
        <v>0</v>
      </c>
      <c r="W1454" s="109">
        <f t="shared" si="269"/>
        <v>0</v>
      </c>
      <c r="X1454" s="109">
        <f t="shared" si="270"/>
        <v>0</v>
      </c>
      <c r="Y1454" s="109">
        <f t="shared" si="271"/>
        <v>0</v>
      </c>
      <c r="Z1454" s="109">
        <f t="shared" si="272"/>
        <v>0</v>
      </c>
      <c r="AA1454" s="109">
        <f t="shared" si="273"/>
        <v>0</v>
      </c>
      <c r="AB1454" s="109">
        <f t="shared" si="274"/>
        <v>0</v>
      </c>
      <c r="AC1454" s="109">
        <f t="shared" si="275"/>
        <v>0</v>
      </c>
      <c r="AD1454" s="109" t="str">
        <f t="shared" si="276"/>
        <v/>
      </c>
      <c r="AE1454" s="109" t="str">
        <f t="shared" si="277"/>
        <v/>
      </c>
      <c r="AF1454" s="109" t="str">
        <f t="shared" si="278"/>
        <v/>
      </c>
      <c r="AG1454" s="109" t="str">
        <f t="shared" si="279"/>
        <v/>
      </c>
    </row>
    <row r="1455" spans="3:33" ht="30">
      <c r="C1455" s="108" t="s">
        <v>3234</v>
      </c>
      <c r="D1455" s="108" t="s">
        <v>6415</v>
      </c>
      <c r="E1455" s="108" t="s">
        <v>1012</v>
      </c>
      <c r="F1455" s="108" t="s">
        <v>46</v>
      </c>
      <c r="G1455" s="108" t="s">
        <v>3917</v>
      </c>
      <c r="H1455" s="108">
        <v>8</v>
      </c>
      <c r="I1455" s="108">
        <v>1</v>
      </c>
      <c r="J1455" s="108">
        <v>0</v>
      </c>
      <c r="K1455" s="108" t="s">
        <v>22</v>
      </c>
      <c r="L1455" s="108"/>
      <c r="M1455" s="108" t="s">
        <v>6388</v>
      </c>
      <c r="N1455" s="108"/>
      <c r="O1455" s="108" t="s">
        <v>22</v>
      </c>
      <c r="P1455" s="108"/>
      <c r="Q1455" s="108"/>
      <c r="R1455" s="108"/>
      <c r="S1455" s="108"/>
      <c r="T1455" s="109">
        <f t="shared" si="266"/>
        <v>0</v>
      </c>
      <c r="U1455" s="109">
        <f t="shared" si="267"/>
        <v>0</v>
      </c>
      <c r="V1455" s="109">
        <f t="shared" si="268"/>
        <v>0</v>
      </c>
      <c r="W1455" s="109">
        <f t="shared" si="269"/>
        <v>0</v>
      </c>
      <c r="X1455" s="109">
        <f t="shared" si="270"/>
        <v>0</v>
      </c>
      <c r="Y1455" s="109">
        <f t="shared" si="271"/>
        <v>0</v>
      </c>
      <c r="Z1455" s="109">
        <f t="shared" si="272"/>
        <v>0</v>
      </c>
      <c r="AA1455" s="109">
        <f t="shared" si="273"/>
        <v>0</v>
      </c>
      <c r="AB1455" s="109">
        <f t="shared" si="274"/>
        <v>0</v>
      </c>
      <c r="AC1455" s="109">
        <f t="shared" si="275"/>
        <v>0</v>
      </c>
      <c r="AD1455" s="109" t="str">
        <f t="shared" si="276"/>
        <v/>
      </c>
      <c r="AE1455" s="109" t="str">
        <f t="shared" si="277"/>
        <v/>
      </c>
      <c r="AF1455" s="109" t="str">
        <f t="shared" si="278"/>
        <v/>
      </c>
      <c r="AG1455" s="109" t="str">
        <f t="shared" si="279"/>
        <v/>
      </c>
    </row>
    <row r="1456" spans="3:33" ht="30">
      <c r="C1456" s="108" t="s">
        <v>3234</v>
      </c>
      <c r="D1456" s="108" t="s">
        <v>6416</v>
      </c>
      <c r="E1456" s="108" t="s">
        <v>1012</v>
      </c>
      <c r="F1456" s="108" t="s">
        <v>46</v>
      </c>
      <c r="G1456" s="108" t="s">
        <v>3917</v>
      </c>
      <c r="H1456" s="108">
        <v>9</v>
      </c>
      <c r="I1456" s="108">
        <v>1</v>
      </c>
      <c r="J1456" s="108">
        <v>0</v>
      </c>
      <c r="K1456" s="108" t="s">
        <v>1018</v>
      </c>
      <c r="L1456" s="108"/>
      <c r="M1456" s="108" t="s">
        <v>6417</v>
      </c>
      <c r="N1456" s="108"/>
      <c r="O1456" s="108" t="s">
        <v>1018</v>
      </c>
      <c r="P1456" s="108"/>
      <c r="Q1456" s="108"/>
      <c r="R1456" s="108"/>
      <c r="S1456" s="108"/>
      <c r="T1456" s="109">
        <f t="shared" si="266"/>
        <v>0</v>
      </c>
      <c r="U1456" s="109">
        <f t="shared" si="267"/>
        <v>0</v>
      </c>
      <c r="V1456" s="109">
        <f t="shared" si="268"/>
        <v>0</v>
      </c>
      <c r="W1456" s="109">
        <f t="shared" si="269"/>
        <v>0</v>
      </c>
      <c r="X1456" s="109">
        <f t="shared" si="270"/>
        <v>0</v>
      </c>
      <c r="Y1456" s="109">
        <f t="shared" si="271"/>
        <v>0</v>
      </c>
      <c r="Z1456" s="109">
        <f t="shared" si="272"/>
        <v>0</v>
      </c>
      <c r="AA1456" s="109">
        <f t="shared" si="273"/>
        <v>0</v>
      </c>
      <c r="AB1456" s="109">
        <f t="shared" si="274"/>
        <v>0</v>
      </c>
      <c r="AC1456" s="109">
        <f t="shared" si="275"/>
        <v>0</v>
      </c>
      <c r="AD1456" s="109" t="str">
        <f t="shared" si="276"/>
        <v/>
      </c>
      <c r="AE1456" s="109" t="str">
        <f t="shared" si="277"/>
        <v/>
      </c>
      <c r="AF1456" s="109" t="str">
        <f t="shared" si="278"/>
        <v/>
      </c>
      <c r="AG1456" s="109" t="str">
        <f t="shared" si="279"/>
        <v/>
      </c>
    </row>
    <row r="1457" spans="3:33" ht="30">
      <c r="C1457" s="108" t="s">
        <v>3234</v>
      </c>
      <c r="D1457" s="108" t="s">
        <v>6418</v>
      </c>
      <c r="E1457" s="108" t="s">
        <v>1012</v>
      </c>
      <c r="F1457" s="108" t="s">
        <v>46</v>
      </c>
      <c r="G1457" s="108" t="s">
        <v>3917</v>
      </c>
      <c r="H1457" s="108">
        <v>10</v>
      </c>
      <c r="I1457" s="108">
        <v>1</v>
      </c>
      <c r="J1457" s="108">
        <v>0</v>
      </c>
      <c r="K1457" s="108" t="s">
        <v>4950</v>
      </c>
      <c r="L1457" s="108"/>
      <c r="M1457" s="108" t="s">
        <v>4951</v>
      </c>
      <c r="N1457" s="108"/>
      <c r="O1457" s="108" t="s">
        <v>4950</v>
      </c>
      <c r="P1457" s="108" t="s">
        <v>4952</v>
      </c>
      <c r="Q1457" s="108" t="s">
        <v>110</v>
      </c>
      <c r="R1457" s="108" t="s">
        <v>4953</v>
      </c>
      <c r="S1457" s="108" t="s">
        <v>4954</v>
      </c>
      <c r="T1457" s="109">
        <f t="shared" si="266"/>
        <v>0</v>
      </c>
      <c r="U1457" s="109">
        <f t="shared" si="267"/>
        <v>0</v>
      </c>
      <c r="V1457" s="109">
        <f t="shared" si="268"/>
        <v>0</v>
      </c>
      <c r="W1457" s="109">
        <f t="shared" si="269"/>
        <v>0</v>
      </c>
      <c r="X1457" s="109">
        <f t="shared" si="270"/>
        <v>0</v>
      </c>
      <c r="Y1457" s="109">
        <f t="shared" si="271"/>
        <v>0</v>
      </c>
      <c r="Z1457" s="109">
        <f t="shared" si="272"/>
        <v>0</v>
      </c>
      <c r="AA1457" s="109">
        <f t="shared" si="273"/>
        <v>0</v>
      </c>
      <c r="AB1457" s="109">
        <f t="shared" si="274"/>
        <v>0</v>
      </c>
      <c r="AC1457" s="109">
        <f t="shared" si="275"/>
        <v>0</v>
      </c>
      <c r="AD1457" s="109" t="str">
        <f t="shared" si="276"/>
        <v/>
      </c>
      <c r="AE1457" s="109" t="str">
        <f t="shared" si="277"/>
        <v/>
      </c>
      <c r="AF1457" s="109" t="str">
        <f t="shared" si="278"/>
        <v/>
      </c>
      <c r="AG1457" s="109" t="str">
        <f t="shared" si="279"/>
        <v/>
      </c>
    </row>
    <row r="1458" spans="3:33" ht="135">
      <c r="C1458" s="108" t="s">
        <v>3234</v>
      </c>
      <c r="D1458" s="108" t="s">
        <v>6419</v>
      </c>
      <c r="E1458" s="108" t="s">
        <v>1012</v>
      </c>
      <c r="F1458" s="108" t="s">
        <v>0</v>
      </c>
      <c r="G1458" s="108" t="s">
        <v>3917</v>
      </c>
      <c r="H1458" s="108">
        <v>1</v>
      </c>
      <c r="I1458" s="108">
        <v>0</v>
      </c>
      <c r="J1458" s="108">
        <v>3</v>
      </c>
      <c r="K1458" s="108"/>
      <c r="L1458" s="108" t="s">
        <v>1016</v>
      </c>
      <c r="M1458" s="108"/>
      <c r="N1458" s="108" t="s">
        <v>6420</v>
      </c>
      <c r="O1458" s="108" t="s">
        <v>1016</v>
      </c>
      <c r="P1458" s="108"/>
      <c r="Q1458" s="108"/>
      <c r="R1458" s="108"/>
      <c r="S1458" s="108"/>
      <c r="T1458" s="109">
        <f t="shared" si="266"/>
        <v>0</v>
      </c>
      <c r="U1458" s="109">
        <f t="shared" si="267"/>
        <v>0</v>
      </c>
      <c r="V1458" s="109">
        <f t="shared" si="268"/>
        <v>0</v>
      </c>
      <c r="W1458" s="109">
        <f t="shared" si="269"/>
        <v>0</v>
      </c>
      <c r="X1458" s="109">
        <f t="shared" si="270"/>
        <v>0</v>
      </c>
      <c r="Y1458" s="109">
        <f t="shared" si="271"/>
        <v>0</v>
      </c>
      <c r="Z1458" s="109">
        <f t="shared" si="272"/>
        <v>0</v>
      </c>
      <c r="AA1458" s="109">
        <f t="shared" si="273"/>
        <v>0</v>
      </c>
      <c r="AB1458" s="109">
        <f t="shared" si="274"/>
        <v>0</v>
      </c>
      <c r="AC1458" s="109">
        <f t="shared" si="275"/>
        <v>0</v>
      </c>
      <c r="AD1458" s="109" t="str">
        <f t="shared" si="276"/>
        <v/>
      </c>
      <c r="AE1458" s="109" t="str">
        <f t="shared" si="277"/>
        <v/>
      </c>
      <c r="AF1458" s="109" t="str">
        <f t="shared" si="278"/>
        <v/>
      </c>
      <c r="AG1458" s="109" t="str">
        <f t="shared" si="279"/>
        <v/>
      </c>
    </row>
    <row r="1459" spans="3:33" ht="135">
      <c r="C1459" s="108" t="s">
        <v>3234</v>
      </c>
      <c r="D1459" s="108" t="s">
        <v>6421</v>
      </c>
      <c r="E1459" s="108" t="s">
        <v>1012</v>
      </c>
      <c r="F1459" s="108" t="s">
        <v>0</v>
      </c>
      <c r="G1459" s="108" t="s">
        <v>3917</v>
      </c>
      <c r="H1459" s="108">
        <v>2</v>
      </c>
      <c r="I1459" s="108">
        <v>0</v>
      </c>
      <c r="J1459" s="108">
        <v>3</v>
      </c>
      <c r="K1459" s="108"/>
      <c r="L1459" s="108" t="s">
        <v>4850</v>
      </c>
      <c r="M1459" s="108"/>
      <c r="N1459" s="108" t="s">
        <v>4877</v>
      </c>
      <c r="O1459" s="108" t="s">
        <v>4850</v>
      </c>
      <c r="P1459" s="108" t="s">
        <v>69</v>
      </c>
      <c r="Q1459" s="108"/>
      <c r="R1459" s="108"/>
      <c r="S1459" s="108"/>
      <c r="T1459" s="109">
        <f t="shared" si="266"/>
        <v>0</v>
      </c>
      <c r="U1459" s="109">
        <f t="shared" si="267"/>
        <v>0</v>
      </c>
      <c r="V1459" s="109">
        <f t="shared" si="268"/>
        <v>0</v>
      </c>
      <c r="W1459" s="109">
        <f t="shared" si="269"/>
        <v>0</v>
      </c>
      <c r="X1459" s="109">
        <f t="shared" si="270"/>
        <v>0</v>
      </c>
      <c r="Y1459" s="109">
        <f t="shared" si="271"/>
        <v>0</v>
      </c>
      <c r="Z1459" s="109">
        <f t="shared" si="272"/>
        <v>0</v>
      </c>
      <c r="AA1459" s="109">
        <f t="shared" si="273"/>
        <v>0</v>
      </c>
      <c r="AB1459" s="109">
        <f t="shared" si="274"/>
        <v>0</v>
      </c>
      <c r="AC1459" s="109">
        <f t="shared" si="275"/>
        <v>0</v>
      </c>
      <c r="AD1459" s="109" t="str">
        <f t="shared" si="276"/>
        <v/>
      </c>
      <c r="AE1459" s="109" t="str">
        <f t="shared" si="277"/>
        <v/>
      </c>
      <c r="AF1459" s="109" t="str">
        <f t="shared" si="278"/>
        <v/>
      </c>
      <c r="AG1459" s="109" t="str">
        <f t="shared" si="279"/>
        <v/>
      </c>
    </row>
    <row r="1460" spans="3:33" ht="135">
      <c r="C1460" s="108" t="s">
        <v>3234</v>
      </c>
      <c r="D1460" s="108" t="s">
        <v>6422</v>
      </c>
      <c r="E1460" s="108" t="s">
        <v>1012</v>
      </c>
      <c r="F1460" s="108" t="s">
        <v>0</v>
      </c>
      <c r="G1460" s="108" t="s">
        <v>3917</v>
      </c>
      <c r="H1460" s="108">
        <v>3</v>
      </c>
      <c r="I1460" s="108">
        <v>0</v>
      </c>
      <c r="J1460" s="108">
        <v>3</v>
      </c>
      <c r="K1460" s="108"/>
      <c r="L1460" s="108" t="s">
        <v>5069</v>
      </c>
      <c r="M1460" s="108"/>
      <c r="N1460" s="108" t="s">
        <v>5088</v>
      </c>
      <c r="O1460" s="108" t="s">
        <v>5069</v>
      </c>
      <c r="P1460" s="108" t="s">
        <v>71</v>
      </c>
      <c r="Q1460" s="108"/>
      <c r="R1460" s="108"/>
      <c r="S1460" s="108"/>
      <c r="T1460" s="109">
        <f t="shared" si="266"/>
        <v>0</v>
      </c>
      <c r="U1460" s="109">
        <f t="shared" si="267"/>
        <v>0</v>
      </c>
      <c r="V1460" s="109">
        <f t="shared" si="268"/>
        <v>0</v>
      </c>
      <c r="W1460" s="109">
        <f t="shared" si="269"/>
        <v>0</v>
      </c>
      <c r="X1460" s="109">
        <f t="shared" si="270"/>
        <v>0</v>
      </c>
      <c r="Y1460" s="109">
        <f t="shared" si="271"/>
        <v>0</v>
      </c>
      <c r="Z1460" s="109">
        <f t="shared" si="272"/>
        <v>0</v>
      </c>
      <c r="AA1460" s="109">
        <f t="shared" si="273"/>
        <v>0</v>
      </c>
      <c r="AB1460" s="109">
        <f t="shared" si="274"/>
        <v>0</v>
      </c>
      <c r="AC1460" s="109">
        <f t="shared" si="275"/>
        <v>0</v>
      </c>
      <c r="AD1460" s="109" t="str">
        <f t="shared" si="276"/>
        <v/>
      </c>
      <c r="AE1460" s="109" t="str">
        <f t="shared" si="277"/>
        <v/>
      </c>
      <c r="AF1460" s="109" t="str">
        <f t="shared" si="278"/>
        <v/>
      </c>
      <c r="AG1460" s="109" t="str">
        <f t="shared" si="279"/>
        <v/>
      </c>
    </row>
    <row r="1461" spans="3:33" ht="120">
      <c r="C1461" s="108" t="s">
        <v>3234</v>
      </c>
      <c r="D1461" s="108" t="s">
        <v>6423</v>
      </c>
      <c r="E1461" s="108" t="s">
        <v>1012</v>
      </c>
      <c r="F1461" s="108" t="s">
        <v>0</v>
      </c>
      <c r="G1461" s="108" t="s">
        <v>3917</v>
      </c>
      <c r="H1461" s="108">
        <v>4</v>
      </c>
      <c r="I1461" s="108">
        <v>0</v>
      </c>
      <c r="J1461" s="108">
        <v>2</v>
      </c>
      <c r="K1461" s="108"/>
      <c r="L1461" s="108" t="s">
        <v>5595</v>
      </c>
      <c r="M1461" s="108"/>
      <c r="N1461" s="108" t="s">
        <v>5616</v>
      </c>
      <c r="O1461" s="108" t="s">
        <v>5595</v>
      </c>
      <c r="P1461" s="108" t="s">
        <v>5597</v>
      </c>
      <c r="Q1461" s="108" t="s">
        <v>5598</v>
      </c>
      <c r="R1461" s="108"/>
      <c r="S1461" s="108"/>
      <c r="T1461" s="109">
        <f t="shared" si="266"/>
        <v>0</v>
      </c>
      <c r="U1461" s="109">
        <f t="shared" si="267"/>
        <v>0</v>
      </c>
      <c r="V1461" s="109">
        <f t="shared" si="268"/>
        <v>0</v>
      </c>
      <c r="W1461" s="109">
        <f t="shared" si="269"/>
        <v>0</v>
      </c>
      <c r="X1461" s="109">
        <f t="shared" si="270"/>
        <v>0</v>
      </c>
      <c r="Y1461" s="109">
        <f t="shared" si="271"/>
        <v>0</v>
      </c>
      <c r="Z1461" s="109">
        <f t="shared" si="272"/>
        <v>0</v>
      </c>
      <c r="AA1461" s="109">
        <f t="shared" si="273"/>
        <v>0</v>
      </c>
      <c r="AB1461" s="109">
        <f t="shared" si="274"/>
        <v>0</v>
      </c>
      <c r="AC1461" s="109">
        <f t="shared" si="275"/>
        <v>0</v>
      </c>
      <c r="AD1461" s="109" t="str">
        <f t="shared" si="276"/>
        <v/>
      </c>
      <c r="AE1461" s="109" t="str">
        <f t="shared" si="277"/>
        <v/>
      </c>
      <c r="AF1461" s="109" t="str">
        <f t="shared" si="278"/>
        <v/>
      </c>
      <c r="AG1461" s="109" t="str">
        <f t="shared" si="279"/>
        <v/>
      </c>
    </row>
    <row r="1462" spans="3:33" ht="120">
      <c r="C1462" s="108" t="s">
        <v>3234</v>
      </c>
      <c r="D1462" s="108" t="s">
        <v>6424</v>
      </c>
      <c r="E1462" s="108" t="s">
        <v>1012</v>
      </c>
      <c r="F1462" s="108" t="s">
        <v>0</v>
      </c>
      <c r="G1462" s="108" t="s">
        <v>3917</v>
      </c>
      <c r="H1462" s="108">
        <v>5</v>
      </c>
      <c r="I1462" s="108">
        <v>0</v>
      </c>
      <c r="J1462" s="108">
        <v>2</v>
      </c>
      <c r="K1462" s="108"/>
      <c r="L1462" s="108" t="s">
        <v>4865</v>
      </c>
      <c r="M1462" s="108"/>
      <c r="N1462" s="108" t="s">
        <v>4885</v>
      </c>
      <c r="O1462" s="108" t="s">
        <v>4865</v>
      </c>
      <c r="P1462" s="108"/>
      <c r="Q1462" s="108"/>
      <c r="R1462" s="108"/>
      <c r="S1462" s="108"/>
      <c r="T1462" s="109">
        <f t="shared" si="266"/>
        <v>0</v>
      </c>
      <c r="U1462" s="109">
        <f t="shared" si="267"/>
        <v>0</v>
      </c>
      <c r="V1462" s="109">
        <f t="shared" si="268"/>
        <v>0</v>
      </c>
      <c r="W1462" s="109">
        <f t="shared" si="269"/>
        <v>0</v>
      </c>
      <c r="X1462" s="109">
        <f t="shared" si="270"/>
        <v>0</v>
      </c>
      <c r="Y1462" s="109">
        <f t="shared" si="271"/>
        <v>0</v>
      </c>
      <c r="Z1462" s="109">
        <f t="shared" si="272"/>
        <v>0</v>
      </c>
      <c r="AA1462" s="109">
        <f t="shared" si="273"/>
        <v>0</v>
      </c>
      <c r="AB1462" s="109">
        <f t="shared" si="274"/>
        <v>0</v>
      </c>
      <c r="AC1462" s="109">
        <f t="shared" si="275"/>
        <v>0</v>
      </c>
      <c r="AD1462" s="109" t="str">
        <f t="shared" si="276"/>
        <v/>
      </c>
      <c r="AE1462" s="109" t="str">
        <f t="shared" si="277"/>
        <v/>
      </c>
      <c r="AF1462" s="109" t="str">
        <f t="shared" si="278"/>
        <v/>
      </c>
      <c r="AG1462" s="109" t="str">
        <f t="shared" si="279"/>
        <v/>
      </c>
    </row>
    <row r="1463" spans="3:33" ht="135">
      <c r="C1463" s="108" t="s">
        <v>3234</v>
      </c>
      <c r="D1463" s="108" t="s">
        <v>6425</v>
      </c>
      <c r="E1463" s="108" t="s">
        <v>1012</v>
      </c>
      <c r="F1463" s="108" t="s">
        <v>0</v>
      </c>
      <c r="G1463" s="108" t="s">
        <v>3917</v>
      </c>
      <c r="H1463" s="108">
        <v>6</v>
      </c>
      <c r="I1463" s="108">
        <v>0</v>
      </c>
      <c r="J1463" s="108">
        <v>2</v>
      </c>
      <c r="K1463" s="108"/>
      <c r="L1463" s="108" t="s">
        <v>4668</v>
      </c>
      <c r="M1463" s="108"/>
      <c r="N1463" s="108" t="s">
        <v>4689</v>
      </c>
      <c r="O1463" s="108" t="s">
        <v>4668</v>
      </c>
      <c r="P1463" s="108" t="s">
        <v>433</v>
      </c>
      <c r="Q1463" s="108"/>
      <c r="R1463" s="108"/>
      <c r="S1463" s="108"/>
      <c r="T1463" s="109">
        <f t="shared" si="266"/>
        <v>0</v>
      </c>
      <c r="U1463" s="109">
        <f t="shared" si="267"/>
        <v>0</v>
      </c>
      <c r="V1463" s="109">
        <f t="shared" si="268"/>
        <v>0</v>
      </c>
      <c r="W1463" s="109">
        <f t="shared" si="269"/>
        <v>0</v>
      </c>
      <c r="X1463" s="109">
        <f t="shared" si="270"/>
        <v>0</v>
      </c>
      <c r="Y1463" s="109">
        <f t="shared" si="271"/>
        <v>0</v>
      </c>
      <c r="Z1463" s="109">
        <f t="shared" si="272"/>
        <v>0</v>
      </c>
      <c r="AA1463" s="109">
        <f t="shared" si="273"/>
        <v>0</v>
      </c>
      <c r="AB1463" s="109">
        <f t="shared" si="274"/>
        <v>0</v>
      </c>
      <c r="AC1463" s="109">
        <f t="shared" si="275"/>
        <v>0</v>
      </c>
      <c r="AD1463" s="109" t="str">
        <f t="shared" si="276"/>
        <v/>
      </c>
      <c r="AE1463" s="109" t="str">
        <f t="shared" si="277"/>
        <v/>
      </c>
      <c r="AF1463" s="109" t="str">
        <f t="shared" si="278"/>
        <v/>
      </c>
      <c r="AG1463" s="109" t="str">
        <f t="shared" si="279"/>
        <v/>
      </c>
    </row>
    <row r="1464" spans="3:33" ht="150">
      <c r="C1464" s="108" t="s">
        <v>3234</v>
      </c>
      <c r="D1464" s="108" t="s">
        <v>6426</v>
      </c>
      <c r="E1464" s="108" t="s">
        <v>1012</v>
      </c>
      <c r="F1464" s="108" t="s">
        <v>0</v>
      </c>
      <c r="G1464" s="108" t="s">
        <v>3917</v>
      </c>
      <c r="H1464" s="108">
        <v>7</v>
      </c>
      <c r="I1464" s="108">
        <v>0</v>
      </c>
      <c r="J1464" s="108">
        <v>2</v>
      </c>
      <c r="K1464" s="108"/>
      <c r="L1464" s="108" t="s">
        <v>6413</v>
      </c>
      <c r="M1464" s="108"/>
      <c r="N1464" s="108" t="s">
        <v>6427</v>
      </c>
      <c r="O1464" s="108" t="s">
        <v>6413</v>
      </c>
      <c r="P1464" s="108" t="s">
        <v>1017</v>
      </c>
      <c r="Q1464" s="108"/>
      <c r="R1464" s="108"/>
      <c r="S1464" s="108"/>
      <c r="T1464" s="109">
        <f t="shared" si="266"/>
        <v>0</v>
      </c>
      <c r="U1464" s="109">
        <f t="shared" si="267"/>
        <v>0</v>
      </c>
      <c r="V1464" s="109">
        <f t="shared" si="268"/>
        <v>0</v>
      </c>
      <c r="W1464" s="109">
        <f t="shared" si="269"/>
        <v>0</v>
      </c>
      <c r="X1464" s="109">
        <f t="shared" si="270"/>
        <v>0</v>
      </c>
      <c r="Y1464" s="109">
        <f t="shared" si="271"/>
        <v>0</v>
      </c>
      <c r="Z1464" s="109">
        <f t="shared" si="272"/>
        <v>0</v>
      </c>
      <c r="AA1464" s="109">
        <f t="shared" si="273"/>
        <v>0</v>
      </c>
      <c r="AB1464" s="109">
        <f t="shared" si="274"/>
        <v>0</v>
      </c>
      <c r="AC1464" s="109">
        <f t="shared" si="275"/>
        <v>0</v>
      </c>
      <c r="AD1464" s="109" t="str">
        <f t="shared" si="276"/>
        <v/>
      </c>
      <c r="AE1464" s="109" t="str">
        <f t="shared" si="277"/>
        <v/>
      </c>
      <c r="AF1464" s="109" t="str">
        <f t="shared" si="278"/>
        <v/>
      </c>
      <c r="AG1464" s="109" t="str">
        <f t="shared" si="279"/>
        <v/>
      </c>
    </row>
    <row r="1465" spans="3:33" ht="135">
      <c r="C1465" s="108" t="s">
        <v>3234</v>
      </c>
      <c r="D1465" s="108" t="s">
        <v>6428</v>
      </c>
      <c r="E1465" s="108" t="s">
        <v>1012</v>
      </c>
      <c r="F1465" s="108" t="s">
        <v>0</v>
      </c>
      <c r="G1465" s="108" t="s">
        <v>3917</v>
      </c>
      <c r="H1465" s="108">
        <v>8</v>
      </c>
      <c r="I1465" s="108">
        <v>0</v>
      </c>
      <c r="J1465" s="108">
        <v>1</v>
      </c>
      <c r="K1465" s="108"/>
      <c r="L1465" s="108" t="s">
        <v>22</v>
      </c>
      <c r="M1465" s="108"/>
      <c r="N1465" s="108" t="s">
        <v>5018</v>
      </c>
      <c r="O1465" s="108" t="s">
        <v>22</v>
      </c>
      <c r="P1465" s="108"/>
      <c r="Q1465" s="108"/>
      <c r="R1465" s="108"/>
      <c r="S1465" s="108"/>
      <c r="T1465" s="109">
        <f t="shared" si="266"/>
        <v>0</v>
      </c>
      <c r="U1465" s="109">
        <f t="shared" si="267"/>
        <v>0</v>
      </c>
      <c r="V1465" s="109">
        <f t="shared" si="268"/>
        <v>0</v>
      </c>
      <c r="W1465" s="109">
        <f t="shared" si="269"/>
        <v>0</v>
      </c>
      <c r="X1465" s="109">
        <f t="shared" si="270"/>
        <v>0</v>
      </c>
      <c r="Y1465" s="109">
        <f t="shared" si="271"/>
        <v>0</v>
      </c>
      <c r="Z1465" s="109">
        <f t="shared" si="272"/>
        <v>0</v>
      </c>
      <c r="AA1465" s="109">
        <f t="shared" si="273"/>
        <v>0</v>
      </c>
      <c r="AB1465" s="109">
        <f t="shared" si="274"/>
        <v>0</v>
      </c>
      <c r="AC1465" s="109">
        <f t="shared" si="275"/>
        <v>0</v>
      </c>
      <c r="AD1465" s="109" t="str">
        <f t="shared" si="276"/>
        <v/>
      </c>
      <c r="AE1465" s="109" t="str">
        <f t="shared" si="277"/>
        <v/>
      </c>
      <c r="AF1465" s="109" t="str">
        <f t="shared" si="278"/>
        <v/>
      </c>
      <c r="AG1465" s="109" t="str">
        <f t="shared" si="279"/>
        <v/>
      </c>
    </row>
    <row r="1466" spans="3:33" ht="150">
      <c r="C1466" s="108" t="s">
        <v>3234</v>
      </c>
      <c r="D1466" s="108" t="s">
        <v>6429</v>
      </c>
      <c r="E1466" s="108" t="s">
        <v>1012</v>
      </c>
      <c r="F1466" s="108" t="s">
        <v>0</v>
      </c>
      <c r="G1466" s="108" t="s">
        <v>3917</v>
      </c>
      <c r="H1466" s="108">
        <v>9</v>
      </c>
      <c r="I1466" s="108">
        <v>0</v>
      </c>
      <c r="J1466" s="108">
        <v>1</v>
      </c>
      <c r="K1466" s="108"/>
      <c r="L1466" s="108" t="s">
        <v>1018</v>
      </c>
      <c r="M1466" s="108"/>
      <c r="N1466" s="108" t="s">
        <v>6430</v>
      </c>
      <c r="O1466" s="108" t="s">
        <v>1018</v>
      </c>
      <c r="P1466" s="108"/>
      <c r="Q1466" s="108"/>
      <c r="R1466" s="108"/>
      <c r="S1466" s="108"/>
      <c r="T1466" s="109">
        <f t="shared" si="266"/>
        <v>0</v>
      </c>
      <c r="U1466" s="109">
        <f t="shared" si="267"/>
        <v>0</v>
      </c>
      <c r="V1466" s="109">
        <f t="shared" si="268"/>
        <v>0</v>
      </c>
      <c r="W1466" s="109">
        <f t="shared" si="269"/>
        <v>0</v>
      </c>
      <c r="X1466" s="109">
        <f t="shared" si="270"/>
        <v>0</v>
      </c>
      <c r="Y1466" s="109">
        <f t="shared" si="271"/>
        <v>0</v>
      </c>
      <c r="Z1466" s="109">
        <f t="shared" si="272"/>
        <v>0</v>
      </c>
      <c r="AA1466" s="109">
        <f t="shared" si="273"/>
        <v>0</v>
      </c>
      <c r="AB1466" s="109">
        <f t="shared" si="274"/>
        <v>0</v>
      </c>
      <c r="AC1466" s="109">
        <f t="shared" si="275"/>
        <v>0</v>
      </c>
      <c r="AD1466" s="109" t="str">
        <f t="shared" si="276"/>
        <v/>
      </c>
      <c r="AE1466" s="109" t="str">
        <f t="shared" si="277"/>
        <v/>
      </c>
      <c r="AF1466" s="109" t="str">
        <f t="shared" si="278"/>
        <v/>
      </c>
      <c r="AG1466" s="109" t="str">
        <f t="shared" si="279"/>
        <v/>
      </c>
    </row>
    <row r="1467" spans="3:33" ht="135">
      <c r="C1467" s="108" t="s">
        <v>3234</v>
      </c>
      <c r="D1467" s="108" t="s">
        <v>6431</v>
      </c>
      <c r="E1467" s="108" t="s">
        <v>1012</v>
      </c>
      <c r="F1467" s="108" t="s">
        <v>0</v>
      </c>
      <c r="G1467" s="108" t="s">
        <v>3917</v>
      </c>
      <c r="H1467" s="108">
        <v>10</v>
      </c>
      <c r="I1467" s="108">
        <v>0</v>
      </c>
      <c r="J1467" s="108">
        <v>1</v>
      </c>
      <c r="K1467" s="108"/>
      <c r="L1467" s="108" t="s">
        <v>4950</v>
      </c>
      <c r="M1467" s="108"/>
      <c r="N1467" s="108" t="s">
        <v>4974</v>
      </c>
      <c r="O1467" s="108" t="s">
        <v>4950</v>
      </c>
      <c r="P1467" s="108" t="s">
        <v>4952</v>
      </c>
      <c r="Q1467" s="108" t="s">
        <v>110</v>
      </c>
      <c r="R1467" s="108" t="s">
        <v>4953</v>
      </c>
      <c r="S1467" s="108" t="s">
        <v>4954</v>
      </c>
      <c r="T1467" s="109">
        <f t="shared" si="266"/>
        <v>0</v>
      </c>
      <c r="U1467" s="109">
        <f t="shared" si="267"/>
        <v>0</v>
      </c>
      <c r="V1467" s="109">
        <f t="shared" si="268"/>
        <v>0</v>
      </c>
      <c r="W1467" s="109">
        <f t="shared" si="269"/>
        <v>0</v>
      </c>
      <c r="X1467" s="109">
        <f t="shared" si="270"/>
        <v>0</v>
      </c>
      <c r="Y1467" s="109">
        <f t="shared" si="271"/>
        <v>0</v>
      </c>
      <c r="Z1467" s="109">
        <f t="shared" si="272"/>
        <v>0</v>
      </c>
      <c r="AA1467" s="109">
        <f t="shared" si="273"/>
        <v>0</v>
      </c>
      <c r="AB1467" s="109">
        <f t="shared" si="274"/>
        <v>0</v>
      </c>
      <c r="AC1467" s="109">
        <f t="shared" si="275"/>
        <v>0</v>
      </c>
      <c r="AD1467" s="109" t="str">
        <f t="shared" si="276"/>
        <v/>
      </c>
      <c r="AE1467" s="109" t="str">
        <f t="shared" si="277"/>
        <v/>
      </c>
      <c r="AF1467" s="109" t="str">
        <f t="shared" si="278"/>
        <v/>
      </c>
      <c r="AG1467" s="109" t="str">
        <f t="shared" si="279"/>
        <v/>
      </c>
    </row>
    <row r="1468" spans="3:33" ht="30">
      <c r="C1468" s="108" t="s">
        <v>3242</v>
      </c>
      <c r="D1468" s="108" t="s">
        <v>6432</v>
      </c>
      <c r="E1468" s="108" t="s">
        <v>1021</v>
      </c>
      <c r="F1468" s="108" t="s">
        <v>46</v>
      </c>
      <c r="G1468" s="108" t="s">
        <v>3917</v>
      </c>
      <c r="H1468" s="108">
        <v>1</v>
      </c>
      <c r="I1468" s="108">
        <v>3</v>
      </c>
      <c r="J1468" s="108">
        <v>0</v>
      </c>
      <c r="K1468" s="108" t="s">
        <v>639</v>
      </c>
      <c r="L1468" s="108"/>
      <c r="M1468" s="108" t="s">
        <v>6433</v>
      </c>
      <c r="N1468" s="108"/>
      <c r="O1468" s="108" t="s">
        <v>639</v>
      </c>
      <c r="P1468" s="108"/>
      <c r="Q1468" s="108"/>
      <c r="R1468" s="108"/>
      <c r="S1468" s="108"/>
      <c r="T1468" s="109">
        <f t="shared" ref="T1468:T1531" si="280">IF(AND($C1468=$D$20,$F1468="PRO",$G1468="POS"),1,0)</f>
        <v>0</v>
      </c>
      <c r="U1468" s="109">
        <f t="shared" ref="U1468:U1531" si="281">IF(AND($C1468=$D$20,$F1468="CFA",$G1468="POS"),1,0)</f>
        <v>0</v>
      </c>
      <c r="V1468" s="109">
        <f t="shared" ref="V1468:V1531" si="282">IF($T1468=0,0,IF(SUMPRODUCT(--($O1468:$S1468&lt;&gt;""),--ISNUMBER(SEARCH($O1468:$S1468,$D$5)))&gt;0,1,0))</f>
        <v>0</v>
      </c>
      <c r="W1468" s="109">
        <f t="shared" ref="W1468:W1531" si="283">IF($T1468=0,0,IF(SUMPRODUCT(--($O1468:$S1468&lt;&gt;""),--ISNUMBER(SEARCH($O1468:$S1468,$D$5&amp;" "&amp;$D$10)))&gt;0,1,0))</f>
        <v>0</v>
      </c>
      <c r="X1468" s="109">
        <f t="shared" ref="X1468:X1531" si="284">IF($U1468=0,0,IF(SUMPRODUCT(--($O1468:$S1468&lt;&gt;""),--ISNUMBER(SEARCH($O1468:$S1468,$F$5)))&gt;0,1,0))</f>
        <v>0</v>
      </c>
      <c r="Y1468" s="109">
        <f t="shared" ref="Y1468:Y1531" si="285">IF($U1468=0,0,IF(SUMPRODUCT(--($O1468:$S1468&lt;&gt;""),--ISNUMBER(SEARCH($O1468:$S1468,$F$5&amp;" "&amp;$F$10)))&gt;0,1,0))</f>
        <v>0</v>
      </c>
      <c r="Z1468" s="109">
        <f t="shared" ref="Z1468:Z1531" si="286">IF($V1468=1,$I1468,0)</f>
        <v>0</v>
      </c>
      <c r="AA1468" s="109">
        <f t="shared" ref="AA1468:AA1531" si="287">IF($W1468=1,$I1468,0)</f>
        <v>0</v>
      </c>
      <c r="AB1468" s="109">
        <f t="shared" ref="AB1468:AB1531" si="288">IF($X1468=1,$J1468,0)</f>
        <v>0</v>
      </c>
      <c r="AC1468" s="109">
        <f t="shared" ref="AC1468:AC1531" si="289">IF($Y1468=1,$J1468,0)</f>
        <v>0</v>
      </c>
      <c r="AD1468" s="109" t="str">
        <f t="shared" ref="AD1468:AD1531" si="290">IF(AND($T1468=1,$V1468=0),$H1468+ROW()/100000,"")</f>
        <v/>
      </c>
      <c r="AE1468" s="109" t="str">
        <f t="shared" ref="AE1468:AE1531" si="291">IF(AND($T1468=1,$W1468=0),$H1468+ROW()/100000,"")</f>
        <v/>
      </c>
      <c r="AF1468" s="109" t="str">
        <f t="shared" ref="AF1468:AF1531" si="292">IF(AND($U1468=1,$X1468=0),$H1468+ROW()/100000,"")</f>
        <v/>
      </c>
      <c r="AG1468" s="109" t="str">
        <f t="shared" ref="AG1468:AG1531" si="293">IF(AND($U1468=1,$Y1468=0),$H1468+ROW()/100000,"")</f>
        <v/>
      </c>
    </row>
    <row r="1469" spans="3:33" ht="30">
      <c r="C1469" s="108" t="s">
        <v>3242</v>
      </c>
      <c r="D1469" s="108" t="s">
        <v>6434</v>
      </c>
      <c r="E1469" s="108" t="s">
        <v>1021</v>
      </c>
      <c r="F1469" s="108" t="s">
        <v>46</v>
      </c>
      <c r="G1469" s="108" t="s">
        <v>3917</v>
      </c>
      <c r="H1469" s="108">
        <v>2</v>
      </c>
      <c r="I1469" s="108">
        <v>3</v>
      </c>
      <c r="J1469" s="108">
        <v>0</v>
      </c>
      <c r="K1469" s="108" t="s">
        <v>104</v>
      </c>
      <c r="L1469" s="108"/>
      <c r="M1469" s="108" t="s">
        <v>6435</v>
      </c>
      <c r="N1469" s="108"/>
      <c r="O1469" s="108" t="s">
        <v>104</v>
      </c>
      <c r="P1469" s="108"/>
      <c r="Q1469" s="108"/>
      <c r="R1469" s="108"/>
      <c r="S1469" s="108"/>
      <c r="T1469" s="109">
        <f t="shared" si="280"/>
        <v>0</v>
      </c>
      <c r="U1469" s="109">
        <f t="shared" si="281"/>
        <v>0</v>
      </c>
      <c r="V1469" s="109">
        <f t="shared" si="282"/>
        <v>0</v>
      </c>
      <c r="W1469" s="109">
        <f t="shared" si="283"/>
        <v>0</v>
      </c>
      <c r="X1469" s="109">
        <f t="shared" si="284"/>
        <v>0</v>
      </c>
      <c r="Y1469" s="109">
        <f t="shared" si="285"/>
        <v>0</v>
      </c>
      <c r="Z1469" s="109">
        <f t="shared" si="286"/>
        <v>0</v>
      </c>
      <c r="AA1469" s="109">
        <f t="shared" si="287"/>
        <v>0</v>
      </c>
      <c r="AB1469" s="109">
        <f t="shared" si="288"/>
        <v>0</v>
      </c>
      <c r="AC1469" s="109">
        <f t="shared" si="289"/>
        <v>0</v>
      </c>
      <c r="AD1469" s="109" t="str">
        <f t="shared" si="290"/>
        <v/>
      </c>
      <c r="AE1469" s="109" t="str">
        <f t="shared" si="291"/>
        <v/>
      </c>
      <c r="AF1469" s="109" t="str">
        <f t="shared" si="292"/>
        <v/>
      </c>
      <c r="AG1469" s="109" t="str">
        <f t="shared" si="293"/>
        <v/>
      </c>
    </row>
    <row r="1470" spans="3:33" ht="30">
      <c r="C1470" s="108" t="s">
        <v>3242</v>
      </c>
      <c r="D1470" s="108" t="s">
        <v>6436</v>
      </c>
      <c r="E1470" s="108" t="s">
        <v>1021</v>
      </c>
      <c r="F1470" s="108" t="s">
        <v>46</v>
      </c>
      <c r="G1470" s="108" t="s">
        <v>3917</v>
      </c>
      <c r="H1470" s="108">
        <v>3</v>
      </c>
      <c r="I1470" s="108">
        <v>3</v>
      </c>
      <c r="J1470" s="108">
        <v>0</v>
      </c>
      <c r="K1470" s="108" t="s">
        <v>4865</v>
      </c>
      <c r="L1470" s="108"/>
      <c r="M1470" s="108" t="s">
        <v>6437</v>
      </c>
      <c r="N1470" s="108"/>
      <c r="O1470" s="108" t="s">
        <v>4865</v>
      </c>
      <c r="P1470" s="108"/>
      <c r="Q1470" s="108"/>
      <c r="R1470" s="108"/>
      <c r="S1470" s="108"/>
      <c r="T1470" s="109">
        <f t="shared" si="280"/>
        <v>0</v>
      </c>
      <c r="U1470" s="109">
        <f t="shared" si="281"/>
        <v>0</v>
      </c>
      <c r="V1470" s="109">
        <f t="shared" si="282"/>
        <v>0</v>
      </c>
      <c r="W1470" s="109">
        <f t="shared" si="283"/>
        <v>0</v>
      </c>
      <c r="X1470" s="109">
        <f t="shared" si="284"/>
        <v>0</v>
      </c>
      <c r="Y1470" s="109">
        <f t="shared" si="285"/>
        <v>0</v>
      </c>
      <c r="Z1470" s="109">
        <f t="shared" si="286"/>
        <v>0</v>
      </c>
      <c r="AA1470" s="109">
        <f t="shared" si="287"/>
        <v>0</v>
      </c>
      <c r="AB1470" s="109">
        <f t="shared" si="288"/>
        <v>0</v>
      </c>
      <c r="AC1470" s="109">
        <f t="shared" si="289"/>
        <v>0</v>
      </c>
      <c r="AD1470" s="109" t="str">
        <f t="shared" si="290"/>
        <v/>
      </c>
      <c r="AE1470" s="109" t="str">
        <f t="shared" si="291"/>
        <v/>
      </c>
      <c r="AF1470" s="109" t="str">
        <f t="shared" si="292"/>
        <v/>
      </c>
      <c r="AG1470" s="109" t="str">
        <f t="shared" si="293"/>
        <v/>
      </c>
    </row>
    <row r="1471" spans="3:33" ht="30">
      <c r="C1471" s="108" t="s">
        <v>3242</v>
      </c>
      <c r="D1471" s="108" t="s">
        <v>6438</v>
      </c>
      <c r="E1471" s="108" t="s">
        <v>1021</v>
      </c>
      <c r="F1471" s="108" t="s">
        <v>46</v>
      </c>
      <c r="G1471" s="108" t="s">
        <v>3917</v>
      </c>
      <c r="H1471" s="108">
        <v>4</v>
      </c>
      <c r="I1471" s="108">
        <v>2</v>
      </c>
      <c r="J1471" s="108">
        <v>0</v>
      </c>
      <c r="K1471" s="108" t="s">
        <v>21</v>
      </c>
      <c r="L1471" s="108"/>
      <c r="M1471" s="108" t="s">
        <v>5214</v>
      </c>
      <c r="N1471" s="108"/>
      <c r="O1471" s="108" t="s">
        <v>21</v>
      </c>
      <c r="P1471" s="108"/>
      <c r="Q1471" s="108"/>
      <c r="R1471" s="108"/>
      <c r="S1471" s="108"/>
      <c r="T1471" s="109">
        <f t="shared" si="280"/>
        <v>0</v>
      </c>
      <c r="U1471" s="109">
        <f t="shared" si="281"/>
        <v>0</v>
      </c>
      <c r="V1471" s="109">
        <f t="shared" si="282"/>
        <v>0</v>
      </c>
      <c r="W1471" s="109">
        <f t="shared" si="283"/>
        <v>0</v>
      </c>
      <c r="X1471" s="109">
        <f t="shared" si="284"/>
        <v>0</v>
      </c>
      <c r="Y1471" s="109">
        <f t="shared" si="285"/>
        <v>0</v>
      </c>
      <c r="Z1471" s="109">
        <f t="shared" si="286"/>
        <v>0</v>
      </c>
      <c r="AA1471" s="109">
        <f t="shared" si="287"/>
        <v>0</v>
      </c>
      <c r="AB1471" s="109">
        <f t="shared" si="288"/>
        <v>0</v>
      </c>
      <c r="AC1471" s="109">
        <f t="shared" si="289"/>
        <v>0</v>
      </c>
      <c r="AD1471" s="109" t="str">
        <f t="shared" si="290"/>
        <v/>
      </c>
      <c r="AE1471" s="109" t="str">
        <f t="shared" si="291"/>
        <v/>
      </c>
      <c r="AF1471" s="109" t="str">
        <f t="shared" si="292"/>
        <v/>
      </c>
      <c r="AG1471" s="109" t="str">
        <f t="shared" si="293"/>
        <v/>
      </c>
    </row>
    <row r="1472" spans="3:33" ht="30">
      <c r="C1472" s="108" t="s">
        <v>3242</v>
      </c>
      <c r="D1472" s="108" t="s">
        <v>6439</v>
      </c>
      <c r="E1472" s="108" t="s">
        <v>1021</v>
      </c>
      <c r="F1472" s="108" t="s">
        <v>46</v>
      </c>
      <c r="G1472" s="108" t="s">
        <v>3917</v>
      </c>
      <c r="H1472" s="108">
        <v>5</v>
      </c>
      <c r="I1472" s="108">
        <v>2</v>
      </c>
      <c r="J1472" s="108">
        <v>0</v>
      </c>
      <c r="K1472" s="108" t="s">
        <v>4994</v>
      </c>
      <c r="L1472" s="108"/>
      <c r="M1472" s="108" t="s">
        <v>4995</v>
      </c>
      <c r="N1472" s="108"/>
      <c r="O1472" s="108" t="s">
        <v>4994</v>
      </c>
      <c r="P1472" s="108" t="s">
        <v>56</v>
      </c>
      <c r="Q1472" s="108"/>
      <c r="R1472" s="108"/>
      <c r="S1472" s="108"/>
      <c r="T1472" s="109">
        <f t="shared" si="280"/>
        <v>0</v>
      </c>
      <c r="U1472" s="109">
        <f t="shared" si="281"/>
        <v>0</v>
      </c>
      <c r="V1472" s="109">
        <f t="shared" si="282"/>
        <v>0</v>
      </c>
      <c r="W1472" s="109">
        <f t="shared" si="283"/>
        <v>0</v>
      </c>
      <c r="X1472" s="109">
        <f t="shared" si="284"/>
        <v>0</v>
      </c>
      <c r="Y1472" s="109">
        <f t="shared" si="285"/>
        <v>0</v>
      </c>
      <c r="Z1472" s="109">
        <f t="shared" si="286"/>
        <v>0</v>
      </c>
      <c r="AA1472" s="109">
        <f t="shared" si="287"/>
        <v>0</v>
      </c>
      <c r="AB1472" s="109">
        <f t="shared" si="288"/>
        <v>0</v>
      </c>
      <c r="AC1472" s="109">
        <f t="shared" si="289"/>
        <v>0</v>
      </c>
      <c r="AD1472" s="109" t="str">
        <f t="shared" si="290"/>
        <v/>
      </c>
      <c r="AE1472" s="109" t="str">
        <f t="shared" si="291"/>
        <v/>
      </c>
      <c r="AF1472" s="109" t="str">
        <f t="shared" si="292"/>
        <v/>
      </c>
      <c r="AG1472" s="109" t="str">
        <f t="shared" si="293"/>
        <v/>
      </c>
    </row>
    <row r="1473" spans="3:33" ht="30">
      <c r="C1473" s="108" t="s">
        <v>3242</v>
      </c>
      <c r="D1473" s="108" t="s">
        <v>6440</v>
      </c>
      <c r="E1473" s="108" t="s">
        <v>1021</v>
      </c>
      <c r="F1473" s="108" t="s">
        <v>46</v>
      </c>
      <c r="G1473" s="108" t="s">
        <v>3917</v>
      </c>
      <c r="H1473" s="108">
        <v>6</v>
      </c>
      <c r="I1473" s="108">
        <v>2</v>
      </c>
      <c r="J1473" s="108">
        <v>0</v>
      </c>
      <c r="K1473" s="108" t="s">
        <v>1025</v>
      </c>
      <c r="L1473" s="108"/>
      <c r="M1473" s="108" t="s">
        <v>6441</v>
      </c>
      <c r="N1473" s="108"/>
      <c r="O1473" s="108" t="s">
        <v>1025</v>
      </c>
      <c r="P1473" s="108"/>
      <c r="Q1473" s="108"/>
      <c r="R1473" s="108"/>
      <c r="S1473" s="108"/>
      <c r="T1473" s="109">
        <f t="shared" si="280"/>
        <v>0</v>
      </c>
      <c r="U1473" s="109">
        <f t="shared" si="281"/>
        <v>0</v>
      </c>
      <c r="V1473" s="109">
        <f t="shared" si="282"/>
        <v>0</v>
      </c>
      <c r="W1473" s="109">
        <f t="shared" si="283"/>
        <v>0</v>
      </c>
      <c r="X1473" s="109">
        <f t="shared" si="284"/>
        <v>0</v>
      </c>
      <c r="Y1473" s="109">
        <f t="shared" si="285"/>
        <v>0</v>
      </c>
      <c r="Z1473" s="109">
        <f t="shared" si="286"/>
        <v>0</v>
      </c>
      <c r="AA1473" s="109">
        <f t="shared" si="287"/>
        <v>0</v>
      </c>
      <c r="AB1473" s="109">
        <f t="shared" si="288"/>
        <v>0</v>
      </c>
      <c r="AC1473" s="109">
        <f t="shared" si="289"/>
        <v>0</v>
      </c>
      <c r="AD1473" s="109" t="str">
        <f t="shared" si="290"/>
        <v/>
      </c>
      <c r="AE1473" s="109" t="str">
        <f t="shared" si="291"/>
        <v/>
      </c>
      <c r="AF1473" s="109" t="str">
        <f t="shared" si="292"/>
        <v/>
      </c>
      <c r="AG1473" s="109" t="str">
        <f t="shared" si="293"/>
        <v/>
      </c>
    </row>
    <row r="1474" spans="3:33" ht="30">
      <c r="C1474" s="108" t="s">
        <v>3242</v>
      </c>
      <c r="D1474" s="108" t="s">
        <v>6442</v>
      </c>
      <c r="E1474" s="108" t="s">
        <v>1021</v>
      </c>
      <c r="F1474" s="108" t="s">
        <v>46</v>
      </c>
      <c r="G1474" s="108" t="s">
        <v>3917</v>
      </c>
      <c r="H1474" s="108">
        <v>7</v>
      </c>
      <c r="I1474" s="108">
        <v>2</v>
      </c>
      <c r="J1474" s="108">
        <v>0</v>
      </c>
      <c r="K1474" s="108" t="s">
        <v>6443</v>
      </c>
      <c r="L1474" s="108"/>
      <c r="M1474" s="108" t="s">
        <v>6444</v>
      </c>
      <c r="N1474" s="108"/>
      <c r="O1474" s="108" t="s">
        <v>6443</v>
      </c>
      <c r="P1474" s="108" t="s">
        <v>27</v>
      </c>
      <c r="Q1474" s="108"/>
      <c r="R1474" s="108"/>
      <c r="S1474" s="108"/>
      <c r="T1474" s="109">
        <f t="shared" si="280"/>
        <v>0</v>
      </c>
      <c r="U1474" s="109">
        <f t="shared" si="281"/>
        <v>0</v>
      </c>
      <c r="V1474" s="109">
        <f t="shared" si="282"/>
        <v>0</v>
      </c>
      <c r="W1474" s="109">
        <f t="shared" si="283"/>
        <v>0</v>
      </c>
      <c r="X1474" s="109">
        <f t="shared" si="284"/>
        <v>0</v>
      </c>
      <c r="Y1474" s="109">
        <f t="shared" si="285"/>
        <v>0</v>
      </c>
      <c r="Z1474" s="109">
        <f t="shared" si="286"/>
        <v>0</v>
      </c>
      <c r="AA1474" s="109">
        <f t="shared" si="287"/>
        <v>0</v>
      </c>
      <c r="AB1474" s="109">
        <f t="shared" si="288"/>
        <v>0</v>
      </c>
      <c r="AC1474" s="109">
        <f t="shared" si="289"/>
        <v>0</v>
      </c>
      <c r="AD1474" s="109" t="str">
        <f t="shared" si="290"/>
        <v/>
      </c>
      <c r="AE1474" s="109" t="str">
        <f t="shared" si="291"/>
        <v/>
      </c>
      <c r="AF1474" s="109" t="str">
        <f t="shared" si="292"/>
        <v/>
      </c>
      <c r="AG1474" s="109" t="str">
        <f t="shared" si="293"/>
        <v/>
      </c>
    </row>
    <row r="1475" spans="3:33" ht="30">
      <c r="C1475" s="108" t="s">
        <v>3242</v>
      </c>
      <c r="D1475" s="108" t="s">
        <v>6445</v>
      </c>
      <c r="E1475" s="108" t="s">
        <v>1021</v>
      </c>
      <c r="F1475" s="108" t="s">
        <v>46</v>
      </c>
      <c r="G1475" s="108" t="s">
        <v>3917</v>
      </c>
      <c r="H1475" s="108">
        <v>8</v>
      </c>
      <c r="I1475" s="108">
        <v>1</v>
      </c>
      <c r="J1475" s="108">
        <v>0</v>
      </c>
      <c r="K1475" s="108" t="s">
        <v>1026</v>
      </c>
      <c r="L1475" s="108"/>
      <c r="M1475" s="108" t="s">
        <v>6446</v>
      </c>
      <c r="N1475" s="108"/>
      <c r="O1475" s="108" t="s">
        <v>1026</v>
      </c>
      <c r="P1475" s="108"/>
      <c r="Q1475" s="108"/>
      <c r="R1475" s="108"/>
      <c r="S1475" s="108"/>
      <c r="T1475" s="109">
        <f t="shared" si="280"/>
        <v>0</v>
      </c>
      <c r="U1475" s="109">
        <f t="shared" si="281"/>
        <v>0</v>
      </c>
      <c r="V1475" s="109">
        <f t="shared" si="282"/>
        <v>0</v>
      </c>
      <c r="W1475" s="109">
        <f t="shared" si="283"/>
        <v>0</v>
      </c>
      <c r="X1475" s="109">
        <f t="shared" si="284"/>
        <v>0</v>
      </c>
      <c r="Y1475" s="109">
        <f t="shared" si="285"/>
        <v>0</v>
      </c>
      <c r="Z1475" s="109">
        <f t="shared" si="286"/>
        <v>0</v>
      </c>
      <c r="AA1475" s="109">
        <f t="shared" si="287"/>
        <v>0</v>
      </c>
      <c r="AB1475" s="109">
        <f t="shared" si="288"/>
        <v>0</v>
      </c>
      <c r="AC1475" s="109">
        <f t="shared" si="289"/>
        <v>0</v>
      </c>
      <c r="AD1475" s="109" t="str">
        <f t="shared" si="290"/>
        <v/>
      </c>
      <c r="AE1475" s="109" t="str">
        <f t="shared" si="291"/>
        <v/>
      </c>
      <c r="AF1475" s="109" t="str">
        <f t="shared" si="292"/>
        <v/>
      </c>
      <c r="AG1475" s="109" t="str">
        <f t="shared" si="293"/>
        <v/>
      </c>
    </row>
    <row r="1476" spans="3:33" ht="30">
      <c r="C1476" s="108" t="s">
        <v>3242</v>
      </c>
      <c r="D1476" s="108" t="s">
        <v>6447</v>
      </c>
      <c r="E1476" s="108" t="s">
        <v>1021</v>
      </c>
      <c r="F1476" s="108" t="s">
        <v>46</v>
      </c>
      <c r="G1476" s="108" t="s">
        <v>3917</v>
      </c>
      <c r="H1476" s="108">
        <v>9</v>
      </c>
      <c r="I1476" s="108">
        <v>1</v>
      </c>
      <c r="J1476" s="108">
        <v>0</v>
      </c>
      <c r="K1476" s="108" t="s">
        <v>4903</v>
      </c>
      <c r="L1476" s="108"/>
      <c r="M1476" s="108" t="s">
        <v>4997</v>
      </c>
      <c r="N1476" s="108"/>
      <c r="O1476" s="108" t="s">
        <v>4903</v>
      </c>
      <c r="P1476" s="108" t="s">
        <v>4905</v>
      </c>
      <c r="Q1476" s="108" t="s">
        <v>4190</v>
      </c>
      <c r="R1476" s="108" t="s">
        <v>1343</v>
      </c>
      <c r="S1476" s="108" t="s">
        <v>37</v>
      </c>
      <c r="T1476" s="109">
        <f t="shared" si="280"/>
        <v>0</v>
      </c>
      <c r="U1476" s="109">
        <f t="shared" si="281"/>
        <v>0</v>
      </c>
      <c r="V1476" s="109">
        <f t="shared" si="282"/>
        <v>0</v>
      </c>
      <c r="W1476" s="109">
        <f t="shared" si="283"/>
        <v>0</v>
      </c>
      <c r="X1476" s="109">
        <f t="shared" si="284"/>
        <v>0</v>
      </c>
      <c r="Y1476" s="109">
        <f t="shared" si="285"/>
        <v>0</v>
      </c>
      <c r="Z1476" s="109">
        <f t="shared" si="286"/>
        <v>0</v>
      </c>
      <c r="AA1476" s="109">
        <f t="shared" si="287"/>
        <v>0</v>
      </c>
      <c r="AB1476" s="109">
        <f t="shared" si="288"/>
        <v>0</v>
      </c>
      <c r="AC1476" s="109">
        <f t="shared" si="289"/>
        <v>0</v>
      </c>
      <c r="AD1476" s="109" t="str">
        <f t="shared" si="290"/>
        <v/>
      </c>
      <c r="AE1476" s="109" t="str">
        <f t="shared" si="291"/>
        <v/>
      </c>
      <c r="AF1476" s="109" t="str">
        <f t="shared" si="292"/>
        <v/>
      </c>
      <c r="AG1476" s="109" t="str">
        <f t="shared" si="293"/>
        <v/>
      </c>
    </row>
    <row r="1477" spans="3:33" ht="30">
      <c r="C1477" s="108" t="s">
        <v>3242</v>
      </c>
      <c r="D1477" s="108" t="s">
        <v>6448</v>
      </c>
      <c r="E1477" s="108" t="s">
        <v>1021</v>
      </c>
      <c r="F1477" s="108" t="s">
        <v>46</v>
      </c>
      <c r="G1477" s="108" t="s">
        <v>3917</v>
      </c>
      <c r="H1477" s="108">
        <v>10</v>
      </c>
      <c r="I1477" s="108">
        <v>1</v>
      </c>
      <c r="J1477" s="108">
        <v>0</v>
      </c>
      <c r="K1477" s="108" t="s">
        <v>121</v>
      </c>
      <c r="L1477" s="108"/>
      <c r="M1477" s="108" t="s">
        <v>5225</v>
      </c>
      <c r="N1477" s="108"/>
      <c r="O1477" s="108" t="s">
        <v>121</v>
      </c>
      <c r="P1477" s="108"/>
      <c r="Q1477" s="108"/>
      <c r="R1477" s="108"/>
      <c r="S1477" s="108"/>
      <c r="T1477" s="109">
        <f t="shared" si="280"/>
        <v>0</v>
      </c>
      <c r="U1477" s="109">
        <f t="shared" si="281"/>
        <v>0</v>
      </c>
      <c r="V1477" s="109">
        <f t="shared" si="282"/>
        <v>0</v>
      </c>
      <c r="W1477" s="109">
        <f t="shared" si="283"/>
        <v>0</v>
      </c>
      <c r="X1477" s="109">
        <f t="shared" si="284"/>
        <v>0</v>
      </c>
      <c r="Y1477" s="109">
        <f t="shared" si="285"/>
        <v>0</v>
      </c>
      <c r="Z1477" s="109">
        <f t="shared" si="286"/>
        <v>0</v>
      </c>
      <c r="AA1477" s="109">
        <f t="shared" si="287"/>
        <v>0</v>
      </c>
      <c r="AB1477" s="109">
        <f t="shared" si="288"/>
        <v>0</v>
      </c>
      <c r="AC1477" s="109">
        <f t="shared" si="289"/>
        <v>0</v>
      </c>
      <c r="AD1477" s="109" t="str">
        <f t="shared" si="290"/>
        <v/>
      </c>
      <c r="AE1477" s="109" t="str">
        <f t="shared" si="291"/>
        <v/>
      </c>
      <c r="AF1477" s="109" t="str">
        <f t="shared" si="292"/>
        <v/>
      </c>
      <c r="AG1477" s="109" t="str">
        <f t="shared" si="293"/>
        <v/>
      </c>
    </row>
    <row r="1478" spans="3:33" ht="135">
      <c r="C1478" s="108" t="s">
        <v>3242</v>
      </c>
      <c r="D1478" s="108" t="s">
        <v>6449</v>
      </c>
      <c r="E1478" s="108" t="s">
        <v>1021</v>
      </c>
      <c r="F1478" s="108" t="s">
        <v>0</v>
      </c>
      <c r="G1478" s="108" t="s">
        <v>3917</v>
      </c>
      <c r="H1478" s="108">
        <v>1</v>
      </c>
      <c r="I1478" s="108">
        <v>0</v>
      </c>
      <c r="J1478" s="108">
        <v>3</v>
      </c>
      <c r="K1478" s="108"/>
      <c r="L1478" s="108" t="s">
        <v>639</v>
      </c>
      <c r="M1478" s="108"/>
      <c r="N1478" s="108" t="s">
        <v>5309</v>
      </c>
      <c r="O1478" s="108" t="s">
        <v>639</v>
      </c>
      <c r="P1478" s="108"/>
      <c r="Q1478" s="108"/>
      <c r="R1478" s="108"/>
      <c r="S1478" s="108"/>
      <c r="T1478" s="109">
        <f t="shared" si="280"/>
        <v>0</v>
      </c>
      <c r="U1478" s="109">
        <f t="shared" si="281"/>
        <v>0</v>
      </c>
      <c r="V1478" s="109">
        <f t="shared" si="282"/>
        <v>0</v>
      </c>
      <c r="W1478" s="109">
        <f t="shared" si="283"/>
        <v>0</v>
      </c>
      <c r="X1478" s="109">
        <f t="shared" si="284"/>
        <v>0</v>
      </c>
      <c r="Y1478" s="109">
        <f t="shared" si="285"/>
        <v>0</v>
      </c>
      <c r="Z1478" s="109">
        <f t="shared" si="286"/>
        <v>0</v>
      </c>
      <c r="AA1478" s="109">
        <f t="shared" si="287"/>
        <v>0</v>
      </c>
      <c r="AB1478" s="109">
        <f t="shared" si="288"/>
        <v>0</v>
      </c>
      <c r="AC1478" s="109">
        <f t="shared" si="289"/>
        <v>0</v>
      </c>
      <c r="AD1478" s="109" t="str">
        <f t="shared" si="290"/>
        <v/>
      </c>
      <c r="AE1478" s="109" t="str">
        <f t="shared" si="291"/>
        <v/>
      </c>
      <c r="AF1478" s="109" t="str">
        <f t="shared" si="292"/>
        <v/>
      </c>
      <c r="AG1478" s="109" t="str">
        <f t="shared" si="293"/>
        <v/>
      </c>
    </row>
    <row r="1479" spans="3:33" ht="150">
      <c r="C1479" s="108" t="s">
        <v>3242</v>
      </c>
      <c r="D1479" s="108" t="s">
        <v>6450</v>
      </c>
      <c r="E1479" s="108" t="s">
        <v>1021</v>
      </c>
      <c r="F1479" s="108" t="s">
        <v>0</v>
      </c>
      <c r="G1479" s="108" t="s">
        <v>3917</v>
      </c>
      <c r="H1479" s="108">
        <v>2</v>
      </c>
      <c r="I1479" s="108">
        <v>0</v>
      </c>
      <c r="J1479" s="108">
        <v>3</v>
      </c>
      <c r="K1479" s="108"/>
      <c r="L1479" s="108" t="s">
        <v>104</v>
      </c>
      <c r="M1479" s="108"/>
      <c r="N1479" s="108" t="s">
        <v>5621</v>
      </c>
      <c r="O1479" s="108" t="s">
        <v>104</v>
      </c>
      <c r="P1479" s="108"/>
      <c r="Q1479" s="108"/>
      <c r="R1479" s="108"/>
      <c r="S1479" s="108"/>
      <c r="T1479" s="109">
        <f t="shared" si="280"/>
        <v>0</v>
      </c>
      <c r="U1479" s="109">
        <f t="shared" si="281"/>
        <v>0</v>
      </c>
      <c r="V1479" s="109">
        <f t="shared" si="282"/>
        <v>0</v>
      </c>
      <c r="W1479" s="109">
        <f t="shared" si="283"/>
        <v>0</v>
      </c>
      <c r="X1479" s="109">
        <f t="shared" si="284"/>
        <v>0</v>
      </c>
      <c r="Y1479" s="109">
        <f t="shared" si="285"/>
        <v>0</v>
      </c>
      <c r="Z1479" s="109">
        <f t="shared" si="286"/>
        <v>0</v>
      </c>
      <c r="AA1479" s="109">
        <f t="shared" si="287"/>
        <v>0</v>
      </c>
      <c r="AB1479" s="109">
        <f t="shared" si="288"/>
        <v>0</v>
      </c>
      <c r="AC1479" s="109">
        <f t="shared" si="289"/>
        <v>0</v>
      </c>
      <c r="AD1479" s="109" t="str">
        <f t="shared" si="290"/>
        <v/>
      </c>
      <c r="AE1479" s="109" t="str">
        <f t="shared" si="291"/>
        <v/>
      </c>
      <c r="AF1479" s="109" t="str">
        <f t="shared" si="292"/>
        <v/>
      </c>
      <c r="AG1479" s="109" t="str">
        <f t="shared" si="293"/>
        <v/>
      </c>
    </row>
    <row r="1480" spans="3:33" ht="120">
      <c r="C1480" s="108" t="s">
        <v>3242</v>
      </c>
      <c r="D1480" s="108" t="s">
        <v>6451</v>
      </c>
      <c r="E1480" s="108" t="s">
        <v>1021</v>
      </c>
      <c r="F1480" s="108" t="s">
        <v>0</v>
      </c>
      <c r="G1480" s="108" t="s">
        <v>3917</v>
      </c>
      <c r="H1480" s="108">
        <v>3</v>
      </c>
      <c r="I1480" s="108">
        <v>0</v>
      </c>
      <c r="J1480" s="108">
        <v>3</v>
      </c>
      <c r="K1480" s="108"/>
      <c r="L1480" s="108" t="s">
        <v>4865</v>
      </c>
      <c r="M1480" s="108"/>
      <c r="N1480" s="108" t="s">
        <v>4885</v>
      </c>
      <c r="O1480" s="108" t="s">
        <v>4865</v>
      </c>
      <c r="P1480" s="108"/>
      <c r="Q1480" s="108"/>
      <c r="R1480" s="108"/>
      <c r="S1480" s="108"/>
      <c r="T1480" s="109">
        <f t="shared" si="280"/>
        <v>0</v>
      </c>
      <c r="U1480" s="109">
        <f t="shared" si="281"/>
        <v>0</v>
      </c>
      <c r="V1480" s="109">
        <f t="shared" si="282"/>
        <v>0</v>
      </c>
      <c r="W1480" s="109">
        <f t="shared" si="283"/>
        <v>0</v>
      </c>
      <c r="X1480" s="109">
        <f t="shared" si="284"/>
        <v>0</v>
      </c>
      <c r="Y1480" s="109">
        <f t="shared" si="285"/>
        <v>0</v>
      </c>
      <c r="Z1480" s="109">
        <f t="shared" si="286"/>
        <v>0</v>
      </c>
      <c r="AA1480" s="109">
        <f t="shared" si="287"/>
        <v>0</v>
      </c>
      <c r="AB1480" s="109">
        <f t="shared" si="288"/>
        <v>0</v>
      </c>
      <c r="AC1480" s="109">
        <f t="shared" si="289"/>
        <v>0</v>
      </c>
      <c r="AD1480" s="109" t="str">
        <f t="shared" si="290"/>
        <v/>
      </c>
      <c r="AE1480" s="109" t="str">
        <f t="shared" si="291"/>
        <v/>
      </c>
      <c r="AF1480" s="109" t="str">
        <f t="shared" si="292"/>
        <v/>
      </c>
      <c r="AG1480" s="109" t="str">
        <f t="shared" si="293"/>
        <v/>
      </c>
    </row>
    <row r="1481" spans="3:33" ht="120">
      <c r="C1481" s="108" t="s">
        <v>3242</v>
      </c>
      <c r="D1481" s="108" t="s">
        <v>6452</v>
      </c>
      <c r="E1481" s="108" t="s">
        <v>1021</v>
      </c>
      <c r="F1481" s="108" t="s">
        <v>0</v>
      </c>
      <c r="G1481" s="108" t="s">
        <v>3917</v>
      </c>
      <c r="H1481" s="108">
        <v>4</v>
      </c>
      <c r="I1481" s="108">
        <v>0</v>
      </c>
      <c r="J1481" s="108">
        <v>2</v>
      </c>
      <c r="K1481" s="108"/>
      <c r="L1481" s="108" t="s">
        <v>21</v>
      </c>
      <c r="M1481" s="108"/>
      <c r="N1481" s="108" t="s">
        <v>4887</v>
      </c>
      <c r="O1481" s="108" t="s">
        <v>21</v>
      </c>
      <c r="P1481" s="108"/>
      <c r="Q1481" s="108"/>
      <c r="R1481" s="108"/>
      <c r="S1481" s="108"/>
      <c r="T1481" s="109">
        <f t="shared" si="280"/>
        <v>0</v>
      </c>
      <c r="U1481" s="109">
        <f t="shared" si="281"/>
        <v>0</v>
      </c>
      <c r="V1481" s="109">
        <f t="shared" si="282"/>
        <v>0</v>
      </c>
      <c r="W1481" s="109">
        <f t="shared" si="283"/>
        <v>0</v>
      </c>
      <c r="X1481" s="109">
        <f t="shared" si="284"/>
        <v>0</v>
      </c>
      <c r="Y1481" s="109">
        <f t="shared" si="285"/>
        <v>0</v>
      </c>
      <c r="Z1481" s="109">
        <f t="shared" si="286"/>
        <v>0</v>
      </c>
      <c r="AA1481" s="109">
        <f t="shared" si="287"/>
        <v>0</v>
      </c>
      <c r="AB1481" s="109">
        <f t="shared" si="288"/>
        <v>0</v>
      </c>
      <c r="AC1481" s="109">
        <f t="shared" si="289"/>
        <v>0</v>
      </c>
      <c r="AD1481" s="109" t="str">
        <f t="shared" si="290"/>
        <v/>
      </c>
      <c r="AE1481" s="109" t="str">
        <f t="shared" si="291"/>
        <v/>
      </c>
      <c r="AF1481" s="109" t="str">
        <f t="shared" si="292"/>
        <v/>
      </c>
      <c r="AG1481" s="109" t="str">
        <f t="shared" si="293"/>
        <v/>
      </c>
    </row>
    <row r="1482" spans="3:33" ht="135">
      <c r="C1482" s="108" t="s">
        <v>3242</v>
      </c>
      <c r="D1482" s="108" t="s">
        <v>6453</v>
      </c>
      <c r="E1482" s="108" t="s">
        <v>1021</v>
      </c>
      <c r="F1482" s="108" t="s">
        <v>0</v>
      </c>
      <c r="G1482" s="108" t="s">
        <v>3917</v>
      </c>
      <c r="H1482" s="108">
        <v>5</v>
      </c>
      <c r="I1482" s="108">
        <v>0</v>
      </c>
      <c r="J1482" s="108">
        <v>2</v>
      </c>
      <c r="K1482" s="108"/>
      <c r="L1482" s="108" t="s">
        <v>4994</v>
      </c>
      <c r="M1482" s="108"/>
      <c r="N1482" s="108" t="s">
        <v>5015</v>
      </c>
      <c r="O1482" s="108" t="s">
        <v>4994</v>
      </c>
      <c r="P1482" s="108" t="s">
        <v>56</v>
      </c>
      <c r="Q1482" s="108"/>
      <c r="R1482" s="108"/>
      <c r="S1482" s="108"/>
      <c r="T1482" s="109">
        <f t="shared" si="280"/>
        <v>0</v>
      </c>
      <c r="U1482" s="109">
        <f t="shared" si="281"/>
        <v>0</v>
      </c>
      <c r="V1482" s="109">
        <f t="shared" si="282"/>
        <v>0</v>
      </c>
      <c r="W1482" s="109">
        <f t="shared" si="283"/>
        <v>0</v>
      </c>
      <c r="X1482" s="109">
        <f t="shared" si="284"/>
        <v>0</v>
      </c>
      <c r="Y1482" s="109">
        <f t="shared" si="285"/>
        <v>0</v>
      </c>
      <c r="Z1482" s="109">
        <f t="shared" si="286"/>
        <v>0</v>
      </c>
      <c r="AA1482" s="109">
        <f t="shared" si="287"/>
        <v>0</v>
      </c>
      <c r="AB1482" s="109">
        <f t="shared" si="288"/>
        <v>0</v>
      </c>
      <c r="AC1482" s="109">
        <f t="shared" si="289"/>
        <v>0</v>
      </c>
      <c r="AD1482" s="109" t="str">
        <f t="shared" si="290"/>
        <v/>
      </c>
      <c r="AE1482" s="109" t="str">
        <f t="shared" si="291"/>
        <v/>
      </c>
      <c r="AF1482" s="109" t="str">
        <f t="shared" si="292"/>
        <v/>
      </c>
      <c r="AG1482" s="109" t="str">
        <f t="shared" si="293"/>
        <v/>
      </c>
    </row>
    <row r="1483" spans="3:33" ht="150">
      <c r="C1483" s="108" t="s">
        <v>3242</v>
      </c>
      <c r="D1483" s="108" t="s">
        <v>6454</v>
      </c>
      <c r="E1483" s="108" t="s">
        <v>1021</v>
      </c>
      <c r="F1483" s="108" t="s">
        <v>0</v>
      </c>
      <c r="G1483" s="108" t="s">
        <v>3917</v>
      </c>
      <c r="H1483" s="108">
        <v>6</v>
      </c>
      <c r="I1483" s="108">
        <v>0</v>
      </c>
      <c r="J1483" s="108">
        <v>2</v>
      </c>
      <c r="K1483" s="108"/>
      <c r="L1483" s="108" t="s">
        <v>1025</v>
      </c>
      <c r="M1483" s="108"/>
      <c r="N1483" s="108" t="s">
        <v>6455</v>
      </c>
      <c r="O1483" s="108" t="s">
        <v>1025</v>
      </c>
      <c r="P1483" s="108"/>
      <c r="Q1483" s="108"/>
      <c r="R1483" s="108"/>
      <c r="S1483" s="108"/>
      <c r="T1483" s="109">
        <f t="shared" si="280"/>
        <v>0</v>
      </c>
      <c r="U1483" s="109">
        <f t="shared" si="281"/>
        <v>0</v>
      </c>
      <c r="V1483" s="109">
        <f t="shared" si="282"/>
        <v>0</v>
      </c>
      <c r="W1483" s="109">
        <f t="shared" si="283"/>
        <v>0</v>
      </c>
      <c r="X1483" s="109">
        <f t="shared" si="284"/>
        <v>0</v>
      </c>
      <c r="Y1483" s="109">
        <f t="shared" si="285"/>
        <v>0</v>
      </c>
      <c r="Z1483" s="109">
        <f t="shared" si="286"/>
        <v>0</v>
      </c>
      <c r="AA1483" s="109">
        <f t="shared" si="287"/>
        <v>0</v>
      </c>
      <c r="AB1483" s="109">
        <f t="shared" si="288"/>
        <v>0</v>
      </c>
      <c r="AC1483" s="109">
        <f t="shared" si="289"/>
        <v>0</v>
      </c>
      <c r="AD1483" s="109" t="str">
        <f t="shared" si="290"/>
        <v/>
      </c>
      <c r="AE1483" s="109" t="str">
        <f t="shared" si="291"/>
        <v/>
      </c>
      <c r="AF1483" s="109" t="str">
        <f t="shared" si="292"/>
        <v/>
      </c>
      <c r="AG1483" s="109" t="str">
        <f t="shared" si="293"/>
        <v/>
      </c>
    </row>
    <row r="1484" spans="3:33" ht="150">
      <c r="C1484" s="108" t="s">
        <v>3242</v>
      </c>
      <c r="D1484" s="108" t="s">
        <v>6456</v>
      </c>
      <c r="E1484" s="108" t="s">
        <v>1021</v>
      </c>
      <c r="F1484" s="108" t="s">
        <v>0</v>
      </c>
      <c r="G1484" s="108" t="s">
        <v>3917</v>
      </c>
      <c r="H1484" s="108">
        <v>7</v>
      </c>
      <c r="I1484" s="108">
        <v>0</v>
      </c>
      <c r="J1484" s="108">
        <v>2</v>
      </c>
      <c r="K1484" s="108"/>
      <c r="L1484" s="108" t="s">
        <v>6443</v>
      </c>
      <c r="M1484" s="108"/>
      <c r="N1484" s="108" t="s">
        <v>6457</v>
      </c>
      <c r="O1484" s="108" t="s">
        <v>6443</v>
      </c>
      <c r="P1484" s="108" t="s">
        <v>27</v>
      </c>
      <c r="Q1484" s="108"/>
      <c r="R1484" s="108"/>
      <c r="S1484" s="108"/>
      <c r="T1484" s="109">
        <f t="shared" si="280"/>
        <v>0</v>
      </c>
      <c r="U1484" s="109">
        <f t="shared" si="281"/>
        <v>0</v>
      </c>
      <c r="V1484" s="109">
        <f t="shared" si="282"/>
        <v>0</v>
      </c>
      <c r="W1484" s="109">
        <f t="shared" si="283"/>
        <v>0</v>
      </c>
      <c r="X1484" s="109">
        <f t="shared" si="284"/>
        <v>0</v>
      </c>
      <c r="Y1484" s="109">
        <f t="shared" si="285"/>
        <v>0</v>
      </c>
      <c r="Z1484" s="109">
        <f t="shared" si="286"/>
        <v>0</v>
      </c>
      <c r="AA1484" s="109">
        <f t="shared" si="287"/>
        <v>0</v>
      </c>
      <c r="AB1484" s="109">
        <f t="shared" si="288"/>
        <v>0</v>
      </c>
      <c r="AC1484" s="109">
        <f t="shared" si="289"/>
        <v>0</v>
      </c>
      <c r="AD1484" s="109" t="str">
        <f t="shared" si="290"/>
        <v/>
      </c>
      <c r="AE1484" s="109" t="str">
        <f t="shared" si="291"/>
        <v/>
      </c>
      <c r="AF1484" s="109" t="str">
        <f t="shared" si="292"/>
        <v/>
      </c>
      <c r="AG1484" s="109" t="str">
        <f t="shared" si="293"/>
        <v/>
      </c>
    </row>
    <row r="1485" spans="3:33" ht="135">
      <c r="C1485" s="108" t="s">
        <v>3242</v>
      </c>
      <c r="D1485" s="108" t="s">
        <v>6458</v>
      </c>
      <c r="E1485" s="108" t="s">
        <v>1021</v>
      </c>
      <c r="F1485" s="108" t="s">
        <v>0</v>
      </c>
      <c r="G1485" s="108" t="s">
        <v>3917</v>
      </c>
      <c r="H1485" s="108">
        <v>8</v>
      </c>
      <c r="I1485" s="108">
        <v>0</v>
      </c>
      <c r="J1485" s="108">
        <v>1</v>
      </c>
      <c r="K1485" s="108"/>
      <c r="L1485" s="108" t="s">
        <v>1026</v>
      </c>
      <c r="M1485" s="108"/>
      <c r="N1485" s="108" t="s">
        <v>6459</v>
      </c>
      <c r="O1485" s="108" t="s">
        <v>1026</v>
      </c>
      <c r="P1485" s="108"/>
      <c r="Q1485" s="108"/>
      <c r="R1485" s="108"/>
      <c r="S1485" s="108"/>
      <c r="T1485" s="109">
        <f t="shared" si="280"/>
        <v>0</v>
      </c>
      <c r="U1485" s="109">
        <f t="shared" si="281"/>
        <v>0</v>
      </c>
      <c r="V1485" s="109">
        <f t="shared" si="282"/>
        <v>0</v>
      </c>
      <c r="W1485" s="109">
        <f t="shared" si="283"/>
        <v>0</v>
      </c>
      <c r="X1485" s="109">
        <f t="shared" si="284"/>
        <v>0</v>
      </c>
      <c r="Y1485" s="109">
        <f t="shared" si="285"/>
        <v>0</v>
      </c>
      <c r="Z1485" s="109">
        <f t="shared" si="286"/>
        <v>0</v>
      </c>
      <c r="AA1485" s="109">
        <f t="shared" si="287"/>
        <v>0</v>
      </c>
      <c r="AB1485" s="109">
        <f t="shared" si="288"/>
        <v>0</v>
      </c>
      <c r="AC1485" s="109">
        <f t="shared" si="289"/>
        <v>0</v>
      </c>
      <c r="AD1485" s="109" t="str">
        <f t="shared" si="290"/>
        <v/>
      </c>
      <c r="AE1485" s="109" t="str">
        <f t="shared" si="291"/>
        <v/>
      </c>
      <c r="AF1485" s="109" t="str">
        <f t="shared" si="292"/>
        <v/>
      </c>
      <c r="AG1485" s="109" t="str">
        <f t="shared" si="293"/>
        <v/>
      </c>
    </row>
    <row r="1486" spans="3:33" ht="135">
      <c r="C1486" s="108" t="s">
        <v>3242</v>
      </c>
      <c r="D1486" s="108" t="s">
        <v>6460</v>
      </c>
      <c r="E1486" s="108" t="s">
        <v>1021</v>
      </c>
      <c r="F1486" s="108" t="s">
        <v>0</v>
      </c>
      <c r="G1486" s="108" t="s">
        <v>3917</v>
      </c>
      <c r="H1486" s="108">
        <v>9</v>
      </c>
      <c r="I1486" s="108">
        <v>0</v>
      </c>
      <c r="J1486" s="108">
        <v>1</v>
      </c>
      <c r="K1486" s="108"/>
      <c r="L1486" s="108" t="s">
        <v>4903</v>
      </c>
      <c r="M1486" s="108"/>
      <c r="N1486" s="108" t="s">
        <v>4926</v>
      </c>
      <c r="O1486" s="108" t="s">
        <v>4903</v>
      </c>
      <c r="P1486" s="108" t="s">
        <v>4905</v>
      </c>
      <c r="Q1486" s="108" t="s">
        <v>4190</v>
      </c>
      <c r="R1486" s="108" t="s">
        <v>1343</v>
      </c>
      <c r="S1486" s="108" t="s">
        <v>37</v>
      </c>
      <c r="T1486" s="109">
        <f t="shared" si="280"/>
        <v>0</v>
      </c>
      <c r="U1486" s="109">
        <f t="shared" si="281"/>
        <v>0</v>
      </c>
      <c r="V1486" s="109">
        <f t="shared" si="282"/>
        <v>0</v>
      </c>
      <c r="W1486" s="109">
        <f t="shared" si="283"/>
        <v>0</v>
      </c>
      <c r="X1486" s="109">
        <f t="shared" si="284"/>
        <v>0</v>
      </c>
      <c r="Y1486" s="109">
        <f t="shared" si="285"/>
        <v>0</v>
      </c>
      <c r="Z1486" s="109">
        <f t="shared" si="286"/>
        <v>0</v>
      </c>
      <c r="AA1486" s="109">
        <f t="shared" si="287"/>
        <v>0</v>
      </c>
      <c r="AB1486" s="109">
        <f t="shared" si="288"/>
        <v>0</v>
      </c>
      <c r="AC1486" s="109">
        <f t="shared" si="289"/>
        <v>0</v>
      </c>
      <c r="AD1486" s="109" t="str">
        <f t="shared" si="290"/>
        <v/>
      </c>
      <c r="AE1486" s="109" t="str">
        <f t="shared" si="291"/>
        <v/>
      </c>
      <c r="AF1486" s="109" t="str">
        <f t="shared" si="292"/>
        <v/>
      </c>
      <c r="AG1486" s="109" t="str">
        <f t="shared" si="293"/>
        <v/>
      </c>
    </row>
    <row r="1487" spans="3:33" ht="135">
      <c r="C1487" s="108" t="s">
        <v>3242</v>
      </c>
      <c r="D1487" s="108" t="s">
        <v>6461</v>
      </c>
      <c r="E1487" s="108" t="s">
        <v>1021</v>
      </c>
      <c r="F1487" s="108" t="s">
        <v>0</v>
      </c>
      <c r="G1487" s="108" t="s">
        <v>3917</v>
      </c>
      <c r="H1487" s="108">
        <v>10</v>
      </c>
      <c r="I1487" s="108">
        <v>0</v>
      </c>
      <c r="J1487" s="108">
        <v>1</v>
      </c>
      <c r="K1487" s="108"/>
      <c r="L1487" s="108" t="s">
        <v>121</v>
      </c>
      <c r="M1487" s="108"/>
      <c r="N1487" s="108" t="s">
        <v>5242</v>
      </c>
      <c r="O1487" s="108" t="s">
        <v>121</v>
      </c>
      <c r="P1487" s="108"/>
      <c r="Q1487" s="108"/>
      <c r="R1487" s="108"/>
      <c r="S1487" s="108"/>
      <c r="T1487" s="109">
        <f t="shared" si="280"/>
        <v>0</v>
      </c>
      <c r="U1487" s="109">
        <f t="shared" si="281"/>
        <v>0</v>
      </c>
      <c r="V1487" s="109">
        <f t="shared" si="282"/>
        <v>0</v>
      </c>
      <c r="W1487" s="109">
        <f t="shared" si="283"/>
        <v>0</v>
      </c>
      <c r="X1487" s="109">
        <f t="shared" si="284"/>
        <v>0</v>
      </c>
      <c r="Y1487" s="109">
        <f t="shared" si="285"/>
        <v>0</v>
      </c>
      <c r="Z1487" s="109">
        <f t="shared" si="286"/>
        <v>0</v>
      </c>
      <c r="AA1487" s="109">
        <f t="shared" si="287"/>
        <v>0</v>
      </c>
      <c r="AB1487" s="109">
        <f t="shared" si="288"/>
        <v>0</v>
      </c>
      <c r="AC1487" s="109">
        <f t="shared" si="289"/>
        <v>0</v>
      </c>
      <c r="AD1487" s="109" t="str">
        <f t="shared" si="290"/>
        <v/>
      </c>
      <c r="AE1487" s="109" t="str">
        <f t="shared" si="291"/>
        <v/>
      </c>
      <c r="AF1487" s="109" t="str">
        <f t="shared" si="292"/>
        <v/>
      </c>
      <c r="AG1487" s="109" t="str">
        <f t="shared" si="293"/>
        <v/>
      </c>
    </row>
    <row r="1488" spans="3:33" ht="30">
      <c r="C1488" s="108" t="s">
        <v>3250</v>
      </c>
      <c r="D1488" s="108" t="s">
        <v>6462</v>
      </c>
      <c r="E1488" s="108" t="s">
        <v>1030</v>
      </c>
      <c r="F1488" s="108" t="s">
        <v>46</v>
      </c>
      <c r="G1488" s="108" t="s">
        <v>3917</v>
      </c>
      <c r="H1488" s="108">
        <v>1</v>
      </c>
      <c r="I1488" s="108">
        <v>3</v>
      </c>
      <c r="J1488" s="108">
        <v>0</v>
      </c>
      <c r="K1488" s="108" t="s">
        <v>4865</v>
      </c>
      <c r="L1488" s="108"/>
      <c r="M1488" s="108" t="s">
        <v>4866</v>
      </c>
      <c r="N1488" s="108"/>
      <c r="O1488" s="108" t="s">
        <v>4865</v>
      </c>
      <c r="P1488" s="108"/>
      <c r="Q1488" s="108"/>
      <c r="R1488" s="108"/>
      <c r="S1488" s="108"/>
      <c r="T1488" s="109">
        <f t="shared" si="280"/>
        <v>0</v>
      </c>
      <c r="U1488" s="109">
        <f t="shared" si="281"/>
        <v>0</v>
      </c>
      <c r="V1488" s="109">
        <f t="shared" si="282"/>
        <v>0</v>
      </c>
      <c r="W1488" s="109">
        <f t="shared" si="283"/>
        <v>0</v>
      </c>
      <c r="X1488" s="109">
        <f t="shared" si="284"/>
        <v>0</v>
      </c>
      <c r="Y1488" s="109">
        <f t="shared" si="285"/>
        <v>0</v>
      </c>
      <c r="Z1488" s="109">
        <f t="shared" si="286"/>
        <v>0</v>
      </c>
      <c r="AA1488" s="109">
        <f t="shared" si="287"/>
        <v>0</v>
      </c>
      <c r="AB1488" s="109">
        <f t="shared" si="288"/>
        <v>0</v>
      </c>
      <c r="AC1488" s="109">
        <f t="shared" si="289"/>
        <v>0</v>
      </c>
      <c r="AD1488" s="109" t="str">
        <f t="shared" si="290"/>
        <v/>
      </c>
      <c r="AE1488" s="109" t="str">
        <f t="shared" si="291"/>
        <v/>
      </c>
      <c r="AF1488" s="109" t="str">
        <f t="shared" si="292"/>
        <v/>
      </c>
      <c r="AG1488" s="109" t="str">
        <f t="shared" si="293"/>
        <v/>
      </c>
    </row>
    <row r="1489" spans="3:33" ht="30">
      <c r="C1489" s="108" t="s">
        <v>3250</v>
      </c>
      <c r="D1489" s="108" t="s">
        <v>6463</v>
      </c>
      <c r="E1489" s="108" t="s">
        <v>1030</v>
      </c>
      <c r="F1489" s="108" t="s">
        <v>46</v>
      </c>
      <c r="G1489" s="108" t="s">
        <v>3917</v>
      </c>
      <c r="H1489" s="108">
        <v>2</v>
      </c>
      <c r="I1489" s="108">
        <v>3</v>
      </c>
      <c r="J1489" s="108">
        <v>0</v>
      </c>
      <c r="K1489" s="108" t="s">
        <v>1033</v>
      </c>
      <c r="L1489" s="108"/>
      <c r="M1489" s="108" t="s">
        <v>6464</v>
      </c>
      <c r="N1489" s="108"/>
      <c r="O1489" s="108" t="s">
        <v>1033</v>
      </c>
      <c r="P1489" s="108"/>
      <c r="Q1489" s="108"/>
      <c r="R1489" s="108"/>
      <c r="S1489" s="108"/>
      <c r="T1489" s="109">
        <f t="shared" si="280"/>
        <v>0</v>
      </c>
      <c r="U1489" s="109">
        <f t="shared" si="281"/>
        <v>0</v>
      </c>
      <c r="V1489" s="109">
        <f t="shared" si="282"/>
        <v>0</v>
      </c>
      <c r="W1489" s="109">
        <f t="shared" si="283"/>
        <v>0</v>
      </c>
      <c r="X1489" s="109">
        <f t="shared" si="284"/>
        <v>0</v>
      </c>
      <c r="Y1489" s="109">
        <f t="shared" si="285"/>
        <v>0</v>
      </c>
      <c r="Z1489" s="109">
        <f t="shared" si="286"/>
        <v>0</v>
      </c>
      <c r="AA1489" s="109">
        <f t="shared" si="287"/>
        <v>0</v>
      </c>
      <c r="AB1489" s="109">
        <f t="shared" si="288"/>
        <v>0</v>
      </c>
      <c r="AC1489" s="109">
        <f t="shared" si="289"/>
        <v>0</v>
      </c>
      <c r="AD1489" s="109" t="str">
        <f t="shared" si="290"/>
        <v/>
      </c>
      <c r="AE1489" s="109" t="str">
        <f t="shared" si="291"/>
        <v/>
      </c>
      <c r="AF1489" s="109" t="str">
        <f t="shared" si="292"/>
        <v/>
      </c>
      <c r="AG1489" s="109" t="str">
        <f t="shared" si="293"/>
        <v/>
      </c>
    </row>
    <row r="1490" spans="3:33" ht="30">
      <c r="C1490" s="108" t="s">
        <v>3250</v>
      </c>
      <c r="D1490" s="108" t="s">
        <v>6465</v>
      </c>
      <c r="E1490" s="108" t="s">
        <v>1030</v>
      </c>
      <c r="F1490" s="108" t="s">
        <v>46</v>
      </c>
      <c r="G1490" s="108" t="s">
        <v>3917</v>
      </c>
      <c r="H1490" s="108">
        <v>3</v>
      </c>
      <c r="I1490" s="108">
        <v>3</v>
      </c>
      <c r="J1490" s="108">
        <v>0</v>
      </c>
      <c r="K1490" s="108" t="s">
        <v>1034</v>
      </c>
      <c r="L1490" s="108"/>
      <c r="M1490" s="108" t="s">
        <v>6466</v>
      </c>
      <c r="N1490" s="108"/>
      <c r="O1490" s="108" t="s">
        <v>1034</v>
      </c>
      <c r="P1490" s="108"/>
      <c r="Q1490" s="108"/>
      <c r="R1490" s="108"/>
      <c r="S1490" s="108"/>
      <c r="T1490" s="109">
        <f t="shared" si="280"/>
        <v>0</v>
      </c>
      <c r="U1490" s="109">
        <f t="shared" si="281"/>
        <v>0</v>
      </c>
      <c r="V1490" s="109">
        <f t="shared" si="282"/>
        <v>0</v>
      </c>
      <c r="W1490" s="109">
        <f t="shared" si="283"/>
        <v>0</v>
      </c>
      <c r="X1490" s="109">
        <f t="shared" si="284"/>
        <v>0</v>
      </c>
      <c r="Y1490" s="109">
        <f t="shared" si="285"/>
        <v>0</v>
      </c>
      <c r="Z1490" s="109">
        <f t="shared" si="286"/>
        <v>0</v>
      </c>
      <c r="AA1490" s="109">
        <f t="shared" si="287"/>
        <v>0</v>
      </c>
      <c r="AB1490" s="109">
        <f t="shared" si="288"/>
        <v>0</v>
      </c>
      <c r="AC1490" s="109">
        <f t="shared" si="289"/>
        <v>0</v>
      </c>
      <c r="AD1490" s="109" t="str">
        <f t="shared" si="290"/>
        <v/>
      </c>
      <c r="AE1490" s="109" t="str">
        <f t="shared" si="291"/>
        <v/>
      </c>
      <c r="AF1490" s="109" t="str">
        <f t="shared" si="292"/>
        <v/>
      </c>
      <c r="AG1490" s="109" t="str">
        <f t="shared" si="293"/>
        <v/>
      </c>
    </row>
    <row r="1491" spans="3:33" ht="30">
      <c r="C1491" s="108" t="s">
        <v>3250</v>
      </c>
      <c r="D1491" s="108" t="s">
        <v>6467</v>
      </c>
      <c r="E1491" s="108" t="s">
        <v>1030</v>
      </c>
      <c r="F1491" s="108" t="s">
        <v>46</v>
      </c>
      <c r="G1491" s="108" t="s">
        <v>3917</v>
      </c>
      <c r="H1491" s="108">
        <v>4</v>
      </c>
      <c r="I1491" s="108">
        <v>2</v>
      </c>
      <c r="J1491" s="108">
        <v>0</v>
      </c>
      <c r="K1491" s="108" t="s">
        <v>6468</v>
      </c>
      <c r="L1491" s="108"/>
      <c r="M1491" s="108" t="s">
        <v>6469</v>
      </c>
      <c r="N1491" s="108"/>
      <c r="O1491" s="108" t="s">
        <v>6468</v>
      </c>
      <c r="P1491" s="108" t="s">
        <v>5597</v>
      </c>
      <c r="Q1491" s="108" t="s">
        <v>5598</v>
      </c>
      <c r="R1491" s="108"/>
      <c r="S1491" s="108"/>
      <c r="T1491" s="109">
        <f t="shared" si="280"/>
        <v>0</v>
      </c>
      <c r="U1491" s="109">
        <f t="shared" si="281"/>
        <v>0</v>
      </c>
      <c r="V1491" s="109">
        <f t="shared" si="282"/>
        <v>0</v>
      </c>
      <c r="W1491" s="109">
        <f t="shared" si="283"/>
        <v>0</v>
      </c>
      <c r="X1491" s="109">
        <f t="shared" si="284"/>
        <v>0</v>
      </c>
      <c r="Y1491" s="109">
        <f t="shared" si="285"/>
        <v>0</v>
      </c>
      <c r="Z1491" s="109">
        <f t="shared" si="286"/>
        <v>0</v>
      </c>
      <c r="AA1491" s="109">
        <f t="shared" si="287"/>
        <v>0</v>
      </c>
      <c r="AB1491" s="109">
        <f t="shared" si="288"/>
        <v>0</v>
      </c>
      <c r="AC1491" s="109">
        <f t="shared" si="289"/>
        <v>0</v>
      </c>
      <c r="AD1491" s="109" t="str">
        <f t="shared" si="290"/>
        <v/>
      </c>
      <c r="AE1491" s="109" t="str">
        <f t="shared" si="291"/>
        <v/>
      </c>
      <c r="AF1491" s="109" t="str">
        <f t="shared" si="292"/>
        <v/>
      </c>
      <c r="AG1491" s="109" t="str">
        <f t="shared" si="293"/>
        <v/>
      </c>
    </row>
    <row r="1492" spans="3:33" ht="30">
      <c r="C1492" s="108" t="s">
        <v>3250</v>
      </c>
      <c r="D1492" s="108" t="s">
        <v>6470</v>
      </c>
      <c r="E1492" s="108" t="s">
        <v>1030</v>
      </c>
      <c r="F1492" s="108" t="s">
        <v>46</v>
      </c>
      <c r="G1492" s="108" t="s">
        <v>3917</v>
      </c>
      <c r="H1492" s="108">
        <v>5</v>
      </c>
      <c r="I1492" s="108">
        <v>2</v>
      </c>
      <c r="J1492" s="108">
        <v>0</v>
      </c>
      <c r="K1492" s="108" t="s">
        <v>744</v>
      </c>
      <c r="L1492" s="108"/>
      <c r="M1492" s="108" t="s">
        <v>5593</v>
      </c>
      <c r="N1492" s="108"/>
      <c r="O1492" s="108" t="s">
        <v>744</v>
      </c>
      <c r="P1492" s="108"/>
      <c r="Q1492" s="108"/>
      <c r="R1492" s="108"/>
      <c r="S1492" s="108"/>
      <c r="T1492" s="109">
        <f t="shared" si="280"/>
        <v>0</v>
      </c>
      <c r="U1492" s="109">
        <f t="shared" si="281"/>
        <v>0</v>
      </c>
      <c r="V1492" s="109">
        <f t="shared" si="282"/>
        <v>0</v>
      </c>
      <c r="W1492" s="109">
        <f t="shared" si="283"/>
        <v>0</v>
      </c>
      <c r="X1492" s="109">
        <f t="shared" si="284"/>
        <v>0</v>
      </c>
      <c r="Y1492" s="109">
        <f t="shared" si="285"/>
        <v>0</v>
      </c>
      <c r="Z1492" s="109">
        <f t="shared" si="286"/>
        <v>0</v>
      </c>
      <c r="AA1492" s="109">
        <f t="shared" si="287"/>
        <v>0</v>
      </c>
      <c r="AB1492" s="109">
        <f t="shared" si="288"/>
        <v>0</v>
      </c>
      <c r="AC1492" s="109">
        <f t="shared" si="289"/>
        <v>0</v>
      </c>
      <c r="AD1492" s="109" t="str">
        <f t="shared" si="290"/>
        <v/>
      </c>
      <c r="AE1492" s="109" t="str">
        <f t="shared" si="291"/>
        <v/>
      </c>
      <c r="AF1492" s="109" t="str">
        <f t="shared" si="292"/>
        <v/>
      </c>
      <c r="AG1492" s="109" t="str">
        <f t="shared" si="293"/>
        <v/>
      </c>
    </row>
    <row r="1493" spans="3:33" ht="30">
      <c r="C1493" s="108" t="s">
        <v>3250</v>
      </c>
      <c r="D1493" s="108" t="s">
        <v>6471</v>
      </c>
      <c r="E1493" s="108" t="s">
        <v>1030</v>
      </c>
      <c r="F1493" s="108" t="s">
        <v>46</v>
      </c>
      <c r="G1493" s="108" t="s">
        <v>3917</v>
      </c>
      <c r="H1493" s="108">
        <v>6</v>
      </c>
      <c r="I1493" s="108">
        <v>2</v>
      </c>
      <c r="J1493" s="108">
        <v>0</v>
      </c>
      <c r="K1493" s="108" t="s">
        <v>5595</v>
      </c>
      <c r="L1493" s="108"/>
      <c r="M1493" s="108" t="s">
        <v>5596</v>
      </c>
      <c r="N1493" s="108"/>
      <c r="O1493" s="108" t="s">
        <v>5595</v>
      </c>
      <c r="P1493" s="108" t="s">
        <v>5597</v>
      </c>
      <c r="Q1493" s="108" t="s">
        <v>5598</v>
      </c>
      <c r="R1493" s="108"/>
      <c r="S1493" s="108"/>
      <c r="T1493" s="109">
        <f t="shared" si="280"/>
        <v>0</v>
      </c>
      <c r="U1493" s="109">
        <f t="shared" si="281"/>
        <v>0</v>
      </c>
      <c r="V1493" s="109">
        <f t="shared" si="282"/>
        <v>0</v>
      </c>
      <c r="W1493" s="109">
        <f t="shared" si="283"/>
        <v>0</v>
      </c>
      <c r="X1493" s="109">
        <f t="shared" si="284"/>
        <v>0</v>
      </c>
      <c r="Y1493" s="109">
        <f t="shared" si="285"/>
        <v>0</v>
      </c>
      <c r="Z1493" s="109">
        <f t="shared" si="286"/>
        <v>0</v>
      </c>
      <c r="AA1493" s="109">
        <f t="shared" si="287"/>
        <v>0</v>
      </c>
      <c r="AB1493" s="109">
        <f t="shared" si="288"/>
        <v>0</v>
      </c>
      <c r="AC1493" s="109">
        <f t="shared" si="289"/>
        <v>0</v>
      </c>
      <c r="AD1493" s="109" t="str">
        <f t="shared" si="290"/>
        <v/>
      </c>
      <c r="AE1493" s="109" t="str">
        <f t="shared" si="291"/>
        <v/>
      </c>
      <c r="AF1493" s="109" t="str">
        <f t="shared" si="292"/>
        <v/>
      </c>
      <c r="AG1493" s="109" t="str">
        <f t="shared" si="293"/>
        <v/>
      </c>
    </row>
    <row r="1494" spans="3:33" ht="30">
      <c r="C1494" s="108" t="s">
        <v>3250</v>
      </c>
      <c r="D1494" s="108" t="s">
        <v>6472</v>
      </c>
      <c r="E1494" s="108" t="s">
        <v>1030</v>
      </c>
      <c r="F1494" s="108" t="s">
        <v>46</v>
      </c>
      <c r="G1494" s="108" t="s">
        <v>3917</v>
      </c>
      <c r="H1494" s="108">
        <v>7</v>
      </c>
      <c r="I1494" s="108">
        <v>2</v>
      </c>
      <c r="J1494" s="108">
        <v>0</v>
      </c>
      <c r="K1494" s="108" t="s">
        <v>1036</v>
      </c>
      <c r="L1494" s="108"/>
      <c r="M1494" s="108" t="s">
        <v>6473</v>
      </c>
      <c r="N1494" s="108"/>
      <c r="O1494" s="108" t="s">
        <v>1036</v>
      </c>
      <c r="P1494" s="108"/>
      <c r="Q1494" s="108"/>
      <c r="R1494" s="108"/>
      <c r="S1494" s="108"/>
      <c r="T1494" s="109">
        <f t="shared" si="280"/>
        <v>0</v>
      </c>
      <c r="U1494" s="109">
        <f t="shared" si="281"/>
        <v>0</v>
      </c>
      <c r="V1494" s="109">
        <f t="shared" si="282"/>
        <v>0</v>
      </c>
      <c r="W1494" s="109">
        <f t="shared" si="283"/>
        <v>0</v>
      </c>
      <c r="X1494" s="109">
        <f t="shared" si="284"/>
        <v>0</v>
      </c>
      <c r="Y1494" s="109">
        <f t="shared" si="285"/>
        <v>0</v>
      </c>
      <c r="Z1494" s="109">
        <f t="shared" si="286"/>
        <v>0</v>
      </c>
      <c r="AA1494" s="109">
        <f t="shared" si="287"/>
        <v>0</v>
      </c>
      <c r="AB1494" s="109">
        <f t="shared" si="288"/>
        <v>0</v>
      </c>
      <c r="AC1494" s="109">
        <f t="shared" si="289"/>
        <v>0</v>
      </c>
      <c r="AD1494" s="109" t="str">
        <f t="shared" si="290"/>
        <v/>
      </c>
      <c r="AE1494" s="109" t="str">
        <f t="shared" si="291"/>
        <v/>
      </c>
      <c r="AF1494" s="109" t="str">
        <f t="shared" si="292"/>
        <v/>
      </c>
      <c r="AG1494" s="109" t="str">
        <f t="shared" si="293"/>
        <v/>
      </c>
    </row>
    <row r="1495" spans="3:33" ht="30">
      <c r="C1495" s="108" t="s">
        <v>3250</v>
      </c>
      <c r="D1495" s="108" t="s">
        <v>6474</v>
      </c>
      <c r="E1495" s="108" t="s">
        <v>1030</v>
      </c>
      <c r="F1495" s="108" t="s">
        <v>46</v>
      </c>
      <c r="G1495" s="108" t="s">
        <v>3917</v>
      </c>
      <c r="H1495" s="108">
        <v>8</v>
      </c>
      <c r="I1495" s="108">
        <v>1</v>
      </c>
      <c r="J1495" s="108">
        <v>0</v>
      </c>
      <c r="K1495" s="108" t="s">
        <v>1037</v>
      </c>
      <c r="L1495" s="108"/>
      <c r="M1495" s="108" t="s">
        <v>6475</v>
      </c>
      <c r="N1495" s="108"/>
      <c r="O1495" s="108" t="s">
        <v>1037</v>
      </c>
      <c r="P1495" s="108"/>
      <c r="Q1495" s="108"/>
      <c r="R1495" s="108"/>
      <c r="S1495" s="108"/>
      <c r="T1495" s="109">
        <f t="shared" si="280"/>
        <v>0</v>
      </c>
      <c r="U1495" s="109">
        <f t="shared" si="281"/>
        <v>0</v>
      </c>
      <c r="V1495" s="109">
        <f t="shared" si="282"/>
        <v>0</v>
      </c>
      <c r="W1495" s="109">
        <f t="shared" si="283"/>
        <v>0</v>
      </c>
      <c r="X1495" s="109">
        <f t="shared" si="284"/>
        <v>0</v>
      </c>
      <c r="Y1495" s="109">
        <f t="shared" si="285"/>
        <v>0</v>
      </c>
      <c r="Z1495" s="109">
        <f t="shared" si="286"/>
        <v>0</v>
      </c>
      <c r="AA1495" s="109">
        <f t="shared" si="287"/>
        <v>0</v>
      </c>
      <c r="AB1495" s="109">
        <f t="shared" si="288"/>
        <v>0</v>
      </c>
      <c r="AC1495" s="109">
        <f t="shared" si="289"/>
        <v>0</v>
      </c>
      <c r="AD1495" s="109" t="str">
        <f t="shared" si="290"/>
        <v/>
      </c>
      <c r="AE1495" s="109" t="str">
        <f t="shared" si="291"/>
        <v/>
      </c>
      <c r="AF1495" s="109" t="str">
        <f t="shared" si="292"/>
        <v/>
      </c>
      <c r="AG1495" s="109" t="str">
        <f t="shared" si="293"/>
        <v/>
      </c>
    </row>
    <row r="1496" spans="3:33" ht="30">
      <c r="C1496" s="108" t="s">
        <v>3250</v>
      </c>
      <c r="D1496" s="108" t="s">
        <v>6476</v>
      </c>
      <c r="E1496" s="108" t="s">
        <v>1030</v>
      </c>
      <c r="F1496" s="108" t="s">
        <v>46</v>
      </c>
      <c r="G1496" s="108" t="s">
        <v>3917</v>
      </c>
      <c r="H1496" s="108">
        <v>9</v>
      </c>
      <c r="I1496" s="108">
        <v>1</v>
      </c>
      <c r="J1496" s="108">
        <v>0</v>
      </c>
      <c r="K1496" s="108" t="s">
        <v>4903</v>
      </c>
      <c r="L1496" s="108"/>
      <c r="M1496" s="108" t="s">
        <v>4904</v>
      </c>
      <c r="N1496" s="108"/>
      <c r="O1496" s="108" t="s">
        <v>4903</v>
      </c>
      <c r="P1496" s="108" t="s">
        <v>4905</v>
      </c>
      <c r="Q1496" s="108" t="s">
        <v>4190</v>
      </c>
      <c r="R1496" s="108" t="s">
        <v>1343</v>
      </c>
      <c r="S1496" s="108" t="s">
        <v>37</v>
      </c>
      <c r="T1496" s="109">
        <f t="shared" si="280"/>
        <v>0</v>
      </c>
      <c r="U1496" s="109">
        <f t="shared" si="281"/>
        <v>0</v>
      </c>
      <c r="V1496" s="109">
        <f t="shared" si="282"/>
        <v>0</v>
      </c>
      <c r="W1496" s="109">
        <f t="shared" si="283"/>
        <v>0</v>
      </c>
      <c r="X1496" s="109">
        <f t="shared" si="284"/>
        <v>0</v>
      </c>
      <c r="Y1496" s="109">
        <f t="shared" si="285"/>
        <v>0</v>
      </c>
      <c r="Z1496" s="109">
        <f t="shared" si="286"/>
        <v>0</v>
      </c>
      <c r="AA1496" s="109">
        <f t="shared" si="287"/>
        <v>0</v>
      </c>
      <c r="AB1496" s="109">
        <f t="shared" si="288"/>
        <v>0</v>
      </c>
      <c r="AC1496" s="109">
        <f t="shared" si="289"/>
        <v>0</v>
      </c>
      <c r="AD1496" s="109" t="str">
        <f t="shared" si="290"/>
        <v/>
      </c>
      <c r="AE1496" s="109" t="str">
        <f t="shared" si="291"/>
        <v/>
      </c>
      <c r="AF1496" s="109" t="str">
        <f t="shared" si="292"/>
        <v/>
      </c>
      <c r="AG1496" s="109" t="str">
        <f t="shared" si="293"/>
        <v/>
      </c>
    </row>
    <row r="1497" spans="3:33" ht="30">
      <c r="C1497" s="108" t="s">
        <v>3250</v>
      </c>
      <c r="D1497" s="108" t="s">
        <v>6477</v>
      </c>
      <c r="E1497" s="108" t="s">
        <v>1030</v>
      </c>
      <c r="F1497" s="108" t="s">
        <v>46</v>
      </c>
      <c r="G1497" s="108" t="s">
        <v>3917</v>
      </c>
      <c r="H1497" s="108">
        <v>10</v>
      </c>
      <c r="I1497" s="108">
        <v>1</v>
      </c>
      <c r="J1497" s="108">
        <v>0</v>
      </c>
      <c r="K1497" s="108" t="s">
        <v>1316</v>
      </c>
      <c r="L1497" s="108"/>
      <c r="M1497" s="108" t="s">
        <v>4919</v>
      </c>
      <c r="N1497" s="108"/>
      <c r="O1497" s="108" t="s">
        <v>1316</v>
      </c>
      <c r="P1497" s="108"/>
      <c r="Q1497" s="108"/>
      <c r="R1497" s="108"/>
      <c r="S1497" s="108"/>
      <c r="T1497" s="109">
        <f t="shared" si="280"/>
        <v>0</v>
      </c>
      <c r="U1497" s="109">
        <f t="shared" si="281"/>
        <v>0</v>
      </c>
      <c r="V1497" s="109">
        <f t="shared" si="282"/>
        <v>0</v>
      </c>
      <c r="W1497" s="109">
        <f t="shared" si="283"/>
        <v>0</v>
      </c>
      <c r="X1497" s="109">
        <f t="shared" si="284"/>
        <v>0</v>
      </c>
      <c r="Y1497" s="109">
        <f t="shared" si="285"/>
        <v>0</v>
      </c>
      <c r="Z1497" s="109">
        <f t="shared" si="286"/>
        <v>0</v>
      </c>
      <c r="AA1497" s="109">
        <f t="shared" si="287"/>
        <v>0</v>
      </c>
      <c r="AB1497" s="109">
        <f t="shared" si="288"/>
        <v>0</v>
      </c>
      <c r="AC1497" s="109">
        <f t="shared" si="289"/>
        <v>0</v>
      </c>
      <c r="AD1497" s="109" t="str">
        <f t="shared" si="290"/>
        <v/>
      </c>
      <c r="AE1497" s="109" t="str">
        <f t="shared" si="291"/>
        <v/>
      </c>
      <c r="AF1497" s="109" t="str">
        <f t="shared" si="292"/>
        <v/>
      </c>
      <c r="AG1497" s="109" t="str">
        <f t="shared" si="293"/>
        <v/>
      </c>
    </row>
    <row r="1498" spans="3:33" ht="120">
      <c r="C1498" s="108" t="s">
        <v>3250</v>
      </c>
      <c r="D1498" s="108" t="s">
        <v>6478</v>
      </c>
      <c r="E1498" s="108" t="s">
        <v>1030</v>
      </c>
      <c r="F1498" s="108" t="s">
        <v>0</v>
      </c>
      <c r="G1498" s="108" t="s">
        <v>3917</v>
      </c>
      <c r="H1498" s="108">
        <v>1</v>
      </c>
      <c r="I1498" s="108">
        <v>0</v>
      </c>
      <c r="J1498" s="108">
        <v>3</v>
      </c>
      <c r="K1498" s="108"/>
      <c r="L1498" s="108" t="s">
        <v>4865</v>
      </c>
      <c r="M1498" s="108"/>
      <c r="N1498" s="108" t="s">
        <v>4885</v>
      </c>
      <c r="O1498" s="108" t="s">
        <v>4865</v>
      </c>
      <c r="P1498" s="108"/>
      <c r="Q1498" s="108"/>
      <c r="R1498" s="108"/>
      <c r="S1498" s="108"/>
      <c r="T1498" s="109">
        <f t="shared" si="280"/>
        <v>0</v>
      </c>
      <c r="U1498" s="109">
        <f t="shared" si="281"/>
        <v>0</v>
      </c>
      <c r="V1498" s="109">
        <f t="shared" si="282"/>
        <v>0</v>
      </c>
      <c r="W1498" s="109">
        <f t="shared" si="283"/>
        <v>0</v>
      </c>
      <c r="X1498" s="109">
        <f t="shared" si="284"/>
        <v>0</v>
      </c>
      <c r="Y1498" s="109">
        <f t="shared" si="285"/>
        <v>0</v>
      </c>
      <c r="Z1498" s="109">
        <f t="shared" si="286"/>
        <v>0</v>
      </c>
      <c r="AA1498" s="109">
        <f t="shared" si="287"/>
        <v>0</v>
      </c>
      <c r="AB1498" s="109">
        <f t="shared" si="288"/>
        <v>0</v>
      </c>
      <c r="AC1498" s="109">
        <f t="shared" si="289"/>
        <v>0</v>
      </c>
      <c r="AD1498" s="109" t="str">
        <f t="shared" si="290"/>
        <v/>
      </c>
      <c r="AE1498" s="109" t="str">
        <f t="shared" si="291"/>
        <v/>
      </c>
      <c r="AF1498" s="109" t="str">
        <f t="shared" si="292"/>
        <v/>
      </c>
      <c r="AG1498" s="109" t="str">
        <f t="shared" si="293"/>
        <v/>
      </c>
    </row>
    <row r="1499" spans="3:33" ht="135">
      <c r="C1499" s="108" t="s">
        <v>3250</v>
      </c>
      <c r="D1499" s="108" t="s">
        <v>6479</v>
      </c>
      <c r="E1499" s="108" t="s">
        <v>1030</v>
      </c>
      <c r="F1499" s="108" t="s">
        <v>0</v>
      </c>
      <c r="G1499" s="108" t="s">
        <v>3917</v>
      </c>
      <c r="H1499" s="108">
        <v>2</v>
      </c>
      <c r="I1499" s="108">
        <v>0</v>
      </c>
      <c r="J1499" s="108">
        <v>3</v>
      </c>
      <c r="K1499" s="108"/>
      <c r="L1499" s="108" t="s">
        <v>1033</v>
      </c>
      <c r="M1499" s="108"/>
      <c r="N1499" s="108" t="s">
        <v>6480</v>
      </c>
      <c r="O1499" s="108" t="s">
        <v>1033</v>
      </c>
      <c r="P1499" s="108"/>
      <c r="Q1499" s="108"/>
      <c r="R1499" s="108"/>
      <c r="S1499" s="108"/>
      <c r="T1499" s="109">
        <f t="shared" si="280"/>
        <v>0</v>
      </c>
      <c r="U1499" s="109">
        <f t="shared" si="281"/>
        <v>0</v>
      </c>
      <c r="V1499" s="109">
        <f t="shared" si="282"/>
        <v>0</v>
      </c>
      <c r="W1499" s="109">
        <f t="shared" si="283"/>
        <v>0</v>
      </c>
      <c r="X1499" s="109">
        <f t="shared" si="284"/>
        <v>0</v>
      </c>
      <c r="Y1499" s="109">
        <f t="shared" si="285"/>
        <v>0</v>
      </c>
      <c r="Z1499" s="109">
        <f t="shared" si="286"/>
        <v>0</v>
      </c>
      <c r="AA1499" s="109">
        <f t="shared" si="287"/>
        <v>0</v>
      </c>
      <c r="AB1499" s="109">
        <f t="shared" si="288"/>
        <v>0</v>
      </c>
      <c r="AC1499" s="109">
        <f t="shared" si="289"/>
        <v>0</v>
      </c>
      <c r="AD1499" s="109" t="str">
        <f t="shared" si="290"/>
        <v/>
      </c>
      <c r="AE1499" s="109" t="str">
        <f t="shared" si="291"/>
        <v/>
      </c>
      <c r="AF1499" s="109" t="str">
        <f t="shared" si="292"/>
        <v/>
      </c>
      <c r="AG1499" s="109" t="str">
        <f t="shared" si="293"/>
        <v/>
      </c>
    </row>
    <row r="1500" spans="3:33" ht="135">
      <c r="C1500" s="108" t="s">
        <v>3250</v>
      </c>
      <c r="D1500" s="108" t="s">
        <v>6481</v>
      </c>
      <c r="E1500" s="108" t="s">
        <v>1030</v>
      </c>
      <c r="F1500" s="108" t="s">
        <v>0</v>
      </c>
      <c r="G1500" s="108" t="s">
        <v>3917</v>
      </c>
      <c r="H1500" s="108">
        <v>3</v>
      </c>
      <c r="I1500" s="108">
        <v>0</v>
      </c>
      <c r="J1500" s="108">
        <v>3</v>
      </c>
      <c r="K1500" s="108"/>
      <c r="L1500" s="108" t="s">
        <v>1034</v>
      </c>
      <c r="M1500" s="108"/>
      <c r="N1500" s="108" t="s">
        <v>6482</v>
      </c>
      <c r="O1500" s="108" t="s">
        <v>1034</v>
      </c>
      <c r="P1500" s="108"/>
      <c r="Q1500" s="108"/>
      <c r="R1500" s="108"/>
      <c r="S1500" s="108"/>
      <c r="T1500" s="109">
        <f t="shared" si="280"/>
        <v>0</v>
      </c>
      <c r="U1500" s="109">
        <f t="shared" si="281"/>
        <v>0</v>
      </c>
      <c r="V1500" s="109">
        <f t="shared" si="282"/>
        <v>0</v>
      </c>
      <c r="W1500" s="109">
        <f t="shared" si="283"/>
        <v>0</v>
      </c>
      <c r="X1500" s="109">
        <f t="shared" si="284"/>
        <v>0</v>
      </c>
      <c r="Y1500" s="109">
        <f t="shared" si="285"/>
        <v>0</v>
      </c>
      <c r="Z1500" s="109">
        <f t="shared" si="286"/>
        <v>0</v>
      </c>
      <c r="AA1500" s="109">
        <f t="shared" si="287"/>
        <v>0</v>
      </c>
      <c r="AB1500" s="109">
        <f t="shared" si="288"/>
        <v>0</v>
      </c>
      <c r="AC1500" s="109">
        <f t="shared" si="289"/>
        <v>0</v>
      </c>
      <c r="AD1500" s="109" t="str">
        <f t="shared" si="290"/>
        <v/>
      </c>
      <c r="AE1500" s="109" t="str">
        <f t="shared" si="291"/>
        <v/>
      </c>
      <c r="AF1500" s="109" t="str">
        <f t="shared" si="292"/>
        <v/>
      </c>
      <c r="AG1500" s="109" t="str">
        <f t="shared" si="293"/>
        <v/>
      </c>
    </row>
    <row r="1501" spans="3:33" ht="120">
      <c r="C1501" s="108" t="s">
        <v>3250</v>
      </c>
      <c r="D1501" s="108" t="s">
        <v>6483</v>
      </c>
      <c r="E1501" s="108" t="s">
        <v>1030</v>
      </c>
      <c r="F1501" s="108" t="s">
        <v>0</v>
      </c>
      <c r="G1501" s="108" t="s">
        <v>3917</v>
      </c>
      <c r="H1501" s="108">
        <v>4</v>
      </c>
      <c r="I1501" s="108">
        <v>0</v>
      </c>
      <c r="J1501" s="108">
        <v>2</v>
      </c>
      <c r="K1501" s="108"/>
      <c r="L1501" s="108" t="s">
        <v>6468</v>
      </c>
      <c r="M1501" s="108"/>
      <c r="N1501" s="108" t="s">
        <v>6484</v>
      </c>
      <c r="O1501" s="108" t="s">
        <v>6468</v>
      </c>
      <c r="P1501" s="108" t="s">
        <v>5597</v>
      </c>
      <c r="Q1501" s="108" t="s">
        <v>5598</v>
      </c>
      <c r="R1501" s="108"/>
      <c r="S1501" s="108"/>
      <c r="T1501" s="109">
        <f t="shared" si="280"/>
        <v>0</v>
      </c>
      <c r="U1501" s="109">
        <f t="shared" si="281"/>
        <v>0</v>
      </c>
      <c r="V1501" s="109">
        <f t="shared" si="282"/>
        <v>0</v>
      </c>
      <c r="W1501" s="109">
        <f t="shared" si="283"/>
        <v>0</v>
      </c>
      <c r="X1501" s="109">
        <f t="shared" si="284"/>
        <v>0</v>
      </c>
      <c r="Y1501" s="109">
        <f t="shared" si="285"/>
        <v>0</v>
      </c>
      <c r="Z1501" s="109">
        <f t="shared" si="286"/>
        <v>0</v>
      </c>
      <c r="AA1501" s="109">
        <f t="shared" si="287"/>
        <v>0</v>
      </c>
      <c r="AB1501" s="109">
        <f t="shared" si="288"/>
        <v>0</v>
      </c>
      <c r="AC1501" s="109">
        <f t="shared" si="289"/>
        <v>0</v>
      </c>
      <c r="AD1501" s="109" t="str">
        <f t="shared" si="290"/>
        <v/>
      </c>
      <c r="AE1501" s="109" t="str">
        <f t="shared" si="291"/>
        <v/>
      </c>
      <c r="AF1501" s="109" t="str">
        <f t="shared" si="292"/>
        <v/>
      </c>
      <c r="AG1501" s="109" t="str">
        <f t="shared" si="293"/>
        <v/>
      </c>
    </row>
    <row r="1502" spans="3:33" ht="120">
      <c r="C1502" s="108" t="s">
        <v>3250</v>
      </c>
      <c r="D1502" s="108" t="s">
        <v>6485</v>
      </c>
      <c r="E1502" s="108" t="s">
        <v>1030</v>
      </c>
      <c r="F1502" s="108" t="s">
        <v>0</v>
      </c>
      <c r="G1502" s="108" t="s">
        <v>3917</v>
      </c>
      <c r="H1502" s="108">
        <v>5</v>
      </c>
      <c r="I1502" s="108">
        <v>0</v>
      </c>
      <c r="J1502" s="108">
        <v>2</v>
      </c>
      <c r="K1502" s="108"/>
      <c r="L1502" s="108" t="s">
        <v>744</v>
      </c>
      <c r="M1502" s="108"/>
      <c r="N1502" s="108" t="s">
        <v>5614</v>
      </c>
      <c r="O1502" s="108" t="s">
        <v>744</v>
      </c>
      <c r="P1502" s="108"/>
      <c r="Q1502" s="108"/>
      <c r="R1502" s="108"/>
      <c r="S1502" s="108"/>
      <c r="T1502" s="109">
        <f t="shared" si="280"/>
        <v>0</v>
      </c>
      <c r="U1502" s="109">
        <f t="shared" si="281"/>
        <v>0</v>
      </c>
      <c r="V1502" s="109">
        <f t="shared" si="282"/>
        <v>0</v>
      </c>
      <c r="W1502" s="109">
        <f t="shared" si="283"/>
        <v>0</v>
      </c>
      <c r="X1502" s="109">
        <f t="shared" si="284"/>
        <v>0</v>
      </c>
      <c r="Y1502" s="109">
        <f t="shared" si="285"/>
        <v>0</v>
      </c>
      <c r="Z1502" s="109">
        <f t="shared" si="286"/>
        <v>0</v>
      </c>
      <c r="AA1502" s="109">
        <f t="shared" si="287"/>
        <v>0</v>
      </c>
      <c r="AB1502" s="109">
        <f t="shared" si="288"/>
        <v>0</v>
      </c>
      <c r="AC1502" s="109">
        <f t="shared" si="289"/>
        <v>0</v>
      </c>
      <c r="AD1502" s="109" t="str">
        <f t="shared" si="290"/>
        <v/>
      </c>
      <c r="AE1502" s="109" t="str">
        <f t="shared" si="291"/>
        <v/>
      </c>
      <c r="AF1502" s="109" t="str">
        <f t="shared" si="292"/>
        <v/>
      </c>
      <c r="AG1502" s="109" t="str">
        <f t="shared" si="293"/>
        <v/>
      </c>
    </row>
    <row r="1503" spans="3:33" ht="120">
      <c r="C1503" s="108" t="s">
        <v>3250</v>
      </c>
      <c r="D1503" s="108" t="s">
        <v>6486</v>
      </c>
      <c r="E1503" s="108" t="s">
        <v>1030</v>
      </c>
      <c r="F1503" s="108" t="s">
        <v>0</v>
      </c>
      <c r="G1503" s="108" t="s">
        <v>3917</v>
      </c>
      <c r="H1503" s="108">
        <v>6</v>
      </c>
      <c r="I1503" s="108">
        <v>0</v>
      </c>
      <c r="J1503" s="108">
        <v>2</v>
      </c>
      <c r="K1503" s="108"/>
      <c r="L1503" s="108" t="s">
        <v>5595</v>
      </c>
      <c r="M1503" s="108"/>
      <c r="N1503" s="108" t="s">
        <v>5616</v>
      </c>
      <c r="O1503" s="108" t="s">
        <v>5595</v>
      </c>
      <c r="P1503" s="108" t="s">
        <v>5597</v>
      </c>
      <c r="Q1503" s="108" t="s">
        <v>5598</v>
      </c>
      <c r="R1503" s="108"/>
      <c r="S1503" s="108"/>
      <c r="T1503" s="109">
        <f t="shared" si="280"/>
        <v>0</v>
      </c>
      <c r="U1503" s="109">
        <f t="shared" si="281"/>
        <v>0</v>
      </c>
      <c r="V1503" s="109">
        <f t="shared" si="282"/>
        <v>0</v>
      </c>
      <c r="W1503" s="109">
        <f t="shared" si="283"/>
        <v>0</v>
      </c>
      <c r="X1503" s="109">
        <f t="shared" si="284"/>
        <v>0</v>
      </c>
      <c r="Y1503" s="109">
        <f t="shared" si="285"/>
        <v>0</v>
      </c>
      <c r="Z1503" s="109">
        <f t="shared" si="286"/>
        <v>0</v>
      </c>
      <c r="AA1503" s="109">
        <f t="shared" si="287"/>
        <v>0</v>
      </c>
      <c r="AB1503" s="109">
        <f t="shared" si="288"/>
        <v>0</v>
      </c>
      <c r="AC1503" s="109">
        <f t="shared" si="289"/>
        <v>0</v>
      </c>
      <c r="AD1503" s="109" t="str">
        <f t="shared" si="290"/>
        <v/>
      </c>
      <c r="AE1503" s="109" t="str">
        <f t="shared" si="291"/>
        <v/>
      </c>
      <c r="AF1503" s="109" t="str">
        <f t="shared" si="292"/>
        <v/>
      </c>
      <c r="AG1503" s="109" t="str">
        <f t="shared" si="293"/>
        <v/>
      </c>
    </row>
    <row r="1504" spans="3:33" ht="135">
      <c r="C1504" s="108" t="s">
        <v>3250</v>
      </c>
      <c r="D1504" s="108" t="s">
        <v>6487</v>
      </c>
      <c r="E1504" s="108" t="s">
        <v>1030</v>
      </c>
      <c r="F1504" s="108" t="s">
        <v>0</v>
      </c>
      <c r="G1504" s="108" t="s">
        <v>3917</v>
      </c>
      <c r="H1504" s="108">
        <v>7</v>
      </c>
      <c r="I1504" s="108">
        <v>0</v>
      </c>
      <c r="J1504" s="108">
        <v>2</v>
      </c>
      <c r="K1504" s="108"/>
      <c r="L1504" s="108" t="s">
        <v>1036</v>
      </c>
      <c r="M1504" s="108"/>
      <c r="N1504" s="108" t="s">
        <v>6488</v>
      </c>
      <c r="O1504" s="108" t="s">
        <v>1036</v>
      </c>
      <c r="P1504" s="108"/>
      <c r="Q1504" s="108"/>
      <c r="R1504" s="108"/>
      <c r="S1504" s="108"/>
      <c r="T1504" s="109">
        <f t="shared" si="280"/>
        <v>0</v>
      </c>
      <c r="U1504" s="109">
        <f t="shared" si="281"/>
        <v>0</v>
      </c>
      <c r="V1504" s="109">
        <f t="shared" si="282"/>
        <v>0</v>
      </c>
      <c r="W1504" s="109">
        <f t="shared" si="283"/>
        <v>0</v>
      </c>
      <c r="X1504" s="109">
        <f t="shared" si="284"/>
        <v>0</v>
      </c>
      <c r="Y1504" s="109">
        <f t="shared" si="285"/>
        <v>0</v>
      </c>
      <c r="Z1504" s="109">
        <f t="shared" si="286"/>
        <v>0</v>
      </c>
      <c r="AA1504" s="109">
        <f t="shared" si="287"/>
        <v>0</v>
      </c>
      <c r="AB1504" s="109">
        <f t="shared" si="288"/>
        <v>0</v>
      </c>
      <c r="AC1504" s="109">
        <f t="shared" si="289"/>
        <v>0</v>
      </c>
      <c r="AD1504" s="109" t="str">
        <f t="shared" si="290"/>
        <v/>
      </c>
      <c r="AE1504" s="109" t="str">
        <f t="shared" si="291"/>
        <v/>
      </c>
      <c r="AF1504" s="109" t="str">
        <f t="shared" si="292"/>
        <v/>
      </c>
      <c r="AG1504" s="109" t="str">
        <f t="shared" si="293"/>
        <v/>
      </c>
    </row>
    <row r="1505" spans="3:33" ht="135">
      <c r="C1505" s="108" t="s">
        <v>3250</v>
      </c>
      <c r="D1505" s="108" t="s">
        <v>6489</v>
      </c>
      <c r="E1505" s="108" t="s">
        <v>1030</v>
      </c>
      <c r="F1505" s="108" t="s">
        <v>0</v>
      </c>
      <c r="G1505" s="108" t="s">
        <v>3917</v>
      </c>
      <c r="H1505" s="108">
        <v>8</v>
      </c>
      <c r="I1505" s="108">
        <v>0</v>
      </c>
      <c r="J1505" s="108">
        <v>1</v>
      </c>
      <c r="K1505" s="108"/>
      <c r="L1505" s="108" t="s">
        <v>1037</v>
      </c>
      <c r="M1505" s="108"/>
      <c r="N1505" s="108" t="s">
        <v>6490</v>
      </c>
      <c r="O1505" s="108" t="s">
        <v>1037</v>
      </c>
      <c r="P1505" s="108"/>
      <c r="Q1505" s="108"/>
      <c r="R1505" s="108"/>
      <c r="S1505" s="108"/>
      <c r="T1505" s="109">
        <f t="shared" si="280"/>
        <v>0</v>
      </c>
      <c r="U1505" s="109">
        <f t="shared" si="281"/>
        <v>0</v>
      </c>
      <c r="V1505" s="109">
        <f t="shared" si="282"/>
        <v>0</v>
      </c>
      <c r="W1505" s="109">
        <f t="shared" si="283"/>
        <v>0</v>
      </c>
      <c r="X1505" s="109">
        <f t="shared" si="284"/>
        <v>0</v>
      </c>
      <c r="Y1505" s="109">
        <f t="shared" si="285"/>
        <v>0</v>
      </c>
      <c r="Z1505" s="109">
        <f t="shared" si="286"/>
        <v>0</v>
      </c>
      <c r="AA1505" s="109">
        <f t="shared" si="287"/>
        <v>0</v>
      </c>
      <c r="AB1505" s="109">
        <f t="shared" si="288"/>
        <v>0</v>
      </c>
      <c r="AC1505" s="109">
        <f t="shared" si="289"/>
        <v>0</v>
      </c>
      <c r="AD1505" s="109" t="str">
        <f t="shared" si="290"/>
        <v/>
      </c>
      <c r="AE1505" s="109" t="str">
        <f t="shared" si="291"/>
        <v/>
      </c>
      <c r="AF1505" s="109" t="str">
        <f t="shared" si="292"/>
        <v/>
      </c>
      <c r="AG1505" s="109" t="str">
        <f t="shared" si="293"/>
        <v/>
      </c>
    </row>
    <row r="1506" spans="3:33" ht="135">
      <c r="C1506" s="108" t="s">
        <v>3250</v>
      </c>
      <c r="D1506" s="108" t="s">
        <v>6491</v>
      </c>
      <c r="E1506" s="108" t="s">
        <v>1030</v>
      </c>
      <c r="F1506" s="108" t="s">
        <v>0</v>
      </c>
      <c r="G1506" s="108" t="s">
        <v>3917</v>
      </c>
      <c r="H1506" s="108">
        <v>9</v>
      </c>
      <c r="I1506" s="108">
        <v>0</v>
      </c>
      <c r="J1506" s="108">
        <v>1</v>
      </c>
      <c r="K1506" s="108"/>
      <c r="L1506" s="108" t="s">
        <v>4903</v>
      </c>
      <c r="M1506" s="108"/>
      <c r="N1506" s="108" t="s">
        <v>4926</v>
      </c>
      <c r="O1506" s="108" t="s">
        <v>4903</v>
      </c>
      <c r="P1506" s="108" t="s">
        <v>4905</v>
      </c>
      <c r="Q1506" s="108" t="s">
        <v>4190</v>
      </c>
      <c r="R1506" s="108" t="s">
        <v>1343</v>
      </c>
      <c r="S1506" s="108" t="s">
        <v>37</v>
      </c>
      <c r="T1506" s="109">
        <f t="shared" si="280"/>
        <v>0</v>
      </c>
      <c r="U1506" s="109">
        <f t="shared" si="281"/>
        <v>0</v>
      </c>
      <c r="V1506" s="109">
        <f t="shared" si="282"/>
        <v>0</v>
      </c>
      <c r="W1506" s="109">
        <f t="shared" si="283"/>
        <v>0</v>
      </c>
      <c r="X1506" s="109">
        <f t="shared" si="284"/>
        <v>0</v>
      </c>
      <c r="Y1506" s="109">
        <f t="shared" si="285"/>
        <v>0</v>
      </c>
      <c r="Z1506" s="109">
        <f t="shared" si="286"/>
        <v>0</v>
      </c>
      <c r="AA1506" s="109">
        <f t="shared" si="287"/>
        <v>0</v>
      </c>
      <c r="AB1506" s="109">
        <f t="shared" si="288"/>
        <v>0</v>
      </c>
      <c r="AC1506" s="109">
        <f t="shared" si="289"/>
        <v>0</v>
      </c>
      <c r="AD1506" s="109" t="str">
        <f t="shared" si="290"/>
        <v/>
      </c>
      <c r="AE1506" s="109" t="str">
        <f t="shared" si="291"/>
        <v/>
      </c>
      <c r="AF1506" s="109" t="str">
        <f t="shared" si="292"/>
        <v/>
      </c>
      <c r="AG1506" s="109" t="str">
        <f t="shared" si="293"/>
        <v/>
      </c>
    </row>
    <row r="1507" spans="3:33" ht="120">
      <c r="C1507" s="108" t="s">
        <v>3250</v>
      </c>
      <c r="D1507" s="108" t="s">
        <v>6492</v>
      </c>
      <c r="E1507" s="108" t="s">
        <v>1030</v>
      </c>
      <c r="F1507" s="108" t="s">
        <v>0</v>
      </c>
      <c r="G1507" s="108" t="s">
        <v>3917</v>
      </c>
      <c r="H1507" s="108">
        <v>10</v>
      </c>
      <c r="I1507" s="108">
        <v>0</v>
      </c>
      <c r="J1507" s="108">
        <v>1</v>
      </c>
      <c r="K1507" s="108"/>
      <c r="L1507" s="108" t="s">
        <v>1316</v>
      </c>
      <c r="M1507" s="108"/>
      <c r="N1507" s="108" t="s">
        <v>4938</v>
      </c>
      <c r="O1507" s="108" t="s">
        <v>1316</v>
      </c>
      <c r="P1507" s="108"/>
      <c r="Q1507" s="108"/>
      <c r="R1507" s="108"/>
      <c r="S1507" s="108"/>
      <c r="T1507" s="109">
        <f t="shared" si="280"/>
        <v>0</v>
      </c>
      <c r="U1507" s="109">
        <f t="shared" si="281"/>
        <v>0</v>
      </c>
      <c r="V1507" s="109">
        <f t="shared" si="282"/>
        <v>0</v>
      </c>
      <c r="W1507" s="109">
        <f t="shared" si="283"/>
        <v>0</v>
      </c>
      <c r="X1507" s="109">
        <f t="shared" si="284"/>
        <v>0</v>
      </c>
      <c r="Y1507" s="109">
        <f t="shared" si="285"/>
        <v>0</v>
      </c>
      <c r="Z1507" s="109">
        <f t="shared" si="286"/>
        <v>0</v>
      </c>
      <c r="AA1507" s="109">
        <f t="shared" si="287"/>
        <v>0</v>
      </c>
      <c r="AB1507" s="109">
        <f t="shared" si="288"/>
        <v>0</v>
      </c>
      <c r="AC1507" s="109">
        <f t="shared" si="289"/>
        <v>0</v>
      </c>
      <c r="AD1507" s="109" t="str">
        <f t="shared" si="290"/>
        <v/>
      </c>
      <c r="AE1507" s="109" t="str">
        <f t="shared" si="291"/>
        <v/>
      </c>
      <c r="AF1507" s="109" t="str">
        <f t="shared" si="292"/>
        <v/>
      </c>
      <c r="AG1507" s="109" t="str">
        <f t="shared" si="293"/>
        <v/>
      </c>
    </row>
    <row r="1508" spans="3:33" ht="45">
      <c r="C1508" s="108" t="s">
        <v>3258</v>
      </c>
      <c r="D1508" s="108" t="s">
        <v>6493</v>
      </c>
      <c r="E1508" s="108" t="s">
        <v>1042</v>
      </c>
      <c r="F1508" s="108" t="s">
        <v>46</v>
      </c>
      <c r="G1508" s="108" t="s">
        <v>3917</v>
      </c>
      <c r="H1508" s="108">
        <v>1</v>
      </c>
      <c r="I1508" s="108">
        <v>3</v>
      </c>
      <c r="J1508" s="108">
        <v>0</v>
      </c>
      <c r="K1508" s="108" t="s">
        <v>894</v>
      </c>
      <c r="L1508" s="108"/>
      <c r="M1508" s="108" t="s">
        <v>6054</v>
      </c>
      <c r="N1508" s="108"/>
      <c r="O1508" s="108" t="s">
        <v>894</v>
      </c>
      <c r="P1508" s="108"/>
      <c r="Q1508" s="108"/>
      <c r="R1508" s="108"/>
      <c r="S1508" s="108"/>
      <c r="T1508" s="109">
        <f t="shared" si="280"/>
        <v>0</v>
      </c>
      <c r="U1508" s="109">
        <f t="shared" si="281"/>
        <v>0</v>
      </c>
      <c r="V1508" s="109">
        <f t="shared" si="282"/>
        <v>0</v>
      </c>
      <c r="W1508" s="109">
        <f t="shared" si="283"/>
        <v>0</v>
      </c>
      <c r="X1508" s="109">
        <f t="shared" si="284"/>
        <v>0</v>
      </c>
      <c r="Y1508" s="109">
        <f t="shared" si="285"/>
        <v>0</v>
      </c>
      <c r="Z1508" s="109">
        <f t="shared" si="286"/>
        <v>0</v>
      </c>
      <c r="AA1508" s="109">
        <f t="shared" si="287"/>
        <v>0</v>
      </c>
      <c r="AB1508" s="109">
        <f t="shared" si="288"/>
        <v>0</v>
      </c>
      <c r="AC1508" s="109">
        <f t="shared" si="289"/>
        <v>0</v>
      </c>
      <c r="AD1508" s="109" t="str">
        <f t="shared" si="290"/>
        <v/>
      </c>
      <c r="AE1508" s="109" t="str">
        <f t="shared" si="291"/>
        <v/>
      </c>
      <c r="AF1508" s="109" t="str">
        <f t="shared" si="292"/>
        <v/>
      </c>
      <c r="AG1508" s="109" t="str">
        <f t="shared" si="293"/>
        <v/>
      </c>
    </row>
    <row r="1509" spans="3:33" ht="30">
      <c r="C1509" s="108" t="s">
        <v>3258</v>
      </c>
      <c r="D1509" s="108" t="s">
        <v>6494</v>
      </c>
      <c r="E1509" s="108" t="s">
        <v>1042</v>
      </c>
      <c r="F1509" s="108" t="s">
        <v>46</v>
      </c>
      <c r="G1509" s="108" t="s">
        <v>3917</v>
      </c>
      <c r="H1509" s="108">
        <v>2</v>
      </c>
      <c r="I1509" s="108">
        <v>3</v>
      </c>
      <c r="J1509" s="108">
        <v>0</v>
      </c>
      <c r="K1509" s="108" t="s">
        <v>6443</v>
      </c>
      <c r="L1509" s="108"/>
      <c r="M1509" s="108" t="s">
        <v>6495</v>
      </c>
      <c r="N1509" s="108"/>
      <c r="O1509" s="108" t="s">
        <v>6443</v>
      </c>
      <c r="P1509" s="108" t="s">
        <v>27</v>
      </c>
      <c r="Q1509" s="108"/>
      <c r="R1509" s="108"/>
      <c r="S1509" s="108"/>
      <c r="T1509" s="109">
        <f t="shared" si="280"/>
        <v>0</v>
      </c>
      <c r="U1509" s="109">
        <f t="shared" si="281"/>
        <v>0</v>
      </c>
      <c r="V1509" s="109">
        <f t="shared" si="282"/>
        <v>0</v>
      </c>
      <c r="W1509" s="109">
        <f t="shared" si="283"/>
        <v>0</v>
      </c>
      <c r="X1509" s="109">
        <f t="shared" si="284"/>
        <v>0</v>
      </c>
      <c r="Y1509" s="109">
        <f t="shared" si="285"/>
        <v>0</v>
      </c>
      <c r="Z1509" s="109">
        <f t="shared" si="286"/>
        <v>0</v>
      </c>
      <c r="AA1509" s="109">
        <f t="shared" si="287"/>
        <v>0</v>
      </c>
      <c r="AB1509" s="109">
        <f t="shared" si="288"/>
        <v>0</v>
      </c>
      <c r="AC1509" s="109">
        <f t="shared" si="289"/>
        <v>0</v>
      </c>
      <c r="AD1509" s="109" t="str">
        <f t="shared" si="290"/>
        <v/>
      </c>
      <c r="AE1509" s="109" t="str">
        <f t="shared" si="291"/>
        <v/>
      </c>
      <c r="AF1509" s="109" t="str">
        <f t="shared" si="292"/>
        <v/>
      </c>
      <c r="AG1509" s="109" t="str">
        <f t="shared" si="293"/>
        <v/>
      </c>
    </row>
    <row r="1510" spans="3:33" ht="30">
      <c r="C1510" s="108" t="s">
        <v>3258</v>
      </c>
      <c r="D1510" s="108" t="s">
        <v>6496</v>
      </c>
      <c r="E1510" s="108" t="s">
        <v>1042</v>
      </c>
      <c r="F1510" s="108" t="s">
        <v>46</v>
      </c>
      <c r="G1510" s="108" t="s">
        <v>3917</v>
      </c>
      <c r="H1510" s="108">
        <v>3</v>
      </c>
      <c r="I1510" s="108">
        <v>3</v>
      </c>
      <c r="J1510" s="108">
        <v>0</v>
      </c>
      <c r="K1510" s="108" t="s">
        <v>905</v>
      </c>
      <c r="L1510" s="108"/>
      <c r="M1510" s="108" t="s">
        <v>6089</v>
      </c>
      <c r="N1510" s="108"/>
      <c r="O1510" s="108" t="s">
        <v>905</v>
      </c>
      <c r="P1510" s="108"/>
      <c r="Q1510" s="108"/>
      <c r="R1510" s="108"/>
      <c r="S1510" s="108"/>
      <c r="T1510" s="109">
        <f t="shared" si="280"/>
        <v>0</v>
      </c>
      <c r="U1510" s="109">
        <f t="shared" si="281"/>
        <v>0</v>
      </c>
      <c r="V1510" s="109">
        <f t="shared" si="282"/>
        <v>0</v>
      </c>
      <c r="W1510" s="109">
        <f t="shared" si="283"/>
        <v>0</v>
      </c>
      <c r="X1510" s="109">
        <f t="shared" si="284"/>
        <v>0</v>
      </c>
      <c r="Y1510" s="109">
        <f t="shared" si="285"/>
        <v>0</v>
      </c>
      <c r="Z1510" s="109">
        <f t="shared" si="286"/>
        <v>0</v>
      </c>
      <c r="AA1510" s="109">
        <f t="shared" si="287"/>
        <v>0</v>
      </c>
      <c r="AB1510" s="109">
        <f t="shared" si="288"/>
        <v>0</v>
      </c>
      <c r="AC1510" s="109">
        <f t="shared" si="289"/>
        <v>0</v>
      </c>
      <c r="AD1510" s="109" t="str">
        <f t="shared" si="290"/>
        <v/>
      </c>
      <c r="AE1510" s="109" t="str">
        <f t="shared" si="291"/>
        <v/>
      </c>
      <c r="AF1510" s="109" t="str">
        <f t="shared" si="292"/>
        <v/>
      </c>
      <c r="AG1510" s="109" t="str">
        <f t="shared" si="293"/>
        <v/>
      </c>
    </row>
    <row r="1511" spans="3:33" ht="45">
      <c r="C1511" s="108" t="s">
        <v>3258</v>
      </c>
      <c r="D1511" s="108" t="s">
        <v>6497</v>
      </c>
      <c r="E1511" s="108" t="s">
        <v>1042</v>
      </c>
      <c r="F1511" s="108" t="s">
        <v>46</v>
      </c>
      <c r="G1511" s="108" t="s">
        <v>3917</v>
      </c>
      <c r="H1511" s="108">
        <v>4</v>
      </c>
      <c r="I1511" s="108">
        <v>2</v>
      </c>
      <c r="J1511" s="108">
        <v>0</v>
      </c>
      <c r="K1511" s="108" t="s">
        <v>1045</v>
      </c>
      <c r="L1511" s="108"/>
      <c r="M1511" s="108" t="s">
        <v>6498</v>
      </c>
      <c r="N1511" s="108"/>
      <c r="O1511" s="108" t="s">
        <v>1045</v>
      </c>
      <c r="P1511" s="108"/>
      <c r="Q1511" s="108"/>
      <c r="R1511" s="108"/>
      <c r="S1511" s="108"/>
      <c r="T1511" s="109">
        <f t="shared" si="280"/>
        <v>0</v>
      </c>
      <c r="U1511" s="109">
        <f t="shared" si="281"/>
        <v>0</v>
      </c>
      <c r="V1511" s="109">
        <f t="shared" si="282"/>
        <v>0</v>
      </c>
      <c r="W1511" s="109">
        <f t="shared" si="283"/>
        <v>0</v>
      </c>
      <c r="X1511" s="109">
        <f t="shared" si="284"/>
        <v>0</v>
      </c>
      <c r="Y1511" s="109">
        <f t="shared" si="285"/>
        <v>0</v>
      </c>
      <c r="Z1511" s="109">
        <f t="shared" si="286"/>
        <v>0</v>
      </c>
      <c r="AA1511" s="109">
        <f t="shared" si="287"/>
        <v>0</v>
      </c>
      <c r="AB1511" s="109">
        <f t="shared" si="288"/>
        <v>0</v>
      </c>
      <c r="AC1511" s="109">
        <f t="shared" si="289"/>
        <v>0</v>
      </c>
      <c r="AD1511" s="109" t="str">
        <f t="shared" si="290"/>
        <v/>
      </c>
      <c r="AE1511" s="109" t="str">
        <f t="shared" si="291"/>
        <v/>
      </c>
      <c r="AF1511" s="109" t="str">
        <f t="shared" si="292"/>
        <v/>
      </c>
      <c r="AG1511" s="109" t="str">
        <f t="shared" si="293"/>
        <v/>
      </c>
    </row>
    <row r="1512" spans="3:33" ht="30">
      <c r="C1512" s="108" t="s">
        <v>3258</v>
      </c>
      <c r="D1512" s="108" t="s">
        <v>6499</v>
      </c>
      <c r="E1512" s="108" t="s">
        <v>1042</v>
      </c>
      <c r="F1512" s="108" t="s">
        <v>46</v>
      </c>
      <c r="G1512" s="108" t="s">
        <v>3917</v>
      </c>
      <c r="H1512" s="108">
        <v>5</v>
      </c>
      <c r="I1512" s="108">
        <v>2</v>
      </c>
      <c r="J1512" s="108">
        <v>0</v>
      </c>
      <c r="K1512" s="108" t="s">
        <v>928</v>
      </c>
      <c r="L1512" s="108"/>
      <c r="M1512" s="108" t="s">
        <v>6153</v>
      </c>
      <c r="N1512" s="108"/>
      <c r="O1512" s="108" t="s">
        <v>928</v>
      </c>
      <c r="P1512" s="108"/>
      <c r="Q1512" s="108"/>
      <c r="R1512" s="108"/>
      <c r="S1512" s="108"/>
      <c r="T1512" s="109">
        <f t="shared" si="280"/>
        <v>0</v>
      </c>
      <c r="U1512" s="109">
        <f t="shared" si="281"/>
        <v>0</v>
      </c>
      <c r="V1512" s="109">
        <f t="shared" si="282"/>
        <v>0</v>
      </c>
      <c r="W1512" s="109">
        <f t="shared" si="283"/>
        <v>0</v>
      </c>
      <c r="X1512" s="109">
        <f t="shared" si="284"/>
        <v>0</v>
      </c>
      <c r="Y1512" s="109">
        <f t="shared" si="285"/>
        <v>0</v>
      </c>
      <c r="Z1512" s="109">
        <f t="shared" si="286"/>
        <v>0</v>
      </c>
      <c r="AA1512" s="109">
        <f t="shared" si="287"/>
        <v>0</v>
      </c>
      <c r="AB1512" s="109">
        <f t="shared" si="288"/>
        <v>0</v>
      </c>
      <c r="AC1512" s="109">
        <f t="shared" si="289"/>
        <v>0</v>
      </c>
      <c r="AD1512" s="109" t="str">
        <f t="shared" si="290"/>
        <v/>
      </c>
      <c r="AE1512" s="109" t="str">
        <f t="shared" si="291"/>
        <v/>
      </c>
      <c r="AF1512" s="109" t="str">
        <f t="shared" si="292"/>
        <v/>
      </c>
      <c r="AG1512" s="109" t="str">
        <f t="shared" si="293"/>
        <v/>
      </c>
    </row>
    <row r="1513" spans="3:33" ht="30">
      <c r="C1513" s="108" t="s">
        <v>3258</v>
      </c>
      <c r="D1513" s="108" t="s">
        <v>6500</v>
      </c>
      <c r="E1513" s="108" t="s">
        <v>1042</v>
      </c>
      <c r="F1513" s="108" t="s">
        <v>46</v>
      </c>
      <c r="G1513" s="108" t="s">
        <v>3917</v>
      </c>
      <c r="H1513" s="108">
        <v>6</v>
      </c>
      <c r="I1513" s="108">
        <v>2</v>
      </c>
      <c r="J1513" s="108">
        <v>0</v>
      </c>
      <c r="K1513" s="108" t="s">
        <v>4903</v>
      </c>
      <c r="L1513" s="108"/>
      <c r="M1513" s="108" t="s">
        <v>4904</v>
      </c>
      <c r="N1513" s="108"/>
      <c r="O1513" s="108" t="s">
        <v>4903</v>
      </c>
      <c r="P1513" s="108" t="s">
        <v>4905</v>
      </c>
      <c r="Q1513" s="108" t="s">
        <v>4190</v>
      </c>
      <c r="R1513" s="108" t="s">
        <v>1343</v>
      </c>
      <c r="S1513" s="108" t="s">
        <v>37</v>
      </c>
      <c r="T1513" s="109">
        <f t="shared" si="280"/>
        <v>0</v>
      </c>
      <c r="U1513" s="109">
        <f t="shared" si="281"/>
        <v>0</v>
      </c>
      <c r="V1513" s="109">
        <f t="shared" si="282"/>
        <v>0</v>
      </c>
      <c r="W1513" s="109">
        <f t="shared" si="283"/>
        <v>0</v>
      </c>
      <c r="X1513" s="109">
        <f t="shared" si="284"/>
        <v>0</v>
      </c>
      <c r="Y1513" s="109">
        <f t="shared" si="285"/>
        <v>0</v>
      </c>
      <c r="Z1513" s="109">
        <f t="shared" si="286"/>
        <v>0</v>
      </c>
      <c r="AA1513" s="109">
        <f t="shared" si="287"/>
        <v>0</v>
      </c>
      <c r="AB1513" s="109">
        <f t="shared" si="288"/>
        <v>0</v>
      </c>
      <c r="AC1513" s="109">
        <f t="shared" si="289"/>
        <v>0</v>
      </c>
      <c r="AD1513" s="109" t="str">
        <f t="shared" si="290"/>
        <v/>
      </c>
      <c r="AE1513" s="109" t="str">
        <f t="shared" si="291"/>
        <v/>
      </c>
      <c r="AF1513" s="109" t="str">
        <f t="shared" si="292"/>
        <v/>
      </c>
      <c r="AG1513" s="109" t="str">
        <f t="shared" si="293"/>
        <v/>
      </c>
    </row>
    <row r="1514" spans="3:33" ht="30">
      <c r="C1514" s="108" t="s">
        <v>3258</v>
      </c>
      <c r="D1514" s="108" t="s">
        <v>6501</v>
      </c>
      <c r="E1514" s="108" t="s">
        <v>1042</v>
      </c>
      <c r="F1514" s="108" t="s">
        <v>46</v>
      </c>
      <c r="G1514" s="108" t="s">
        <v>3917</v>
      </c>
      <c r="H1514" s="108">
        <v>7</v>
      </c>
      <c r="I1514" s="108">
        <v>2</v>
      </c>
      <c r="J1514" s="108">
        <v>0</v>
      </c>
      <c r="K1514" s="108" t="s">
        <v>3970</v>
      </c>
      <c r="L1514" s="108"/>
      <c r="M1514" s="108" t="s">
        <v>3971</v>
      </c>
      <c r="N1514" s="108"/>
      <c r="O1514" s="108" t="s">
        <v>3970</v>
      </c>
      <c r="P1514" s="108" t="s">
        <v>3974</v>
      </c>
      <c r="Q1514" s="108" t="s">
        <v>111</v>
      </c>
      <c r="R1514" s="108" t="s">
        <v>4142</v>
      </c>
      <c r="S1514" s="108"/>
      <c r="T1514" s="109">
        <f t="shared" si="280"/>
        <v>0</v>
      </c>
      <c r="U1514" s="109">
        <f t="shared" si="281"/>
        <v>0</v>
      </c>
      <c r="V1514" s="109">
        <f t="shared" si="282"/>
        <v>0</v>
      </c>
      <c r="W1514" s="109">
        <f t="shared" si="283"/>
        <v>0</v>
      </c>
      <c r="X1514" s="109">
        <f t="shared" si="284"/>
        <v>0</v>
      </c>
      <c r="Y1514" s="109">
        <f t="shared" si="285"/>
        <v>0</v>
      </c>
      <c r="Z1514" s="109">
        <f t="shared" si="286"/>
        <v>0</v>
      </c>
      <c r="AA1514" s="109">
        <f t="shared" si="287"/>
        <v>0</v>
      </c>
      <c r="AB1514" s="109">
        <f t="shared" si="288"/>
        <v>0</v>
      </c>
      <c r="AC1514" s="109">
        <f t="shared" si="289"/>
        <v>0</v>
      </c>
      <c r="AD1514" s="109" t="str">
        <f t="shared" si="290"/>
        <v/>
      </c>
      <c r="AE1514" s="109" t="str">
        <f t="shared" si="291"/>
        <v/>
      </c>
      <c r="AF1514" s="109" t="str">
        <f t="shared" si="292"/>
        <v/>
      </c>
      <c r="AG1514" s="109" t="str">
        <f t="shared" si="293"/>
        <v/>
      </c>
    </row>
    <row r="1515" spans="3:33" ht="30">
      <c r="C1515" s="108" t="s">
        <v>3258</v>
      </c>
      <c r="D1515" s="108" t="s">
        <v>6502</v>
      </c>
      <c r="E1515" s="108" t="s">
        <v>1042</v>
      </c>
      <c r="F1515" s="108" t="s">
        <v>46</v>
      </c>
      <c r="G1515" s="108" t="s">
        <v>3917</v>
      </c>
      <c r="H1515" s="108">
        <v>8</v>
      </c>
      <c r="I1515" s="108">
        <v>1</v>
      </c>
      <c r="J1515" s="108">
        <v>0</v>
      </c>
      <c r="K1515" s="108" t="s">
        <v>101</v>
      </c>
      <c r="L1515" s="108"/>
      <c r="M1515" s="108" t="s">
        <v>5305</v>
      </c>
      <c r="N1515" s="108"/>
      <c r="O1515" s="108" t="s">
        <v>101</v>
      </c>
      <c r="P1515" s="108"/>
      <c r="Q1515" s="108"/>
      <c r="R1515" s="108"/>
      <c r="S1515" s="108"/>
      <c r="T1515" s="109">
        <f t="shared" si="280"/>
        <v>0</v>
      </c>
      <c r="U1515" s="109">
        <f t="shared" si="281"/>
        <v>0</v>
      </c>
      <c r="V1515" s="109">
        <f t="shared" si="282"/>
        <v>0</v>
      </c>
      <c r="W1515" s="109">
        <f t="shared" si="283"/>
        <v>0</v>
      </c>
      <c r="X1515" s="109">
        <f t="shared" si="284"/>
        <v>0</v>
      </c>
      <c r="Y1515" s="109">
        <f t="shared" si="285"/>
        <v>0</v>
      </c>
      <c r="Z1515" s="109">
        <f t="shared" si="286"/>
        <v>0</v>
      </c>
      <c r="AA1515" s="109">
        <f t="shared" si="287"/>
        <v>0</v>
      </c>
      <c r="AB1515" s="109">
        <f t="shared" si="288"/>
        <v>0</v>
      </c>
      <c r="AC1515" s="109">
        <f t="shared" si="289"/>
        <v>0</v>
      </c>
      <c r="AD1515" s="109" t="str">
        <f t="shared" si="290"/>
        <v/>
      </c>
      <c r="AE1515" s="109" t="str">
        <f t="shared" si="291"/>
        <v/>
      </c>
      <c r="AF1515" s="109" t="str">
        <f t="shared" si="292"/>
        <v/>
      </c>
      <c r="AG1515" s="109" t="str">
        <f t="shared" si="293"/>
        <v/>
      </c>
    </row>
    <row r="1516" spans="3:33" ht="30">
      <c r="C1516" s="108" t="s">
        <v>3258</v>
      </c>
      <c r="D1516" s="108" t="s">
        <v>6503</v>
      </c>
      <c r="E1516" s="108" t="s">
        <v>1042</v>
      </c>
      <c r="F1516" s="108" t="s">
        <v>46</v>
      </c>
      <c r="G1516" s="108" t="s">
        <v>3917</v>
      </c>
      <c r="H1516" s="108">
        <v>9</v>
      </c>
      <c r="I1516" s="108">
        <v>1</v>
      </c>
      <c r="J1516" s="108">
        <v>0</v>
      </c>
      <c r="K1516" s="108" t="s">
        <v>1316</v>
      </c>
      <c r="L1516" s="108"/>
      <c r="M1516" s="108" t="s">
        <v>4919</v>
      </c>
      <c r="N1516" s="108"/>
      <c r="O1516" s="108" t="s">
        <v>1316</v>
      </c>
      <c r="P1516" s="108"/>
      <c r="Q1516" s="108"/>
      <c r="R1516" s="108"/>
      <c r="S1516" s="108"/>
      <c r="T1516" s="109">
        <f t="shared" si="280"/>
        <v>0</v>
      </c>
      <c r="U1516" s="109">
        <f t="shared" si="281"/>
        <v>0</v>
      </c>
      <c r="V1516" s="109">
        <f t="shared" si="282"/>
        <v>0</v>
      </c>
      <c r="W1516" s="109">
        <f t="shared" si="283"/>
        <v>0</v>
      </c>
      <c r="X1516" s="109">
        <f t="shared" si="284"/>
        <v>0</v>
      </c>
      <c r="Y1516" s="109">
        <f t="shared" si="285"/>
        <v>0</v>
      </c>
      <c r="Z1516" s="109">
        <f t="shared" si="286"/>
        <v>0</v>
      </c>
      <c r="AA1516" s="109">
        <f t="shared" si="287"/>
        <v>0</v>
      </c>
      <c r="AB1516" s="109">
        <f t="shared" si="288"/>
        <v>0</v>
      </c>
      <c r="AC1516" s="109">
        <f t="shared" si="289"/>
        <v>0</v>
      </c>
      <c r="AD1516" s="109" t="str">
        <f t="shared" si="290"/>
        <v/>
      </c>
      <c r="AE1516" s="109" t="str">
        <f t="shared" si="291"/>
        <v/>
      </c>
      <c r="AF1516" s="109" t="str">
        <f t="shared" si="292"/>
        <v/>
      </c>
      <c r="AG1516" s="109" t="str">
        <f t="shared" si="293"/>
        <v/>
      </c>
    </row>
    <row r="1517" spans="3:33" ht="30">
      <c r="C1517" s="108" t="s">
        <v>3258</v>
      </c>
      <c r="D1517" s="108" t="s">
        <v>6504</v>
      </c>
      <c r="E1517" s="108" t="s">
        <v>1042</v>
      </c>
      <c r="F1517" s="108" t="s">
        <v>46</v>
      </c>
      <c r="G1517" s="108" t="s">
        <v>3917</v>
      </c>
      <c r="H1517" s="108">
        <v>10</v>
      </c>
      <c r="I1517" s="108">
        <v>1</v>
      </c>
      <c r="J1517" s="108">
        <v>0</v>
      </c>
      <c r="K1517" s="108" t="s">
        <v>100</v>
      </c>
      <c r="L1517" s="108"/>
      <c r="M1517" s="108" t="s">
        <v>6505</v>
      </c>
      <c r="N1517" s="108"/>
      <c r="O1517" s="108" t="s">
        <v>100</v>
      </c>
      <c r="P1517" s="108"/>
      <c r="Q1517" s="108"/>
      <c r="R1517" s="108"/>
      <c r="S1517" s="108"/>
      <c r="T1517" s="109">
        <f t="shared" si="280"/>
        <v>0</v>
      </c>
      <c r="U1517" s="109">
        <f t="shared" si="281"/>
        <v>0</v>
      </c>
      <c r="V1517" s="109">
        <f t="shared" si="282"/>
        <v>0</v>
      </c>
      <c r="W1517" s="109">
        <f t="shared" si="283"/>
        <v>0</v>
      </c>
      <c r="X1517" s="109">
        <f t="shared" si="284"/>
        <v>0</v>
      </c>
      <c r="Y1517" s="109">
        <f t="shared" si="285"/>
        <v>0</v>
      </c>
      <c r="Z1517" s="109">
        <f t="shared" si="286"/>
        <v>0</v>
      </c>
      <c r="AA1517" s="109">
        <f t="shared" si="287"/>
        <v>0</v>
      </c>
      <c r="AB1517" s="109">
        <f t="shared" si="288"/>
        <v>0</v>
      </c>
      <c r="AC1517" s="109">
        <f t="shared" si="289"/>
        <v>0</v>
      </c>
      <c r="AD1517" s="109" t="str">
        <f t="shared" si="290"/>
        <v/>
      </c>
      <c r="AE1517" s="109" t="str">
        <f t="shared" si="291"/>
        <v/>
      </c>
      <c r="AF1517" s="109" t="str">
        <f t="shared" si="292"/>
        <v/>
      </c>
      <c r="AG1517" s="109" t="str">
        <f t="shared" si="293"/>
        <v/>
      </c>
    </row>
    <row r="1518" spans="3:33" ht="150">
      <c r="C1518" s="108" t="s">
        <v>3258</v>
      </c>
      <c r="D1518" s="108" t="s">
        <v>6506</v>
      </c>
      <c r="E1518" s="108" t="s">
        <v>1042</v>
      </c>
      <c r="F1518" s="108" t="s">
        <v>0</v>
      </c>
      <c r="G1518" s="108" t="s">
        <v>3917</v>
      </c>
      <c r="H1518" s="108">
        <v>1</v>
      </c>
      <c r="I1518" s="108">
        <v>0</v>
      </c>
      <c r="J1518" s="108">
        <v>3</v>
      </c>
      <c r="K1518" s="108"/>
      <c r="L1518" s="108" t="s">
        <v>894</v>
      </c>
      <c r="M1518" s="108"/>
      <c r="N1518" s="108" t="s">
        <v>6070</v>
      </c>
      <c r="O1518" s="108" t="s">
        <v>894</v>
      </c>
      <c r="P1518" s="108"/>
      <c r="Q1518" s="108"/>
      <c r="R1518" s="108"/>
      <c r="S1518" s="108"/>
      <c r="T1518" s="109">
        <f t="shared" si="280"/>
        <v>0</v>
      </c>
      <c r="U1518" s="109">
        <f t="shared" si="281"/>
        <v>0</v>
      </c>
      <c r="V1518" s="109">
        <f t="shared" si="282"/>
        <v>0</v>
      </c>
      <c r="W1518" s="109">
        <f t="shared" si="283"/>
        <v>0</v>
      </c>
      <c r="X1518" s="109">
        <f t="shared" si="284"/>
        <v>0</v>
      </c>
      <c r="Y1518" s="109">
        <f t="shared" si="285"/>
        <v>0</v>
      </c>
      <c r="Z1518" s="109">
        <f t="shared" si="286"/>
        <v>0</v>
      </c>
      <c r="AA1518" s="109">
        <f t="shared" si="287"/>
        <v>0</v>
      </c>
      <c r="AB1518" s="109">
        <f t="shared" si="288"/>
        <v>0</v>
      </c>
      <c r="AC1518" s="109">
        <f t="shared" si="289"/>
        <v>0</v>
      </c>
      <c r="AD1518" s="109" t="str">
        <f t="shared" si="290"/>
        <v/>
      </c>
      <c r="AE1518" s="109" t="str">
        <f t="shared" si="291"/>
        <v/>
      </c>
      <c r="AF1518" s="109" t="str">
        <f t="shared" si="292"/>
        <v/>
      </c>
      <c r="AG1518" s="109" t="str">
        <f t="shared" si="293"/>
        <v/>
      </c>
    </row>
    <row r="1519" spans="3:33" ht="150">
      <c r="C1519" s="108" t="s">
        <v>3258</v>
      </c>
      <c r="D1519" s="108" t="s">
        <v>6507</v>
      </c>
      <c r="E1519" s="108" t="s">
        <v>1042</v>
      </c>
      <c r="F1519" s="108" t="s">
        <v>0</v>
      </c>
      <c r="G1519" s="108" t="s">
        <v>3917</v>
      </c>
      <c r="H1519" s="108">
        <v>2</v>
      </c>
      <c r="I1519" s="108">
        <v>0</v>
      </c>
      <c r="J1519" s="108">
        <v>3</v>
      </c>
      <c r="K1519" s="108"/>
      <c r="L1519" s="108" t="s">
        <v>6443</v>
      </c>
      <c r="M1519" s="108"/>
      <c r="N1519" s="108" t="s">
        <v>6457</v>
      </c>
      <c r="O1519" s="108" t="s">
        <v>6443</v>
      </c>
      <c r="P1519" s="108" t="s">
        <v>27</v>
      </c>
      <c r="Q1519" s="108"/>
      <c r="R1519" s="108"/>
      <c r="S1519" s="108"/>
      <c r="T1519" s="109">
        <f t="shared" si="280"/>
        <v>0</v>
      </c>
      <c r="U1519" s="109">
        <f t="shared" si="281"/>
        <v>0</v>
      </c>
      <c r="V1519" s="109">
        <f t="shared" si="282"/>
        <v>0</v>
      </c>
      <c r="W1519" s="109">
        <f t="shared" si="283"/>
        <v>0</v>
      </c>
      <c r="X1519" s="109">
        <f t="shared" si="284"/>
        <v>0</v>
      </c>
      <c r="Y1519" s="109">
        <f t="shared" si="285"/>
        <v>0</v>
      </c>
      <c r="Z1519" s="109">
        <f t="shared" si="286"/>
        <v>0</v>
      </c>
      <c r="AA1519" s="109">
        <f t="shared" si="287"/>
        <v>0</v>
      </c>
      <c r="AB1519" s="109">
        <f t="shared" si="288"/>
        <v>0</v>
      </c>
      <c r="AC1519" s="109">
        <f t="shared" si="289"/>
        <v>0</v>
      </c>
      <c r="AD1519" s="109" t="str">
        <f t="shared" si="290"/>
        <v/>
      </c>
      <c r="AE1519" s="109" t="str">
        <f t="shared" si="291"/>
        <v/>
      </c>
      <c r="AF1519" s="109" t="str">
        <f t="shared" si="292"/>
        <v/>
      </c>
      <c r="AG1519" s="109" t="str">
        <f t="shared" si="293"/>
        <v/>
      </c>
    </row>
    <row r="1520" spans="3:33" ht="135">
      <c r="C1520" s="108" t="s">
        <v>3258</v>
      </c>
      <c r="D1520" s="108" t="s">
        <v>6508</v>
      </c>
      <c r="E1520" s="108" t="s">
        <v>1042</v>
      </c>
      <c r="F1520" s="108" t="s">
        <v>0</v>
      </c>
      <c r="G1520" s="108" t="s">
        <v>3917</v>
      </c>
      <c r="H1520" s="108">
        <v>3</v>
      </c>
      <c r="I1520" s="108">
        <v>0</v>
      </c>
      <c r="J1520" s="108">
        <v>3</v>
      </c>
      <c r="K1520" s="108"/>
      <c r="L1520" s="108" t="s">
        <v>905</v>
      </c>
      <c r="M1520" s="108"/>
      <c r="N1520" s="108" t="s">
        <v>6104</v>
      </c>
      <c r="O1520" s="108" t="s">
        <v>905</v>
      </c>
      <c r="P1520" s="108"/>
      <c r="Q1520" s="108"/>
      <c r="R1520" s="108"/>
      <c r="S1520" s="108"/>
      <c r="T1520" s="109">
        <f t="shared" si="280"/>
        <v>0</v>
      </c>
      <c r="U1520" s="109">
        <f t="shared" si="281"/>
        <v>0</v>
      </c>
      <c r="V1520" s="109">
        <f t="shared" si="282"/>
        <v>0</v>
      </c>
      <c r="W1520" s="109">
        <f t="shared" si="283"/>
        <v>0</v>
      </c>
      <c r="X1520" s="109">
        <f t="shared" si="284"/>
        <v>0</v>
      </c>
      <c r="Y1520" s="109">
        <f t="shared" si="285"/>
        <v>0</v>
      </c>
      <c r="Z1520" s="109">
        <f t="shared" si="286"/>
        <v>0</v>
      </c>
      <c r="AA1520" s="109">
        <f t="shared" si="287"/>
        <v>0</v>
      </c>
      <c r="AB1520" s="109">
        <f t="shared" si="288"/>
        <v>0</v>
      </c>
      <c r="AC1520" s="109">
        <f t="shared" si="289"/>
        <v>0</v>
      </c>
      <c r="AD1520" s="109" t="str">
        <f t="shared" si="290"/>
        <v/>
      </c>
      <c r="AE1520" s="109" t="str">
        <f t="shared" si="291"/>
        <v/>
      </c>
      <c r="AF1520" s="109" t="str">
        <f t="shared" si="292"/>
        <v/>
      </c>
      <c r="AG1520" s="109" t="str">
        <f t="shared" si="293"/>
        <v/>
      </c>
    </row>
    <row r="1521" spans="3:33" ht="150">
      <c r="C1521" s="108" t="s">
        <v>3258</v>
      </c>
      <c r="D1521" s="108" t="s">
        <v>6509</v>
      </c>
      <c r="E1521" s="108" t="s">
        <v>1042</v>
      </c>
      <c r="F1521" s="108" t="s">
        <v>0</v>
      </c>
      <c r="G1521" s="108" t="s">
        <v>3917</v>
      </c>
      <c r="H1521" s="108">
        <v>4</v>
      </c>
      <c r="I1521" s="108">
        <v>0</v>
      </c>
      <c r="J1521" s="108">
        <v>2</v>
      </c>
      <c r="K1521" s="108"/>
      <c r="L1521" s="108" t="s">
        <v>1045</v>
      </c>
      <c r="M1521" s="108"/>
      <c r="N1521" s="108" t="s">
        <v>6510</v>
      </c>
      <c r="O1521" s="108" t="s">
        <v>1045</v>
      </c>
      <c r="P1521" s="108"/>
      <c r="Q1521" s="108"/>
      <c r="R1521" s="108"/>
      <c r="S1521" s="108"/>
      <c r="T1521" s="109">
        <f t="shared" si="280"/>
        <v>0</v>
      </c>
      <c r="U1521" s="109">
        <f t="shared" si="281"/>
        <v>0</v>
      </c>
      <c r="V1521" s="109">
        <f t="shared" si="282"/>
        <v>0</v>
      </c>
      <c r="W1521" s="109">
        <f t="shared" si="283"/>
        <v>0</v>
      </c>
      <c r="X1521" s="109">
        <f t="shared" si="284"/>
        <v>0</v>
      </c>
      <c r="Y1521" s="109">
        <f t="shared" si="285"/>
        <v>0</v>
      </c>
      <c r="Z1521" s="109">
        <f t="shared" si="286"/>
        <v>0</v>
      </c>
      <c r="AA1521" s="109">
        <f t="shared" si="287"/>
        <v>0</v>
      </c>
      <c r="AB1521" s="109">
        <f t="shared" si="288"/>
        <v>0</v>
      </c>
      <c r="AC1521" s="109">
        <f t="shared" si="289"/>
        <v>0</v>
      </c>
      <c r="AD1521" s="109" t="str">
        <f t="shared" si="290"/>
        <v/>
      </c>
      <c r="AE1521" s="109" t="str">
        <f t="shared" si="291"/>
        <v/>
      </c>
      <c r="AF1521" s="109" t="str">
        <f t="shared" si="292"/>
        <v/>
      </c>
      <c r="AG1521" s="109" t="str">
        <f t="shared" si="293"/>
        <v/>
      </c>
    </row>
    <row r="1522" spans="3:33" ht="150">
      <c r="C1522" s="108" t="s">
        <v>3258</v>
      </c>
      <c r="D1522" s="108" t="s">
        <v>6511</v>
      </c>
      <c r="E1522" s="108" t="s">
        <v>1042</v>
      </c>
      <c r="F1522" s="108" t="s">
        <v>0</v>
      </c>
      <c r="G1522" s="108" t="s">
        <v>3917</v>
      </c>
      <c r="H1522" s="108">
        <v>5</v>
      </c>
      <c r="I1522" s="108">
        <v>0</v>
      </c>
      <c r="J1522" s="108">
        <v>2</v>
      </c>
      <c r="K1522" s="108"/>
      <c r="L1522" s="108" t="s">
        <v>928</v>
      </c>
      <c r="M1522" s="108"/>
      <c r="N1522" s="108" t="s">
        <v>6170</v>
      </c>
      <c r="O1522" s="108" t="s">
        <v>928</v>
      </c>
      <c r="P1522" s="108"/>
      <c r="Q1522" s="108"/>
      <c r="R1522" s="108"/>
      <c r="S1522" s="108"/>
      <c r="T1522" s="109">
        <f t="shared" si="280"/>
        <v>0</v>
      </c>
      <c r="U1522" s="109">
        <f t="shared" si="281"/>
        <v>0</v>
      </c>
      <c r="V1522" s="109">
        <f t="shared" si="282"/>
        <v>0</v>
      </c>
      <c r="W1522" s="109">
        <f t="shared" si="283"/>
        <v>0</v>
      </c>
      <c r="X1522" s="109">
        <f t="shared" si="284"/>
        <v>0</v>
      </c>
      <c r="Y1522" s="109">
        <f t="shared" si="285"/>
        <v>0</v>
      </c>
      <c r="Z1522" s="109">
        <f t="shared" si="286"/>
        <v>0</v>
      </c>
      <c r="AA1522" s="109">
        <f t="shared" si="287"/>
        <v>0</v>
      </c>
      <c r="AB1522" s="109">
        <f t="shared" si="288"/>
        <v>0</v>
      </c>
      <c r="AC1522" s="109">
        <f t="shared" si="289"/>
        <v>0</v>
      </c>
      <c r="AD1522" s="109" t="str">
        <f t="shared" si="290"/>
        <v/>
      </c>
      <c r="AE1522" s="109" t="str">
        <f t="shared" si="291"/>
        <v/>
      </c>
      <c r="AF1522" s="109" t="str">
        <f t="shared" si="292"/>
        <v/>
      </c>
      <c r="AG1522" s="109" t="str">
        <f t="shared" si="293"/>
        <v/>
      </c>
    </row>
    <row r="1523" spans="3:33" ht="135">
      <c r="C1523" s="108" t="s">
        <v>3258</v>
      </c>
      <c r="D1523" s="108" t="s">
        <v>6512</v>
      </c>
      <c r="E1523" s="108" t="s">
        <v>1042</v>
      </c>
      <c r="F1523" s="108" t="s">
        <v>0</v>
      </c>
      <c r="G1523" s="108" t="s">
        <v>3917</v>
      </c>
      <c r="H1523" s="108">
        <v>6</v>
      </c>
      <c r="I1523" s="108">
        <v>0</v>
      </c>
      <c r="J1523" s="108">
        <v>2</v>
      </c>
      <c r="K1523" s="108"/>
      <c r="L1523" s="108" t="s">
        <v>4903</v>
      </c>
      <c r="M1523" s="108"/>
      <c r="N1523" s="108" t="s">
        <v>4926</v>
      </c>
      <c r="O1523" s="108" t="s">
        <v>4903</v>
      </c>
      <c r="P1523" s="108" t="s">
        <v>4905</v>
      </c>
      <c r="Q1523" s="108" t="s">
        <v>4190</v>
      </c>
      <c r="R1523" s="108" t="s">
        <v>1343</v>
      </c>
      <c r="S1523" s="108" t="s">
        <v>37</v>
      </c>
      <c r="T1523" s="109">
        <f t="shared" si="280"/>
        <v>0</v>
      </c>
      <c r="U1523" s="109">
        <f t="shared" si="281"/>
        <v>0</v>
      </c>
      <c r="V1523" s="109">
        <f t="shared" si="282"/>
        <v>0</v>
      </c>
      <c r="W1523" s="109">
        <f t="shared" si="283"/>
        <v>0</v>
      </c>
      <c r="X1523" s="109">
        <f t="shared" si="284"/>
        <v>0</v>
      </c>
      <c r="Y1523" s="109">
        <f t="shared" si="285"/>
        <v>0</v>
      </c>
      <c r="Z1523" s="109">
        <f t="shared" si="286"/>
        <v>0</v>
      </c>
      <c r="AA1523" s="109">
        <f t="shared" si="287"/>
        <v>0</v>
      </c>
      <c r="AB1523" s="109">
        <f t="shared" si="288"/>
        <v>0</v>
      </c>
      <c r="AC1523" s="109">
        <f t="shared" si="289"/>
        <v>0</v>
      </c>
      <c r="AD1523" s="109" t="str">
        <f t="shared" si="290"/>
        <v/>
      </c>
      <c r="AE1523" s="109" t="str">
        <f t="shared" si="291"/>
        <v/>
      </c>
      <c r="AF1523" s="109" t="str">
        <f t="shared" si="292"/>
        <v/>
      </c>
      <c r="AG1523" s="109" t="str">
        <f t="shared" si="293"/>
        <v/>
      </c>
    </row>
    <row r="1524" spans="3:33" ht="150">
      <c r="C1524" s="108" t="s">
        <v>3258</v>
      </c>
      <c r="D1524" s="108" t="s">
        <v>6513</v>
      </c>
      <c r="E1524" s="108" t="s">
        <v>1042</v>
      </c>
      <c r="F1524" s="108" t="s">
        <v>0</v>
      </c>
      <c r="G1524" s="108" t="s">
        <v>3917</v>
      </c>
      <c r="H1524" s="108">
        <v>7</v>
      </c>
      <c r="I1524" s="108">
        <v>0</v>
      </c>
      <c r="J1524" s="108">
        <v>2</v>
      </c>
      <c r="K1524" s="108"/>
      <c r="L1524" s="108" t="s">
        <v>3970</v>
      </c>
      <c r="M1524" s="108"/>
      <c r="N1524" s="108" t="s">
        <v>3994</v>
      </c>
      <c r="O1524" s="108" t="s">
        <v>3970</v>
      </c>
      <c r="P1524" s="108" t="s">
        <v>3974</v>
      </c>
      <c r="Q1524" s="108" t="s">
        <v>111</v>
      </c>
      <c r="R1524" s="108" t="s">
        <v>4142</v>
      </c>
      <c r="S1524" s="108"/>
      <c r="T1524" s="109">
        <f t="shared" si="280"/>
        <v>0</v>
      </c>
      <c r="U1524" s="109">
        <f t="shared" si="281"/>
        <v>0</v>
      </c>
      <c r="V1524" s="109">
        <f t="shared" si="282"/>
        <v>0</v>
      </c>
      <c r="W1524" s="109">
        <f t="shared" si="283"/>
        <v>0</v>
      </c>
      <c r="X1524" s="109">
        <f t="shared" si="284"/>
        <v>0</v>
      </c>
      <c r="Y1524" s="109">
        <f t="shared" si="285"/>
        <v>0</v>
      </c>
      <c r="Z1524" s="109">
        <f t="shared" si="286"/>
        <v>0</v>
      </c>
      <c r="AA1524" s="109">
        <f t="shared" si="287"/>
        <v>0</v>
      </c>
      <c r="AB1524" s="109">
        <f t="shared" si="288"/>
        <v>0</v>
      </c>
      <c r="AC1524" s="109">
        <f t="shared" si="289"/>
        <v>0</v>
      </c>
      <c r="AD1524" s="109" t="str">
        <f t="shared" si="290"/>
        <v/>
      </c>
      <c r="AE1524" s="109" t="str">
        <f t="shared" si="291"/>
        <v/>
      </c>
      <c r="AF1524" s="109" t="str">
        <f t="shared" si="292"/>
        <v/>
      </c>
      <c r="AG1524" s="109" t="str">
        <f t="shared" si="293"/>
        <v/>
      </c>
    </row>
    <row r="1525" spans="3:33" ht="135">
      <c r="C1525" s="108" t="s">
        <v>3258</v>
      </c>
      <c r="D1525" s="108" t="s">
        <v>6514</v>
      </c>
      <c r="E1525" s="108" t="s">
        <v>1042</v>
      </c>
      <c r="F1525" s="108" t="s">
        <v>0</v>
      </c>
      <c r="G1525" s="108" t="s">
        <v>3917</v>
      </c>
      <c r="H1525" s="108">
        <v>8</v>
      </c>
      <c r="I1525" s="108">
        <v>0</v>
      </c>
      <c r="J1525" s="108">
        <v>1</v>
      </c>
      <c r="K1525" s="108"/>
      <c r="L1525" s="108" t="s">
        <v>101</v>
      </c>
      <c r="M1525" s="108"/>
      <c r="N1525" s="108" t="s">
        <v>5322</v>
      </c>
      <c r="O1525" s="108" t="s">
        <v>101</v>
      </c>
      <c r="P1525" s="108"/>
      <c r="Q1525" s="108"/>
      <c r="R1525" s="108"/>
      <c r="S1525" s="108"/>
      <c r="T1525" s="109">
        <f t="shared" si="280"/>
        <v>0</v>
      </c>
      <c r="U1525" s="109">
        <f t="shared" si="281"/>
        <v>0</v>
      </c>
      <c r="V1525" s="109">
        <f t="shared" si="282"/>
        <v>0</v>
      </c>
      <c r="W1525" s="109">
        <f t="shared" si="283"/>
        <v>0</v>
      </c>
      <c r="X1525" s="109">
        <f t="shared" si="284"/>
        <v>0</v>
      </c>
      <c r="Y1525" s="109">
        <f t="shared" si="285"/>
        <v>0</v>
      </c>
      <c r="Z1525" s="109">
        <f t="shared" si="286"/>
        <v>0</v>
      </c>
      <c r="AA1525" s="109">
        <f t="shared" si="287"/>
        <v>0</v>
      </c>
      <c r="AB1525" s="109">
        <f t="shared" si="288"/>
        <v>0</v>
      </c>
      <c r="AC1525" s="109">
        <f t="shared" si="289"/>
        <v>0</v>
      </c>
      <c r="AD1525" s="109" t="str">
        <f t="shared" si="290"/>
        <v/>
      </c>
      <c r="AE1525" s="109" t="str">
        <f t="shared" si="291"/>
        <v/>
      </c>
      <c r="AF1525" s="109" t="str">
        <f t="shared" si="292"/>
        <v/>
      </c>
      <c r="AG1525" s="109" t="str">
        <f t="shared" si="293"/>
        <v/>
      </c>
    </row>
    <row r="1526" spans="3:33" ht="120">
      <c r="C1526" s="108" t="s">
        <v>3258</v>
      </c>
      <c r="D1526" s="108" t="s">
        <v>6515</v>
      </c>
      <c r="E1526" s="108" t="s">
        <v>1042</v>
      </c>
      <c r="F1526" s="108" t="s">
        <v>0</v>
      </c>
      <c r="G1526" s="108" t="s">
        <v>3917</v>
      </c>
      <c r="H1526" s="108">
        <v>9</v>
      </c>
      <c r="I1526" s="108">
        <v>0</v>
      </c>
      <c r="J1526" s="108">
        <v>1</v>
      </c>
      <c r="K1526" s="108"/>
      <c r="L1526" s="108" t="s">
        <v>1316</v>
      </c>
      <c r="M1526" s="108"/>
      <c r="N1526" s="108" t="s">
        <v>4938</v>
      </c>
      <c r="O1526" s="108" t="s">
        <v>1316</v>
      </c>
      <c r="P1526" s="108"/>
      <c r="Q1526" s="108"/>
      <c r="R1526" s="108"/>
      <c r="S1526" s="108"/>
      <c r="T1526" s="109">
        <f t="shared" si="280"/>
        <v>0</v>
      </c>
      <c r="U1526" s="109">
        <f t="shared" si="281"/>
        <v>0</v>
      </c>
      <c r="V1526" s="109">
        <f t="shared" si="282"/>
        <v>0</v>
      </c>
      <c r="W1526" s="109">
        <f t="shared" si="283"/>
        <v>0</v>
      </c>
      <c r="X1526" s="109">
        <f t="shared" si="284"/>
        <v>0</v>
      </c>
      <c r="Y1526" s="109">
        <f t="shared" si="285"/>
        <v>0</v>
      </c>
      <c r="Z1526" s="109">
        <f t="shared" si="286"/>
        <v>0</v>
      </c>
      <c r="AA1526" s="109">
        <f t="shared" si="287"/>
        <v>0</v>
      </c>
      <c r="AB1526" s="109">
        <f t="shared" si="288"/>
        <v>0</v>
      </c>
      <c r="AC1526" s="109">
        <f t="shared" si="289"/>
        <v>0</v>
      </c>
      <c r="AD1526" s="109" t="str">
        <f t="shared" si="290"/>
        <v/>
      </c>
      <c r="AE1526" s="109" t="str">
        <f t="shared" si="291"/>
        <v/>
      </c>
      <c r="AF1526" s="109" t="str">
        <f t="shared" si="292"/>
        <v/>
      </c>
      <c r="AG1526" s="109" t="str">
        <f t="shared" si="293"/>
        <v/>
      </c>
    </row>
    <row r="1527" spans="3:33" ht="135">
      <c r="C1527" s="108" t="s">
        <v>3258</v>
      </c>
      <c r="D1527" s="108" t="s">
        <v>6516</v>
      </c>
      <c r="E1527" s="108" t="s">
        <v>1042</v>
      </c>
      <c r="F1527" s="108" t="s">
        <v>0</v>
      </c>
      <c r="G1527" s="108" t="s">
        <v>3917</v>
      </c>
      <c r="H1527" s="108">
        <v>10</v>
      </c>
      <c r="I1527" s="108">
        <v>0</v>
      </c>
      <c r="J1527" s="108">
        <v>1</v>
      </c>
      <c r="K1527" s="108"/>
      <c r="L1527" s="108" t="s">
        <v>100</v>
      </c>
      <c r="M1527" s="108"/>
      <c r="N1527" s="108" t="s">
        <v>6517</v>
      </c>
      <c r="O1527" s="108" t="s">
        <v>100</v>
      </c>
      <c r="P1527" s="108"/>
      <c r="Q1527" s="108"/>
      <c r="R1527" s="108"/>
      <c r="S1527" s="108"/>
      <c r="T1527" s="109">
        <f t="shared" si="280"/>
        <v>0</v>
      </c>
      <c r="U1527" s="109">
        <f t="shared" si="281"/>
        <v>0</v>
      </c>
      <c r="V1527" s="109">
        <f t="shared" si="282"/>
        <v>0</v>
      </c>
      <c r="W1527" s="109">
        <f t="shared" si="283"/>
        <v>0</v>
      </c>
      <c r="X1527" s="109">
        <f t="shared" si="284"/>
        <v>0</v>
      </c>
      <c r="Y1527" s="109">
        <f t="shared" si="285"/>
        <v>0</v>
      </c>
      <c r="Z1527" s="109">
        <f t="shared" si="286"/>
        <v>0</v>
      </c>
      <c r="AA1527" s="109">
        <f t="shared" si="287"/>
        <v>0</v>
      </c>
      <c r="AB1527" s="109">
        <f t="shared" si="288"/>
        <v>0</v>
      </c>
      <c r="AC1527" s="109">
        <f t="shared" si="289"/>
        <v>0</v>
      </c>
      <c r="AD1527" s="109" t="str">
        <f t="shared" si="290"/>
        <v/>
      </c>
      <c r="AE1527" s="109" t="str">
        <f t="shared" si="291"/>
        <v/>
      </c>
      <c r="AF1527" s="109" t="str">
        <f t="shared" si="292"/>
        <v/>
      </c>
      <c r="AG1527" s="109" t="str">
        <f t="shared" si="293"/>
        <v/>
      </c>
    </row>
    <row r="1528" spans="3:33" ht="30">
      <c r="C1528" s="108" t="s">
        <v>3266</v>
      </c>
      <c r="D1528" s="108" t="s">
        <v>6518</v>
      </c>
      <c r="E1528" s="108" t="s">
        <v>1049</v>
      </c>
      <c r="F1528" s="108" t="s">
        <v>46</v>
      </c>
      <c r="G1528" s="108" t="s">
        <v>3917</v>
      </c>
      <c r="H1528" s="108">
        <v>1</v>
      </c>
      <c r="I1528" s="108">
        <v>3</v>
      </c>
      <c r="J1528" s="108">
        <v>0</v>
      </c>
      <c r="K1528" s="108" t="s">
        <v>21</v>
      </c>
      <c r="L1528" s="108"/>
      <c r="M1528" s="108" t="s">
        <v>5214</v>
      </c>
      <c r="N1528" s="108"/>
      <c r="O1528" s="108" t="s">
        <v>21</v>
      </c>
      <c r="P1528" s="108"/>
      <c r="Q1528" s="108"/>
      <c r="R1528" s="108"/>
      <c r="S1528" s="108"/>
      <c r="T1528" s="109">
        <f t="shared" si="280"/>
        <v>0</v>
      </c>
      <c r="U1528" s="109">
        <f t="shared" si="281"/>
        <v>0</v>
      </c>
      <c r="V1528" s="109">
        <f t="shared" si="282"/>
        <v>0</v>
      </c>
      <c r="W1528" s="109">
        <f t="shared" si="283"/>
        <v>0</v>
      </c>
      <c r="X1528" s="109">
        <f t="shared" si="284"/>
        <v>0</v>
      </c>
      <c r="Y1528" s="109">
        <f t="shared" si="285"/>
        <v>0</v>
      </c>
      <c r="Z1528" s="109">
        <f t="shared" si="286"/>
        <v>0</v>
      </c>
      <c r="AA1528" s="109">
        <f t="shared" si="287"/>
        <v>0</v>
      </c>
      <c r="AB1528" s="109">
        <f t="shared" si="288"/>
        <v>0</v>
      </c>
      <c r="AC1528" s="109">
        <f t="shared" si="289"/>
        <v>0</v>
      </c>
      <c r="AD1528" s="109" t="str">
        <f t="shared" si="290"/>
        <v/>
      </c>
      <c r="AE1528" s="109" t="str">
        <f t="shared" si="291"/>
        <v/>
      </c>
      <c r="AF1528" s="109" t="str">
        <f t="shared" si="292"/>
        <v/>
      </c>
      <c r="AG1528" s="109" t="str">
        <f t="shared" si="293"/>
        <v/>
      </c>
    </row>
    <row r="1529" spans="3:33" ht="30">
      <c r="C1529" s="108" t="s">
        <v>3266</v>
      </c>
      <c r="D1529" s="108" t="s">
        <v>6519</v>
      </c>
      <c r="E1529" s="108" t="s">
        <v>1049</v>
      </c>
      <c r="F1529" s="108" t="s">
        <v>46</v>
      </c>
      <c r="G1529" s="108" t="s">
        <v>3917</v>
      </c>
      <c r="H1529" s="108">
        <v>2</v>
      </c>
      <c r="I1529" s="108">
        <v>3</v>
      </c>
      <c r="J1529" s="108">
        <v>0</v>
      </c>
      <c r="K1529" s="108" t="s">
        <v>1016</v>
      </c>
      <c r="L1529" s="108"/>
      <c r="M1529" s="108" t="s">
        <v>6520</v>
      </c>
      <c r="N1529" s="108"/>
      <c r="O1529" s="108" t="s">
        <v>1016</v>
      </c>
      <c r="P1529" s="108"/>
      <c r="Q1529" s="108"/>
      <c r="R1529" s="108"/>
      <c r="S1529" s="108"/>
      <c r="T1529" s="109">
        <f t="shared" si="280"/>
        <v>0</v>
      </c>
      <c r="U1529" s="109">
        <f t="shared" si="281"/>
        <v>0</v>
      </c>
      <c r="V1529" s="109">
        <f t="shared" si="282"/>
        <v>0</v>
      </c>
      <c r="W1529" s="109">
        <f t="shared" si="283"/>
        <v>0</v>
      </c>
      <c r="X1529" s="109">
        <f t="shared" si="284"/>
        <v>0</v>
      </c>
      <c r="Y1529" s="109">
        <f t="shared" si="285"/>
        <v>0</v>
      </c>
      <c r="Z1529" s="109">
        <f t="shared" si="286"/>
        <v>0</v>
      </c>
      <c r="AA1529" s="109">
        <f t="shared" si="287"/>
        <v>0</v>
      </c>
      <c r="AB1529" s="109">
        <f t="shared" si="288"/>
        <v>0</v>
      </c>
      <c r="AC1529" s="109">
        <f t="shared" si="289"/>
        <v>0</v>
      </c>
      <c r="AD1529" s="109" t="str">
        <f t="shared" si="290"/>
        <v/>
      </c>
      <c r="AE1529" s="109" t="str">
        <f t="shared" si="291"/>
        <v/>
      </c>
      <c r="AF1529" s="109" t="str">
        <f t="shared" si="292"/>
        <v/>
      </c>
      <c r="AG1529" s="109" t="str">
        <f t="shared" si="293"/>
        <v/>
      </c>
    </row>
    <row r="1530" spans="3:33" ht="30">
      <c r="C1530" s="108" t="s">
        <v>3266</v>
      </c>
      <c r="D1530" s="108" t="s">
        <v>6521</v>
      </c>
      <c r="E1530" s="108" t="s">
        <v>1049</v>
      </c>
      <c r="F1530" s="108" t="s">
        <v>46</v>
      </c>
      <c r="G1530" s="108" t="s">
        <v>3917</v>
      </c>
      <c r="H1530" s="108">
        <v>3</v>
      </c>
      <c r="I1530" s="108">
        <v>3</v>
      </c>
      <c r="J1530" s="108">
        <v>0</v>
      </c>
      <c r="K1530" s="108" t="s">
        <v>1053</v>
      </c>
      <c r="L1530" s="108"/>
      <c r="M1530" s="108" t="s">
        <v>6522</v>
      </c>
      <c r="N1530" s="108"/>
      <c r="O1530" s="108" t="s">
        <v>1053</v>
      </c>
      <c r="P1530" s="108"/>
      <c r="Q1530" s="108"/>
      <c r="R1530" s="108"/>
      <c r="S1530" s="108"/>
      <c r="T1530" s="109">
        <f t="shared" si="280"/>
        <v>0</v>
      </c>
      <c r="U1530" s="109">
        <f t="shared" si="281"/>
        <v>0</v>
      </c>
      <c r="V1530" s="109">
        <f t="shared" si="282"/>
        <v>0</v>
      </c>
      <c r="W1530" s="109">
        <f t="shared" si="283"/>
        <v>0</v>
      </c>
      <c r="X1530" s="109">
        <f t="shared" si="284"/>
        <v>0</v>
      </c>
      <c r="Y1530" s="109">
        <f t="shared" si="285"/>
        <v>0</v>
      </c>
      <c r="Z1530" s="109">
        <f t="shared" si="286"/>
        <v>0</v>
      </c>
      <c r="AA1530" s="109">
        <f t="shared" si="287"/>
        <v>0</v>
      </c>
      <c r="AB1530" s="109">
        <f t="shared" si="288"/>
        <v>0</v>
      </c>
      <c r="AC1530" s="109">
        <f t="shared" si="289"/>
        <v>0</v>
      </c>
      <c r="AD1530" s="109" t="str">
        <f t="shared" si="290"/>
        <v/>
      </c>
      <c r="AE1530" s="109" t="str">
        <f t="shared" si="291"/>
        <v/>
      </c>
      <c r="AF1530" s="109" t="str">
        <f t="shared" si="292"/>
        <v/>
      </c>
      <c r="AG1530" s="109" t="str">
        <f t="shared" si="293"/>
        <v/>
      </c>
    </row>
    <row r="1531" spans="3:33" ht="30">
      <c r="C1531" s="108" t="s">
        <v>3266</v>
      </c>
      <c r="D1531" s="108" t="s">
        <v>6523</v>
      </c>
      <c r="E1531" s="108" t="s">
        <v>1049</v>
      </c>
      <c r="F1531" s="108" t="s">
        <v>46</v>
      </c>
      <c r="G1531" s="108" t="s">
        <v>3917</v>
      </c>
      <c r="H1531" s="108">
        <v>4</v>
      </c>
      <c r="I1531" s="108">
        <v>2</v>
      </c>
      <c r="J1531" s="108">
        <v>0</v>
      </c>
      <c r="K1531" s="108" t="s">
        <v>22</v>
      </c>
      <c r="L1531" s="108"/>
      <c r="M1531" s="108" t="s">
        <v>4999</v>
      </c>
      <c r="N1531" s="108"/>
      <c r="O1531" s="108" t="s">
        <v>22</v>
      </c>
      <c r="P1531" s="108"/>
      <c r="Q1531" s="108"/>
      <c r="R1531" s="108"/>
      <c r="S1531" s="108"/>
      <c r="T1531" s="109">
        <f t="shared" si="280"/>
        <v>0</v>
      </c>
      <c r="U1531" s="109">
        <f t="shared" si="281"/>
        <v>0</v>
      </c>
      <c r="V1531" s="109">
        <f t="shared" si="282"/>
        <v>0</v>
      </c>
      <c r="W1531" s="109">
        <f t="shared" si="283"/>
        <v>0</v>
      </c>
      <c r="X1531" s="109">
        <f t="shared" si="284"/>
        <v>0</v>
      </c>
      <c r="Y1531" s="109">
        <f t="shared" si="285"/>
        <v>0</v>
      </c>
      <c r="Z1531" s="109">
        <f t="shared" si="286"/>
        <v>0</v>
      </c>
      <c r="AA1531" s="109">
        <f t="shared" si="287"/>
        <v>0</v>
      </c>
      <c r="AB1531" s="109">
        <f t="shared" si="288"/>
        <v>0</v>
      </c>
      <c r="AC1531" s="109">
        <f t="shared" si="289"/>
        <v>0</v>
      </c>
      <c r="AD1531" s="109" t="str">
        <f t="shared" si="290"/>
        <v/>
      </c>
      <c r="AE1531" s="109" t="str">
        <f t="shared" si="291"/>
        <v/>
      </c>
      <c r="AF1531" s="109" t="str">
        <f t="shared" si="292"/>
        <v/>
      </c>
      <c r="AG1531" s="109" t="str">
        <f t="shared" si="293"/>
        <v/>
      </c>
    </row>
    <row r="1532" spans="3:33" ht="30">
      <c r="C1532" s="108" t="s">
        <v>3266</v>
      </c>
      <c r="D1532" s="108" t="s">
        <v>6524</v>
      </c>
      <c r="E1532" s="108" t="s">
        <v>1049</v>
      </c>
      <c r="F1532" s="108" t="s">
        <v>46</v>
      </c>
      <c r="G1532" s="108" t="s">
        <v>3917</v>
      </c>
      <c r="H1532" s="108">
        <v>5</v>
      </c>
      <c r="I1532" s="108">
        <v>2</v>
      </c>
      <c r="J1532" s="108">
        <v>0</v>
      </c>
      <c r="K1532" s="108" t="s">
        <v>1054</v>
      </c>
      <c r="L1532" s="108"/>
      <c r="M1532" s="108" t="s">
        <v>6525</v>
      </c>
      <c r="N1532" s="108"/>
      <c r="O1532" s="108" t="s">
        <v>1054</v>
      </c>
      <c r="P1532" s="108"/>
      <c r="Q1532" s="108"/>
      <c r="R1532" s="108"/>
      <c r="S1532" s="108"/>
      <c r="T1532" s="109">
        <f t="shared" ref="T1532:T1595" si="294">IF(AND($C1532=$D$20,$F1532="PRO",$G1532="POS"),1,0)</f>
        <v>0</v>
      </c>
      <c r="U1532" s="109">
        <f t="shared" ref="U1532:U1595" si="295">IF(AND($C1532=$D$20,$F1532="CFA",$G1532="POS"),1,0)</f>
        <v>0</v>
      </c>
      <c r="V1532" s="109">
        <f t="shared" ref="V1532:V1595" si="296">IF($T1532=0,0,IF(SUMPRODUCT(--($O1532:$S1532&lt;&gt;""),--ISNUMBER(SEARCH($O1532:$S1532,$D$5)))&gt;0,1,0))</f>
        <v>0</v>
      </c>
      <c r="W1532" s="109">
        <f t="shared" ref="W1532:W1595" si="297">IF($T1532=0,0,IF(SUMPRODUCT(--($O1532:$S1532&lt;&gt;""),--ISNUMBER(SEARCH($O1532:$S1532,$D$5&amp;" "&amp;$D$10)))&gt;0,1,0))</f>
        <v>0</v>
      </c>
      <c r="X1532" s="109">
        <f t="shared" ref="X1532:X1595" si="298">IF($U1532=0,0,IF(SUMPRODUCT(--($O1532:$S1532&lt;&gt;""),--ISNUMBER(SEARCH($O1532:$S1532,$F$5)))&gt;0,1,0))</f>
        <v>0</v>
      </c>
      <c r="Y1532" s="109">
        <f t="shared" ref="Y1532:Y1595" si="299">IF($U1532=0,0,IF(SUMPRODUCT(--($O1532:$S1532&lt;&gt;""),--ISNUMBER(SEARCH($O1532:$S1532,$F$5&amp;" "&amp;$F$10)))&gt;0,1,0))</f>
        <v>0</v>
      </c>
      <c r="Z1532" s="109">
        <f t="shared" ref="Z1532:Z1595" si="300">IF($V1532=1,$I1532,0)</f>
        <v>0</v>
      </c>
      <c r="AA1532" s="109">
        <f t="shared" ref="AA1532:AA1595" si="301">IF($W1532=1,$I1532,0)</f>
        <v>0</v>
      </c>
      <c r="AB1532" s="109">
        <f t="shared" ref="AB1532:AB1595" si="302">IF($X1532=1,$J1532,0)</f>
        <v>0</v>
      </c>
      <c r="AC1532" s="109">
        <f t="shared" ref="AC1532:AC1595" si="303">IF($Y1532=1,$J1532,0)</f>
        <v>0</v>
      </c>
      <c r="AD1532" s="109" t="str">
        <f t="shared" ref="AD1532:AD1595" si="304">IF(AND($T1532=1,$V1532=0),$H1532+ROW()/100000,"")</f>
        <v/>
      </c>
      <c r="AE1532" s="109" t="str">
        <f t="shared" ref="AE1532:AE1595" si="305">IF(AND($T1532=1,$W1532=0),$H1532+ROW()/100000,"")</f>
        <v/>
      </c>
      <c r="AF1532" s="109" t="str">
        <f t="shared" ref="AF1532:AF1595" si="306">IF(AND($U1532=1,$X1532=0),$H1532+ROW()/100000,"")</f>
        <v/>
      </c>
      <c r="AG1532" s="109" t="str">
        <f t="shared" ref="AG1532:AG1595" si="307">IF(AND($U1532=1,$Y1532=0),$H1532+ROW()/100000,"")</f>
        <v/>
      </c>
    </row>
    <row r="1533" spans="3:33" ht="30">
      <c r="C1533" s="108" t="s">
        <v>3266</v>
      </c>
      <c r="D1533" s="108" t="s">
        <v>6526</v>
      </c>
      <c r="E1533" s="108" t="s">
        <v>1049</v>
      </c>
      <c r="F1533" s="108" t="s">
        <v>46</v>
      </c>
      <c r="G1533" s="108" t="s">
        <v>3917</v>
      </c>
      <c r="H1533" s="108">
        <v>6</v>
      </c>
      <c r="I1533" s="108">
        <v>2</v>
      </c>
      <c r="J1533" s="108">
        <v>0</v>
      </c>
      <c r="K1533" s="108" t="s">
        <v>5069</v>
      </c>
      <c r="L1533" s="108"/>
      <c r="M1533" s="108" t="s">
        <v>6527</v>
      </c>
      <c r="N1533" s="108"/>
      <c r="O1533" s="108" t="s">
        <v>5069</v>
      </c>
      <c r="P1533" s="108" t="s">
        <v>71</v>
      </c>
      <c r="Q1533" s="108"/>
      <c r="R1533" s="108"/>
      <c r="S1533" s="108"/>
      <c r="T1533" s="109">
        <f t="shared" si="294"/>
        <v>0</v>
      </c>
      <c r="U1533" s="109">
        <f t="shared" si="295"/>
        <v>0</v>
      </c>
      <c r="V1533" s="109">
        <f t="shared" si="296"/>
        <v>0</v>
      </c>
      <c r="W1533" s="109">
        <f t="shared" si="297"/>
        <v>0</v>
      </c>
      <c r="X1533" s="109">
        <f t="shared" si="298"/>
        <v>0</v>
      </c>
      <c r="Y1533" s="109">
        <f t="shared" si="299"/>
        <v>0</v>
      </c>
      <c r="Z1533" s="109">
        <f t="shared" si="300"/>
        <v>0</v>
      </c>
      <c r="AA1533" s="109">
        <f t="shared" si="301"/>
        <v>0</v>
      </c>
      <c r="AB1533" s="109">
        <f t="shared" si="302"/>
        <v>0</v>
      </c>
      <c r="AC1533" s="109">
        <f t="shared" si="303"/>
        <v>0</v>
      </c>
      <c r="AD1533" s="109" t="str">
        <f t="shared" si="304"/>
        <v/>
      </c>
      <c r="AE1533" s="109" t="str">
        <f t="shared" si="305"/>
        <v/>
      </c>
      <c r="AF1533" s="109" t="str">
        <f t="shared" si="306"/>
        <v/>
      </c>
      <c r="AG1533" s="109" t="str">
        <f t="shared" si="307"/>
        <v/>
      </c>
    </row>
    <row r="1534" spans="3:33" ht="30">
      <c r="C1534" s="108" t="s">
        <v>3266</v>
      </c>
      <c r="D1534" s="108" t="s">
        <v>6528</v>
      </c>
      <c r="E1534" s="108" t="s">
        <v>1049</v>
      </c>
      <c r="F1534" s="108" t="s">
        <v>46</v>
      </c>
      <c r="G1534" s="108" t="s">
        <v>3917</v>
      </c>
      <c r="H1534" s="108">
        <v>7</v>
      </c>
      <c r="I1534" s="108">
        <v>2</v>
      </c>
      <c r="J1534" s="108">
        <v>0</v>
      </c>
      <c r="K1534" s="108" t="s">
        <v>1055</v>
      </c>
      <c r="L1534" s="108"/>
      <c r="M1534" s="108" t="s">
        <v>6529</v>
      </c>
      <c r="N1534" s="108"/>
      <c r="O1534" s="108" t="s">
        <v>1055</v>
      </c>
      <c r="P1534" s="108"/>
      <c r="Q1534" s="108"/>
      <c r="R1534" s="108"/>
      <c r="S1534" s="108"/>
      <c r="T1534" s="109">
        <f t="shared" si="294"/>
        <v>0</v>
      </c>
      <c r="U1534" s="109">
        <f t="shared" si="295"/>
        <v>0</v>
      </c>
      <c r="V1534" s="109">
        <f t="shared" si="296"/>
        <v>0</v>
      </c>
      <c r="W1534" s="109">
        <f t="shared" si="297"/>
        <v>0</v>
      </c>
      <c r="X1534" s="109">
        <f t="shared" si="298"/>
        <v>0</v>
      </c>
      <c r="Y1534" s="109">
        <f t="shared" si="299"/>
        <v>0</v>
      </c>
      <c r="Z1534" s="109">
        <f t="shared" si="300"/>
        <v>0</v>
      </c>
      <c r="AA1534" s="109">
        <f t="shared" si="301"/>
        <v>0</v>
      </c>
      <c r="AB1534" s="109">
        <f t="shared" si="302"/>
        <v>0</v>
      </c>
      <c r="AC1534" s="109">
        <f t="shared" si="303"/>
        <v>0</v>
      </c>
      <c r="AD1534" s="109" t="str">
        <f t="shared" si="304"/>
        <v/>
      </c>
      <c r="AE1534" s="109" t="str">
        <f t="shared" si="305"/>
        <v/>
      </c>
      <c r="AF1534" s="109" t="str">
        <f t="shared" si="306"/>
        <v/>
      </c>
      <c r="AG1534" s="109" t="str">
        <f t="shared" si="307"/>
        <v/>
      </c>
    </row>
    <row r="1535" spans="3:33" ht="30">
      <c r="C1535" s="108" t="s">
        <v>3266</v>
      </c>
      <c r="D1535" s="108" t="s">
        <v>6530</v>
      </c>
      <c r="E1535" s="108" t="s">
        <v>1049</v>
      </c>
      <c r="F1535" s="108" t="s">
        <v>46</v>
      </c>
      <c r="G1535" s="108" t="s">
        <v>3917</v>
      </c>
      <c r="H1535" s="108">
        <v>8</v>
      </c>
      <c r="I1535" s="108">
        <v>1</v>
      </c>
      <c r="J1535" s="108">
        <v>0</v>
      </c>
      <c r="K1535" s="108" t="s">
        <v>1056</v>
      </c>
      <c r="L1535" s="108"/>
      <c r="M1535" s="108" t="s">
        <v>6531</v>
      </c>
      <c r="N1535" s="108"/>
      <c r="O1535" s="108" t="s">
        <v>1056</v>
      </c>
      <c r="P1535" s="108"/>
      <c r="Q1535" s="108"/>
      <c r="R1535" s="108"/>
      <c r="S1535" s="108"/>
      <c r="T1535" s="109">
        <f t="shared" si="294"/>
        <v>0</v>
      </c>
      <c r="U1535" s="109">
        <f t="shared" si="295"/>
        <v>0</v>
      </c>
      <c r="V1535" s="109">
        <f t="shared" si="296"/>
        <v>0</v>
      </c>
      <c r="W1535" s="109">
        <f t="shared" si="297"/>
        <v>0</v>
      </c>
      <c r="X1535" s="109">
        <f t="shared" si="298"/>
        <v>0</v>
      </c>
      <c r="Y1535" s="109">
        <f t="shared" si="299"/>
        <v>0</v>
      </c>
      <c r="Z1535" s="109">
        <f t="shared" si="300"/>
        <v>0</v>
      </c>
      <c r="AA1535" s="109">
        <f t="shared" si="301"/>
        <v>0</v>
      </c>
      <c r="AB1535" s="109">
        <f t="shared" si="302"/>
        <v>0</v>
      </c>
      <c r="AC1535" s="109">
        <f t="shared" si="303"/>
        <v>0</v>
      </c>
      <c r="AD1535" s="109" t="str">
        <f t="shared" si="304"/>
        <v/>
      </c>
      <c r="AE1535" s="109" t="str">
        <f t="shared" si="305"/>
        <v/>
      </c>
      <c r="AF1535" s="109" t="str">
        <f t="shared" si="306"/>
        <v/>
      </c>
      <c r="AG1535" s="109" t="str">
        <f t="shared" si="307"/>
        <v/>
      </c>
    </row>
    <row r="1536" spans="3:33" ht="30">
      <c r="C1536" s="108" t="s">
        <v>3266</v>
      </c>
      <c r="D1536" s="108" t="s">
        <v>6532</v>
      </c>
      <c r="E1536" s="108" t="s">
        <v>1049</v>
      </c>
      <c r="F1536" s="108" t="s">
        <v>46</v>
      </c>
      <c r="G1536" s="108" t="s">
        <v>3917</v>
      </c>
      <c r="H1536" s="108">
        <v>9</v>
      </c>
      <c r="I1536" s="108">
        <v>1</v>
      </c>
      <c r="J1536" s="108">
        <v>0</v>
      </c>
      <c r="K1536" s="108" t="s">
        <v>6533</v>
      </c>
      <c r="L1536" s="108"/>
      <c r="M1536" s="108" t="s">
        <v>6534</v>
      </c>
      <c r="N1536" s="108"/>
      <c r="O1536" s="108" t="s">
        <v>6533</v>
      </c>
      <c r="P1536" s="108" t="s">
        <v>6535</v>
      </c>
      <c r="Q1536" s="108" t="s">
        <v>4190</v>
      </c>
      <c r="R1536" s="108" t="s">
        <v>1343</v>
      </c>
      <c r="S1536" s="108" t="s">
        <v>37</v>
      </c>
      <c r="T1536" s="109">
        <f t="shared" si="294"/>
        <v>0</v>
      </c>
      <c r="U1536" s="109">
        <f t="shared" si="295"/>
        <v>0</v>
      </c>
      <c r="V1536" s="109">
        <f t="shared" si="296"/>
        <v>0</v>
      </c>
      <c r="W1536" s="109">
        <f t="shared" si="297"/>
        <v>0</v>
      </c>
      <c r="X1536" s="109">
        <f t="shared" si="298"/>
        <v>0</v>
      </c>
      <c r="Y1536" s="109">
        <f t="shared" si="299"/>
        <v>0</v>
      </c>
      <c r="Z1536" s="109">
        <f t="shared" si="300"/>
        <v>0</v>
      </c>
      <c r="AA1536" s="109">
        <f t="shared" si="301"/>
        <v>0</v>
      </c>
      <c r="AB1536" s="109">
        <f t="shared" si="302"/>
        <v>0</v>
      </c>
      <c r="AC1536" s="109">
        <f t="shared" si="303"/>
        <v>0</v>
      </c>
      <c r="AD1536" s="109" t="str">
        <f t="shared" si="304"/>
        <v/>
      </c>
      <c r="AE1536" s="109" t="str">
        <f t="shared" si="305"/>
        <v/>
      </c>
      <c r="AF1536" s="109" t="str">
        <f t="shared" si="306"/>
        <v/>
      </c>
      <c r="AG1536" s="109" t="str">
        <f t="shared" si="307"/>
        <v/>
      </c>
    </row>
    <row r="1537" spans="3:33" ht="30">
      <c r="C1537" s="108" t="s">
        <v>3266</v>
      </c>
      <c r="D1537" s="108" t="s">
        <v>6536</v>
      </c>
      <c r="E1537" s="108" t="s">
        <v>1049</v>
      </c>
      <c r="F1537" s="108" t="s">
        <v>46</v>
      </c>
      <c r="G1537" s="108" t="s">
        <v>3917</v>
      </c>
      <c r="H1537" s="108">
        <v>10</v>
      </c>
      <c r="I1537" s="108">
        <v>1</v>
      </c>
      <c r="J1537" s="108">
        <v>0</v>
      </c>
      <c r="K1537" s="108" t="s">
        <v>1058</v>
      </c>
      <c r="L1537" s="108"/>
      <c r="M1537" s="108" t="s">
        <v>6537</v>
      </c>
      <c r="N1537" s="108"/>
      <c r="O1537" s="108" t="s">
        <v>1058</v>
      </c>
      <c r="P1537" s="108"/>
      <c r="Q1537" s="108"/>
      <c r="R1537" s="108"/>
      <c r="S1537" s="108"/>
      <c r="T1537" s="109">
        <f t="shared" si="294"/>
        <v>0</v>
      </c>
      <c r="U1537" s="109">
        <f t="shared" si="295"/>
        <v>0</v>
      </c>
      <c r="V1537" s="109">
        <f t="shared" si="296"/>
        <v>0</v>
      </c>
      <c r="W1537" s="109">
        <f t="shared" si="297"/>
        <v>0</v>
      </c>
      <c r="X1537" s="109">
        <f t="shared" si="298"/>
        <v>0</v>
      </c>
      <c r="Y1537" s="109">
        <f t="shared" si="299"/>
        <v>0</v>
      </c>
      <c r="Z1537" s="109">
        <f t="shared" si="300"/>
        <v>0</v>
      </c>
      <c r="AA1537" s="109">
        <f t="shared" si="301"/>
        <v>0</v>
      </c>
      <c r="AB1537" s="109">
        <f t="shared" si="302"/>
        <v>0</v>
      </c>
      <c r="AC1537" s="109">
        <f t="shared" si="303"/>
        <v>0</v>
      </c>
      <c r="AD1537" s="109" t="str">
        <f t="shared" si="304"/>
        <v/>
      </c>
      <c r="AE1537" s="109" t="str">
        <f t="shared" si="305"/>
        <v/>
      </c>
      <c r="AF1537" s="109" t="str">
        <f t="shared" si="306"/>
        <v/>
      </c>
      <c r="AG1537" s="109" t="str">
        <f t="shared" si="307"/>
        <v/>
      </c>
    </row>
    <row r="1538" spans="3:33" ht="120">
      <c r="C1538" s="108" t="s">
        <v>3266</v>
      </c>
      <c r="D1538" s="108" t="s">
        <v>6538</v>
      </c>
      <c r="E1538" s="108" t="s">
        <v>1049</v>
      </c>
      <c r="F1538" s="108" t="s">
        <v>0</v>
      </c>
      <c r="G1538" s="108" t="s">
        <v>3917</v>
      </c>
      <c r="H1538" s="108">
        <v>1</v>
      </c>
      <c r="I1538" s="108">
        <v>0</v>
      </c>
      <c r="J1538" s="108">
        <v>3</v>
      </c>
      <c r="K1538" s="108"/>
      <c r="L1538" s="108" t="s">
        <v>21</v>
      </c>
      <c r="M1538" s="108"/>
      <c r="N1538" s="108" t="s">
        <v>4887</v>
      </c>
      <c r="O1538" s="108" t="s">
        <v>21</v>
      </c>
      <c r="P1538" s="108"/>
      <c r="Q1538" s="108"/>
      <c r="R1538" s="108"/>
      <c r="S1538" s="108"/>
      <c r="T1538" s="109">
        <f t="shared" si="294"/>
        <v>0</v>
      </c>
      <c r="U1538" s="109">
        <f t="shared" si="295"/>
        <v>0</v>
      </c>
      <c r="V1538" s="109">
        <f t="shared" si="296"/>
        <v>0</v>
      </c>
      <c r="W1538" s="109">
        <f t="shared" si="297"/>
        <v>0</v>
      </c>
      <c r="X1538" s="109">
        <f t="shared" si="298"/>
        <v>0</v>
      </c>
      <c r="Y1538" s="109">
        <f t="shared" si="299"/>
        <v>0</v>
      </c>
      <c r="Z1538" s="109">
        <f t="shared" si="300"/>
        <v>0</v>
      </c>
      <c r="AA1538" s="109">
        <f t="shared" si="301"/>
        <v>0</v>
      </c>
      <c r="AB1538" s="109">
        <f t="shared" si="302"/>
        <v>0</v>
      </c>
      <c r="AC1538" s="109">
        <f t="shared" si="303"/>
        <v>0</v>
      </c>
      <c r="AD1538" s="109" t="str">
        <f t="shared" si="304"/>
        <v/>
      </c>
      <c r="AE1538" s="109" t="str">
        <f t="shared" si="305"/>
        <v/>
      </c>
      <c r="AF1538" s="109" t="str">
        <f t="shared" si="306"/>
        <v/>
      </c>
      <c r="AG1538" s="109" t="str">
        <f t="shared" si="307"/>
        <v/>
      </c>
    </row>
    <row r="1539" spans="3:33" ht="135">
      <c r="C1539" s="108" t="s">
        <v>3266</v>
      </c>
      <c r="D1539" s="108" t="s">
        <v>6539</v>
      </c>
      <c r="E1539" s="108" t="s">
        <v>1049</v>
      </c>
      <c r="F1539" s="108" t="s">
        <v>0</v>
      </c>
      <c r="G1539" s="108" t="s">
        <v>3917</v>
      </c>
      <c r="H1539" s="108">
        <v>2</v>
      </c>
      <c r="I1539" s="108">
        <v>0</v>
      </c>
      <c r="J1539" s="108">
        <v>3</v>
      </c>
      <c r="K1539" s="108"/>
      <c r="L1539" s="108" t="s">
        <v>1016</v>
      </c>
      <c r="M1539" s="108"/>
      <c r="N1539" s="108" t="s">
        <v>6420</v>
      </c>
      <c r="O1539" s="108" t="s">
        <v>1016</v>
      </c>
      <c r="P1539" s="108"/>
      <c r="Q1539" s="108"/>
      <c r="R1539" s="108"/>
      <c r="S1539" s="108"/>
      <c r="T1539" s="109">
        <f t="shared" si="294"/>
        <v>0</v>
      </c>
      <c r="U1539" s="109">
        <f t="shared" si="295"/>
        <v>0</v>
      </c>
      <c r="V1539" s="109">
        <f t="shared" si="296"/>
        <v>0</v>
      </c>
      <c r="W1539" s="109">
        <f t="shared" si="297"/>
        <v>0</v>
      </c>
      <c r="X1539" s="109">
        <f t="shared" si="298"/>
        <v>0</v>
      </c>
      <c r="Y1539" s="109">
        <f t="shared" si="299"/>
        <v>0</v>
      </c>
      <c r="Z1539" s="109">
        <f t="shared" si="300"/>
        <v>0</v>
      </c>
      <c r="AA1539" s="109">
        <f t="shared" si="301"/>
        <v>0</v>
      </c>
      <c r="AB1539" s="109">
        <f t="shared" si="302"/>
        <v>0</v>
      </c>
      <c r="AC1539" s="109">
        <f t="shared" si="303"/>
        <v>0</v>
      </c>
      <c r="AD1539" s="109" t="str">
        <f t="shared" si="304"/>
        <v/>
      </c>
      <c r="AE1539" s="109" t="str">
        <f t="shared" si="305"/>
        <v/>
      </c>
      <c r="AF1539" s="109" t="str">
        <f t="shared" si="306"/>
        <v/>
      </c>
      <c r="AG1539" s="109" t="str">
        <f t="shared" si="307"/>
        <v/>
      </c>
    </row>
    <row r="1540" spans="3:33" ht="135">
      <c r="C1540" s="108" t="s">
        <v>3266</v>
      </c>
      <c r="D1540" s="108" t="s">
        <v>6540</v>
      </c>
      <c r="E1540" s="108" t="s">
        <v>1049</v>
      </c>
      <c r="F1540" s="108" t="s">
        <v>0</v>
      </c>
      <c r="G1540" s="108" t="s">
        <v>3917</v>
      </c>
      <c r="H1540" s="108">
        <v>3</v>
      </c>
      <c r="I1540" s="108">
        <v>0</v>
      </c>
      <c r="J1540" s="108">
        <v>3</v>
      </c>
      <c r="K1540" s="108"/>
      <c r="L1540" s="108" t="s">
        <v>1053</v>
      </c>
      <c r="M1540" s="108"/>
      <c r="N1540" s="108" t="s">
        <v>6541</v>
      </c>
      <c r="O1540" s="108" t="s">
        <v>1053</v>
      </c>
      <c r="P1540" s="108"/>
      <c r="Q1540" s="108"/>
      <c r="R1540" s="108"/>
      <c r="S1540" s="108"/>
      <c r="T1540" s="109">
        <f t="shared" si="294"/>
        <v>0</v>
      </c>
      <c r="U1540" s="109">
        <f t="shared" si="295"/>
        <v>0</v>
      </c>
      <c r="V1540" s="109">
        <f t="shared" si="296"/>
        <v>0</v>
      </c>
      <c r="W1540" s="109">
        <f t="shared" si="297"/>
        <v>0</v>
      </c>
      <c r="X1540" s="109">
        <f t="shared" si="298"/>
        <v>0</v>
      </c>
      <c r="Y1540" s="109">
        <f t="shared" si="299"/>
        <v>0</v>
      </c>
      <c r="Z1540" s="109">
        <f t="shared" si="300"/>
        <v>0</v>
      </c>
      <c r="AA1540" s="109">
        <f t="shared" si="301"/>
        <v>0</v>
      </c>
      <c r="AB1540" s="109">
        <f t="shared" si="302"/>
        <v>0</v>
      </c>
      <c r="AC1540" s="109">
        <f t="shared" si="303"/>
        <v>0</v>
      </c>
      <c r="AD1540" s="109" t="str">
        <f t="shared" si="304"/>
        <v/>
      </c>
      <c r="AE1540" s="109" t="str">
        <f t="shared" si="305"/>
        <v/>
      </c>
      <c r="AF1540" s="109" t="str">
        <f t="shared" si="306"/>
        <v/>
      </c>
      <c r="AG1540" s="109" t="str">
        <f t="shared" si="307"/>
        <v/>
      </c>
    </row>
    <row r="1541" spans="3:33" ht="135">
      <c r="C1541" s="108" t="s">
        <v>3266</v>
      </c>
      <c r="D1541" s="108" t="s">
        <v>6542</v>
      </c>
      <c r="E1541" s="108" t="s">
        <v>1049</v>
      </c>
      <c r="F1541" s="108" t="s">
        <v>0</v>
      </c>
      <c r="G1541" s="108" t="s">
        <v>3917</v>
      </c>
      <c r="H1541" s="108">
        <v>4</v>
      </c>
      <c r="I1541" s="108">
        <v>0</v>
      </c>
      <c r="J1541" s="108">
        <v>2</v>
      </c>
      <c r="K1541" s="108"/>
      <c r="L1541" s="108" t="s">
        <v>22</v>
      </c>
      <c r="M1541" s="108"/>
      <c r="N1541" s="108" t="s">
        <v>5018</v>
      </c>
      <c r="O1541" s="108" t="s">
        <v>22</v>
      </c>
      <c r="P1541" s="108"/>
      <c r="Q1541" s="108"/>
      <c r="R1541" s="108"/>
      <c r="S1541" s="108"/>
      <c r="T1541" s="109">
        <f t="shared" si="294"/>
        <v>0</v>
      </c>
      <c r="U1541" s="109">
        <f t="shared" si="295"/>
        <v>0</v>
      </c>
      <c r="V1541" s="109">
        <f t="shared" si="296"/>
        <v>0</v>
      </c>
      <c r="W1541" s="109">
        <f t="shared" si="297"/>
        <v>0</v>
      </c>
      <c r="X1541" s="109">
        <f t="shared" si="298"/>
        <v>0</v>
      </c>
      <c r="Y1541" s="109">
        <f t="shared" si="299"/>
        <v>0</v>
      </c>
      <c r="Z1541" s="109">
        <f t="shared" si="300"/>
        <v>0</v>
      </c>
      <c r="AA1541" s="109">
        <f t="shared" si="301"/>
        <v>0</v>
      </c>
      <c r="AB1541" s="109">
        <f t="shared" si="302"/>
        <v>0</v>
      </c>
      <c r="AC1541" s="109">
        <f t="shared" si="303"/>
        <v>0</v>
      </c>
      <c r="AD1541" s="109" t="str">
        <f t="shared" si="304"/>
        <v/>
      </c>
      <c r="AE1541" s="109" t="str">
        <f t="shared" si="305"/>
        <v/>
      </c>
      <c r="AF1541" s="109" t="str">
        <f t="shared" si="306"/>
        <v/>
      </c>
      <c r="AG1541" s="109" t="str">
        <f t="shared" si="307"/>
        <v/>
      </c>
    </row>
    <row r="1542" spans="3:33" ht="135">
      <c r="C1542" s="108" t="s">
        <v>3266</v>
      </c>
      <c r="D1542" s="108" t="s">
        <v>6543</v>
      </c>
      <c r="E1542" s="108" t="s">
        <v>1049</v>
      </c>
      <c r="F1542" s="108" t="s">
        <v>0</v>
      </c>
      <c r="G1542" s="108" t="s">
        <v>3917</v>
      </c>
      <c r="H1542" s="108">
        <v>5</v>
      </c>
      <c r="I1542" s="108">
        <v>0</v>
      </c>
      <c r="J1542" s="108">
        <v>2</v>
      </c>
      <c r="K1542" s="108"/>
      <c r="L1542" s="108" t="s">
        <v>1054</v>
      </c>
      <c r="M1542" s="108"/>
      <c r="N1542" s="108" t="s">
        <v>6544</v>
      </c>
      <c r="O1542" s="108" t="s">
        <v>1054</v>
      </c>
      <c r="P1542" s="108"/>
      <c r="Q1542" s="108"/>
      <c r="R1542" s="108"/>
      <c r="S1542" s="108"/>
      <c r="T1542" s="109">
        <f t="shared" si="294"/>
        <v>0</v>
      </c>
      <c r="U1542" s="109">
        <f t="shared" si="295"/>
        <v>0</v>
      </c>
      <c r="V1542" s="109">
        <f t="shared" si="296"/>
        <v>0</v>
      </c>
      <c r="W1542" s="109">
        <f t="shared" si="297"/>
        <v>0</v>
      </c>
      <c r="X1542" s="109">
        <f t="shared" si="298"/>
        <v>0</v>
      </c>
      <c r="Y1542" s="109">
        <f t="shared" si="299"/>
        <v>0</v>
      </c>
      <c r="Z1542" s="109">
        <f t="shared" si="300"/>
        <v>0</v>
      </c>
      <c r="AA1542" s="109">
        <f t="shared" si="301"/>
        <v>0</v>
      </c>
      <c r="AB1542" s="109">
        <f t="shared" si="302"/>
        <v>0</v>
      </c>
      <c r="AC1542" s="109">
        <f t="shared" si="303"/>
        <v>0</v>
      </c>
      <c r="AD1542" s="109" t="str">
        <f t="shared" si="304"/>
        <v/>
      </c>
      <c r="AE1542" s="109" t="str">
        <f t="shared" si="305"/>
        <v/>
      </c>
      <c r="AF1542" s="109" t="str">
        <f t="shared" si="306"/>
        <v/>
      </c>
      <c r="AG1542" s="109" t="str">
        <f t="shared" si="307"/>
        <v/>
      </c>
    </row>
    <row r="1543" spans="3:33" ht="135">
      <c r="C1543" s="108" t="s">
        <v>3266</v>
      </c>
      <c r="D1543" s="108" t="s">
        <v>6545</v>
      </c>
      <c r="E1543" s="108" t="s">
        <v>1049</v>
      </c>
      <c r="F1543" s="108" t="s">
        <v>0</v>
      </c>
      <c r="G1543" s="108" t="s">
        <v>3917</v>
      </c>
      <c r="H1543" s="108">
        <v>6</v>
      </c>
      <c r="I1543" s="108">
        <v>0</v>
      </c>
      <c r="J1543" s="108">
        <v>2</v>
      </c>
      <c r="K1543" s="108"/>
      <c r="L1543" s="108" t="s">
        <v>5069</v>
      </c>
      <c r="M1543" s="108"/>
      <c r="N1543" s="108" t="s">
        <v>5088</v>
      </c>
      <c r="O1543" s="108" t="s">
        <v>5069</v>
      </c>
      <c r="P1543" s="108" t="s">
        <v>71</v>
      </c>
      <c r="Q1543" s="108"/>
      <c r="R1543" s="108"/>
      <c r="S1543" s="108"/>
      <c r="T1543" s="109">
        <f t="shared" si="294"/>
        <v>0</v>
      </c>
      <c r="U1543" s="109">
        <f t="shared" si="295"/>
        <v>0</v>
      </c>
      <c r="V1543" s="109">
        <f t="shared" si="296"/>
        <v>0</v>
      </c>
      <c r="W1543" s="109">
        <f t="shared" si="297"/>
        <v>0</v>
      </c>
      <c r="X1543" s="109">
        <f t="shared" si="298"/>
        <v>0</v>
      </c>
      <c r="Y1543" s="109">
        <f t="shared" si="299"/>
        <v>0</v>
      </c>
      <c r="Z1543" s="109">
        <f t="shared" si="300"/>
        <v>0</v>
      </c>
      <c r="AA1543" s="109">
        <f t="shared" si="301"/>
        <v>0</v>
      </c>
      <c r="AB1543" s="109">
        <f t="shared" si="302"/>
        <v>0</v>
      </c>
      <c r="AC1543" s="109">
        <f t="shared" si="303"/>
        <v>0</v>
      </c>
      <c r="AD1543" s="109" t="str">
        <f t="shared" si="304"/>
        <v/>
      </c>
      <c r="AE1543" s="109" t="str">
        <f t="shared" si="305"/>
        <v/>
      </c>
      <c r="AF1543" s="109" t="str">
        <f t="shared" si="306"/>
        <v/>
      </c>
      <c r="AG1543" s="109" t="str">
        <f t="shared" si="307"/>
        <v/>
      </c>
    </row>
    <row r="1544" spans="3:33" ht="135">
      <c r="C1544" s="108" t="s">
        <v>3266</v>
      </c>
      <c r="D1544" s="108" t="s">
        <v>6546</v>
      </c>
      <c r="E1544" s="108" t="s">
        <v>1049</v>
      </c>
      <c r="F1544" s="108" t="s">
        <v>0</v>
      </c>
      <c r="G1544" s="108" t="s">
        <v>3917</v>
      </c>
      <c r="H1544" s="108">
        <v>7</v>
      </c>
      <c r="I1544" s="108">
        <v>0</v>
      </c>
      <c r="J1544" s="108">
        <v>2</v>
      </c>
      <c r="K1544" s="108"/>
      <c r="L1544" s="108" t="s">
        <v>1055</v>
      </c>
      <c r="M1544" s="108"/>
      <c r="N1544" s="108" t="s">
        <v>6547</v>
      </c>
      <c r="O1544" s="108" t="s">
        <v>1055</v>
      </c>
      <c r="P1544" s="108"/>
      <c r="Q1544" s="108"/>
      <c r="R1544" s="108"/>
      <c r="S1544" s="108"/>
      <c r="T1544" s="109">
        <f t="shared" si="294"/>
        <v>0</v>
      </c>
      <c r="U1544" s="109">
        <f t="shared" si="295"/>
        <v>0</v>
      </c>
      <c r="V1544" s="109">
        <f t="shared" si="296"/>
        <v>0</v>
      </c>
      <c r="W1544" s="109">
        <f t="shared" si="297"/>
        <v>0</v>
      </c>
      <c r="X1544" s="109">
        <f t="shared" si="298"/>
        <v>0</v>
      </c>
      <c r="Y1544" s="109">
        <f t="shared" si="299"/>
        <v>0</v>
      </c>
      <c r="Z1544" s="109">
        <f t="shared" si="300"/>
        <v>0</v>
      </c>
      <c r="AA1544" s="109">
        <f t="shared" si="301"/>
        <v>0</v>
      </c>
      <c r="AB1544" s="109">
        <f t="shared" si="302"/>
        <v>0</v>
      </c>
      <c r="AC1544" s="109">
        <f t="shared" si="303"/>
        <v>0</v>
      </c>
      <c r="AD1544" s="109" t="str">
        <f t="shared" si="304"/>
        <v/>
      </c>
      <c r="AE1544" s="109" t="str">
        <f t="shared" si="305"/>
        <v/>
      </c>
      <c r="AF1544" s="109" t="str">
        <f t="shared" si="306"/>
        <v/>
      </c>
      <c r="AG1544" s="109" t="str">
        <f t="shared" si="307"/>
        <v/>
      </c>
    </row>
    <row r="1545" spans="3:33" ht="135">
      <c r="C1545" s="108" t="s">
        <v>3266</v>
      </c>
      <c r="D1545" s="108" t="s">
        <v>6548</v>
      </c>
      <c r="E1545" s="108" t="s">
        <v>1049</v>
      </c>
      <c r="F1545" s="108" t="s">
        <v>0</v>
      </c>
      <c r="G1545" s="108" t="s">
        <v>3917</v>
      </c>
      <c r="H1545" s="108">
        <v>8</v>
      </c>
      <c r="I1545" s="108">
        <v>0</v>
      </c>
      <c r="J1545" s="108">
        <v>1</v>
      </c>
      <c r="K1545" s="108"/>
      <c r="L1545" s="108" t="s">
        <v>1056</v>
      </c>
      <c r="M1545" s="108"/>
      <c r="N1545" s="108" t="s">
        <v>6549</v>
      </c>
      <c r="O1545" s="108" t="s">
        <v>1056</v>
      </c>
      <c r="P1545" s="108"/>
      <c r="Q1545" s="108"/>
      <c r="R1545" s="108"/>
      <c r="S1545" s="108"/>
      <c r="T1545" s="109">
        <f t="shared" si="294"/>
        <v>0</v>
      </c>
      <c r="U1545" s="109">
        <f t="shared" si="295"/>
        <v>0</v>
      </c>
      <c r="V1545" s="109">
        <f t="shared" si="296"/>
        <v>0</v>
      </c>
      <c r="W1545" s="109">
        <f t="shared" si="297"/>
        <v>0</v>
      </c>
      <c r="X1545" s="109">
        <f t="shared" si="298"/>
        <v>0</v>
      </c>
      <c r="Y1545" s="109">
        <f t="shared" si="299"/>
        <v>0</v>
      </c>
      <c r="Z1545" s="109">
        <f t="shared" si="300"/>
        <v>0</v>
      </c>
      <c r="AA1545" s="109">
        <f t="shared" si="301"/>
        <v>0</v>
      </c>
      <c r="AB1545" s="109">
        <f t="shared" si="302"/>
        <v>0</v>
      </c>
      <c r="AC1545" s="109">
        <f t="shared" si="303"/>
        <v>0</v>
      </c>
      <c r="AD1545" s="109" t="str">
        <f t="shared" si="304"/>
        <v/>
      </c>
      <c r="AE1545" s="109" t="str">
        <f t="shared" si="305"/>
        <v/>
      </c>
      <c r="AF1545" s="109" t="str">
        <f t="shared" si="306"/>
        <v/>
      </c>
      <c r="AG1545" s="109" t="str">
        <f t="shared" si="307"/>
        <v/>
      </c>
    </row>
    <row r="1546" spans="3:33" ht="135">
      <c r="C1546" s="108" t="s">
        <v>3266</v>
      </c>
      <c r="D1546" s="108" t="s">
        <v>6550</v>
      </c>
      <c r="E1546" s="108" t="s">
        <v>1049</v>
      </c>
      <c r="F1546" s="108" t="s">
        <v>0</v>
      </c>
      <c r="G1546" s="108" t="s">
        <v>3917</v>
      </c>
      <c r="H1546" s="108">
        <v>9</v>
      </c>
      <c r="I1546" s="108">
        <v>0</v>
      </c>
      <c r="J1546" s="108">
        <v>1</v>
      </c>
      <c r="K1546" s="108"/>
      <c r="L1546" s="108" t="s">
        <v>6533</v>
      </c>
      <c r="M1546" s="108"/>
      <c r="N1546" s="108" t="s">
        <v>6551</v>
      </c>
      <c r="O1546" s="108" t="s">
        <v>6533</v>
      </c>
      <c r="P1546" s="108" t="s">
        <v>6535</v>
      </c>
      <c r="Q1546" s="108" t="s">
        <v>4190</v>
      </c>
      <c r="R1546" s="108" t="s">
        <v>1343</v>
      </c>
      <c r="S1546" s="108" t="s">
        <v>37</v>
      </c>
      <c r="T1546" s="109">
        <f t="shared" si="294"/>
        <v>0</v>
      </c>
      <c r="U1546" s="109">
        <f t="shared" si="295"/>
        <v>0</v>
      </c>
      <c r="V1546" s="109">
        <f t="shared" si="296"/>
        <v>0</v>
      </c>
      <c r="W1546" s="109">
        <f t="shared" si="297"/>
        <v>0</v>
      </c>
      <c r="X1546" s="109">
        <f t="shared" si="298"/>
        <v>0</v>
      </c>
      <c r="Y1546" s="109">
        <f t="shared" si="299"/>
        <v>0</v>
      </c>
      <c r="Z1546" s="109">
        <f t="shared" si="300"/>
        <v>0</v>
      </c>
      <c r="AA1546" s="109">
        <f t="shared" si="301"/>
        <v>0</v>
      </c>
      <c r="AB1546" s="109">
        <f t="shared" si="302"/>
        <v>0</v>
      </c>
      <c r="AC1546" s="109">
        <f t="shared" si="303"/>
        <v>0</v>
      </c>
      <c r="AD1546" s="109" t="str">
        <f t="shared" si="304"/>
        <v/>
      </c>
      <c r="AE1546" s="109" t="str">
        <f t="shared" si="305"/>
        <v/>
      </c>
      <c r="AF1546" s="109" t="str">
        <f t="shared" si="306"/>
        <v/>
      </c>
      <c r="AG1546" s="109" t="str">
        <f t="shared" si="307"/>
        <v/>
      </c>
    </row>
    <row r="1547" spans="3:33" ht="135">
      <c r="C1547" s="108" t="s">
        <v>3266</v>
      </c>
      <c r="D1547" s="108" t="s">
        <v>6552</v>
      </c>
      <c r="E1547" s="108" t="s">
        <v>1049</v>
      </c>
      <c r="F1547" s="108" t="s">
        <v>0</v>
      </c>
      <c r="G1547" s="108" t="s">
        <v>3917</v>
      </c>
      <c r="H1547" s="108">
        <v>10</v>
      </c>
      <c r="I1547" s="108">
        <v>0</v>
      </c>
      <c r="J1547" s="108">
        <v>1</v>
      </c>
      <c r="K1547" s="108"/>
      <c r="L1547" s="108" t="s">
        <v>1058</v>
      </c>
      <c r="M1547" s="108"/>
      <c r="N1547" s="108" t="s">
        <v>6553</v>
      </c>
      <c r="O1547" s="108" t="s">
        <v>1058</v>
      </c>
      <c r="P1547" s="108"/>
      <c r="Q1547" s="108"/>
      <c r="R1547" s="108"/>
      <c r="S1547" s="108"/>
      <c r="T1547" s="109">
        <f t="shared" si="294"/>
        <v>0</v>
      </c>
      <c r="U1547" s="109">
        <f t="shared" si="295"/>
        <v>0</v>
      </c>
      <c r="V1547" s="109">
        <f t="shared" si="296"/>
        <v>0</v>
      </c>
      <c r="W1547" s="109">
        <f t="shared" si="297"/>
        <v>0</v>
      </c>
      <c r="X1547" s="109">
        <f t="shared" si="298"/>
        <v>0</v>
      </c>
      <c r="Y1547" s="109">
        <f t="shared" si="299"/>
        <v>0</v>
      </c>
      <c r="Z1547" s="109">
        <f t="shared" si="300"/>
        <v>0</v>
      </c>
      <c r="AA1547" s="109">
        <f t="shared" si="301"/>
        <v>0</v>
      </c>
      <c r="AB1547" s="109">
        <f t="shared" si="302"/>
        <v>0</v>
      </c>
      <c r="AC1547" s="109">
        <f t="shared" si="303"/>
        <v>0</v>
      </c>
      <c r="AD1547" s="109" t="str">
        <f t="shared" si="304"/>
        <v/>
      </c>
      <c r="AE1547" s="109" t="str">
        <f t="shared" si="305"/>
        <v/>
      </c>
      <c r="AF1547" s="109" t="str">
        <f t="shared" si="306"/>
        <v/>
      </c>
      <c r="AG1547" s="109" t="str">
        <f t="shared" si="307"/>
        <v/>
      </c>
    </row>
    <row r="1548" spans="3:33" ht="30">
      <c r="C1548" s="108" t="s">
        <v>3274</v>
      </c>
      <c r="D1548" s="108" t="s">
        <v>6554</v>
      </c>
      <c r="E1548" s="108" t="s">
        <v>1063</v>
      </c>
      <c r="F1548" s="108" t="s">
        <v>46</v>
      </c>
      <c r="G1548" s="108" t="s">
        <v>3917</v>
      </c>
      <c r="H1548" s="108">
        <v>1</v>
      </c>
      <c r="I1548" s="108">
        <v>3</v>
      </c>
      <c r="J1548" s="108">
        <v>0</v>
      </c>
      <c r="K1548" s="108" t="s">
        <v>1066</v>
      </c>
      <c r="L1548" s="108"/>
      <c r="M1548" s="108" t="s">
        <v>6555</v>
      </c>
      <c r="N1548" s="108"/>
      <c r="O1548" s="108" t="s">
        <v>1066</v>
      </c>
      <c r="P1548" s="108"/>
      <c r="Q1548" s="108"/>
      <c r="R1548" s="108"/>
      <c r="S1548" s="108"/>
      <c r="T1548" s="109">
        <f t="shared" si="294"/>
        <v>0</v>
      </c>
      <c r="U1548" s="109">
        <f t="shared" si="295"/>
        <v>0</v>
      </c>
      <c r="V1548" s="109">
        <f t="shared" si="296"/>
        <v>0</v>
      </c>
      <c r="W1548" s="109">
        <f t="shared" si="297"/>
        <v>0</v>
      </c>
      <c r="X1548" s="109">
        <f t="shared" si="298"/>
        <v>0</v>
      </c>
      <c r="Y1548" s="109">
        <f t="shared" si="299"/>
        <v>0</v>
      </c>
      <c r="Z1548" s="109">
        <f t="shared" si="300"/>
        <v>0</v>
      </c>
      <c r="AA1548" s="109">
        <f t="shared" si="301"/>
        <v>0</v>
      </c>
      <c r="AB1548" s="109">
        <f t="shared" si="302"/>
        <v>0</v>
      </c>
      <c r="AC1548" s="109">
        <f t="shared" si="303"/>
        <v>0</v>
      </c>
      <c r="AD1548" s="109" t="str">
        <f t="shared" si="304"/>
        <v/>
      </c>
      <c r="AE1548" s="109" t="str">
        <f t="shared" si="305"/>
        <v/>
      </c>
      <c r="AF1548" s="109" t="str">
        <f t="shared" si="306"/>
        <v/>
      </c>
      <c r="AG1548" s="109" t="str">
        <f t="shared" si="307"/>
        <v/>
      </c>
    </row>
    <row r="1549" spans="3:33" ht="30">
      <c r="C1549" s="108" t="s">
        <v>3274</v>
      </c>
      <c r="D1549" s="108" t="s">
        <v>6556</v>
      </c>
      <c r="E1549" s="108" t="s">
        <v>1063</v>
      </c>
      <c r="F1549" s="108" t="s">
        <v>46</v>
      </c>
      <c r="G1549" s="108" t="s">
        <v>3917</v>
      </c>
      <c r="H1549" s="108">
        <v>2</v>
      </c>
      <c r="I1549" s="108">
        <v>3</v>
      </c>
      <c r="J1549" s="108">
        <v>0</v>
      </c>
      <c r="K1549" s="108" t="s">
        <v>5069</v>
      </c>
      <c r="L1549" s="108"/>
      <c r="M1549" s="108" t="s">
        <v>5070</v>
      </c>
      <c r="N1549" s="108"/>
      <c r="O1549" s="108" t="s">
        <v>5069</v>
      </c>
      <c r="P1549" s="108" t="s">
        <v>71</v>
      </c>
      <c r="Q1549" s="108"/>
      <c r="R1549" s="108"/>
      <c r="S1549" s="108"/>
      <c r="T1549" s="109">
        <f t="shared" si="294"/>
        <v>0</v>
      </c>
      <c r="U1549" s="109">
        <f t="shared" si="295"/>
        <v>0</v>
      </c>
      <c r="V1549" s="109">
        <f t="shared" si="296"/>
        <v>0</v>
      </c>
      <c r="W1549" s="109">
        <f t="shared" si="297"/>
        <v>0</v>
      </c>
      <c r="X1549" s="109">
        <f t="shared" si="298"/>
        <v>0</v>
      </c>
      <c r="Y1549" s="109">
        <f t="shared" si="299"/>
        <v>0</v>
      </c>
      <c r="Z1549" s="109">
        <f t="shared" si="300"/>
        <v>0</v>
      </c>
      <c r="AA1549" s="109">
        <f t="shared" si="301"/>
        <v>0</v>
      </c>
      <c r="AB1549" s="109">
        <f t="shared" si="302"/>
        <v>0</v>
      </c>
      <c r="AC1549" s="109">
        <f t="shared" si="303"/>
        <v>0</v>
      </c>
      <c r="AD1549" s="109" t="str">
        <f t="shared" si="304"/>
        <v/>
      </c>
      <c r="AE1549" s="109" t="str">
        <f t="shared" si="305"/>
        <v/>
      </c>
      <c r="AF1549" s="109" t="str">
        <f t="shared" si="306"/>
        <v/>
      </c>
      <c r="AG1549" s="109" t="str">
        <f t="shared" si="307"/>
        <v/>
      </c>
    </row>
    <row r="1550" spans="3:33" ht="30">
      <c r="C1550" s="108" t="s">
        <v>3274</v>
      </c>
      <c r="D1550" s="108" t="s">
        <v>6557</v>
      </c>
      <c r="E1550" s="108" t="s">
        <v>1063</v>
      </c>
      <c r="F1550" s="108" t="s">
        <v>46</v>
      </c>
      <c r="G1550" s="108" t="s">
        <v>3917</v>
      </c>
      <c r="H1550" s="108">
        <v>3</v>
      </c>
      <c r="I1550" s="108">
        <v>3</v>
      </c>
      <c r="J1550" s="108">
        <v>0</v>
      </c>
      <c r="K1550" s="108" t="s">
        <v>6558</v>
      </c>
      <c r="L1550" s="108"/>
      <c r="M1550" s="108" t="s">
        <v>6559</v>
      </c>
      <c r="N1550" s="108"/>
      <c r="O1550" s="108" t="s">
        <v>6558</v>
      </c>
      <c r="P1550" s="108" t="s">
        <v>4086</v>
      </c>
      <c r="Q1550" s="108" t="s">
        <v>4087</v>
      </c>
      <c r="R1550" s="108" t="s">
        <v>4088</v>
      </c>
      <c r="S1550" s="108" t="s">
        <v>6560</v>
      </c>
      <c r="T1550" s="109">
        <f t="shared" si="294"/>
        <v>0</v>
      </c>
      <c r="U1550" s="109">
        <f t="shared" si="295"/>
        <v>0</v>
      </c>
      <c r="V1550" s="109">
        <f t="shared" si="296"/>
        <v>0</v>
      </c>
      <c r="W1550" s="109">
        <f t="shared" si="297"/>
        <v>0</v>
      </c>
      <c r="X1550" s="109">
        <f t="shared" si="298"/>
        <v>0</v>
      </c>
      <c r="Y1550" s="109">
        <f t="shared" si="299"/>
        <v>0</v>
      </c>
      <c r="Z1550" s="109">
        <f t="shared" si="300"/>
        <v>0</v>
      </c>
      <c r="AA1550" s="109">
        <f t="shared" si="301"/>
        <v>0</v>
      </c>
      <c r="AB1550" s="109">
        <f t="shared" si="302"/>
        <v>0</v>
      </c>
      <c r="AC1550" s="109">
        <f t="shared" si="303"/>
        <v>0</v>
      </c>
      <c r="AD1550" s="109" t="str">
        <f t="shared" si="304"/>
        <v/>
      </c>
      <c r="AE1550" s="109" t="str">
        <f t="shared" si="305"/>
        <v/>
      </c>
      <c r="AF1550" s="109" t="str">
        <f t="shared" si="306"/>
        <v/>
      </c>
      <c r="AG1550" s="109" t="str">
        <f t="shared" si="307"/>
        <v/>
      </c>
    </row>
    <row r="1551" spans="3:33" ht="30">
      <c r="C1551" s="108" t="s">
        <v>3274</v>
      </c>
      <c r="D1551" s="108" t="s">
        <v>6561</v>
      </c>
      <c r="E1551" s="108" t="s">
        <v>1063</v>
      </c>
      <c r="F1551" s="108" t="s">
        <v>46</v>
      </c>
      <c r="G1551" s="108" t="s">
        <v>3917</v>
      </c>
      <c r="H1551" s="108">
        <v>4</v>
      </c>
      <c r="I1551" s="108">
        <v>2</v>
      </c>
      <c r="J1551" s="108">
        <v>0</v>
      </c>
      <c r="K1551" s="108" t="s">
        <v>1068</v>
      </c>
      <c r="L1551" s="108"/>
      <c r="M1551" s="108" t="s">
        <v>6562</v>
      </c>
      <c r="N1551" s="108"/>
      <c r="O1551" s="108" t="s">
        <v>1068</v>
      </c>
      <c r="P1551" s="108"/>
      <c r="Q1551" s="108"/>
      <c r="R1551" s="108"/>
      <c r="S1551" s="108"/>
      <c r="T1551" s="109">
        <f t="shared" si="294"/>
        <v>0</v>
      </c>
      <c r="U1551" s="109">
        <f t="shared" si="295"/>
        <v>0</v>
      </c>
      <c r="V1551" s="109">
        <f t="shared" si="296"/>
        <v>0</v>
      </c>
      <c r="W1551" s="109">
        <f t="shared" si="297"/>
        <v>0</v>
      </c>
      <c r="X1551" s="109">
        <f t="shared" si="298"/>
        <v>0</v>
      </c>
      <c r="Y1551" s="109">
        <f t="shared" si="299"/>
        <v>0</v>
      </c>
      <c r="Z1551" s="109">
        <f t="shared" si="300"/>
        <v>0</v>
      </c>
      <c r="AA1551" s="109">
        <f t="shared" si="301"/>
        <v>0</v>
      </c>
      <c r="AB1551" s="109">
        <f t="shared" si="302"/>
        <v>0</v>
      </c>
      <c r="AC1551" s="109">
        <f t="shared" si="303"/>
        <v>0</v>
      </c>
      <c r="AD1551" s="109" t="str">
        <f t="shared" si="304"/>
        <v/>
      </c>
      <c r="AE1551" s="109" t="str">
        <f t="shared" si="305"/>
        <v/>
      </c>
      <c r="AF1551" s="109" t="str">
        <f t="shared" si="306"/>
        <v/>
      </c>
      <c r="AG1551" s="109" t="str">
        <f t="shared" si="307"/>
        <v/>
      </c>
    </row>
    <row r="1552" spans="3:33" ht="30">
      <c r="C1552" s="108" t="s">
        <v>3274</v>
      </c>
      <c r="D1552" s="108" t="s">
        <v>6563</v>
      </c>
      <c r="E1552" s="108" t="s">
        <v>1063</v>
      </c>
      <c r="F1552" s="108" t="s">
        <v>46</v>
      </c>
      <c r="G1552" s="108" t="s">
        <v>3917</v>
      </c>
      <c r="H1552" s="108">
        <v>5</v>
      </c>
      <c r="I1552" s="108">
        <v>2</v>
      </c>
      <c r="J1552" s="108">
        <v>0</v>
      </c>
      <c r="K1552" s="108" t="s">
        <v>529</v>
      </c>
      <c r="L1552" s="108"/>
      <c r="M1552" s="108" t="s">
        <v>4946</v>
      </c>
      <c r="N1552" s="108"/>
      <c r="O1552" s="108" t="s">
        <v>529</v>
      </c>
      <c r="P1552" s="108"/>
      <c r="Q1552" s="108"/>
      <c r="R1552" s="108"/>
      <c r="S1552" s="108"/>
      <c r="T1552" s="109">
        <f t="shared" si="294"/>
        <v>0</v>
      </c>
      <c r="U1552" s="109">
        <f t="shared" si="295"/>
        <v>0</v>
      </c>
      <c r="V1552" s="109">
        <f t="shared" si="296"/>
        <v>0</v>
      </c>
      <c r="W1552" s="109">
        <f t="shared" si="297"/>
        <v>0</v>
      </c>
      <c r="X1552" s="109">
        <f t="shared" si="298"/>
        <v>0</v>
      </c>
      <c r="Y1552" s="109">
        <f t="shared" si="299"/>
        <v>0</v>
      </c>
      <c r="Z1552" s="109">
        <f t="shared" si="300"/>
        <v>0</v>
      </c>
      <c r="AA1552" s="109">
        <f t="shared" si="301"/>
        <v>0</v>
      </c>
      <c r="AB1552" s="109">
        <f t="shared" si="302"/>
        <v>0</v>
      </c>
      <c r="AC1552" s="109">
        <f t="shared" si="303"/>
        <v>0</v>
      </c>
      <c r="AD1552" s="109" t="str">
        <f t="shared" si="304"/>
        <v/>
      </c>
      <c r="AE1552" s="109" t="str">
        <f t="shared" si="305"/>
        <v/>
      </c>
      <c r="AF1552" s="109" t="str">
        <f t="shared" si="306"/>
        <v/>
      </c>
      <c r="AG1552" s="109" t="str">
        <f t="shared" si="307"/>
        <v/>
      </c>
    </row>
    <row r="1553" spans="3:33" ht="30">
      <c r="C1553" s="108" t="s">
        <v>3274</v>
      </c>
      <c r="D1553" s="108" t="s">
        <v>6564</v>
      </c>
      <c r="E1553" s="108" t="s">
        <v>1063</v>
      </c>
      <c r="F1553" s="108" t="s">
        <v>46</v>
      </c>
      <c r="G1553" s="108" t="s">
        <v>3917</v>
      </c>
      <c r="H1553" s="108">
        <v>6</v>
      </c>
      <c r="I1553" s="108">
        <v>2</v>
      </c>
      <c r="J1553" s="108">
        <v>0</v>
      </c>
      <c r="K1553" s="108" t="s">
        <v>705</v>
      </c>
      <c r="L1553" s="108"/>
      <c r="M1553" s="108" t="s">
        <v>5490</v>
      </c>
      <c r="N1553" s="108"/>
      <c r="O1553" s="108" t="s">
        <v>705</v>
      </c>
      <c r="P1553" s="108"/>
      <c r="Q1553" s="108"/>
      <c r="R1553" s="108"/>
      <c r="S1553" s="108"/>
      <c r="T1553" s="109">
        <f t="shared" si="294"/>
        <v>0</v>
      </c>
      <c r="U1553" s="109">
        <f t="shared" si="295"/>
        <v>0</v>
      </c>
      <c r="V1553" s="109">
        <f t="shared" si="296"/>
        <v>0</v>
      </c>
      <c r="W1553" s="109">
        <f t="shared" si="297"/>
        <v>0</v>
      </c>
      <c r="X1553" s="109">
        <f t="shared" si="298"/>
        <v>0</v>
      </c>
      <c r="Y1553" s="109">
        <f t="shared" si="299"/>
        <v>0</v>
      </c>
      <c r="Z1553" s="109">
        <f t="shared" si="300"/>
        <v>0</v>
      </c>
      <c r="AA1553" s="109">
        <f t="shared" si="301"/>
        <v>0</v>
      </c>
      <c r="AB1553" s="109">
        <f t="shared" si="302"/>
        <v>0</v>
      </c>
      <c r="AC1553" s="109">
        <f t="shared" si="303"/>
        <v>0</v>
      </c>
      <c r="AD1553" s="109" t="str">
        <f t="shared" si="304"/>
        <v/>
      </c>
      <c r="AE1553" s="109" t="str">
        <f t="shared" si="305"/>
        <v/>
      </c>
      <c r="AF1553" s="109" t="str">
        <f t="shared" si="306"/>
        <v/>
      </c>
      <c r="AG1553" s="109" t="str">
        <f t="shared" si="307"/>
        <v/>
      </c>
    </row>
    <row r="1554" spans="3:33" ht="30">
      <c r="C1554" s="108" t="s">
        <v>3274</v>
      </c>
      <c r="D1554" s="108" t="s">
        <v>6565</v>
      </c>
      <c r="E1554" s="108" t="s">
        <v>1063</v>
      </c>
      <c r="F1554" s="108" t="s">
        <v>46</v>
      </c>
      <c r="G1554" s="108" t="s">
        <v>3917</v>
      </c>
      <c r="H1554" s="108">
        <v>7</v>
      </c>
      <c r="I1554" s="108">
        <v>2</v>
      </c>
      <c r="J1554" s="108">
        <v>0</v>
      </c>
      <c r="K1554" s="108" t="s">
        <v>3970</v>
      </c>
      <c r="L1554" s="108"/>
      <c r="M1554" s="108" t="s">
        <v>3971</v>
      </c>
      <c r="N1554" s="108"/>
      <c r="O1554" s="108" t="s">
        <v>3970</v>
      </c>
      <c r="P1554" s="108" t="s">
        <v>3974</v>
      </c>
      <c r="Q1554" s="108" t="s">
        <v>111</v>
      </c>
      <c r="R1554" s="108" t="s">
        <v>4142</v>
      </c>
      <c r="S1554" s="108"/>
      <c r="T1554" s="109">
        <f t="shared" si="294"/>
        <v>0</v>
      </c>
      <c r="U1554" s="109">
        <f t="shared" si="295"/>
        <v>0</v>
      </c>
      <c r="V1554" s="109">
        <f t="shared" si="296"/>
        <v>0</v>
      </c>
      <c r="W1554" s="109">
        <f t="shared" si="297"/>
        <v>0</v>
      </c>
      <c r="X1554" s="109">
        <f t="shared" si="298"/>
        <v>0</v>
      </c>
      <c r="Y1554" s="109">
        <f t="shared" si="299"/>
        <v>0</v>
      </c>
      <c r="Z1554" s="109">
        <f t="shared" si="300"/>
        <v>0</v>
      </c>
      <c r="AA1554" s="109">
        <f t="shared" si="301"/>
        <v>0</v>
      </c>
      <c r="AB1554" s="109">
        <f t="shared" si="302"/>
        <v>0</v>
      </c>
      <c r="AC1554" s="109">
        <f t="shared" si="303"/>
        <v>0</v>
      </c>
      <c r="AD1554" s="109" t="str">
        <f t="shared" si="304"/>
        <v/>
      </c>
      <c r="AE1554" s="109" t="str">
        <f t="shared" si="305"/>
        <v/>
      </c>
      <c r="AF1554" s="109" t="str">
        <f t="shared" si="306"/>
        <v/>
      </c>
      <c r="AG1554" s="109" t="str">
        <f t="shared" si="307"/>
        <v/>
      </c>
    </row>
    <row r="1555" spans="3:33" ht="30">
      <c r="C1555" s="108" t="s">
        <v>3274</v>
      </c>
      <c r="D1555" s="108" t="s">
        <v>6566</v>
      </c>
      <c r="E1555" s="108" t="s">
        <v>1063</v>
      </c>
      <c r="F1555" s="108" t="s">
        <v>46</v>
      </c>
      <c r="G1555" s="108" t="s">
        <v>3917</v>
      </c>
      <c r="H1555" s="108">
        <v>8</v>
      </c>
      <c r="I1555" s="108">
        <v>1</v>
      </c>
      <c r="J1555" s="108">
        <v>0</v>
      </c>
      <c r="K1555" s="108" t="s">
        <v>1069</v>
      </c>
      <c r="L1555" s="108"/>
      <c r="M1555" s="108" t="s">
        <v>6567</v>
      </c>
      <c r="N1555" s="108"/>
      <c r="O1555" s="108" t="s">
        <v>1069</v>
      </c>
      <c r="P1555" s="108"/>
      <c r="Q1555" s="108"/>
      <c r="R1555" s="108"/>
      <c r="S1555" s="108"/>
      <c r="T1555" s="109">
        <f t="shared" si="294"/>
        <v>0</v>
      </c>
      <c r="U1555" s="109">
        <f t="shared" si="295"/>
        <v>0</v>
      </c>
      <c r="V1555" s="109">
        <f t="shared" si="296"/>
        <v>0</v>
      </c>
      <c r="W1555" s="109">
        <f t="shared" si="297"/>
        <v>0</v>
      </c>
      <c r="X1555" s="109">
        <f t="shared" si="298"/>
        <v>0</v>
      </c>
      <c r="Y1555" s="109">
        <f t="shared" si="299"/>
        <v>0</v>
      </c>
      <c r="Z1555" s="109">
        <f t="shared" si="300"/>
        <v>0</v>
      </c>
      <c r="AA1555" s="109">
        <f t="shared" si="301"/>
        <v>0</v>
      </c>
      <c r="AB1555" s="109">
        <f t="shared" si="302"/>
        <v>0</v>
      </c>
      <c r="AC1555" s="109">
        <f t="shared" si="303"/>
        <v>0</v>
      </c>
      <c r="AD1555" s="109" t="str">
        <f t="shared" si="304"/>
        <v/>
      </c>
      <c r="AE1555" s="109" t="str">
        <f t="shared" si="305"/>
        <v/>
      </c>
      <c r="AF1555" s="109" t="str">
        <f t="shared" si="306"/>
        <v/>
      </c>
      <c r="AG1555" s="109" t="str">
        <f t="shared" si="307"/>
        <v/>
      </c>
    </row>
    <row r="1556" spans="3:33" ht="30">
      <c r="C1556" s="108" t="s">
        <v>3274</v>
      </c>
      <c r="D1556" s="108" t="s">
        <v>6568</v>
      </c>
      <c r="E1556" s="108" t="s">
        <v>1063</v>
      </c>
      <c r="F1556" s="108" t="s">
        <v>46</v>
      </c>
      <c r="G1556" s="108" t="s">
        <v>3917</v>
      </c>
      <c r="H1556" s="108">
        <v>9</v>
      </c>
      <c r="I1556" s="108">
        <v>1</v>
      </c>
      <c r="J1556" s="108">
        <v>0</v>
      </c>
      <c r="K1556" s="108" t="s">
        <v>37</v>
      </c>
      <c r="L1556" s="108"/>
      <c r="M1556" s="108" t="s">
        <v>4874</v>
      </c>
      <c r="N1556" s="108"/>
      <c r="O1556" s="108" t="s">
        <v>37</v>
      </c>
      <c r="P1556" s="108"/>
      <c r="Q1556" s="108"/>
      <c r="R1556" s="108"/>
      <c r="S1556" s="108"/>
      <c r="T1556" s="109">
        <f t="shared" si="294"/>
        <v>0</v>
      </c>
      <c r="U1556" s="109">
        <f t="shared" si="295"/>
        <v>0</v>
      </c>
      <c r="V1556" s="109">
        <f t="shared" si="296"/>
        <v>0</v>
      </c>
      <c r="W1556" s="109">
        <f t="shared" si="297"/>
        <v>0</v>
      </c>
      <c r="X1556" s="109">
        <f t="shared" si="298"/>
        <v>0</v>
      </c>
      <c r="Y1556" s="109">
        <f t="shared" si="299"/>
        <v>0</v>
      </c>
      <c r="Z1556" s="109">
        <f t="shared" si="300"/>
        <v>0</v>
      </c>
      <c r="AA1556" s="109">
        <f t="shared" si="301"/>
        <v>0</v>
      </c>
      <c r="AB1556" s="109">
        <f t="shared" si="302"/>
        <v>0</v>
      </c>
      <c r="AC1556" s="109">
        <f t="shared" si="303"/>
        <v>0</v>
      </c>
      <c r="AD1556" s="109" t="str">
        <f t="shared" si="304"/>
        <v/>
      </c>
      <c r="AE1556" s="109" t="str">
        <f t="shared" si="305"/>
        <v/>
      </c>
      <c r="AF1556" s="109" t="str">
        <f t="shared" si="306"/>
        <v/>
      </c>
      <c r="AG1556" s="109" t="str">
        <f t="shared" si="307"/>
        <v/>
      </c>
    </row>
    <row r="1557" spans="3:33" ht="45">
      <c r="C1557" s="108" t="s">
        <v>3274</v>
      </c>
      <c r="D1557" s="108" t="s">
        <v>6569</v>
      </c>
      <c r="E1557" s="108" t="s">
        <v>1063</v>
      </c>
      <c r="F1557" s="108" t="s">
        <v>46</v>
      </c>
      <c r="G1557" s="108" t="s">
        <v>3917</v>
      </c>
      <c r="H1557" s="108">
        <v>10</v>
      </c>
      <c r="I1557" s="108">
        <v>1</v>
      </c>
      <c r="J1557" s="108">
        <v>0</v>
      </c>
      <c r="K1557" s="108" t="s">
        <v>1070</v>
      </c>
      <c r="L1557" s="108"/>
      <c r="M1557" s="108" t="s">
        <v>6570</v>
      </c>
      <c r="N1557" s="108"/>
      <c r="O1557" s="108" t="s">
        <v>1070</v>
      </c>
      <c r="P1557" s="108"/>
      <c r="Q1557" s="108"/>
      <c r="R1557" s="108"/>
      <c r="S1557" s="108"/>
      <c r="T1557" s="109">
        <f t="shared" si="294"/>
        <v>0</v>
      </c>
      <c r="U1557" s="109">
        <f t="shared" si="295"/>
        <v>0</v>
      </c>
      <c r="V1557" s="109">
        <f t="shared" si="296"/>
        <v>0</v>
      </c>
      <c r="W1557" s="109">
        <f t="shared" si="297"/>
        <v>0</v>
      </c>
      <c r="X1557" s="109">
        <f t="shared" si="298"/>
        <v>0</v>
      </c>
      <c r="Y1557" s="109">
        <f t="shared" si="299"/>
        <v>0</v>
      </c>
      <c r="Z1557" s="109">
        <f t="shared" si="300"/>
        <v>0</v>
      </c>
      <c r="AA1557" s="109">
        <f t="shared" si="301"/>
        <v>0</v>
      </c>
      <c r="AB1557" s="109">
        <f t="shared" si="302"/>
        <v>0</v>
      </c>
      <c r="AC1557" s="109">
        <f t="shared" si="303"/>
        <v>0</v>
      </c>
      <c r="AD1557" s="109" t="str">
        <f t="shared" si="304"/>
        <v/>
      </c>
      <c r="AE1557" s="109" t="str">
        <f t="shared" si="305"/>
        <v/>
      </c>
      <c r="AF1557" s="109" t="str">
        <f t="shared" si="306"/>
        <v/>
      </c>
      <c r="AG1557" s="109" t="str">
        <f t="shared" si="307"/>
        <v/>
      </c>
    </row>
    <row r="1558" spans="3:33" ht="150">
      <c r="C1558" s="108" t="s">
        <v>3274</v>
      </c>
      <c r="D1558" s="108" t="s">
        <v>6571</v>
      </c>
      <c r="E1558" s="108" t="s">
        <v>1063</v>
      </c>
      <c r="F1558" s="108" t="s">
        <v>0</v>
      </c>
      <c r="G1558" s="108" t="s">
        <v>3917</v>
      </c>
      <c r="H1558" s="108">
        <v>1</v>
      </c>
      <c r="I1558" s="108">
        <v>0</v>
      </c>
      <c r="J1558" s="108">
        <v>3</v>
      </c>
      <c r="K1558" s="108"/>
      <c r="L1558" s="108" t="s">
        <v>1066</v>
      </c>
      <c r="M1558" s="108"/>
      <c r="N1558" s="108" t="s">
        <v>6572</v>
      </c>
      <c r="O1558" s="108" t="s">
        <v>1066</v>
      </c>
      <c r="P1558" s="108"/>
      <c r="Q1558" s="108"/>
      <c r="R1558" s="108"/>
      <c r="S1558" s="108"/>
      <c r="T1558" s="109">
        <f t="shared" si="294"/>
        <v>0</v>
      </c>
      <c r="U1558" s="109">
        <f t="shared" si="295"/>
        <v>0</v>
      </c>
      <c r="V1558" s="109">
        <f t="shared" si="296"/>
        <v>0</v>
      </c>
      <c r="W1558" s="109">
        <f t="shared" si="297"/>
        <v>0</v>
      </c>
      <c r="X1558" s="109">
        <f t="shared" si="298"/>
        <v>0</v>
      </c>
      <c r="Y1558" s="109">
        <f t="shared" si="299"/>
        <v>0</v>
      </c>
      <c r="Z1558" s="109">
        <f t="shared" si="300"/>
        <v>0</v>
      </c>
      <c r="AA1558" s="109">
        <f t="shared" si="301"/>
        <v>0</v>
      </c>
      <c r="AB1558" s="109">
        <f t="shared" si="302"/>
        <v>0</v>
      </c>
      <c r="AC1558" s="109">
        <f t="shared" si="303"/>
        <v>0</v>
      </c>
      <c r="AD1558" s="109" t="str">
        <f t="shared" si="304"/>
        <v/>
      </c>
      <c r="AE1558" s="109" t="str">
        <f t="shared" si="305"/>
        <v/>
      </c>
      <c r="AF1558" s="109" t="str">
        <f t="shared" si="306"/>
        <v/>
      </c>
      <c r="AG1558" s="109" t="str">
        <f t="shared" si="307"/>
        <v/>
      </c>
    </row>
    <row r="1559" spans="3:33" ht="135">
      <c r="C1559" s="108" t="s">
        <v>3274</v>
      </c>
      <c r="D1559" s="108" t="s">
        <v>6573</v>
      </c>
      <c r="E1559" s="108" t="s">
        <v>1063</v>
      </c>
      <c r="F1559" s="108" t="s">
        <v>0</v>
      </c>
      <c r="G1559" s="108" t="s">
        <v>3917</v>
      </c>
      <c r="H1559" s="108">
        <v>2</v>
      </c>
      <c r="I1559" s="108">
        <v>0</v>
      </c>
      <c r="J1559" s="108">
        <v>3</v>
      </c>
      <c r="K1559" s="108"/>
      <c r="L1559" s="108" t="s">
        <v>5069</v>
      </c>
      <c r="M1559" s="108"/>
      <c r="N1559" s="108" t="s">
        <v>5088</v>
      </c>
      <c r="O1559" s="108" t="s">
        <v>5069</v>
      </c>
      <c r="P1559" s="108" t="s">
        <v>71</v>
      </c>
      <c r="Q1559" s="108"/>
      <c r="R1559" s="108"/>
      <c r="S1559" s="108"/>
      <c r="T1559" s="109">
        <f t="shared" si="294"/>
        <v>0</v>
      </c>
      <c r="U1559" s="109">
        <f t="shared" si="295"/>
        <v>0</v>
      </c>
      <c r="V1559" s="109">
        <f t="shared" si="296"/>
        <v>0</v>
      </c>
      <c r="W1559" s="109">
        <f t="shared" si="297"/>
        <v>0</v>
      </c>
      <c r="X1559" s="109">
        <f t="shared" si="298"/>
        <v>0</v>
      </c>
      <c r="Y1559" s="109">
        <f t="shared" si="299"/>
        <v>0</v>
      </c>
      <c r="Z1559" s="109">
        <f t="shared" si="300"/>
        <v>0</v>
      </c>
      <c r="AA1559" s="109">
        <f t="shared" si="301"/>
        <v>0</v>
      </c>
      <c r="AB1559" s="109">
        <f t="shared" si="302"/>
        <v>0</v>
      </c>
      <c r="AC1559" s="109">
        <f t="shared" si="303"/>
        <v>0</v>
      </c>
      <c r="AD1559" s="109" t="str">
        <f t="shared" si="304"/>
        <v/>
      </c>
      <c r="AE1559" s="109" t="str">
        <f t="shared" si="305"/>
        <v/>
      </c>
      <c r="AF1559" s="109" t="str">
        <f t="shared" si="306"/>
        <v/>
      </c>
      <c r="AG1559" s="109" t="str">
        <f t="shared" si="307"/>
        <v/>
      </c>
    </row>
    <row r="1560" spans="3:33" ht="150">
      <c r="C1560" s="108" t="s">
        <v>3274</v>
      </c>
      <c r="D1560" s="108" t="s">
        <v>6574</v>
      </c>
      <c r="E1560" s="108" t="s">
        <v>1063</v>
      </c>
      <c r="F1560" s="108" t="s">
        <v>0</v>
      </c>
      <c r="G1560" s="108" t="s">
        <v>3917</v>
      </c>
      <c r="H1560" s="108">
        <v>3</v>
      </c>
      <c r="I1560" s="108">
        <v>0</v>
      </c>
      <c r="J1560" s="108">
        <v>3</v>
      </c>
      <c r="K1560" s="108"/>
      <c r="L1560" s="108" t="s">
        <v>6558</v>
      </c>
      <c r="M1560" s="108"/>
      <c r="N1560" s="108" t="s">
        <v>6575</v>
      </c>
      <c r="O1560" s="108" t="s">
        <v>6558</v>
      </c>
      <c r="P1560" s="108" t="s">
        <v>4086</v>
      </c>
      <c r="Q1560" s="108" t="s">
        <v>4087</v>
      </c>
      <c r="R1560" s="108" t="s">
        <v>4088</v>
      </c>
      <c r="S1560" s="108" t="s">
        <v>6560</v>
      </c>
      <c r="T1560" s="109">
        <f t="shared" si="294"/>
        <v>0</v>
      </c>
      <c r="U1560" s="109">
        <f t="shared" si="295"/>
        <v>0</v>
      </c>
      <c r="V1560" s="109">
        <f t="shared" si="296"/>
        <v>0</v>
      </c>
      <c r="W1560" s="109">
        <f t="shared" si="297"/>
        <v>0</v>
      </c>
      <c r="X1560" s="109">
        <f t="shared" si="298"/>
        <v>0</v>
      </c>
      <c r="Y1560" s="109">
        <f t="shared" si="299"/>
        <v>0</v>
      </c>
      <c r="Z1560" s="109">
        <f t="shared" si="300"/>
        <v>0</v>
      </c>
      <c r="AA1560" s="109">
        <f t="shared" si="301"/>
        <v>0</v>
      </c>
      <c r="AB1560" s="109">
        <f t="shared" si="302"/>
        <v>0</v>
      </c>
      <c r="AC1560" s="109">
        <f t="shared" si="303"/>
        <v>0</v>
      </c>
      <c r="AD1560" s="109" t="str">
        <f t="shared" si="304"/>
        <v/>
      </c>
      <c r="AE1560" s="109" t="str">
        <f t="shared" si="305"/>
        <v/>
      </c>
      <c r="AF1560" s="109" t="str">
        <f t="shared" si="306"/>
        <v/>
      </c>
      <c r="AG1560" s="109" t="str">
        <f t="shared" si="307"/>
        <v/>
      </c>
    </row>
    <row r="1561" spans="3:33" ht="150">
      <c r="C1561" s="108" t="s">
        <v>3274</v>
      </c>
      <c r="D1561" s="108" t="s">
        <v>6576</v>
      </c>
      <c r="E1561" s="108" t="s">
        <v>1063</v>
      </c>
      <c r="F1561" s="108" t="s">
        <v>0</v>
      </c>
      <c r="G1561" s="108" t="s">
        <v>3917</v>
      </c>
      <c r="H1561" s="108">
        <v>4</v>
      </c>
      <c r="I1561" s="108">
        <v>0</v>
      </c>
      <c r="J1561" s="108">
        <v>2</v>
      </c>
      <c r="K1561" s="108"/>
      <c r="L1561" s="108" t="s">
        <v>1068</v>
      </c>
      <c r="M1561" s="108"/>
      <c r="N1561" s="108" t="s">
        <v>6577</v>
      </c>
      <c r="O1561" s="108" t="s">
        <v>1068</v>
      </c>
      <c r="P1561" s="108"/>
      <c r="Q1561" s="108"/>
      <c r="R1561" s="108"/>
      <c r="S1561" s="108"/>
      <c r="T1561" s="109">
        <f t="shared" si="294"/>
        <v>0</v>
      </c>
      <c r="U1561" s="109">
        <f t="shared" si="295"/>
        <v>0</v>
      </c>
      <c r="V1561" s="109">
        <f t="shared" si="296"/>
        <v>0</v>
      </c>
      <c r="W1561" s="109">
        <f t="shared" si="297"/>
        <v>0</v>
      </c>
      <c r="X1561" s="109">
        <f t="shared" si="298"/>
        <v>0</v>
      </c>
      <c r="Y1561" s="109">
        <f t="shared" si="299"/>
        <v>0</v>
      </c>
      <c r="Z1561" s="109">
        <f t="shared" si="300"/>
        <v>0</v>
      </c>
      <c r="AA1561" s="109">
        <f t="shared" si="301"/>
        <v>0</v>
      </c>
      <c r="AB1561" s="109">
        <f t="shared" si="302"/>
        <v>0</v>
      </c>
      <c r="AC1561" s="109">
        <f t="shared" si="303"/>
        <v>0</v>
      </c>
      <c r="AD1561" s="109" t="str">
        <f t="shared" si="304"/>
        <v/>
      </c>
      <c r="AE1561" s="109" t="str">
        <f t="shared" si="305"/>
        <v/>
      </c>
      <c r="AF1561" s="109" t="str">
        <f t="shared" si="306"/>
        <v/>
      </c>
      <c r="AG1561" s="109" t="str">
        <f t="shared" si="307"/>
        <v/>
      </c>
    </row>
    <row r="1562" spans="3:33" ht="120">
      <c r="C1562" s="108" t="s">
        <v>3274</v>
      </c>
      <c r="D1562" s="108" t="s">
        <v>6578</v>
      </c>
      <c r="E1562" s="108" t="s">
        <v>1063</v>
      </c>
      <c r="F1562" s="108" t="s">
        <v>0</v>
      </c>
      <c r="G1562" s="108" t="s">
        <v>3917</v>
      </c>
      <c r="H1562" s="108">
        <v>5</v>
      </c>
      <c r="I1562" s="108">
        <v>0</v>
      </c>
      <c r="J1562" s="108">
        <v>2</v>
      </c>
      <c r="K1562" s="108"/>
      <c r="L1562" s="108" t="s">
        <v>529</v>
      </c>
      <c r="M1562" s="108"/>
      <c r="N1562" s="108" t="s">
        <v>4970</v>
      </c>
      <c r="O1562" s="108" t="s">
        <v>529</v>
      </c>
      <c r="P1562" s="108"/>
      <c r="Q1562" s="108"/>
      <c r="R1562" s="108"/>
      <c r="S1562" s="108"/>
      <c r="T1562" s="109">
        <f t="shared" si="294"/>
        <v>0</v>
      </c>
      <c r="U1562" s="109">
        <f t="shared" si="295"/>
        <v>0</v>
      </c>
      <c r="V1562" s="109">
        <f t="shared" si="296"/>
        <v>0</v>
      </c>
      <c r="W1562" s="109">
        <f t="shared" si="297"/>
        <v>0</v>
      </c>
      <c r="X1562" s="109">
        <f t="shared" si="298"/>
        <v>0</v>
      </c>
      <c r="Y1562" s="109">
        <f t="shared" si="299"/>
        <v>0</v>
      </c>
      <c r="Z1562" s="109">
        <f t="shared" si="300"/>
        <v>0</v>
      </c>
      <c r="AA1562" s="109">
        <f t="shared" si="301"/>
        <v>0</v>
      </c>
      <c r="AB1562" s="109">
        <f t="shared" si="302"/>
        <v>0</v>
      </c>
      <c r="AC1562" s="109">
        <f t="shared" si="303"/>
        <v>0</v>
      </c>
      <c r="AD1562" s="109" t="str">
        <f t="shared" si="304"/>
        <v/>
      </c>
      <c r="AE1562" s="109" t="str">
        <f t="shared" si="305"/>
        <v/>
      </c>
      <c r="AF1562" s="109" t="str">
        <f t="shared" si="306"/>
        <v/>
      </c>
      <c r="AG1562" s="109" t="str">
        <f t="shared" si="307"/>
        <v/>
      </c>
    </row>
    <row r="1563" spans="3:33" ht="150">
      <c r="C1563" s="108" t="s">
        <v>3274</v>
      </c>
      <c r="D1563" s="108" t="s">
        <v>6579</v>
      </c>
      <c r="E1563" s="108" t="s">
        <v>1063</v>
      </c>
      <c r="F1563" s="108" t="s">
        <v>0</v>
      </c>
      <c r="G1563" s="108" t="s">
        <v>3917</v>
      </c>
      <c r="H1563" s="108">
        <v>6</v>
      </c>
      <c r="I1563" s="108">
        <v>0</v>
      </c>
      <c r="J1563" s="108">
        <v>2</v>
      </c>
      <c r="K1563" s="108"/>
      <c r="L1563" s="108" t="s">
        <v>705</v>
      </c>
      <c r="M1563" s="108"/>
      <c r="N1563" s="108" t="s">
        <v>5507</v>
      </c>
      <c r="O1563" s="108" t="s">
        <v>705</v>
      </c>
      <c r="P1563" s="108"/>
      <c r="Q1563" s="108"/>
      <c r="R1563" s="108"/>
      <c r="S1563" s="108"/>
      <c r="T1563" s="109">
        <f t="shared" si="294"/>
        <v>0</v>
      </c>
      <c r="U1563" s="109">
        <f t="shared" si="295"/>
        <v>0</v>
      </c>
      <c r="V1563" s="109">
        <f t="shared" si="296"/>
        <v>0</v>
      </c>
      <c r="W1563" s="109">
        <f t="shared" si="297"/>
        <v>0</v>
      </c>
      <c r="X1563" s="109">
        <f t="shared" si="298"/>
        <v>0</v>
      </c>
      <c r="Y1563" s="109">
        <f t="shared" si="299"/>
        <v>0</v>
      </c>
      <c r="Z1563" s="109">
        <f t="shared" si="300"/>
        <v>0</v>
      </c>
      <c r="AA1563" s="109">
        <f t="shared" si="301"/>
        <v>0</v>
      </c>
      <c r="AB1563" s="109">
        <f t="shared" si="302"/>
        <v>0</v>
      </c>
      <c r="AC1563" s="109">
        <f t="shared" si="303"/>
        <v>0</v>
      </c>
      <c r="AD1563" s="109" t="str">
        <f t="shared" si="304"/>
        <v/>
      </c>
      <c r="AE1563" s="109" t="str">
        <f t="shared" si="305"/>
        <v/>
      </c>
      <c r="AF1563" s="109" t="str">
        <f t="shared" si="306"/>
        <v/>
      </c>
      <c r="AG1563" s="109" t="str">
        <f t="shared" si="307"/>
        <v/>
      </c>
    </row>
    <row r="1564" spans="3:33" ht="150">
      <c r="C1564" s="108" t="s">
        <v>3274</v>
      </c>
      <c r="D1564" s="108" t="s">
        <v>6580</v>
      </c>
      <c r="E1564" s="108" t="s">
        <v>1063</v>
      </c>
      <c r="F1564" s="108" t="s">
        <v>0</v>
      </c>
      <c r="G1564" s="108" t="s">
        <v>3917</v>
      </c>
      <c r="H1564" s="108">
        <v>7</v>
      </c>
      <c r="I1564" s="108">
        <v>0</v>
      </c>
      <c r="J1564" s="108">
        <v>2</v>
      </c>
      <c r="K1564" s="108"/>
      <c r="L1564" s="108" t="s">
        <v>3970</v>
      </c>
      <c r="M1564" s="108"/>
      <c r="N1564" s="108" t="s">
        <v>3994</v>
      </c>
      <c r="O1564" s="108" t="s">
        <v>3970</v>
      </c>
      <c r="P1564" s="108" t="s">
        <v>3974</v>
      </c>
      <c r="Q1564" s="108" t="s">
        <v>111</v>
      </c>
      <c r="R1564" s="108" t="s">
        <v>4142</v>
      </c>
      <c r="S1564" s="108"/>
      <c r="T1564" s="109">
        <f t="shared" si="294"/>
        <v>0</v>
      </c>
      <c r="U1564" s="109">
        <f t="shared" si="295"/>
        <v>0</v>
      </c>
      <c r="V1564" s="109">
        <f t="shared" si="296"/>
        <v>0</v>
      </c>
      <c r="W1564" s="109">
        <f t="shared" si="297"/>
        <v>0</v>
      </c>
      <c r="X1564" s="109">
        <f t="shared" si="298"/>
        <v>0</v>
      </c>
      <c r="Y1564" s="109">
        <f t="shared" si="299"/>
        <v>0</v>
      </c>
      <c r="Z1564" s="109">
        <f t="shared" si="300"/>
        <v>0</v>
      </c>
      <c r="AA1564" s="109">
        <f t="shared" si="301"/>
        <v>0</v>
      </c>
      <c r="AB1564" s="109">
        <f t="shared" si="302"/>
        <v>0</v>
      </c>
      <c r="AC1564" s="109">
        <f t="shared" si="303"/>
        <v>0</v>
      </c>
      <c r="AD1564" s="109" t="str">
        <f t="shared" si="304"/>
        <v/>
      </c>
      <c r="AE1564" s="109" t="str">
        <f t="shared" si="305"/>
        <v/>
      </c>
      <c r="AF1564" s="109" t="str">
        <f t="shared" si="306"/>
        <v/>
      </c>
      <c r="AG1564" s="109" t="str">
        <f t="shared" si="307"/>
        <v/>
      </c>
    </row>
    <row r="1565" spans="3:33" ht="135">
      <c r="C1565" s="108" t="s">
        <v>3274</v>
      </c>
      <c r="D1565" s="108" t="s">
        <v>6581</v>
      </c>
      <c r="E1565" s="108" t="s">
        <v>1063</v>
      </c>
      <c r="F1565" s="108" t="s">
        <v>0</v>
      </c>
      <c r="G1565" s="108" t="s">
        <v>3917</v>
      </c>
      <c r="H1565" s="108">
        <v>8</v>
      </c>
      <c r="I1565" s="108">
        <v>0</v>
      </c>
      <c r="J1565" s="108">
        <v>1</v>
      </c>
      <c r="K1565" s="108"/>
      <c r="L1565" s="108" t="s">
        <v>1069</v>
      </c>
      <c r="M1565" s="108"/>
      <c r="N1565" s="108" t="s">
        <v>6582</v>
      </c>
      <c r="O1565" s="108" t="s">
        <v>1069</v>
      </c>
      <c r="P1565" s="108"/>
      <c r="Q1565" s="108"/>
      <c r="R1565" s="108"/>
      <c r="S1565" s="108"/>
      <c r="T1565" s="109">
        <f t="shared" si="294"/>
        <v>0</v>
      </c>
      <c r="U1565" s="109">
        <f t="shared" si="295"/>
        <v>0</v>
      </c>
      <c r="V1565" s="109">
        <f t="shared" si="296"/>
        <v>0</v>
      </c>
      <c r="W1565" s="109">
        <f t="shared" si="297"/>
        <v>0</v>
      </c>
      <c r="X1565" s="109">
        <f t="shared" si="298"/>
        <v>0</v>
      </c>
      <c r="Y1565" s="109">
        <f t="shared" si="299"/>
        <v>0</v>
      </c>
      <c r="Z1565" s="109">
        <f t="shared" si="300"/>
        <v>0</v>
      </c>
      <c r="AA1565" s="109">
        <f t="shared" si="301"/>
        <v>0</v>
      </c>
      <c r="AB1565" s="109">
        <f t="shared" si="302"/>
        <v>0</v>
      </c>
      <c r="AC1565" s="109">
        <f t="shared" si="303"/>
        <v>0</v>
      </c>
      <c r="AD1565" s="109" t="str">
        <f t="shared" si="304"/>
        <v/>
      </c>
      <c r="AE1565" s="109" t="str">
        <f t="shared" si="305"/>
        <v/>
      </c>
      <c r="AF1565" s="109" t="str">
        <f t="shared" si="306"/>
        <v/>
      </c>
      <c r="AG1565" s="109" t="str">
        <f t="shared" si="307"/>
        <v/>
      </c>
    </row>
    <row r="1566" spans="3:33" ht="135">
      <c r="C1566" s="108" t="s">
        <v>3274</v>
      </c>
      <c r="D1566" s="108" t="s">
        <v>6583</v>
      </c>
      <c r="E1566" s="108" t="s">
        <v>1063</v>
      </c>
      <c r="F1566" s="108" t="s">
        <v>0</v>
      </c>
      <c r="G1566" s="108" t="s">
        <v>3917</v>
      </c>
      <c r="H1566" s="108">
        <v>9</v>
      </c>
      <c r="I1566" s="108">
        <v>0</v>
      </c>
      <c r="J1566" s="108">
        <v>1</v>
      </c>
      <c r="K1566" s="108"/>
      <c r="L1566" s="108" t="s">
        <v>37</v>
      </c>
      <c r="M1566" s="108"/>
      <c r="N1566" s="108" t="s">
        <v>4893</v>
      </c>
      <c r="O1566" s="108" t="s">
        <v>37</v>
      </c>
      <c r="P1566" s="108"/>
      <c r="Q1566" s="108"/>
      <c r="R1566" s="108"/>
      <c r="S1566" s="108"/>
      <c r="T1566" s="109">
        <f t="shared" si="294"/>
        <v>0</v>
      </c>
      <c r="U1566" s="109">
        <f t="shared" si="295"/>
        <v>0</v>
      </c>
      <c r="V1566" s="109">
        <f t="shared" si="296"/>
        <v>0</v>
      </c>
      <c r="W1566" s="109">
        <f t="shared" si="297"/>
        <v>0</v>
      </c>
      <c r="X1566" s="109">
        <f t="shared" si="298"/>
        <v>0</v>
      </c>
      <c r="Y1566" s="109">
        <f t="shared" si="299"/>
        <v>0</v>
      </c>
      <c r="Z1566" s="109">
        <f t="shared" si="300"/>
        <v>0</v>
      </c>
      <c r="AA1566" s="109">
        <f t="shared" si="301"/>
        <v>0</v>
      </c>
      <c r="AB1566" s="109">
        <f t="shared" si="302"/>
        <v>0</v>
      </c>
      <c r="AC1566" s="109">
        <f t="shared" si="303"/>
        <v>0</v>
      </c>
      <c r="AD1566" s="109" t="str">
        <f t="shared" si="304"/>
        <v/>
      </c>
      <c r="AE1566" s="109" t="str">
        <f t="shared" si="305"/>
        <v/>
      </c>
      <c r="AF1566" s="109" t="str">
        <f t="shared" si="306"/>
        <v/>
      </c>
      <c r="AG1566" s="109" t="str">
        <f t="shared" si="307"/>
        <v/>
      </c>
    </row>
    <row r="1567" spans="3:33" ht="150">
      <c r="C1567" s="108" t="s">
        <v>3274</v>
      </c>
      <c r="D1567" s="108" t="s">
        <v>6584</v>
      </c>
      <c r="E1567" s="108" t="s">
        <v>1063</v>
      </c>
      <c r="F1567" s="108" t="s">
        <v>0</v>
      </c>
      <c r="G1567" s="108" t="s">
        <v>3917</v>
      </c>
      <c r="H1567" s="108">
        <v>10</v>
      </c>
      <c r="I1567" s="108">
        <v>0</v>
      </c>
      <c r="J1567" s="108">
        <v>1</v>
      </c>
      <c r="K1567" s="108"/>
      <c r="L1567" s="108" t="s">
        <v>1070</v>
      </c>
      <c r="M1567" s="108"/>
      <c r="N1567" s="108" t="s">
        <v>6585</v>
      </c>
      <c r="O1567" s="108" t="s">
        <v>1070</v>
      </c>
      <c r="P1567" s="108"/>
      <c r="Q1567" s="108"/>
      <c r="R1567" s="108"/>
      <c r="S1567" s="108"/>
      <c r="T1567" s="109">
        <f t="shared" si="294"/>
        <v>0</v>
      </c>
      <c r="U1567" s="109">
        <f t="shared" si="295"/>
        <v>0</v>
      </c>
      <c r="V1567" s="109">
        <f t="shared" si="296"/>
        <v>0</v>
      </c>
      <c r="W1567" s="109">
        <f t="shared" si="297"/>
        <v>0</v>
      </c>
      <c r="X1567" s="109">
        <f t="shared" si="298"/>
        <v>0</v>
      </c>
      <c r="Y1567" s="109">
        <f t="shared" si="299"/>
        <v>0</v>
      </c>
      <c r="Z1567" s="109">
        <f t="shared" si="300"/>
        <v>0</v>
      </c>
      <c r="AA1567" s="109">
        <f t="shared" si="301"/>
        <v>0</v>
      </c>
      <c r="AB1567" s="109">
        <f t="shared" si="302"/>
        <v>0</v>
      </c>
      <c r="AC1567" s="109">
        <f t="shared" si="303"/>
        <v>0</v>
      </c>
      <c r="AD1567" s="109" t="str">
        <f t="shared" si="304"/>
        <v/>
      </c>
      <c r="AE1567" s="109" t="str">
        <f t="shared" si="305"/>
        <v/>
      </c>
      <c r="AF1567" s="109" t="str">
        <f t="shared" si="306"/>
        <v/>
      </c>
      <c r="AG1567" s="109" t="str">
        <f t="shared" si="307"/>
        <v/>
      </c>
    </row>
    <row r="1568" spans="3:33" ht="30">
      <c r="C1568" s="108" t="s">
        <v>3281</v>
      </c>
      <c r="D1568" s="108" t="s">
        <v>6586</v>
      </c>
      <c r="E1568" s="108" t="s">
        <v>1075</v>
      </c>
      <c r="F1568" s="108" t="s">
        <v>46</v>
      </c>
      <c r="G1568" s="108" t="s">
        <v>3917</v>
      </c>
      <c r="H1568" s="108">
        <v>1</v>
      </c>
      <c r="I1568" s="108">
        <v>3</v>
      </c>
      <c r="J1568" s="108">
        <v>0</v>
      </c>
      <c r="K1568" s="108" t="s">
        <v>120</v>
      </c>
      <c r="L1568" s="108"/>
      <c r="M1568" s="108" t="s">
        <v>6006</v>
      </c>
      <c r="N1568" s="108"/>
      <c r="O1568" s="108" t="s">
        <v>120</v>
      </c>
      <c r="P1568" s="108"/>
      <c r="Q1568" s="108"/>
      <c r="R1568" s="108"/>
      <c r="S1568" s="108"/>
      <c r="T1568" s="109">
        <f t="shared" si="294"/>
        <v>0</v>
      </c>
      <c r="U1568" s="109">
        <f t="shared" si="295"/>
        <v>0</v>
      </c>
      <c r="V1568" s="109">
        <f t="shared" si="296"/>
        <v>0</v>
      </c>
      <c r="W1568" s="109">
        <f t="shared" si="297"/>
        <v>0</v>
      </c>
      <c r="X1568" s="109">
        <f t="shared" si="298"/>
        <v>0</v>
      </c>
      <c r="Y1568" s="109">
        <f t="shared" si="299"/>
        <v>0</v>
      </c>
      <c r="Z1568" s="109">
        <f t="shared" si="300"/>
        <v>0</v>
      </c>
      <c r="AA1568" s="109">
        <f t="shared" si="301"/>
        <v>0</v>
      </c>
      <c r="AB1568" s="109">
        <f t="shared" si="302"/>
        <v>0</v>
      </c>
      <c r="AC1568" s="109">
        <f t="shared" si="303"/>
        <v>0</v>
      </c>
      <c r="AD1568" s="109" t="str">
        <f t="shared" si="304"/>
        <v/>
      </c>
      <c r="AE1568" s="109" t="str">
        <f t="shared" si="305"/>
        <v/>
      </c>
      <c r="AF1568" s="109" t="str">
        <f t="shared" si="306"/>
        <v/>
      </c>
      <c r="AG1568" s="109" t="str">
        <f t="shared" si="307"/>
        <v/>
      </c>
    </row>
    <row r="1569" spans="3:33" ht="30">
      <c r="C1569" s="108" t="s">
        <v>3281</v>
      </c>
      <c r="D1569" s="108" t="s">
        <v>6587</v>
      </c>
      <c r="E1569" s="108" t="s">
        <v>1075</v>
      </c>
      <c r="F1569" s="108" t="s">
        <v>46</v>
      </c>
      <c r="G1569" s="108" t="s">
        <v>3917</v>
      </c>
      <c r="H1569" s="108">
        <v>2</v>
      </c>
      <c r="I1569" s="108">
        <v>3</v>
      </c>
      <c r="J1569" s="108">
        <v>0</v>
      </c>
      <c r="K1569" s="108" t="s">
        <v>6000</v>
      </c>
      <c r="L1569" s="108"/>
      <c r="M1569" s="108" t="s">
        <v>6001</v>
      </c>
      <c r="N1569" s="108"/>
      <c r="O1569" s="108" t="s">
        <v>6000</v>
      </c>
      <c r="P1569" s="108" t="s">
        <v>26</v>
      </c>
      <c r="Q1569" s="108" t="s">
        <v>6002</v>
      </c>
      <c r="R1569" s="108"/>
      <c r="S1569" s="108"/>
      <c r="T1569" s="109">
        <f t="shared" si="294"/>
        <v>0</v>
      </c>
      <c r="U1569" s="109">
        <f t="shared" si="295"/>
        <v>0</v>
      </c>
      <c r="V1569" s="109">
        <f t="shared" si="296"/>
        <v>0</v>
      </c>
      <c r="W1569" s="109">
        <f t="shared" si="297"/>
        <v>0</v>
      </c>
      <c r="X1569" s="109">
        <f t="shared" si="298"/>
        <v>0</v>
      </c>
      <c r="Y1569" s="109">
        <f t="shared" si="299"/>
        <v>0</v>
      </c>
      <c r="Z1569" s="109">
        <f t="shared" si="300"/>
        <v>0</v>
      </c>
      <c r="AA1569" s="109">
        <f t="shared" si="301"/>
        <v>0</v>
      </c>
      <c r="AB1569" s="109">
        <f t="shared" si="302"/>
        <v>0</v>
      </c>
      <c r="AC1569" s="109">
        <f t="shared" si="303"/>
        <v>0</v>
      </c>
      <c r="AD1569" s="109" t="str">
        <f t="shared" si="304"/>
        <v/>
      </c>
      <c r="AE1569" s="109" t="str">
        <f t="shared" si="305"/>
        <v/>
      </c>
      <c r="AF1569" s="109" t="str">
        <f t="shared" si="306"/>
        <v/>
      </c>
      <c r="AG1569" s="109" t="str">
        <f t="shared" si="307"/>
        <v/>
      </c>
    </row>
    <row r="1570" spans="3:33" ht="30">
      <c r="C1570" s="108" t="s">
        <v>3281</v>
      </c>
      <c r="D1570" s="108" t="s">
        <v>6588</v>
      </c>
      <c r="E1570" s="108" t="s">
        <v>1075</v>
      </c>
      <c r="F1570" s="108" t="s">
        <v>46</v>
      </c>
      <c r="G1570" s="108" t="s">
        <v>3917</v>
      </c>
      <c r="H1570" s="108">
        <v>3</v>
      </c>
      <c r="I1570" s="108">
        <v>3</v>
      </c>
      <c r="J1570" s="108">
        <v>0</v>
      </c>
      <c r="K1570" s="108" t="s">
        <v>6382</v>
      </c>
      <c r="L1570" s="108"/>
      <c r="M1570" s="108" t="s">
        <v>6383</v>
      </c>
      <c r="N1570" s="108"/>
      <c r="O1570" s="108" t="s">
        <v>6382</v>
      </c>
      <c r="P1570" s="108" t="s">
        <v>1007</v>
      </c>
      <c r="Q1570" s="108"/>
      <c r="R1570" s="108"/>
      <c r="S1570" s="108"/>
      <c r="T1570" s="109">
        <f t="shared" si="294"/>
        <v>0</v>
      </c>
      <c r="U1570" s="109">
        <f t="shared" si="295"/>
        <v>0</v>
      </c>
      <c r="V1570" s="109">
        <f t="shared" si="296"/>
        <v>0</v>
      </c>
      <c r="W1570" s="109">
        <f t="shared" si="297"/>
        <v>0</v>
      </c>
      <c r="X1570" s="109">
        <f t="shared" si="298"/>
        <v>0</v>
      </c>
      <c r="Y1570" s="109">
        <f t="shared" si="299"/>
        <v>0</v>
      </c>
      <c r="Z1570" s="109">
        <f t="shared" si="300"/>
        <v>0</v>
      </c>
      <c r="AA1570" s="109">
        <f t="shared" si="301"/>
        <v>0</v>
      </c>
      <c r="AB1570" s="109">
        <f t="shared" si="302"/>
        <v>0</v>
      </c>
      <c r="AC1570" s="109">
        <f t="shared" si="303"/>
        <v>0</v>
      </c>
      <c r="AD1570" s="109" t="str">
        <f t="shared" si="304"/>
        <v/>
      </c>
      <c r="AE1570" s="109" t="str">
        <f t="shared" si="305"/>
        <v/>
      </c>
      <c r="AF1570" s="109" t="str">
        <f t="shared" si="306"/>
        <v/>
      </c>
      <c r="AG1570" s="109" t="str">
        <f t="shared" si="307"/>
        <v/>
      </c>
    </row>
    <row r="1571" spans="3:33" ht="30">
      <c r="C1571" s="108" t="s">
        <v>3281</v>
      </c>
      <c r="D1571" s="108" t="s">
        <v>6589</v>
      </c>
      <c r="E1571" s="108" t="s">
        <v>1075</v>
      </c>
      <c r="F1571" s="108" t="s">
        <v>46</v>
      </c>
      <c r="G1571" s="108" t="s">
        <v>3917</v>
      </c>
      <c r="H1571" s="108">
        <v>4</v>
      </c>
      <c r="I1571" s="108">
        <v>2</v>
      </c>
      <c r="J1571" s="108">
        <v>0</v>
      </c>
      <c r="K1571" s="108" t="s">
        <v>6590</v>
      </c>
      <c r="L1571" s="108"/>
      <c r="M1571" s="108" t="s">
        <v>6591</v>
      </c>
      <c r="N1571" s="108"/>
      <c r="O1571" s="108" t="s">
        <v>6590</v>
      </c>
      <c r="P1571" s="108" t="s">
        <v>1078</v>
      </c>
      <c r="Q1571" s="108"/>
      <c r="R1571" s="108"/>
      <c r="S1571" s="108"/>
      <c r="T1571" s="109">
        <f t="shared" si="294"/>
        <v>0</v>
      </c>
      <c r="U1571" s="109">
        <f t="shared" si="295"/>
        <v>0</v>
      </c>
      <c r="V1571" s="109">
        <f t="shared" si="296"/>
        <v>0</v>
      </c>
      <c r="W1571" s="109">
        <f t="shared" si="297"/>
        <v>0</v>
      </c>
      <c r="X1571" s="109">
        <f t="shared" si="298"/>
        <v>0</v>
      </c>
      <c r="Y1571" s="109">
        <f t="shared" si="299"/>
        <v>0</v>
      </c>
      <c r="Z1571" s="109">
        <f t="shared" si="300"/>
        <v>0</v>
      </c>
      <c r="AA1571" s="109">
        <f t="shared" si="301"/>
        <v>0</v>
      </c>
      <c r="AB1571" s="109">
        <f t="shared" si="302"/>
        <v>0</v>
      </c>
      <c r="AC1571" s="109">
        <f t="shared" si="303"/>
        <v>0</v>
      </c>
      <c r="AD1571" s="109" t="str">
        <f t="shared" si="304"/>
        <v/>
      </c>
      <c r="AE1571" s="109" t="str">
        <f t="shared" si="305"/>
        <v/>
      </c>
      <c r="AF1571" s="109" t="str">
        <f t="shared" si="306"/>
        <v/>
      </c>
      <c r="AG1571" s="109" t="str">
        <f t="shared" si="307"/>
        <v/>
      </c>
    </row>
    <row r="1572" spans="3:33" ht="30">
      <c r="C1572" s="108" t="s">
        <v>3281</v>
      </c>
      <c r="D1572" s="108" t="s">
        <v>6592</v>
      </c>
      <c r="E1572" s="108" t="s">
        <v>1075</v>
      </c>
      <c r="F1572" s="108" t="s">
        <v>46</v>
      </c>
      <c r="G1572" s="108" t="s">
        <v>3917</v>
      </c>
      <c r="H1572" s="108">
        <v>5</v>
      </c>
      <c r="I1572" s="108">
        <v>2</v>
      </c>
      <c r="J1572" s="108">
        <v>0</v>
      </c>
      <c r="K1572" s="108" t="s">
        <v>1079</v>
      </c>
      <c r="L1572" s="108"/>
      <c r="M1572" s="108" t="s">
        <v>6593</v>
      </c>
      <c r="N1572" s="108"/>
      <c r="O1572" s="108" t="s">
        <v>1079</v>
      </c>
      <c r="P1572" s="108"/>
      <c r="Q1572" s="108"/>
      <c r="R1572" s="108"/>
      <c r="S1572" s="108"/>
      <c r="T1572" s="109">
        <f t="shared" si="294"/>
        <v>0</v>
      </c>
      <c r="U1572" s="109">
        <f t="shared" si="295"/>
        <v>0</v>
      </c>
      <c r="V1572" s="109">
        <f t="shared" si="296"/>
        <v>0</v>
      </c>
      <c r="W1572" s="109">
        <f t="shared" si="297"/>
        <v>0</v>
      </c>
      <c r="X1572" s="109">
        <f t="shared" si="298"/>
        <v>0</v>
      </c>
      <c r="Y1572" s="109">
        <f t="shared" si="299"/>
        <v>0</v>
      </c>
      <c r="Z1572" s="109">
        <f t="shared" si="300"/>
        <v>0</v>
      </c>
      <c r="AA1572" s="109">
        <f t="shared" si="301"/>
        <v>0</v>
      </c>
      <c r="AB1572" s="109">
        <f t="shared" si="302"/>
        <v>0</v>
      </c>
      <c r="AC1572" s="109">
        <f t="shared" si="303"/>
        <v>0</v>
      </c>
      <c r="AD1572" s="109" t="str">
        <f t="shared" si="304"/>
        <v/>
      </c>
      <c r="AE1572" s="109" t="str">
        <f t="shared" si="305"/>
        <v/>
      </c>
      <c r="AF1572" s="109" t="str">
        <f t="shared" si="306"/>
        <v/>
      </c>
      <c r="AG1572" s="109" t="str">
        <f t="shared" si="307"/>
        <v/>
      </c>
    </row>
    <row r="1573" spans="3:33" ht="30">
      <c r="C1573" s="108" t="s">
        <v>3281</v>
      </c>
      <c r="D1573" s="108" t="s">
        <v>6594</v>
      </c>
      <c r="E1573" s="108" t="s">
        <v>1075</v>
      </c>
      <c r="F1573" s="108" t="s">
        <v>46</v>
      </c>
      <c r="G1573" s="108" t="s">
        <v>3917</v>
      </c>
      <c r="H1573" s="108">
        <v>6</v>
      </c>
      <c r="I1573" s="108">
        <v>2</v>
      </c>
      <c r="J1573" s="108">
        <v>0</v>
      </c>
      <c r="K1573" s="108" t="s">
        <v>1080</v>
      </c>
      <c r="L1573" s="108"/>
      <c r="M1573" s="108" t="s">
        <v>6595</v>
      </c>
      <c r="N1573" s="108"/>
      <c r="O1573" s="108" t="s">
        <v>1080</v>
      </c>
      <c r="P1573" s="108"/>
      <c r="Q1573" s="108"/>
      <c r="R1573" s="108"/>
      <c r="S1573" s="108"/>
      <c r="T1573" s="109">
        <f t="shared" si="294"/>
        <v>0</v>
      </c>
      <c r="U1573" s="109">
        <f t="shared" si="295"/>
        <v>0</v>
      </c>
      <c r="V1573" s="109">
        <f t="shared" si="296"/>
        <v>0</v>
      </c>
      <c r="W1573" s="109">
        <f t="shared" si="297"/>
        <v>0</v>
      </c>
      <c r="X1573" s="109">
        <f t="shared" si="298"/>
        <v>0</v>
      </c>
      <c r="Y1573" s="109">
        <f t="shared" si="299"/>
        <v>0</v>
      </c>
      <c r="Z1573" s="109">
        <f t="shared" si="300"/>
        <v>0</v>
      </c>
      <c r="AA1573" s="109">
        <f t="shared" si="301"/>
        <v>0</v>
      </c>
      <c r="AB1573" s="109">
        <f t="shared" si="302"/>
        <v>0</v>
      </c>
      <c r="AC1573" s="109">
        <f t="shared" si="303"/>
        <v>0</v>
      </c>
      <c r="AD1573" s="109" t="str">
        <f t="shared" si="304"/>
        <v/>
      </c>
      <c r="AE1573" s="109" t="str">
        <f t="shared" si="305"/>
        <v/>
      </c>
      <c r="AF1573" s="109" t="str">
        <f t="shared" si="306"/>
        <v/>
      </c>
      <c r="AG1573" s="109" t="str">
        <f t="shared" si="307"/>
        <v/>
      </c>
    </row>
    <row r="1574" spans="3:33" ht="30">
      <c r="C1574" s="108" t="s">
        <v>3281</v>
      </c>
      <c r="D1574" s="108" t="s">
        <v>6596</v>
      </c>
      <c r="E1574" s="108" t="s">
        <v>1075</v>
      </c>
      <c r="F1574" s="108" t="s">
        <v>46</v>
      </c>
      <c r="G1574" s="108" t="s">
        <v>3917</v>
      </c>
      <c r="H1574" s="108">
        <v>7</v>
      </c>
      <c r="I1574" s="108">
        <v>2</v>
      </c>
      <c r="J1574" s="108">
        <v>0</v>
      </c>
      <c r="K1574" s="108" t="s">
        <v>22</v>
      </c>
      <c r="L1574" s="108"/>
      <c r="M1574" s="108" t="s">
        <v>6388</v>
      </c>
      <c r="N1574" s="108"/>
      <c r="O1574" s="108" t="s">
        <v>22</v>
      </c>
      <c r="P1574" s="108"/>
      <c r="Q1574" s="108"/>
      <c r="R1574" s="108"/>
      <c r="S1574" s="108"/>
      <c r="T1574" s="109">
        <f t="shared" si="294"/>
        <v>0</v>
      </c>
      <c r="U1574" s="109">
        <f t="shared" si="295"/>
        <v>0</v>
      </c>
      <c r="V1574" s="109">
        <f t="shared" si="296"/>
        <v>0</v>
      </c>
      <c r="W1574" s="109">
        <f t="shared" si="297"/>
        <v>0</v>
      </c>
      <c r="X1574" s="109">
        <f t="shared" si="298"/>
        <v>0</v>
      </c>
      <c r="Y1574" s="109">
        <f t="shared" si="299"/>
        <v>0</v>
      </c>
      <c r="Z1574" s="109">
        <f t="shared" si="300"/>
        <v>0</v>
      </c>
      <c r="AA1574" s="109">
        <f t="shared" si="301"/>
        <v>0</v>
      </c>
      <c r="AB1574" s="109">
        <f t="shared" si="302"/>
        <v>0</v>
      </c>
      <c r="AC1574" s="109">
        <f t="shared" si="303"/>
        <v>0</v>
      </c>
      <c r="AD1574" s="109" t="str">
        <f t="shared" si="304"/>
        <v/>
      </c>
      <c r="AE1574" s="109" t="str">
        <f t="shared" si="305"/>
        <v/>
      </c>
      <c r="AF1574" s="109" t="str">
        <f t="shared" si="306"/>
        <v/>
      </c>
      <c r="AG1574" s="109" t="str">
        <f t="shared" si="307"/>
        <v/>
      </c>
    </row>
    <row r="1575" spans="3:33" ht="30">
      <c r="C1575" s="108" t="s">
        <v>3281</v>
      </c>
      <c r="D1575" s="108" t="s">
        <v>6597</v>
      </c>
      <c r="E1575" s="108" t="s">
        <v>1075</v>
      </c>
      <c r="F1575" s="108" t="s">
        <v>46</v>
      </c>
      <c r="G1575" s="108" t="s">
        <v>3917</v>
      </c>
      <c r="H1575" s="108">
        <v>8</v>
      </c>
      <c r="I1575" s="108">
        <v>1</v>
      </c>
      <c r="J1575" s="108">
        <v>0</v>
      </c>
      <c r="K1575" s="108" t="s">
        <v>36</v>
      </c>
      <c r="L1575" s="108"/>
      <c r="M1575" s="108" t="s">
        <v>6261</v>
      </c>
      <c r="N1575" s="108"/>
      <c r="O1575" s="108" t="s">
        <v>36</v>
      </c>
      <c r="P1575" s="108"/>
      <c r="Q1575" s="108"/>
      <c r="R1575" s="108"/>
      <c r="S1575" s="108"/>
      <c r="T1575" s="109">
        <f t="shared" si="294"/>
        <v>0</v>
      </c>
      <c r="U1575" s="109">
        <f t="shared" si="295"/>
        <v>0</v>
      </c>
      <c r="V1575" s="109">
        <f t="shared" si="296"/>
        <v>0</v>
      </c>
      <c r="W1575" s="109">
        <f t="shared" si="297"/>
        <v>0</v>
      </c>
      <c r="X1575" s="109">
        <f t="shared" si="298"/>
        <v>0</v>
      </c>
      <c r="Y1575" s="109">
        <f t="shared" si="299"/>
        <v>0</v>
      </c>
      <c r="Z1575" s="109">
        <f t="shared" si="300"/>
        <v>0</v>
      </c>
      <c r="AA1575" s="109">
        <f t="shared" si="301"/>
        <v>0</v>
      </c>
      <c r="AB1575" s="109">
        <f t="shared" si="302"/>
        <v>0</v>
      </c>
      <c r="AC1575" s="109">
        <f t="shared" si="303"/>
        <v>0</v>
      </c>
      <c r="AD1575" s="109" t="str">
        <f t="shared" si="304"/>
        <v/>
      </c>
      <c r="AE1575" s="109" t="str">
        <f t="shared" si="305"/>
        <v/>
      </c>
      <c r="AF1575" s="109" t="str">
        <f t="shared" si="306"/>
        <v/>
      </c>
      <c r="AG1575" s="109" t="str">
        <f t="shared" si="307"/>
        <v/>
      </c>
    </row>
    <row r="1576" spans="3:33" ht="30">
      <c r="C1576" s="108" t="s">
        <v>3281</v>
      </c>
      <c r="D1576" s="108" t="s">
        <v>6598</v>
      </c>
      <c r="E1576" s="108" t="s">
        <v>1075</v>
      </c>
      <c r="F1576" s="108" t="s">
        <v>46</v>
      </c>
      <c r="G1576" s="108" t="s">
        <v>3917</v>
      </c>
      <c r="H1576" s="108">
        <v>9</v>
      </c>
      <c r="I1576" s="108">
        <v>1</v>
      </c>
      <c r="J1576" s="108">
        <v>0</v>
      </c>
      <c r="K1576" s="108" t="s">
        <v>3970</v>
      </c>
      <c r="L1576" s="108"/>
      <c r="M1576" s="108" t="s">
        <v>3971</v>
      </c>
      <c r="N1576" s="108"/>
      <c r="O1576" s="108" t="s">
        <v>3970</v>
      </c>
      <c r="P1576" s="108" t="s">
        <v>3974</v>
      </c>
      <c r="Q1576" s="108" t="s">
        <v>111</v>
      </c>
      <c r="R1576" s="108" t="s">
        <v>4142</v>
      </c>
      <c r="S1576" s="108"/>
      <c r="T1576" s="109">
        <f t="shared" si="294"/>
        <v>0</v>
      </c>
      <c r="U1576" s="109">
        <f t="shared" si="295"/>
        <v>0</v>
      </c>
      <c r="V1576" s="109">
        <f t="shared" si="296"/>
        <v>0</v>
      </c>
      <c r="W1576" s="109">
        <f t="shared" si="297"/>
        <v>0</v>
      </c>
      <c r="X1576" s="109">
        <f t="shared" si="298"/>
        <v>0</v>
      </c>
      <c r="Y1576" s="109">
        <f t="shared" si="299"/>
        <v>0</v>
      </c>
      <c r="Z1576" s="109">
        <f t="shared" si="300"/>
        <v>0</v>
      </c>
      <c r="AA1576" s="109">
        <f t="shared" si="301"/>
        <v>0</v>
      </c>
      <c r="AB1576" s="109">
        <f t="shared" si="302"/>
        <v>0</v>
      </c>
      <c r="AC1576" s="109">
        <f t="shared" si="303"/>
        <v>0</v>
      </c>
      <c r="AD1576" s="109" t="str">
        <f t="shared" si="304"/>
        <v/>
      </c>
      <c r="AE1576" s="109" t="str">
        <f t="shared" si="305"/>
        <v/>
      </c>
      <c r="AF1576" s="109" t="str">
        <f t="shared" si="306"/>
        <v/>
      </c>
      <c r="AG1576" s="109" t="str">
        <f t="shared" si="307"/>
        <v/>
      </c>
    </row>
    <row r="1577" spans="3:33" ht="30">
      <c r="C1577" s="108" t="s">
        <v>3281</v>
      </c>
      <c r="D1577" s="108" t="s">
        <v>6599</v>
      </c>
      <c r="E1577" s="108" t="s">
        <v>1075</v>
      </c>
      <c r="F1577" s="108" t="s">
        <v>46</v>
      </c>
      <c r="G1577" s="108" t="s">
        <v>3917</v>
      </c>
      <c r="H1577" s="108">
        <v>10</v>
      </c>
      <c r="I1577" s="108">
        <v>1</v>
      </c>
      <c r="J1577" s="108">
        <v>0</v>
      </c>
      <c r="K1577" s="108" t="s">
        <v>1081</v>
      </c>
      <c r="L1577" s="108"/>
      <c r="M1577" s="108" t="s">
        <v>6600</v>
      </c>
      <c r="N1577" s="108"/>
      <c r="O1577" s="108" t="s">
        <v>1081</v>
      </c>
      <c r="P1577" s="108"/>
      <c r="Q1577" s="108"/>
      <c r="R1577" s="108"/>
      <c r="S1577" s="108"/>
      <c r="T1577" s="109">
        <f t="shared" si="294"/>
        <v>0</v>
      </c>
      <c r="U1577" s="109">
        <f t="shared" si="295"/>
        <v>0</v>
      </c>
      <c r="V1577" s="109">
        <f t="shared" si="296"/>
        <v>0</v>
      </c>
      <c r="W1577" s="109">
        <f t="shared" si="297"/>
        <v>0</v>
      </c>
      <c r="X1577" s="109">
        <f t="shared" si="298"/>
        <v>0</v>
      </c>
      <c r="Y1577" s="109">
        <f t="shared" si="299"/>
        <v>0</v>
      </c>
      <c r="Z1577" s="109">
        <f t="shared" si="300"/>
        <v>0</v>
      </c>
      <c r="AA1577" s="109">
        <f t="shared" si="301"/>
        <v>0</v>
      </c>
      <c r="AB1577" s="109">
        <f t="shared" si="302"/>
        <v>0</v>
      </c>
      <c r="AC1577" s="109">
        <f t="shared" si="303"/>
        <v>0</v>
      </c>
      <c r="AD1577" s="109" t="str">
        <f t="shared" si="304"/>
        <v/>
      </c>
      <c r="AE1577" s="109" t="str">
        <f t="shared" si="305"/>
        <v/>
      </c>
      <c r="AF1577" s="109" t="str">
        <f t="shared" si="306"/>
        <v/>
      </c>
      <c r="AG1577" s="109" t="str">
        <f t="shared" si="307"/>
        <v/>
      </c>
    </row>
    <row r="1578" spans="3:33" ht="135">
      <c r="C1578" s="108" t="s">
        <v>3281</v>
      </c>
      <c r="D1578" s="108" t="s">
        <v>6601</v>
      </c>
      <c r="E1578" s="108" t="s">
        <v>1075</v>
      </c>
      <c r="F1578" s="108" t="s">
        <v>0</v>
      </c>
      <c r="G1578" s="108" t="s">
        <v>3917</v>
      </c>
      <c r="H1578" s="108">
        <v>1</v>
      </c>
      <c r="I1578" s="108">
        <v>0</v>
      </c>
      <c r="J1578" s="108">
        <v>3</v>
      </c>
      <c r="K1578" s="108"/>
      <c r="L1578" s="108" t="s">
        <v>120</v>
      </c>
      <c r="M1578" s="108"/>
      <c r="N1578" s="108" t="s">
        <v>6024</v>
      </c>
      <c r="O1578" s="108" t="s">
        <v>120</v>
      </c>
      <c r="P1578" s="108"/>
      <c r="Q1578" s="108"/>
      <c r="R1578" s="108"/>
      <c r="S1578" s="108"/>
      <c r="T1578" s="109">
        <f t="shared" si="294"/>
        <v>0</v>
      </c>
      <c r="U1578" s="109">
        <f t="shared" si="295"/>
        <v>0</v>
      </c>
      <c r="V1578" s="109">
        <f t="shared" si="296"/>
        <v>0</v>
      </c>
      <c r="W1578" s="109">
        <f t="shared" si="297"/>
        <v>0</v>
      </c>
      <c r="X1578" s="109">
        <f t="shared" si="298"/>
        <v>0</v>
      </c>
      <c r="Y1578" s="109">
        <f t="shared" si="299"/>
        <v>0</v>
      </c>
      <c r="Z1578" s="109">
        <f t="shared" si="300"/>
        <v>0</v>
      </c>
      <c r="AA1578" s="109">
        <f t="shared" si="301"/>
        <v>0</v>
      </c>
      <c r="AB1578" s="109">
        <f t="shared" si="302"/>
        <v>0</v>
      </c>
      <c r="AC1578" s="109">
        <f t="shared" si="303"/>
        <v>0</v>
      </c>
      <c r="AD1578" s="109" t="str">
        <f t="shared" si="304"/>
        <v/>
      </c>
      <c r="AE1578" s="109" t="str">
        <f t="shared" si="305"/>
        <v/>
      </c>
      <c r="AF1578" s="109" t="str">
        <f t="shared" si="306"/>
        <v/>
      </c>
      <c r="AG1578" s="109" t="str">
        <f t="shared" si="307"/>
        <v/>
      </c>
    </row>
    <row r="1579" spans="3:33" ht="120">
      <c r="C1579" s="108" t="s">
        <v>3281</v>
      </c>
      <c r="D1579" s="108" t="s">
        <v>6602</v>
      </c>
      <c r="E1579" s="108" t="s">
        <v>1075</v>
      </c>
      <c r="F1579" s="108" t="s">
        <v>0</v>
      </c>
      <c r="G1579" s="108" t="s">
        <v>3917</v>
      </c>
      <c r="H1579" s="108">
        <v>2</v>
      </c>
      <c r="I1579" s="108">
        <v>0</v>
      </c>
      <c r="J1579" s="108">
        <v>3</v>
      </c>
      <c r="K1579" s="108"/>
      <c r="L1579" s="108" t="s">
        <v>6000</v>
      </c>
      <c r="M1579" s="108"/>
      <c r="N1579" s="108" t="s">
        <v>6020</v>
      </c>
      <c r="O1579" s="108" t="s">
        <v>6000</v>
      </c>
      <c r="P1579" s="108" t="s">
        <v>26</v>
      </c>
      <c r="Q1579" s="108" t="s">
        <v>6002</v>
      </c>
      <c r="R1579" s="108"/>
      <c r="S1579" s="108"/>
      <c r="T1579" s="109">
        <f t="shared" si="294"/>
        <v>0</v>
      </c>
      <c r="U1579" s="109">
        <f t="shared" si="295"/>
        <v>0</v>
      </c>
      <c r="V1579" s="109">
        <f t="shared" si="296"/>
        <v>0</v>
      </c>
      <c r="W1579" s="109">
        <f t="shared" si="297"/>
        <v>0</v>
      </c>
      <c r="X1579" s="109">
        <f t="shared" si="298"/>
        <v>0</v>
      </c>
      <c r="Y1579" s="109">
        <f t="shared" si="299"/>
        <v>0</v>
      </c>
      <c r="Z1579" s="109">
        <f t="shared" si="300"/>
        <v>0</v>
      </c>
      <c r="AA1579" s="109">
        <f t="shared" si="301"/>
        <v>0</v>
      </c>
      <c r="AB1579" s="109">
        <f t="shared" si="302"/>
        <v>0</v>
      </c>
      <c r="AC1579" s="109">
        <f t="shared" si="303"/>
        <v>0</v>
      </c>
      <c r="AD1579" s="109" t="str">
        <f t="shared" si="304"/>
        <v/>
      </c>
      <c r="AE1579" s="109" t="str">
        <f t="shared" si="305"/>
        <v/>
      </c>
      <c r="AF1579" s="109" t="str">
        <f t="shared" si="306"/>
        <v/>
      </c>
      <c r="AG1579" s="109" t="str">
        <f t="shared" si="307"/>
        <v/>
      </c>
    </row>
    <row r="1580" spans="3:33" ht="135">
      <c r="C1580" s="108" t="s">
        <v>3281</v>
      </c>
      <c r="D1580" s="108" t="s">
        <v>6603</v>
      </c>
      <c r="E1580" s="108" t="s">
        <v>1075</v>
      </c>
      <c r="F1580" s="108" t="s">
        <v>0</v>
      </c>
      <c r="G1580" s="108" t="s">
        <v>3917</v>
      </c>
      <c r="H1580" s="108">
        <v>3</v>
      </c>
      <c r="I1580" s="108">
        <v>0</v>
      </c>
      <c r="J1580" s="108">
        <v>3</v>
      </c>
      <c r="K1580" s="108"/>
      <c r="L1580" s="108" t="s">
        <v>6382</v>
      </c>
      <c r="M1580" s="108"/>
      <c r="N1580" s="108" t="s">
        <v>6397</v>
      </c>
      <c r="O1580" s="108" t="s">
        <v>6382</v>
      </c>
      <c r="P1580" s="108" t="s">
        <v>1007</v>
      </c>
      <c r="Q1580" s="108"/>
      <c r="R1580" s="108"/>
      <c r="S1580" s="108"/>
      <c r="T1580" s="109">
        <f t="shared" si="294"/>
        <v>0</v>
      </c>
      <c r="U1580" s="109">
        <f t="shared" si="295"/>
        <v>0</v>
      </c>
      <c r="V1580" s="109">
        <f t="shared" si="296"/>
        <v>0</v>
      </c>
      <c r="W1580" s="109">
        <f t="shared" si="297"/>
        <v>0</v>
      </c>
      <c r="X1580" s="109">
        <f t="shared" si="298"/>
        <v>0</v>
      </c>
      <c r="Y1580" s="109">
        <f t="shared" si="299"/>
        <v>0</v>
      </c>
      <c r="Z1580" s="109">
        <f t="shared" si="300"/>
        <v>0</v>
      </c>
      <c r="AA1580" s="109">
        <f t="shared" si="301"/>
        <v>0</v>
      </c>
      <c r="AB1580" s="109">
        <f t="shared" si="302"/>
        <v>0</v>
      </c>
      <c r="AC1580" s="109">
        <f t="shared" si="303"/>
        <v>0</v>
      </c>
      <c r="AD1580" s="109" t="str">
        <f t="shared" si="304"/>
        <v/>
      </c>
      <c r="AE1580" s="109" t="str">
        <f t="shared" si="305"/>
        <v/>
      </c>
      <c r="AF1580" s="109" t="str">
        <f t="shared" si="306"/>
        <v/>
      </c>
      <c r="AG1580" s="109" t="str">
        <f t="shared" si="307"/>
        <v/>
      </c>
    </row>
    <row r="1581" spans="3:33" ht="135">
      <c r="C1581" s="108" t="s">
        <v>3281</v>
      </c>
      <c r="D1581" s="108" t="s">
        <v>6604</v>
      </c>
      <c r="E1581" s="108" t="s">
        <v>1075</v>
      </c>
      <c r="F1581" s="108" t="s">
        <v>0</v>
      </c>
      <c r="G1581" s="108" t="s">
        <v>3917</v>
      </c>
      <c r="H1581" s="108">
        <v>4</v>
      </c>
      <c r="I1581" s="108">
        <v>0</v>
      </c>
      <c r="J1581" s="108">
        <v>2</v>
      </c>
      <c r="K1581" s="108"/>
      <c r="L1581" s="108" t="s">
        <v>6590</v>
      </c>
      <c r="M1581" s="108"/>
      <c r="N1581" s="108" t="s">
        <v>6605</v>
      </c>
      <c r="O1581" s="108" t="s">
        <v>6590</v>
      </c>
      <c r="P1581" s="108" t="s">
        <v>1078</v>
      </c>
      <c r="Q1581" s="108"/>
      <c r="R1581" s="108"/>
      <c r="S1581" s="108"/>
      <c r="T1581" s="109">
        <f t="shared" si="294"/>
        <v>0</v>
      </c>
      <c r="U1581" s="109">
        <f t="shared" si="295"/>
        <v>0</v>
      </c>
      <c r="V1581" s="109">
        <f t="shared" si="296"/>
        <v>0</v>
      </c>
      <c r="W1581" s="109">
        <f t="shared" si="297"/>
        <v>0</v>
      </c>
      <c r="X1581" s="109">
        <f t="shared" si="298"/>
        <v>0</v>
      </c>
      <c r="Y1581" s="109">
        <f t="shared" si="299"/>
        <v>0</v>
      </c>
      <c r="Z1581" s="109">
        <f t="shared" si="300"/>
        <v>0</v>
      </c>
      <c r="AA1581" s="109">
        <f t="shared" si="301"/>
        <v>0</v>
      </c>
      <c r="AB1581" s="109">
        <f t="shared" si="302"/>
        <v>0</v>
      </c>
      <c r="AC1581" s="109">
        <f t="shared" si="303"/>
        <v>0</v>
      </c>
      <c r="AD1581" s="109" t="str">
        <f t="shared" si="304"/>
        <v/>
      </c>
      <c r="AE1581" s="109" t="str">
        <f t="shared" si="305"/>
        <v/>
      </c>
      <c r="AF1581" s="109" t="str">
        <f t="shared" si="306"/>
        <v/>
      </c>
      <c r="AG1581" s="109" t="str">
        <f t="shared" si="307"/>
        <v/>
      </c>
    </row>
    <row r="1582" spans="3:33" ht="150">
      <c r="C1582" s="108" t="s">
        <v>3281</v>
      </c>
      <c r="D1582" s="108" t="s">
        <v>6606</v>
      </c>
      <c r="E1582" s="108" t="s">
        <v>1075</v>
      </c>
      <c r="F1582" s="108" t="s">
        <v>0</v>
      </c>
      <c r="G1582" s="108" t="s">
        <v>3917</v>
      </c>
      <c r="H1582" s="108">
        <v>5</v>
      </c>
      <c r="I1582" s="108">
        <v>0</v>
      </c>
      <c r="J1582" s="108">
        <v>2</v>
      </c>
      <c r="K1582" s="108"/>
      <c r="L1582" s="108" t="s">
        <v>1079</v>
      </c>
      <c r="M1582" s="108"/>
      <c r="N1582" s="108" t="s">
        <v>6607</v>
      </c>
      <c r="O1582" s="108" t="s">
        <v>1079</v>
      </c>
      <c r="P1582" s="108"/>
      <c r="Q1582" s="108"/>
      <c r="R1582" s="108"/>
      <c r="S1582" s="108"/>
      <c r="T1582" s="109">
        <f t="shared" si="294"/>
        <v>0</v>
      </c>
      <c r="U1582" s="109">
        <f t="shared" si="295"/>
        <v>0</v>
      </c>
      <c r="V1582" s="109">
        <f t="shared" si="296"/>
        <v>0</v>
      </c>
      <c r="W1582" s="109">
        <f t="shared" si="297"/>
        <v>0</v>
      </c>
      <c r="X1582" s="109">
        <f t="shared" si="298"/>
        <v>0</v>
      </c>
      <c r="Y1582" s="109">
        <f t="shared" si="299"/>
        <v>0</v>
      </c>
      <c r="Z1582" s="109">
        <f t="shared" si="300"/>
        <v>0</v>
      </c>
      <c r="AA1582" s="109">
        <f t="shared" si="301"/>
        <v>0</v>
      </c>
      <c r="AB1582" s="109">
        <f t="shared" si="302"/>
        <v>0</v>
      </c>
      <c r="AC1582" s="109">
        <f t="shared" si="303"/>
        <v>0</v>
      </c>
      <c r="AD1582" s="109" t="str">
        <f t="shared" si="304"/>
        <v/>
      </c>
      <c r="AE1582" s="109" t="str">
        <f t="shared" si="305"/>
        <v/>
      </c>
      <c r="AF1582" s="109" t="str">
        <f t="shared" si="306"/>
        <v/>
      </c>
      <c r="AG1582" s="109" t="str">
        <f t="shared" si="307"/>
        <v/>
      </c>
    </row>
    <row r="1583" spans="3:33" ht="150">
      <c r="C1583" s="108" t="s">
        <v>3281</v>
      </c>
      <c r="D1583" s="108" t="s">
        <v>6608</v>
      </c>
      <c r="E1583" s="108" t="s">
        <v>1075</v>
      </c>
      <c r="F1583" s="108" t="s">
        <v>0</v>
      </c>
      <c r="G1583" s="108" t="s">
        <v>3917</v>
      </c>
      <c r="H1583" s="108">
        <v>6</v>
      </c>
      <c r="I1583" s="108">
        <v>0</v>
      </c>
      <c r="J1583" s="108">
        <v>2</v>
      </c>
      <c r="K1583" s="108"/>
      <c r="L1583" s="108" t="s">
        <v>1080</v>
      </c>
      <c r="M1583" s="108"/>
      <c r="N1583" s="108" t="s">
        <v>6609</v>
      </c>
      <c r="O1583" s="108" t="s">
        <v>1080</v>
      </c>
      <c r="P1583" s="108"/>
      <c r="Q1583" s="108"/>
      <c r="R1583" s="108"/>
      <c r="S1583" s="108"/>
      <c r="T1583" s="109">
        <f t="shared" si="294"/>
        <v>0</v>
      </c>
      <c r="U1583" s="109">
        <f t="shared" si="295"/>
        <v>0</v>
      </c>
      <c r="V1583" s="109">
        <f t="shared" si="296"/>
        <v>0</v>
      </c>
      <c r="W1583" s="109">
        <f t="shared" si="297"/>
        <v>0</v>
      </c>
      <c r="X1583" s="109">
        <f t="shared" si="298"/>
        <v>0</v>
      </c>
      <c r="Y1583" s="109">
        <f t="shared" si="299"/>
        <v>0</v>
      </c>
      <c r="Z1583" s="109">
        <f t="shared" si="300"/>
        <v>0</v>
      </c>
      <c r="AA1583" s="109">
        <f t="shared" si="301"/>
        <v>0</v>
      </c>
      <c r="AB1583" s="109">
        <f t="shared" si="302"/>
        <v>0</v>
      </c>
      <c r="AC1583" s="109">
        <f t="shared" si="303"/>
        <v>0</v>
      </c>
      <c r="AD1583" s="109" t="str">
        <f t="shared" si="304"/>
        <v/>
      </c>
      <c r="AE1583" s="109" t="str">
        <f t="shared" si="305"/>
        <v/>
      </c>
      <c r="AF1583" s="109" t="str">
        <f t="shared" si="306"/>
        <v/>
      </c>
      <c r="AG1583" s="109" t="str">
        <f t="shared" si="307"/>
        <v/>
      </c>
    </row>
    <row r="1584" spans="3:33" ht="135">
      <c r="C1584" s="108" t="s">
        <v>3281</v>
      </c>
      <c r="D1584" s="108" t="s">
        <v>6610</v>
      </c>
      <c r="E1584" s="108" t="s">
        <v>1075</v>
      </c>
      <c r="F1584" s="108" t="s">
        <v>0</v>
      </c>
      <c r="G1584" s="108" t="s">
        <v>3917</v>
      </c>
      <c r="H1584" s="108">
        <v>7</v>
      </c>
      <c r="I1584" s="108">
        <v>0</v>
      </c>
      <c r="J1584" s="108">
        <v>2</v>
      </c>
      <c r="K1584" s="108"/>
      <c r="L1584" s="108" t="s">
        <v>22</v>
      </c>
      <c r="M1584" s="108"/>
      <c r="N1584" s="108" t="s">
        <v>5018</v>
      </c>
      <c r="O1584" s="108" t="s">
        <v>22</v>
      </c>
      <c r="P1584" s="108"/>
      <c r="Q1584" s="108"/>
      <c r="R1584" s="108"/>
      <c r="S1584" s="108"/>
      <c r="T1584" s="109">
        <f t="shared" si="294"/>
        <v>0</v>
      </c>
      <c r="U1584" s="109">
        <f t="shared" si="295"/>
        <v>0</v>
      </c>
      <c r="V1584" s="109">
        <f t="shared" si="296"/>
        <v>0</v>
      </c>
      <c r="W1584" s="109">
        <f t="shared" si="297"/>
        <v>0</v>
      </c>
      <c r="X1584" s="109">
        <f t="shared" si="298"/>
        <v>0</v>
      </c>
      <c r="Y1584" s="109">
        <f t="shared" si="299"/>
        <v>0</v>
      </c>
      <c r="Z1584" s="109">
        <f t="shared" si="300"/>
        <v>0</v>
      </c>
      <c r="AA1584" s="109">
        <f t="shared" si="301"/>
        <v>0</v>
      </c>
      <c r="AB1584" s="109">
        <f t="shared" si="302"/>
        <v>0</v>
      </c>
      <c r="AC1584" s="109">
        <f t="shared" si="303"/>
        <v>0</v>
      </c>
      <c r="AD1584" s="109" t="str">
        <f t="shared" si="304"/>
        <v/>
      </c>
      <c r="AE1584" s="109" t="str">
        <f t="shared" si="305"/>
        <v/>
      </c>
      <c r="AF1584" s="109" t="str">
        <f t="shared" si="306"/>
        <v/>
      </c>
      <c r="AG1584" s="109" t="str">
        <f t="shared" si="307"/>
        <v/>
      </c>
    </row>
    <row r="1585" spans="3:33" ht="120">
      <c r="C1585" s="108" t="s">
        <v>3281</v>
      </c>
      <c r="D1585" s="108" t="s">
        <v>6611</v>
      </c>
      <c r="E1585" s="108" t="s">
        <v>1075</v>
      </c>
      <c r="F1585" s="108" t="s">
        <v>0</v>
      </c>
      <c r="G1585" s="108" t="s">
        <v>3917</v>
      </c>
      <c r="H1585" s="108">
        <v>8</v>
      </c>
      <c r="I1585" s="108">
        <v>0</v>
      </c>
      <c r="J1585" s="108">
        <v>1</v>
      </c>
      <c r="K1585" s="108"/>
      <c r="L1585" s="108" t="s">
        <v>36</v>
      </c>
      <c r="M1585" s="108"/>
      <c r="N1585" s="108" t="s">
        <v>6275</v>
      </c>
      <c r="O1585" s="108" t="s">
        <v>36</v>
      </c>
      <c r="P1585" s="108"/>
      <c r="Q1585" s="108"/>
      <c r="R1585" s="108"/>
      <c r="S1585" s="108"/>
      <c r="T1585" s="109">
        <f t="shared" si="294"/>
        <v>0</v>
      </c>
      <c r="U1585" s="109">
        <f t="shared" si="295"/>
        <v>0</v>
      </c>
      <c r="V1585" s="109">
        <f t="shared" si="296"/>
        <v>0</v>
      </c>
      <c r="W1585" s="109">
        <f t="shared" si="297"/>
        <v>0</v>
      </c>
      <c r="X1585" s="109">
        <f t="shared" si="298"/>
        <v>0</v>
      </c>
      <c r="Y1585" s="109">
        <f t="shared" si="299"/>
        <v>0</v>
      </c>
      <c r="Z1585" s="109">
        <f t="shared" si="300"/>
        <v>0</v>
      </c>
      <c r="AA1585" s="109">
        <f t="shared" si="301"/>
        <v>0</v>
      </c>
      <c r="AB1585" s="109">
        <f t="shared" si="302"/>
        <v>0</v>
      </c>
      <c r="AC1585" s="109">
        <f t="shared" si="303"/>
        <v>0</v>
      </c>
      <c r="AD1585" s="109" t="str">
        <f t="shared" si="304"/>
        <v/>
      </c>
      <c r="AE1585" s="109" t="str">
        <f t="shared" si="305"/>
        <v/>
      </c>
      <c r="AF1585" s="109" t="str">
        <f t="shared" si="306"/>
        <v/>
      </c>
      <c r="AG1585" s="109" t="str">
        <f t="shared" si="307"/>
        <v/>
      </c>
    </row>
    <row r="1586" spans="3:33" ht="150">
      <c r="C1586" s="108" t="s">
        <v>3281</v>
      </c>
      <c r="D1586" s="108" t="s">
        <v>6612</v>
      </c>
      <c r="E1586" s="108" t="s">
        <v>1075</v>
      </c>
      <c r="F1586" s="108" t="s">
        <v>0</v>
      </c>
      <c r="G1586" s="108" t="s">
        <v>3917</v>
      </c>
      <c r="H1586" s="108">
        <v>9</v>
      </c>
      <c r="I1586" s="108">
        <v>0</v>
      </c>
      <c r="J1586" s="108">
        <v>1</v>
      </c>
      <c r="K1586" s="108"/>
      <c r="L1586" s="108" t="s">
        <v>3970</v>
      </c>
      <c r="M1586" s="108"/>
      <c r="N1586" s="108" t="s">
        <v>3994</v>
      </c>
      <c r="O1586" s="108" t="s">
        <v>3970</v>
      </c>
      <c r="P1586" s="108" t="s">
        <v>3974</v>
      </c>
      <c r="Q1586" s="108" t="s">
        <v>111</v>
      </c>
      <c r="R1586" s="108" t="s">
        <v>4142</v>
      </c>
      <c r="S1586" s="108"/>
      <c r="T1586" s="109">
        <f t="shared" si="294"/>
        <v>0</v>
      </c>
      <c r="U1586" s="109">
        <f t="shared" si="295"/>
        <v>0</v>
      </c>
      <c r="V1586" s="109">
        <f t="shared" si="296"/>
        <v>0</v>
      </c>
      <c r="W1586" s="109">
        <f t="shared" si="297"/>
        <v>0</v>
      </c>
      <c r="X1586" s="109">
        <f t="shared" si="298"/>
        <v>0</v>
      </c>
      <c r="Y1586" s="109">
        <f t="shared" si="299"/>
        <v>0</v>
      </c>
      <c r="Z1586" s="109">
        <f t="shared" si="300"/>
        <v>0</v>
      </c>
      <c r="AA1586" s="109">
        <f t="shared" si="301"/>
        <v>0</v>
      </c>
      <c r="AB1586" s="109">
        <f t="shared" si="302"/>
        <v>0</v>
      </c>
      <c r="AC1586" s="109">
        <f t="shared" si="303"/>
        <v>0</v>
      </c>
      <c r="AD1586" s="109" t="str">
        <f t="shared" si="304"/>
        <v/>
      </c>
      <c r="AE1586" s="109" t="str">
        <f t="shared" si="305"/>
        <v/>
      </c>
      <c r="AF1586" s="109" t="str">
        <f t="shared" si="306"/>
        <v/>
      </c>
      <c r="AG1586" s="109" t="str">
        <f t="shared" si="307"/>
        <v/>
      </c>
    </row>
    <row r="1587" spans="3:33" ht="135">
      <c r="C1587" s="108" t="s">
        <v>3281</v>
      </c>
      <c r="D1587" s="108" t="s">
        <v>6613</v>
      </c>
      <c r="E1587" s="108" t="s">
        <v>1075</v>
      </c>
      <c r="F1587" s="108" t="s">
        <v>0</v>
      </c>
      <c r="G1587" s="108" t="s">
        <v>3917</v>
      </c>
      <c r="H1587" s="108">
        <v>10</v>
      </c>
      <c r="I1587" s="108">
        <v>0</v>
      </c>
      <c r="J1587" s="108">
        <v>1</v>
      </c>
      <c r="K1587" s="108"/>
      <c r="L1587" s="108" t="s">
        <v>1081</v>
      </c>
      <c r="M1587" s="108"/>
      <c r="N1587" s="108" t="s">
        <v>6614</v>
      </c>
      <c r="O1587" s="108" t="s">
        <v>1081</v>
      </c>
      <c r="P1587" s="108"/>
      <c r="Q1587" s="108"/>
      <c r="R1587" s="108"/>
      <c r="S1587" s="108"/>
      <c r="T1587" s="109">
        <f t="shared" si="294"/>
        <v>0</v>
      </c>
      <c r="U1587" s="109">
        <f t="shared" si="295"/>
        <v>0</v>
      </c>
      <c r="V1587" s="109">
        <f t="shared" si="296"/>
        <v>0</v>
      </c>
      <c r="W1587" s="109">
        <f t="shared" si="297"/>
        <v>0</v>
      </c>
      <c r="X1587" s="109">
        <f t="shared" si="298"/>
        <v>0</v>
      </c>
      <c r="Y1587" s="109">
        <f t="shared" si="299"/>
        <v>0</v>
      </c>
      <c r="Z1587" s="109">
        <f t="shared" si="300"/>
        <v>0</v>
      </c>
      <c r="AA1587" s="109">
        <f t="shared" si="301"/>
        <v>0</v>
      </c>
      <c r="AB1587" s="109">
        <f t="shared" si="302"/>
        <v>0</v>
      </c>
      <c r="AC1587" s="109">
        <f t="shared" si="303"/>
        <v>0</v>
      </c>
      <c r="AD1587" s="109" t="str">
        <f t="shared" si="304"/>
        <v/>
      </c>
      <c r="AE1587" s="109" t="str">
        <f t="shared" si="305"/>
        <v/>
      </c>
      <c r="AF1587" s="109" t="str">
        <f t="shared" si="306"/>
        <v/>
      </c>
      <c r="AG1587" s="109" t="str">
        <f t="shared" si="307"/>
        <v/>
      </c>
    </row>
    <row r="1588" spans="3:33" ht="30">
      <c r="C1588" s="108" t="s">
        <v>3288</v>
      </c>
      <c r="D1588" s="108" t="s">
        <v>6615</v>
      </c>
      <c r="E1588" s="108" t="s">
        <v>1086</v>
      </c>
      <c r="F1588" s="108" t="s">
        <v>46</v>
      </c>
      <c r="G1588" s="108" t="s">
        <v>3917</v>
      </c>
      <c r="H1588" s="108">
        <v>1</v>
      </c>
      <c r="I1588" s="108">
        <v>3</v>
      </c>
      <c r="J1588" s="108">
        <v>0</v>
      </c>
      <c r="K1588" s="108" t="s">
        <v>6616</v>
      </c>
      <c r="L1588" s="108"/>
      <c r="M1588" s="108" t="s">
        <v>6617</v>
      </c>
      <c r="N1588" s="108"/>
      <c r="O1588" s="108" t="s">
        <v>6616</v>
      </c>
      <c r="P1588" s="108" t="s">
        <v>34</v>
      </c>
      <c r="Q1588" s="108"/>
      <c r="R1588" s="108"/>
      <c r="S1588" s="108"/>
      <c r="T1588" s="109">
        <f t="shared" si="294"/>
        <v>0</v>
      </c>
      <c r="U1588" s="109">
        <f t="shared" si="295"/>
        <v>0</v>
      </c>
      <c r="V1588" s="109">
        <f t="shared" si="296"/>
        <v>0</v>
      </c>
      <c r="W1588" s="109">
        <f t="shared" si="297"/>
        <v>0</v>
      </c>
      <c r="X1588" s="109">
        <f t="shared" si="298"/>
        <v>0</v>
      </c>
      <c r="Y1588" s="109">
        <f t="shared" si="299"/>
        <v>0</v>
      </c>
      <c r="Z1588" s="109">
        <f t="shared" si="300"/>
        <v>0</v>
      </c>
      <c r="AA1588" s="109">
        <f t="shared" si="301"/>
        <v>0</v>
      </c>
      <c r="AB1588" s="109">
        <f t="shared" si="302"/>
        <v>0</v>
      </c>
      <c r="AC1588" s="109">
        <f t="shared" si="303"/>
        <v>0</v>
      </c>
      <c r="AD1588" s="109" t="str">
        <f t="shared" si="304"/>
        <v/>
      </c>
      <c r="AE1588" s="109" t="str">
        <f t="shared" si="305"/>
        <v/>
      </c>
      <c r="AF1588" s="109" t="str">
        <f t="shared" si="306"/>
        <v/>
      </c>
      <c r="AG1588" s="109" t="str">
        <f t="shared" si="307"/>
        <v/>
      </c>
    </row>
    <row r="1589" spans="3:33" ht="45">
      <c r="C1589" s="108" t="s">
        <v>3288</v>
      </c>
      <c r="D1589" s="108" t="s">
        <v>6618</v>
      </c>
      <c r="E1589" s="108" t="s">
        <v>1086</v>
      </c>
      <c r="F1589" s="108" t="s">
        <v>46</v>
      </c>
      <c r="G1589" s="108" t="s">
        <v>3917</v>
      </c>
      <c r="H1589" s="108">
        <v>2</v>
      </c>
      <c r="I1589" s="108">
        <v>3</v>
      </c>
      <c r="J1589" s="108">
        <v>0</v>
      </c>
      <c r="K1589" s="108" t="s">
        <v>62</v>
      </c>
      <c r="L1589" s="108"/>
      <c r="M1589" s="108" t="s">
        <v>6619</v>
      </c>
      <c r="N1589" s="108"/>
      <c r="O1589" s="108" t="s">
        <v>62</v>
      </c>
      <c r="P1589" s="108"/>
      <c r="Q1589" s="108"/>
      <c r="R1589" s="108"/>
      <c r="S1589" s="108"/>
      <c r="T1589" s="109">
        <f t="shared" si="294"/>
        <v>0</v>
      </c>
      <c r="U1589" s="109">
        <f t="shared" si="295"/>
        <v>0</v>
      </c>
      <c r="V1589" s="109">
        <f t="shared" si="296"/>
        <v>0</v>
      </c>
      <c r="W1589" s="109">
        <f t="shared" si="297"/>
        <v>0</v>
      </c>
      <c r="X1589" s="109">
        <f t="shared" si="298"/>
        <v>0</v>
      </c>
      <c r="Y1589" s="109">
        <f t="shared" si="299"/>
        <v>0</v>
      </c>
      <c r="Z1589" s="109">
        <f t="shared" si="300"/>
        <v>0</v>
      </c>
      <c r="AA1589" s="109">
        <f t="shared" si="301"/>
        <v>0</v>
      </c>
      <c r="AB1589" s="109">
        <f t="shared" si="302"/>
        <v>0</v>
      </c>
      <c r="AC1589" s="109">
        <f t="shared" si="303"/>
        <v>0</v>
      </c>
      <c r="AD1589" s="109" t="str">
        <f t="shared" si="304"/>
        <v/>
      </c>
      <c r="AE1589" s="109" t="str">
        <f t="shared" si="305"/>
        <v/>
      </c>
      <c r="AF1589" s="109" t="str">
        <f t="shared" si="306"/>
        <v/>
      </c>
      <c r="AG1589" s="109" t="str">
        <f t="shared" si="307"/>
        <v/>
      </c>
    </row>
    <row r="1590" spans="3:33" ht="30">
      <c r="C1590" s="108" t="s">
        <v>3288</v>
      </c>
      <c r="D1590" s="108" t="s">
        <v>6620</v>
      </c>
      <c r="E1590" s="108" t="s">
        <v>1086</v>
      </c>
      <c r="F1590" s="108" t="s">
        <v>46</v>
      </c>
      <c r="G1590" s="108" t="s">
        <v>3917</v>
      </c>
      <c r="H1590" s="108">
        <v>3</v>
      </c>
      <c r="I1590" s="108">
        <v>3</v>
      </c>
      <c r="J1590" s="108">
        <v>0</v>
      </c>
      <c r="K1590" s="108" t="s">
        <v>613</v>
      </c>
      <c r="L1590" s="108"/>
      <c r="M1590" s="108" t="s">
        <v>6621</v>
      </c>
      <c r="N1590" s="108"/>
      <c r="O1590" s="108" t="s">
        <v>613</v>
      </c>
      <c r="P1590" s="108"/>
      <c r="Q1590" s="108"/>
      <c r="R1590" s="108"/>
      <c r="S1590" s="108"/>
      <c r="T1590" s="109">
        <f t="shared" si="294"/>
        <v>0</v>
      </c>
      <c r="U1590" s="109">
        <f t="shared" si="295"/>
        <v>0</v>
      </c>
      <c r="V1590" s="109">
        <f t="shared" si="296"/>
        <v>0</v>
      </c>
      <c r="W1590" s="109">
        <f t="shared" si="297"/>
        <v>0</v>
      </c>
      <c r="X1590" s="109">
        <f t="shared" si="298"/>
        <v>0</v>
      </c>
      <c r="Y1590" s="109">
        <f t="shared" si="299"/>
        <v>0</v>
      </c>
      <c r="Z1590" s="109">
        <f t="shared" si="300"/>
        <v>0</v>
      </c>
      <c r="AA1590" s="109">
        <f t="shared" si="301"/>
        <v>0</v>
      </c>
      <c r="AB1590" s="109">
        <f t="shared" si="302"/>
        <v>0</v>
      </c>
      <c r="AC1590" s="109">
        <f t="shared" si="303"/>
        <v>0</v>
      </c>
      <c r="AD1590" s="109" t="str">
        <f t="shared" si="304"/>
        <v/>
      </c>
      <c r="AE1590" s="109" t="str">
        <f t="shared" si="305"/>
        <v/>
      </c>
      <c r="AF1590" s="109" t="str">
        <f t="shared" si="306"/>
        <v/>
      </c>
      <c r="AG1590" s="109" t="str">
        <f t="shared" si="307"/>
        <v/>
      </c>
    </row>
    <row r="1591" spans="3:33" ht="30">
      <c r="C1591" s="108" t="s">
        <v>3288</v>
      </c>
      <c r="D1591" s="108" t="s">
        <v>6622</v>
      </c>
      <c r="E1591" s="108" t="s">
        <v>1086</v>
      </c>
      <c r="F1591" s="108" t="s">
        <v>46</v>
      </c>
      <c r="G1591" s="108" t="s">
        <v>3917</v>
      </c>
      <c r="H1591" s="108">
        <v>4</v>
      </c>
      <c r="I1591" s="108">
        <v>2</v>
      </c>
      <c r="J1591" s="108">
        <v>0</v>
      </c>
      <c r="K1591" s="108" t="s">
        <v>31</v>
      </c>
      <c r="L1591" s="108"/>
      <c r="M1591" s="108" t="s">
        <v>6623</v>
      </c>
      <c r="N1591" s="108"/>
      <c r="O1591" s="108" t="s">
        <v>31</v>
      </c>
      <c r="P1591" s="108"/>
      <c r="Q1591" s="108"/>
      <c r="R1591" s="108"/>
      <c r="S1591" s="108"/>
      <c r="T1591" s="109">
        <f t="shared" si="294"/>
        <v>0</v>
      </c>
      <c r="U1591" s="109">
        <f t="shared" si="295"/>
        <v>0</v>
      </c>
      <c r="V1591" s="109">
        <f t="shared" si="296"/>
        <v>0</v>
      </c>
      <c r="W1591" s="109">
        <f t="shared" si="297"/>
        <v>0</v>
      </c>
      <c r="X1591" s="109">
        <f t="shared" si="298"/>
        <v>0</v>
      </c>
      <c r="Y1591" s="109">
        <f t="shared" si="299"/>
        <v>0</v>
      </c>
      <c r="Z1591" s="109">
        <f t="shared" si="300"/>
        <v>0</v>
      </c>
      <c r="AA1591" s="109">
        <f t="shared" si="301"/>
        <v>0</v>
      </c>
      <c r="AB1591" s="109">
        <f t="shared" si="302"/>
        <v>0</v>
      </c>
      <c r="AC1591" s="109">
        <f t="shared" si="303"/>
        <v>0</v>
      </c>
      <c r="AD1591" s="109" t="str">
        <f t="shared" si="304"/>
        <v/>
      </c>
      <c r="AE1591" s="109" t="str">
        <f t="shared" si="305"/>
        <v/>
      </c>
      <c r="AF1591" s="109" t="str">
        <f t="shared" si="306"/>
        <v/>
      </c>
      <c r="AG1591" s="109" t="str">
        <f t="shared" si="307"/>
        <v/>
      </c>
    </row>
    <row r="1592" spans="3:33" ht="30">
      <c r="C1592" s="108" t="s">
        <v>3288</v>
      </c>
      <c r="D1592" s="108" t="s">
        <v>6624</v>
      </c>
      <c r="E1592" s="108" t="s">
        <v>1086</v>
      </c>
      <c r="F1592" s="108" t="s">
        <v>46</v>
      </c>
      <c r="G1592" s="108" t="s">
        <v>3917</v>
      </c>
      <c r="H1592" s="108">
        <v>5</v>
      </c>
      <c r="I1592" s="108">
        <v>2</v>
      </c>
      <c r="J1592" s="108">
        <v>0</v>
      </c>
      <c r="K1592" s="108" t="s">
        <v>1090</v>
      </c>
      <c r="L1592" s="108"/>
      <c r="M1592" s="108" t="s">
        <v>6625</v>
      </c>
      <c r="N1592" s="108"/>
      <c r="O1592" s="108" t="s">
        <v>1090</v>
      </c>
      <c r="P1592" s="108"/>
      <c r="Q1592" s="108"/>
      <c r="R1592" s="108"/>
      <c r="S1592" s="108"/>
      <c r="T1592" s="109">
        <f t="shared" si="294"/>
        <v>0</v>
      </c>
      <c r="U1592" s="109">
        <f t="shared" si="295"/>
        <v>0</v>
      </c>
      <c r="V1592" s="109">
        <f t="shared" si="296"/>
        <v>0</v>
      </c>
      <c r="W1592" s="109">
        <f t="shared" si="297"/>
        <v>0</v>
      </c>
      <c r="X1592" s="109">
        <f t="shared" si="298"/>
        <v>0</v>
      </c>
      <c r="Y1592" s="109">
        <f t="shared" si="299"/>
        <v>0</v>
      </c>
      <c r="Z1592" s="109">
        <f t="shared" si="300"/>
        <v>0</v>
      </c>
      <c r="AA1592" s="109">
        <f t="shared" si="301"/>
        <v>0</v>
      </c>
      <c r="AB1592" s="109">
        <f t="shared" si="302"/>
        <v>0</v>
      </c>
      <c r="AC1592" s="109">
        <f t="shared" si="303"/>
        <v>0</v>
      </c>
      <c r="AD1592" s="109" t="str">
        <f t="shared" si="304"/>
        <v/>
      </c>
      <c r="AE1592" s="109" t="str">
        <f t="shared" si="305"/>
        <v/>
      </c>
      <c r="AF1592" s="109" t="str">
        <f t="shared" si="306"/>
        <v/>
      </c>
      <c r="AG1592" s="109" t="str">
        <f t="shared" si="307"/>
        <v/>
      </c>
    </row>
    <row r="1593" spans="3:33" ht="30">
      <c r="C1593" s="108" t="s">
        <v>3288</v>
      </c>
      <c r="D1593" s="108" t="s">
        <v>6626</v>
      </c>
      <c r="E1593" s="108" t="s">
        <v>1086</v>
      </c>
      <c r="F1593" s="108" t="s">
        <v>46</v>
      </c>
      <c r="G1593" s="108" t="s">
        <v>3917</v>
      </c>
      <c r="H1593" s="108">
        <v>6</v>
      </c>
      <c r="I1593" s="108">
        <v>2</v>
      </c>
      <c r="J1593" s="108">
        <v>0</v>
      </c>
      <c r="K1593" s="108" t="s">
        <v>1091</v>
      </c>
      <c r="L1593" s="108"/>
      <c r="M1593" s="108" t="s">
        <v>6627</v>
      </c>
      <c r="N1593" s="108"/>
      <c r="O1593" s="108" t="s">
        <v>1091</v>
      </c>
      <c r="P1593" s="108"/>
      <c r="Q1593" s="108"/>
      <c r="R1593" s="108"/>
      <c r="S1593" s="108"/>
      <c r="T1593" s="109">
        <f t="shared" si="294"/>
        <v>0</v>
      </c>
      <c r="U1593" s="109">
        <f t="shared" si="295"/>
        <v>0</v>
      </c>
      <c r="V1593" s="109">
        <f t="shared" si="296"/>
        <v>0</v>
      </c>
      <c r="W1593" s="109">
        <f t="shared" si="297"/>
        <v>0</v>
      </c>
      <c r="X1593" s="109">
        <f t="shared" si="298"/>
        <v>0</v>
      </c>
      <c r="Y1593" s="109">
        <f t="shared" si="299"/>
        <v>0</v>
      </c>
      <c r="Z1593" s="109">
        <f t="shared" si="300"/>
        <v>0</v>
      </c>
      <c r="AA1593" s="109">
        <f t="shared" si="301"/>
        <v>0</v>
      </c>
      <c r="AB1593" s="109">
        <f t="shared" si="302"/>
        <v>0</v>
      </c>
      <c r="AC1593" s="109">
        <f t="shared" si="303"/>
        <v>0</v>
      </c>
      <c r="AD1593" s="109" t="str">
        <f t="shared" si="304"/>
        <v/>
      </c>
      <c r="AE1593" s="109" t="str">
        <f t="shared" si="305"/>
        <v/>
      </c>
      <c r="AF1593" s="109" t="str">
        <f t="shared" si="306"/>
        <v/>
      </c>
      <c r="AG1593" s="109" t="str">
        <f t="shared" si="307"/>
        <v/>
      </c>
    </row>
    <row r="1594" spans="3:33" ht="30">
      <c r="C1594" s="108" t="s">
        <v>3288</v>
      </c>
      <c r="D1594" s="108" t="s">
        <v>6628</v>
      </c>
      <c r="E1594" s="108" t="s">
        <v>1086</v>
      </c>
      <c r="F1594" s="108" t="s">
        <v>46</v>
      </c>
      <c r="G1594" s="108" t="s">
        <v>3917</v>
      </c>
      <c r="H1594" s="108">
        <v>7</v>
      </c>
      <c r="I1594" s="108">
        <v>2</v>
      </c>
      <c r="J1594" s="108">
        <v>0</v>
      </c>
      <c r="K1594" s="108" t="s">
        <v>33</v>
      </c>
      <c r="L1594" s="108"/>
      <c r="M1594" s="108" t="s">
        <v>4707</v>
      </c>
      <c r="N1594" s="108"/>
      <c r="O1594" s="108" t="s">
        <v>33</v>
      </c>
      <c r="P1594" s="108"/>
      <c r="Q1594" s="108"/>
      <c r="R1594" s="108"/>
      <c r="S1594" s="108"/>
      <c r="T1594" s="109">
        <f t="shared" si="294"/>
        <v>0</v>
      </c>
      <c r="U1594" s="109">
        <f t="shared" si="295"/>
        <v>0</v>
      </c>
      <c r="V1594" s="109">
        <f t="shared" si="296"/>
        <v>0</v>
      </c>
      <c r="W1594" s="109">
        <f t="shared" si="297"/>
        <v>0</v>
      </c>
      <c r="X1594" s="109">
        <f t="shared" si="298"/>
        <v>0</v>
      </c>
      <c r="Y1594" s="109">
        <f t="shared" si="299"/>
        <v>0</v>
      </c>
      <c r="Z1594" s="109">
        <f t="shared" si="300"/>
        <v>0</v>
      </c>
      <c r="AA1594" s="109">
        <f t="shared" si="301"/>
        <v>0</v>
      </c>
      <c r="AB1594" s="109">
        <f t="shared" si="302"/>
        <v>0</v>
      </c>
      <c r="AC1594" s="109">
        <f t="shared" si="303"/>
        <v>0</v>
      </c>
      <c r="AD1594" s="109" t="str">
        <f t="shared" si="304"/>
        <v/>
      </c>
      <c r="AE1594" s="109" t="str">
        <f t="shared" si="305"/>
        <v/>
      </c>
      <c r="AF1594" s="109" t="str">
        <f t="shared" si="306"/>
        <v/>
      </c>
      <c r="AG1594" s="109" t="str">
        <f t="shared" si="307"/>
        <v/>
      </c>
    </row>
    <row r="1595" spans="3:33" ht="30">
      <c r="C1595" s="108" t="s">
        <v>3288</v>
      </c>
      <c r="D1595" s="108" t="s">
        <v>6629</v>
      </c>
      <c r="E1595" s="108" t="s">
        <v>1086</v>
      </c>
      <c r="F1595" s="108" t="s">
        <v>46</v>
      </c>
      <c r="G1595" s="108" t="s">
        <v>3917</v>
      </c>
      <c r="H1595" s="108">
        <v>8</v>
      </c>
      <c r="I1595" s="108">
        <v>1</v>
      </c>
      <c r="J1595" s="108">
        <v>0</v>
      </c>
      <c r="K1595" s="108" t="s">
        <v>121</v>
      </c>
      <c r="L1595" s="108"/>
      <c r="M1595" s="108" t="s">
        <v>5299</v>
      </c>
      <c r="N1595" s="108"/>
      <c r="O1595" s="108" t="s">
        <v>121</v>
      </c>
      <c r="P1595" s="108"/>
      <c r="Q1595" s="108"/>
      <c r="R1595" s="108"/>
      <c r="S1595" s="108"/>
      <c r="T1595" s="109">
        <f t="shared" si="294"/>
        <v>0</v>
      </c>
      <c r="U1595" s="109">
        <f t="shared" si="295"/>
        <v>0</v>
      </c>
      <c r="V1595" s="109">
        <f t="shared" si="296"/>
        <v>0</v>
      </c>
      <c r="W1595" s="109">
        <f t="shared" si="297"/>
        <v>0</v>
      </c>
      <c r="X1595" s="109">
        <f t="shared" si="298"/>
        <v>0</v>
      </c>
      <c r="Y1595" s="109">
        <f t="shared" si="299"/>
        <v>0</v>
      </c>
      <c r="Z1595" s="109">
        <f t="shared" si="300"/>
        <v>0</v>
      </c>
      <c r="AA1595" s="109">
        <f t="shared" si="301"/>
        <v>0</v>
      </c>
      <c r="AB1595" s="109">
        <f t="shared" si="302"/>
        <v>0</v>
      </c>
      <c r="AC1595" s="109">
        <f t="shared" si="303"/>
        <v>0</v>
      </c>
      <c r="AD1595" s="109" t="str">
        <f t="shared" si="304"/>
        <v/>
      </c>
      <c r="AE1595" s="109" t="str">
        <f t="shared" si="305"/>
        <v/>
      </c>
      <c r="AF1595" s="109" t="str">
        <f t="shared" si="306"/>
        <v/>
      </c>
      <c r="AG1595" s="109" t="str">
        <f t="shared" si="307"/>
        <v/>
      </c>
    </row>
    <row r="1596" spans="3:33" ht="30">
      <c r="C1596" s="108" t="s">
        <v>3288</v>
      </c>
      <c r="D1596" s="108" t="s">
        <v>6630</v>
      </c>
      <c r="E1596" s="108" t="s">
        <v>1086</v>
      </c>
      <c r="F1596" s="108" t="s">
        <v>46</v>
      </c>
      <c r="G1596" s="108" t="s">
        <v>3917</v>
      </c>
      <c r="H1596" s="108">
        <v>9</v>
      </c>
      <c r="I1596" s="108">
        <v>1</v>
      </c>
      <c r="J1596" s="108">
        <v>0</v>
      </c>
      <c r="K1596" s="108" t="s">
        <v>37</v>
      </c>
      <c r="L1596" s="108"/>
      <c r="M1596" s="108" t="s">
        <v>4874</v>
      </c>
      <c r="N1596" s="108"/>
      <c r="O1596" s="108" t="s">
        <v>37</v>
      </c>
      <c r="P1596" s="108"/>
      <c r="Q1596" s="108"/>
      <c r="R1596" s="108"/>
      <c r="S1596" s="108"/>
      <c r="T1596" s="109">
        <f t="shared" ref="T1596:T1659" si="308">IF(AND($C1596=$D$20,$F1596="PRO",$G1596="POS"),1,0)</f>
        <v>0</v>
      </c>
      <c r="U1596" s="109">
        <f t="shared" ref="U1596:U1659" si="309">IF(AND($C1596=$D$20,$F1596="CFA",$G1596="POS"),1,0)</f>
        <v>0</v>
      </c>
      <c r="V1596" s="109">
        <f t="shared" ref="V1596:V1659" si="310">IF($T1596=0,0,IF(SUMPRODUCT(--($O1596:$S1596&lt;&gt;""),--ISNUMBER(SEARCH($O1596:$S1596,$D$5)))&gt;0,1,0))</f>
        <v>0</v>
      </c>
      <c r="W1596" s="109">
        <f t="shared" ref="W1596:W1659" si="311">IF($T1596=0,0,IF(SUMPRODUCT(--($O1596:$S1596&lt;&gt;""),--ISNUMBER(SEARCH($O1596:$S1596,$D$5&amp;" "&amp;$D$10)))&gt;0,1,0))</f>
        <v>0</v>
      </c>
      <c r="X1596" s="109">
        <f t="shared" ref="X1596:X1659" si="312">IF($U1596=0,0,IF(SUMPRODUCT(--($O1596:$S1596&lt;&gt;""),--ISNUMBER(SEARCH($O1596:$S1596,$F$5)))&gt;0,1,0))</f>
        <v>0</v>
      </c>
      <c r="Y1596" s="109">
        <f t="shared" ref="Y1596:Y1659" si="313">IF($U1596=0,0,IF(SUMPRODUCT(--($O1596:$S1596&lt;&gt;""),--ISNUMBER(SEARCH($O1596:$S1596,$F$5&amp;" "&amp;$F$10)))&gt;0,1,0))</f>
        <v>0</v>
      </c>
      <c r="Z1596" s="109">
        <f t="shared" ref="Z1596:Z1659" si="314">IF($V1596=1,$I1596,0)</f>
        <v>0</v>
      </c>
      <c r="AA1596" s="109">
        <f t="shared" ref="AA1596:AA1659" si="315">IF($W1596=1,$I1596,0)</f>
        <v>0</v>
      </c>
      <c r="AB1596" s="109">
        <f t="shared" ref="AB1596:AB1659" si="316">IF($X1596=1,$J1596,0)</f>
        <v>0</v>
      </c>
      <c r="AC1596" s="109">
        <f t="shared" ref="AC1596:AC1659" si="317">IF($Y1596=1,$J1596,0)</f>
        <v>0</v>
      </c>
      <c r="AD1596" s="109" t="str">
        <f t="shared" ref="AD1596:AD1659" si="318">IF(AND($T1596=1,$V1596=0),$H1596+ROW()/100000,"")</f>
        <v/>
      </c>
      <c r="AE1596" s="109" t="str">
        <f t="shared" ref="AE1596:AE1659" si="319">IF(AND($T1596=1,$W1596=0),$H1596+ROW()/100000,"")</f>
        <v/>
      </c>
      <c r="AF1596" s="109" t="str">
        <f t="shared" ref="AF1596:AF1659" si="320">IF(AND($U1596=1,$X1596=0),$H1596+ROW()/100000,"")</f>
        <v/>
      </c>
      <c r="AG1596" s="109" t="str">
        <f t="shared" ref="AG1596:AG1659" si="321">IF(AND($U1596=1,$Y1596=0),$H1596+ROW()/100000,"")</f>
        <v/>
      </c>
    </row>
    <row r="1597" spans="3:33" ht="30">
      <c r="C1597" s="108" t="s">
        <v>3288</v>
      </c>
      <c r="D1597" s="108" t="s">
        <v>6631</v>
      </c>
      <c r="E1597" s="108" t="s">
        <v>1086</v>
      </c>
      <c r="F1597" s="108" t="s">
        <v>46</v>
      </c>
      <c r="G1597" s="108" t="s">
        <v>3917</v>
      </c>
      <c r="H1597" s="108">
        <v>10</v>
      </c>
      <c r="I1597" s="108">
        <v>1</v>
      </c>
      <c r="J1597" s="108">
        <v>0</v>
      </c>
      <c r="K1597" s="108" t="s">
        <v>6632</v>
      </c>
      <c r="L1597" s="108"/>
      <c r="M1597" s="108" t="s">
        <v>6633</v>
      </c>
      <c r="N1597" s="108"/>
      <c r="O1597" s="108" t="s">
        <v>6632</v>
      </c>
      <c r="P1597" s="108" t="s">
        <v>1092</v>
      </c>
      <c r="Q1597" s="108"/>
      <c r="R1597" s="108"/>
      <c r="S1597" s="108"/>
      <c r="T1597" s="109">
        <f t="shared" si="308"/>
        <v>0</v>
      </c>
      <c r="U1597" s="109">
        <f t="shared" si="309"/>
        <v>0</v>
      </c>
      <c r="V1597" s="109">
        <f t="shared" si="310"/>
        <v>0</v>
      </c>
      <c r="W1597" s="109">
        <f t="shared" si="311"/>
        <v>0</v>
      </c>
      <c r="X1597" s="109">
        <f t="shared" si="312"/>
        <v>0</v>
      </c>
      <c r="Y1597" s="109">
        <f t="shared" si="313"/>
        <v>0</v>
      </c>
      <c r="Z1597" s="109">
        <f t="shared" si="314"/>
        <v>0</v>
      </c>
      <c r="AA1597" s="109">
        <f t="shared" si="315"/>
        <v>0</v>
      </c>
      <c r="AB1597" s="109">
        <f t="shared" si="316"/>
        <v>0</v>
      </c>
      <c r="AC1597" s="109">
        <f t="shared" si="317"/>
        <v>0</v>
      </c>
      <c r="AD1597" s="109" t="str">
        <f t="shared" si="318"/>
        <v/>
      </c>
      <c r="AE1597" s="109" t="str">
        <f t="shared" si="319"/>
        <v/>
      </c>
      <c r="AF1597" s="109" t="str">
        <f t="shared" si="320"/>
        <v/>
      </c>
      <c r="AG1597" s="109" t="str">
        <f t="shared" si="321"/>
        <v/>
      </c>
    </row>
    <row r="1598" spans="3:33" ht="150">
      <c r="C1598" s="108" t="s">
        <v>3288</v>
      </c>
      <c r="D1598" s="108" t="s">
        <v>6634</v>
      </c>
      <c r="E1598" s="108" t="s">
        <v>1086</v>
      </c>
      <c r="F1598" s="108" t="s">
        <v>0</v>
      </c>
      <c r="G1598" s="108" t="s">
        <v>3917</v>
      </c>
      <c r="H1598" s="108">
        <v>1</v>
      </c>
      <c r="I1598" s="108">
        <v>0</v>
      </c>
      <c r="J1598" s="108">
        <v>3</v>
      </c>
      <c r="K1598" s="108"/>
      <c r="L1598" s="108" t="s">
        <v>6616</v>
      </c>
      <c r="M1598" s="108"/>
      <c r="N1598" s="108" t="s">
        <v>6635</v>
      </c>
      <c r="O1598" s="108" t="s">
        <v>6616</v>
      </c>
      <c r="P1598" s="108" t="s">
        <v>34</v>
      </c>
      <c r="Q1598" s="108"/>
      <c r="R1598" s="108"/>
      <c r="S1598" s="108"/>
      <c r="T1598" s="109">
        <f t="shared" si="308"/>
        <v>0</v>
      </c>
      <c r="U1598" s="109">
        <f t="shared" si="309"/>
        <v>0</v>
      </c>
      <c r="V1598" s="109">
        <f t="shared" si="310"/>
        <v>0</v>
      </c>
      <c r="W1598" s="109">
        <f t="shared" si="311"/>
        <v>0</v>
      </c>
      <c r="X1598" s="109">
        <f t="shared" si="312"/>
        <v>0</v>
      </c>
      <c r="Y1598" s="109">
        <f t="shared" si="313"/>
        <v>0</v>
      </c>
      <c r="Z1598" s="109">
        <f t="shared" si="314"/>
        <v>0</v>
      </c>
      <c r="AA1598" s="109">
        <f t="shared" si="315"/>
        <v>0</v>
      </c>
      <c r="AB1598" s="109">
        <f t="shared" si="316"/>
        <v>0</v>
      </c>
      <c r="AC1598" s="109">
        <f t="shared" si="317"/>
        <v>0</v>
      </c>
      <c r="AD1598" s="109" t="str">
        <f t="shared" si="318"/>
        <v/>
      </c>
      <c r="AE1598" s="109" t="str">
        <f t="shared" si="319"/>
        <v/>
      </c>
      <c r="AF1598" s="109" t="str">
        <f t="shared" si="320"/>
        <v/>
      </c>
      <c r="AG1598" s="109" t="str">
        <f t="shared" si="321"/>
        <v/>
      </c>
    </row>
    <row r="1599" spans="3:33" ht="150">
      <c r="C1599" s="108" t="s">
        <v>3288</v>
      </c>
      <c r="D1599" s="108" t="s">
        <v>6636</v>
      </c>
      <c r="E1599" s="108" t="s">
        <v>1086</v>
      </c>
      <c r="F1599" s="108" t="s">
        <v>0</v>
      </c>
      <c r="G1599" s="108" t="s">
        <v>3917</v>
      </c>
      <c r="H1599" s="108">
        <v>2</v>
      </c>
      <c r="I1599" s="108">
        <v>0</v>
      </c>
      <c r="J1599" s="108">
        <v>3</v>
      </c>
      <c r="K1599" s="108"/>
      <c r="L1599" s="108" t="s">
        <v>62</v>
      </c>
      <c r="M1599" s="108"/>
      <c r="N1599" s="108" t="s">
        <v>6637</v>
      </c>
      <c r="O1599" s="108" t="s">
        <v>62</v>
      </c>
      <c r="P1599" s="108"/>
      <c r="Q1599" s="108"/>
      <c r="R1599" s="108"/>
      <c r="S1599" s="108"/>
      <c r="T1599" s="109">
        <f t="shared" si="308"/>
        <v>0</v>
      </c>
      <c r="U1599" s="109">
        <f t="shared" si="309"/>
        <v>0</v>
      </c>
      <c r="V1599" s="109">
        <f t="shared" si="310"/>
        <v>0</v>
      </c>
      <c r="W1599" s="109">
        <f t="shared" si="311"/>
        <v>0</v>
      </c>
      <c r="X1599" s="109">
        <f t="shared" si="312"/>
        <v>0</v>
      </c>
      <c r="Y1599" s="109">
        <f t="shared" si="313"/>
        <v>0</v>
      </c>
      <c r="Z1599" s="109">
        <f t="shared" si="314"/>
        <v>0</v>
      </c>
      <c r="AA1599" s="109">
        <f t="shared" si="315"/>
        <v>0</v>
      </c>
      <c r="AB1599" s="109">
        <f t="shared" si="316"/>
        <v>0</v>
      </c>
      <c r="AC1599" s="109">
        <f t="shared" si="317"/>
        <v>0</v>
      </c>
      <c r="AD1599" s="109" t="str">
        <f t="shared" si="318"/>
        <v/>
      </c>
      <c r="AE1599" s="109" t="str">
        <f t="shared" si="319"/>
        <v/>
      </c>
      <c r="AF1599" s="109" t="str">
        <f t="shared" si="320"/>
        <v/>
      </c>
      <c r="AG1599" s="109" t="str">
        <f t="shared" si="321"/>
        <v/>
      </c>
    </row>
    <row r="1600" spans="3:33" ht="120">
      <c r="C1600" s="108" t="s">
        <v>3288</v>
      </c>
      <c r="D1600" s="108" t="s">
        <v>6638</v>
      </c>
      <c r="E1600" s="108" t="s">
        <v>1086</v>
      </c>
      <c r="F1600" s="108" t="s">
        <v>0</v>
      </c>
      <c r="G1600" s="108" t="s">
        <v>3917</v>
      </c>
      <c r="H1600" s="108">
        <v>3</v>
      </c>
      <c r="I1600" s="108">
        <v>0</v>
      </c>
      <c r="J1600" s="108">
        <v>3</v>
      </c>
      <c r="K1600" s="108"/>
      <c r="L1600" s="108" t="s">
        <v>613</v>
      </c>
      <c r="M1600" s="108"/>
      <c r="N1600" s="108" t="s">
        <v>5233</v>
      </c>
      <c r="O1600" s="108" t="s">
        <v>613</v>
      </c>
      <c r="P1600" s="108"/>
      <c r="Q1600" s="108"/>
      <c r="R1600" s="108"/>
      <c r="S1600" s="108"/>
      <c r="T1600" s="109">
        <f t="shared" si="308"/>
        <v>0</v>
      </c>
      <c r="U1600" s="109">
        <f t="shared" si="309"/>
        <v>0</v>
      </c>
      <c r="V1600" s="109">
        <f t="shared" si="310"/>
        <v>0</v>
      </c>
      <c r="W1600" s="109">
        <f t="shared" si="311"/>
        <v>0</v>
      </c>
      <c r="X1600" s="109">
        <f t="shared" si="312"/>
        <v>0</v>
      </c>
      <c r="Y1600" s="109">
        <f t="shared" si="313"/>
        <v>0</v>
      </c>
      <c r="Z1600" s="109">
        <f t="shared" si="314"/>
        <v>0</v>
      </c>
      <c r="AA1600" s="109">
        <f t="shared" si="315"/>
        <v>0</v>
      </c>
      <c r="AB1600" s="109">
        <f t="shared" si="316"/>
        <v>0</v>
      </c>
      <c r="AC1600" s="109">
        <f t="shared" si="317"/>
        <v>0</v>
      </c>
      <c r="AD1600" s="109" t="str">
        <f t="shared" si="318"/>
        <v/>
      </c>
      <c r="AE1600" s="109" t="str">
        <f t="shared" si="319"/>
        <v/>
      </c>
      <c r="AF1600" s="109" t="str">
        <f t="shared" si="320"/>
        <v/>
      </c>
      <c r="AG1600" s="109" t="str">
        <f t="shared" si="321"/>
        <v/>
      </c>
    </row>
    <row r="1601" spans="3:33" ht="120">
      <c r="C1601" s="108" t="s">
        <v>3288</v>
      </c>
      <c r="D1601" s="108" t="s">
        <v>6639</v>
      </c>
      <c r="E1601" s="108" t="s">
        <v>1086</v>
      </c>
      <c r="F1601" s="108" t="s">
        <v>0</v>
      </c>
      <c r="G1601" s="108" t="s">
        <v>3917</v>
      </c>
      <c r="H1601" s="108">
        <v>4</v>
      </c>
      <c r="I1601" s="108">
        <v>0</v>
      </c>
      <c r="J1601" s="108">
        <v>2</v>
      </c>
      <c r="K1601" s="108"/>
      <c r="L1601" s="108" t="s">
        <v>31</v>
      </c>
      <c r="M1601" s="108"/>
      <c r="N1601" s="108" t="s">
        <v>5585</v>
      </c>
      <c r="O1601" s="108" t="s">
        <v>31</v>
      </c>
      <c r="P1601" s="108"/>
      <c r="Q1601" s="108"/>
      <c r="R1601" s="108"/>
      <c r="S1601" s="108"/>
      <c r="T1601" s="109">
        <f t="shared" si="308"/>
        <v>0</v>
      </c>
      <c r="U1601" s="109">
        <f t="shared" si="309"/>
        <v>0</v>
      </c>
      <c r="V1601" s="109">
        <f t="shared" si="310"/>
        <v>0</v>
      </c>
      <c r="W1601" s="109">
        <f t="shared" si="311"/>
        <v>0</v>
      </c>
      <c r="X1601" s="109">
        <f t="shared" si="312"/>
        <v>0</v>
      </c>
      <c r="Y1601" s="109">
        <f t="shared" si="313"/>
        <v>0</v>
      </c>
      <c r="Z1601" s="109">
        <f t="shared" si="314"/>
        <v>0</v>
      </c>
      <c r="AA1601" s="109">
        <f t="shared" si="315"/>
        <v>0</v>
      </c>
      <c r="AB1601" s="109">
        <f t="shared" si="316"/>
        <v>0</v>
      </c>
      <c r="AC1601" s="109">
        <f t="shared" si="317"/>
        <v>0</v>
      </c>
      <c r="AD1601" s="109" t="str">
        <f t="shared" si="318"/>
        <v/>
      </c>
      <c r="AE1601" s="109" t="str">
        <f t="shared" si="319"/>
        <v/>
      </c>
      <c r="AF1601" s="109" t="str">
        <f t="shared" si="320"/>
        <v/>
      </c>
      <c r="AG1601" s="109" t="str">
        <f t="shared" si="321"/>
        <v/>
      </c>
    </row>
    <row r="1602" spans="3:33" ht="135">
      <c r="C1602" s="108" t="s">
        <v>3288</v>
      </c>
      <c r="D1602" s="108" t="s">
        <v>6640</v>
      </c>
      <c r="E1602" s="108" t="s">
        <v>1086</v>
      </c>
      <c r="F1602" s="108" t="s">
        <v>0</v>
      </c>
      <c r="G1602" s="108" t="s">
        <v>3917</v>
      </c>
      <c r="H1602" s="108">
        <v>5</v>
      </c>
      <c r="I1602" s="108">
        <v>0</v>
      </c>
      <c r="J1602" s="108">
        <v>2</v>
      </c>
      <c r="K1602" s="108"/>
      <c r="L1602" s="108" t="s">
        <v>1090</v>
      </c>
      <c r="M1602" s="108"/>
      <c r="N1602" s="108" t="s">
        <v>6641</v>
      </c>
      <c r="O1602" s="108" t="s">
        <v>1090</v>
      </c>
      <c r="P1602" s="108"/>
      <c r="Q1602" s="108"/>
      <c r="R1602" s="108"/>
      <c r="S1602" s="108"/>
      <c r="T1602" s="109">
        <f t="shared" si="308"/>
        <v>0</v>
      </c>
      <c r="U1602" s="109">
        <f t="shared" si="309"/>
        <v>0</v>
      </c>
      <c r="V1602" s="109">
        <f t="shared" si="310"/>
        <v>0</v>
      </c>
      <c r="W1602" s="109">
        <f t="shared" si="311"/>
        <v>0</v>
      </c>
      <c r="X1602" s="109">
        <f t="shared" si="312"/>
        <v>0</v>
      </c>
      <c r="Y1602" s="109">
        <f t="shared" si="313"/>
        <v>0</v>
      </c>
      <c r="Z1602" s="109">
        <f t="shared" si="314"/>
        <v>0</v>
      </c>
      <c r="AA1602" s="109">
        <f t="shared" si="315"/>
        <v>0</v>
      </c>
      <c r="AB1602" s="109">
        <f t="shared" si="316"/>
        <v>0</v>
      </c>
      <c r="AC1602" s="109">
        <f t="shared" si="317"/>
        <v>0</v>
      </c>
      <c r="AD1602" s="109" t="str">
        <f t="shared" si="318"/>
        <v/>
      </c>
      <c r="AE1602" s="109" t="str">
        <f t="shared" si="319"/>
        <v/>
      </c>
      <c r="AF1602" s="109" t="str">
        <f t="shared" si="320"/>
        <v/>
      </c>
      <c r="AG1602" s="109" t="str">
        <f t="shared" si="321"/>
        <v/>
      </c>
    </row>
    <row r="1603" spans="3:33" ht="135">
      <c r="C1603" s="108" t="s">
        <v>3288</v>
      </c>
      <c r="D1603" s="108" t="s">
        <v>6642</v>
      </c>
      <c r="E1603" s="108" t="s">
        <v>1086</v>
      </c>
      <c r="F1603" s="108" t="s">
        <v>0</v>
      </c>
      <c r="G1603" s="108" t="s">
        <v>3917</v>
      </c>
      <c r="H1603" s="108">
        <v>6</v>
      </c>
      <c r="I1603" s="108">
        <v>0</v>
      </c>
      <c r="J1603" s="108">
        <v>2</v>
      </c>
      <c r="K1603" s="108"/>
      <c r="L1603" s="108" t="s">
        <v>1091</v>
      </c>
      <c r="M1603" s="108"/>
      <c r="N1603" s="108" t="s">
        <v>6643</v>
      </c>
      <c r="O1603" s="108" t="s">
        <v>1091</v>
      </c>
      <c r="P1603" s="108"/>
      <c r="Q1603" s="108"/>
      <c r="R1603" s="108"/>
      <c r="S1603" s="108"/>
      <c r="T1603" s="109">
        <f t="shared" si="308"/>
        <v>0</v>
      </c>
      <c r="U1603" s="109">
        <f t="shared" si="309"/>
        <v>0</v>
      </c>
      <c r="V1603" s="109">
        <f t="shared" si="310"/>
        <v>0</v>
      </c>
      <c r="W1603" s="109">
        <f t="shared" si="311"/>
        <v>0</v>
      </c>
      <c r="X1603" s="109">
        <f t="shared" si="312"/>
        <v>0</v>
      </c>
      <c r="Y1603" s="109">
        <f t="shared" si="313"/>
        <v>0</v>
      </c>
      <c r="Z1603" s="109">
        <f t="shared" si="314"/>
        <v>0</v>
      </c>
      <c r="AA1603" s="109">
        <f t="shared" si="315"/>
        <v>0</v>
      </c>
      <c r="AB1603" s="109">
        <f t="shared" si="316"/>
        <v>0</v>
      </c>
      <c r="AC1603" s="109">
        <f t="shared" si="317"/>
        <v>0</v>
      </c>
      <c r="AD1603" s="109" t="str">
        <f t="shared" si="318"/>
        <v/>
      </c>
      <c r="AE1603" s="109" t="str">
        <f t="shared" si="319"/>
        <v/>
      </c>
      <c r="AF1603" s="109" t="str">
        <f t="shared" si="320"/>
        <v/>
      </c>
      <c r="AG1603" s="109" t="str">
        <f t="shared" si="321"/>
        <v/>
      </c>
    </row>
    <row r="1604" spans="3:33" ht="120">
      <c r="C1604" s="108" t="s">
        <v>3288</v>
      </c>
      <c r="D1604" s="108" t="s">
        <v>6644</v>
      </c>
      <c r="E1604" s="108" t="s">
        <v>1086</v>
      </c>
      <c r="F1604" s="108" t="s">
        <v>0</v>
      </c>
      <c r="G1604" s="108" t="s">
        <v>3917</v>
      </c>
      <c r="H1604" s="108">
        <v>7</v>
      </c>
      <c r="I1604" s="108">
        <v>0</v>
      </c>
      <c r="J1604" s="108">
        <v>2</v>
      </c>
      <c r="K1604" s="108"/>
      <c r="L1604" s="108" t="s">
        <v>33</v>
      </c>
      <c r="M1604" s="108"/>
      <c r="N1604" s="108" t="s">
        <v>4724</v>
      </c>
      <c r="O1604" s="108" t="s">
        <v>33</v>
      </c>
      <c r="P1604" s="108"/>
      <c r="Q1604" s="108"/>
      <c r="R1604" s="108"/>
      <c r="S1604" s="108"/>
      <c r="T1604" s="109">
        <f t="shared" si="308"/>
        <v>0</v>
      </c>
      <c r="U1604" s="109">
        <f t="shared" si="309"/>
        <v>0</v>
      </c>
      <c r="V1604" s="109">
        <f t="shared" si="310"/>
        <v>0</v>
      </c>
      <c r="W1604" s="109">
        <f t="shared" si="311"/>
        <v>0</v>
      </c>
      <c r="X1604" s="109">
        <f t="shared" si="312"/>
        <v>0</v>
      </c>
      <c r="Y1604" s="109">
        <f t="shared" si="313"/>
        <v>0</v>
      </c>
      <c r="Z1604" s="109">
        <f t="shared" si="314"/>
        <v>0</v>
      </c>
      <c r="AA1604" s="109">
        <f t="shared" si="315"/>
        <v>0</v>
      </c>
      <c r="AB1604" s="109">
        <f t="shared" si="316"/>
        <v>0</v>
      </c>
      <c r="AC1604" s="109">
        <f t="shared" si="317"/>
        <v>0</v>
      </c>
      <c r="AD1604" s="109" t="str">
        <f t="shared" si="318"/>
        <v/>
      </c>
      <c r="AE1604" s="109" t="str">
        <f t="shared" si="319"/>
        <v/>
      </c>
      <c r="AF1604" s="109" t="str">
        <f t="shared" si="320"/>
        <v/>
      </c>
      <c r="AG1604" s="109" t="str">
        <f t="shared" si="321"/>
        <v/>
      </c>
    </row>
    <row r="1605" spans="3:33" ht="135">
      <c r="C1605" s="108" t="s">
        <v>3288</v>
      </c>
      <c r="D1605" s="108" t="s">
        <v>6645</v>
      </c>
      <c r="E1605" s="108" t="s">
        <v>1086</v>
      </c>
      <c r="F1605" s="108" t="s">
        <v>0</v>
      </c>
      <c r="G1605" s="108" t="s">
        <v>3917</v>
      </c>
      <c r="H1605" s="108">
        <v>8</v>
      </c>
      <c r="I1605" s="108">
        <v>0</v>
      </c>
      <c r="J1605" s="108">
        <v>1</v>
      </c>
      <c r="K1605" s="108"/>
      <c r="L1605" s="108" t="s">
        <v>121</v>
      </c>
      <c r="M1605" s="108"/>
      <c r="N1605" s="108" t="s">
        <v>5242</v>
      </c>
      <c r="O1605" s="108" t="s">
        <v>121</v>
      </c>
      <c r="P1605" s="108"/>
      <c r="Q1605" s="108"/>
      <c r="R1605" s="108"/>
      <c r="S1605" s="108"/>
      <c r="T1605" s="109">
        <f t="shared" si="308"/>
        <v>0</v>
      </c>
      <c r="U1605" s="109">
        <f t="shared" si="309"/>
        <v>0</v>
      </c>
      <c r="V1605" s="109">
        <f t="shared" si="310"/>
        <v>0</v>
      </c>
      <c r="W1605" s="109">
        <f t="shared" si="311"/>
        <v>0</v>
      </c>
      <c r="X1605" s="109">
        <f t="shared" si="312"/>
        <v>0</v>
      </c>
      <c r="Y1605" s="109">
        <f t="shared" si="313"/>
        <v>0</v>
      </c>
      <c r="Z1605" s="109">
        <f t="shared" si="314"/>
        <v>0</v>
      </c>
      <c r="AA1605" s="109">
        <f t="shared" si="315"/>
        <v>0</v>
      </c>
      <c r="AB1605" s="109">
        <f t="shared" si="316"/>
        <v>0</v>
      </c>
      <c r="AC1605" s="109">
        <f t="shared" si="317"/>
        <v>0</v>
      </c>
      <c r="AD1605" s="109" t="str">
        <f t="shared" si="318"/>
        <v/>
      </c>
      <c r="AE1605" s="109" t="str">
        <f t="shared" si="319"/>
        <v/>
      </c>
      <c r="AF1605" s="109" t="str">
        <f t="shared" si="320"/>
        <v/>
      </c>
      <c r="AG1605" s="109" t="str">
        <f t="shared" si="321"/>
        <v/>
      </c>
    </row>
    <row r="1606" spans="3:33" ht="135">
      <c r="C1606" s="108" t="s">
        <v>3288</v>
      </c>
      <c r="D1606" s="108" t="s">
        <v>6646</v>
      </c>
      <c r="E1606" s="108" t="s">
        <v>1086</v>
      </c>
      <c r="F1606" s="108" t="s">
        <v>0</v>
      </c>
      <c r="G1606" s="108" t="s">
        <v>3917</v>
      </c>
      <c r="H1606" s="108">
        <v>9</v>
      </c>
      <c r="I1606" s="108">
        <v>0</v>
      </c>
      <c r="J1606" s="108">
        <v>1</v>
      </c>
      <c r="K1606" s="108"/>
      <c r="L1606" s="108" t="s">
        <v>37</v>
      </c>
      <c r="M1606" s="108"/>
      <c r="N1606" s="108" t="s">
        <v>4893</v>
      </c>
      <c r="O1606" s="108" t="s">
        <v>37</v>
      </c>
      <c r="P1606" s="108"/>
      <c r="Q1606" s="108"/>
      <c r="R1606" s="108"/>
      <c r="S1606" s="108"/>
      <c r="T1606" s="109">
        <f t="shared" si="308"/>
        <v>0</v>
      </c>
      <c r="U1606" s="109">
        <f t="shared" si="309"/>
        <v>0</v>
      </c>
      <c r="V1606" s="109">
        <f t="shared" si="310"/>
        <v>0</v>
      </c>
      <c r="W1606" s="109">
        <f t="shared" si="311"/>
        <v>0</v>
      </c>
      <c r="X1606" s="109">
        <f t="shared" si="312"/>
        <v>0</v>
      </c>
      <c r="Y1606" s="109">
        <f t="shared" si="313"/>
        <v>0</v>
      </c>
      <c r="Z1606" s="109">
        <f t="shared" si="314"/>
        <v>0</v>
      </c>
      <c r="AA1606" s="109">
        <f t="shared" si="315"/>
        <v>0</v>
      </c>
      <c r="AB1606" s="109">
        <f t="shared" si="316"/>
        <v>0</v>
      </c>
      <c r="AC1606" s="109">
        <f t="shared" si="317"/>
        <v>0</v>
      </c>
      <c r="AD1606" s="109" t="str">
        <f t="shared" si="318"/>
        <v/>
      </c>
      <c r="AE1606" s="109" t="str">
        <f t="shared" si="319"/>
        <v/>
      </c>
      <c r="AF1606" s="109" t="str">
        <f t="shared" si="320"/>
        <v/>
      </c>
      <c r="AG1606" s="109" t="str">
        <f t="shared" si="321"/>
        <v/>
      </c>
    </row>
    <row r="1607" spans="3:33" ht="150">
      <c r="C1607" s="108" t="s">
        <v>3288</v>
      </c>
      <c r="D1607" s="108" t="s">
        <v>6647</v>
      </c>
      <c r="E1607" s="108" t="s">
        <v>1086</v>
      </c>
      <c r="F1607" s="108" t="s">
        <v>0</v>
      </c>
      <c r="G1607" s="108" t="s">
        <v>3917</v>
      </c>
      <c r="H1607" s="108">
        <v>10</v>
      </c>
      <c r="I1607" s="108">
        <v>0</v>
      </c>
      <c r="J1607" s="108">
        <v>1</v>
      </c>
      <c r="K1607" s="108"/>
      <c r="L1607" s="108" t="s">
        <v>6632</v>
      </c>
      <c r="M1607" s="108"/>
      <c r="N1607" s="108" t="s">
        <v>6648</v>
      </c>
      <c r="O1607" s="108" t="s">
        <v>6632</v>
      </c>
      <c r="P1607" s="108" t="s">
        <v>1092</v>
      </c>
      <c r="Q1607" s="108"/>
      <c r="R1607" s="108"/>
      <c r="S1607" s="108"/>
      <c r="T1607" s="109">
        <f t="shared" si="308"/>
        <v>0</v>
      </c>
      <c r="U1607" s="109">
        <f t="shared" si="309"/>
        <v>0</v>
      </c>
      <c r="V1607" s="109">
        <f t="shared" si="310"/>
        <v>0</v>
      </c>
      <c r="W1607" s="109">
        <f t="shared" si="311"/>
        <v>0</v>
      </c>
      <c r="X1607" s="109">
        <f t="shared" si="312"/>
        <v>0</v>
      </c>
      <c r="Y1607" s="109">
        <f t="shared" si="313"/>
        <v>0</v>
      </c>
      <c r="Z1607" s="109">
        <f t="shared" si="314"/>
        <v>0</v>
      </c>
      <c r="AA1607" s="109">
        <f t="shared" si="315"/>
        <v>0</v>
      </c>
      <c r="AB1607" s="109">
        <f t="shared" si="316"/>
        <v>0</v>
      </c>
      <c r="AC1607" s="109">
        <f t="shared" si="317"/>
        <v>0</v>
      </c>
      <c r="AD1607" s="109" t="str">
        <f t="shared" si="318"/>
        <v/>
      </c>
      <c r="AE1607" s="109" t="str">
        <f t="shared" si="319"/>
        <v/>
      </c>
      <c r="AF1607" s="109" t="str">
        <f t="shared" si="320"/>
        <v/>
      </c>
      <c r="AG1607" s="109" t="str">
        <f t="shared" si="321"/>
        <v/>
      </c>
    </row>
    <row r="1608" spans="3:33" ht="30">
      <c r="C1608" s="108" t="s">
        <v>3296</v>
      </c>
      <c r="D1608" s="108" t="s">
        <v>6649</v>
      </c>
      <c r="E1608" s="108" t="s">
        <v>1097</v>
      </c>
      <c r="F1608" s="108" t="s">
        <v>46</v>
      </c>
      <c r="G1608" s="108" t="s">
        <v>3917</v>
      </c>
      <c r="H1608" s="108">
        <v>1</v>
      </c>
      <c r="I1608" s="108">
        <v>3</v>
      </c>
      <c r="J1608" s="108">
        <v>0</v>
      </c>
      <c r="K1608" s="108" t="s">
        <v>29</v>
      </c>
      <c r="L1608" s="108"/>
      <c r="M1608" s="108" t="s">
        <v>4525</v>
      </c>
      <c r="N1608" s="108"/>
      <c r="O1608" s="108" t="s">
        <v>29</v>
      </c>
      <c r="P1608" s="108"/>
      <c r="Q1608" s="108"/>
      <c r="R1608" s="108"/>
      <c r="S1608" s="108"/>
      <c r="T1608" s="109">
        <f t="shared" si="308"/>
        <v>0</v>
      </c>
      <c r="U1608" s="109">
        <f t="shared" si="309"/>
        <v>0</v>
      </c>
      <c r="V1608" s="109">
        <f t="shared" si="310"/>
        <v>0</v>
      </c>
      <c r="W1608" s="109">
        <f t="shared" si="311"/>
        <v>0</v>
      </c>
      <c r="X1608" s="109">
        <f t="shared" si="312"/>
        <v>0</v>
      </c>
      <c r="Y1608" s="109">
        <f t="shared" si="313"/>
        <v>0</v>
      </c>
      <c r="Z1608" s="109">
        <f t="shared" si="314"/>
        <v>0</v>
      </c>
      <c r="AA1608" s="109">
        <f t="shared" si="315"/>
        <v>0</v>
      </c>
      <c r="AB1608" s="109">
        <f t="shared" si="316"/>
        <v>0</v>
      </c>
      <c r="AC1608" s="109">
        <f t="shared" si="317"/>
        <v>0</v>
      </c>
      <c r="AD1608" s="109" t="str">
        <f t="shared" si="318"/>
        <v/>
      </c>
      <c r="AE1608" s="109" t="str">
        <f t="shared" si="319"/>
        <v/>
      </c>
      <c r="AF1608" s="109" t="str">
        <f t="shared" si="320"/>
        <v/>
      </c>
      <c r="AG1608" s="109" t="str">
        <f t="shared" si="321"/>
        <v/>
      </c>
    </row>
    <row r="1609" spans="3:33" ht="30">
      <c r="C1609" s="108" t="s">
        <v>3296</v>
      </c>
      <c r="D1609" s="108" t="s">
        <v>6650</v>
      </c>
      <c r="E1609" s="108" t="s">
        <v>1097</v>
      </c>
      <c r="F1609" s="108" t="s">
        <v>46</v>
      </c>
      <c r="G1609" s="108" t="s">
        <v>3917</v>
      </c>
      <c r="H1609" s="108">
        <v>2</v>
      </c>
      <c r="I1609" s="108">
        <v>3</v>
      </c>
      <c r="J1609" s="108">
        <v>0</v>
      </c>
      <c r="K1609" s="108" t="s">
        <v>35</v>
      </c>
      <c r="L1609" s="108"/>
      <c r="M1609" s="108" t="s">
        <v>6651</v>
      </c>
      <c r="N1609" s="108"/>
      <c r="O1609" s="108" t="s">
        <v>35</v>
      </c>
      <c r="P1609" s="108"/>
      <c r="Q1609" s="108"/>
      <c r="R1609" s="108"/>
      <c r="S1609" s="108"/>
      <c r="T1609" s="109">
        <f t="shared" si="308"/>
        <v>0</v>
      </c>
      <c r="U1609" s="109">
        <f t="shared" si="309"/>
        <v>0</v>
      </c>
      <c r="V1609" s="109">
        <f t="shared" si="310"/>
        <v>0</v>
      </c>
      <c r="W1609" s="109">
        <f t="shared" si="311"/>
        <v>0</v>
      </c>
      <c r="X1609" s="109">
        <f t="shared" si="312"/>
        <v>0</v>
      </c>
      <c r="Y1609" s="109">
        <f t="shared" si="313"/>
        <v>0</v>
      </c>
      <c r="Z1609" s="109">
        <f t="shared" si="314"/>
        <v>0</v>
      </c>
      <c r="AA1609" s="109">
        <f t="shared" si="315"/>
        <v>0</v>
      </c>
      <c r="AB1609" s="109">
        <f t="shared" si="316"/>
        <v>0</v>
      </c>
      <c r="AC1609" s="109">
        <f t="shared" si="317"/>
        <v>0</v>
      </c>
      <c r="AD1609" s="109" t="str">
        <f t="shared" si="318"/>
        <v/>
      </c>
      <c r="AE1609" s="109" t="str">
        <f t="shared" si="319"/>
        <v/>
      </c>
      <c r="AF1609" s="109" t="str">
        <f t="shared" si="320"/>
        <v/>
      </c>
      <c r="AG1609" s="109" t="str">
        <f t="shared" si="321"/>
        <v/>
      </c>
    </row>
    <row r="1610" spans="3:33" ht="30">
      <c r="C1610" s="108" t="s">
        <v>3296</v>
      </c>
      <c r="D1610" s="108" t="s">
        <v>6652</v>
      </c>
      <c r="E1610" s="108" t="s">
        <v>1097</v>
      </c>
      <c r="F1610" s="108" t="s">
        <v>46</v>
      </c>
      <c r="G1610" s="108" t="s">
        <v>3917</v>
      </c>
      <c r="H1610" s="108">
        <v>3</v>
      </c>
      <c r="I1610" s="108">
        <v>3</v>
      </c>
      <c r="J1610" s="108">
        <v>0</v>
      </c>
      <c r="K1610" s="108" t="s">
        <v>1100</v>
      </c>
      <c r="L1610" s="108"/>
      <c r="M1610" s="108" t="s">
        <v>6653</v>
      </c>
      <c r="N1610" s="108"/>
      <c r="O1610" s="108" t="s">
        <v>1100</v>
      </c>
      <c r="P1610" s="108"/>
      <c r="Q1610" s="108"/>
      <c r="R1610" s="108"/>
      <c r="S1610" s="108"/>
      <c r="T1610" s="109">
        <f t="shared" si="308"/>
        <v>0</v>
      </c>
      <c r="U1610" s="109">
        <f t="shared" si="309"/>
        <v>0</v>
      </c>
      <c r="V1610" s="109">
        <f t="shared" si="310"/>
        <v>0</v>
      </c>
      <c r="W1610" s="109">
        <f t="shared" si="311"/>
        <v>0</v>
      </c>
      <c r="X1610" s="109">
        <f t="shared" si="312"/>
        <v>0</v>
      </c>
      <c r="Y1610" s="109">
        <f t="shared" si="313"/>
        <v>0</v>
      </c>
      <c r="Z1610" s="109">
        <f t="shared" si="314"/>
        <v>0</v>
      </c>
      <c r="AA1610" s="109">
        <f t="shared" si="315"/>
        <v>0</v>
      </c>
      <c r="AB1610" s="109">
        <f t="shared" si="316"/>
        <v>0</v>
      </c>
      <c r="AC1610" s="109">
        <f t="shared" si="317"/>
        <v>0</v>
      </c>
      <c r="AD1610" s="109" t="str">
        <f t="shared" si="318"/>
        <v/>
      </c>
      <c r="AE1610" s="109" t="str">
        <f t="shared" si="319"/>
        <v/>
      </c>
      <c r="AF1610" s="109" t="str">
        <f t="shared" si="320"/>
        <v/>
      </c>
      <c r="AG1610" s="109" t="str">
        <f t="shared" si="321"/>
        <v/>
      </c>
    </row>
    <row r="1611" spans="3:33" ht="30">
      <c r="C1611" s="108" t="s">
        <v>3296</v>
      </c>
      <c r="D1611" s="108" t="s">
        <v>6654</v>
      </c>
      <c r="E1611" s="108" t="s">
        <v>1097</v>
      </c>
      <c r="F1611" s="108" t="s">
        <v>46</v>
      </c>
      <c r="G1611" s="108" t="s">
        <v>3917</v>
      </c>
      <c r="H1611" s="108">
        <v>4</v>
      </c>
      <c r="I1611" s="108">
        <v>2</v>
      </c>
      <c r="J1611" s="108">
        <v>0</v>
      </c>
      <c r="K1611" s="108" t="s">
        <v>65</v>
      </c>
      <c r="L1611" s="108"/>
      <c r="M1611" s="108" t="s">
        <v>6655</v>
      </c>
      <c r="N1611" s="108"/>
      <c r="O1611" s="108" t="s">
        <v>65</v>
      </c>
      <c r="P1611" s="108"/>
      <c r="Q1611" s="108"/>
      <c r="R1611" s="108"/>
      <c r="S1611" s="108"/>
      <c r="T1611" s="109">
        <f t="shared" si="308"/>
        <v>0</v>
      </c>
      <c r="U1611" s="109">
        <f t="shared" si="309"/>
        <v>0</v>
      </c>
      <c r="V1611" s="109">
        <f t="shared" si="310"/>
        <v>0</v>
      </c>
      <c r="W1611" s="109">
        <f t="shared" si="311"/>
        <v>0</v>
      </c>
      <c r="X1611" s="109">
        <f t="shared" si="312"/>
        <v>0</v>
      </c>
      <c r="Y1611" s="109">
        <f t="shared" si="313"/>
        <v>0</v>
      </c>
      <c r="Z1611" s="109">
        <f t="shared" si="314"/>
        <v>0</v>
      </c>
      <c r="AA1611" s="109">
        <f t="shared" si="315"/>
        <v>0</v>
      </c>
      <c r="AB1611" s="109">
        <f t="shared" si="316"/>
        <v>0</v>
      </c>
      <c r="AC1611" s="109">
        <f t="shared" si="317"/>
        <v>0</v>
      </c>
      <c r="AD1611" s="109" t="str">
        <f t="shared" si="318"/>
        <v/>
      </c>
      <c r="AE1611" s="109" t="str">
        <f t="shared" si="319"/>
        <v/>
      </c>
      <c r="AF1611" s="109" t="str">
        <f t="shared" si="320"/>
        <v/>
      </c>
      <c r="AG1611" s="109" t="str">
        <f t="shared" si="321"/>
        <v/>
      </c>
    </row>
    <row r="1612" spans="3:33" ht="30">
      <c r="C1612" s="108" t="s">
        <v>3296</v>
      </c>
      <c r="D1612" s="108" t="s">
        <v>6656</v>
      </c>
      <c r="E1612" s="108" t="s">
        <v>1097</v>
      </c>
      <c r="F1612" s="108" t="s">
        <v>46</v>
      </c>
      <c r="G1612" s="108" t="s">
        <v>3917</v>
      </c>
      <c r="H1612" s="108">
        <v>5</v>
      </c>
      <c r="I1612" s="108">
        <v>2</v>
      </c>
      <c r="J1612" s="108">
        <v>0</v>
      </c>
      <c r="K1612" s="108" t="s">
        <v>4527</v>
      </c>
      <c r="L1612" s="108"/>
      <c r="M1612" s="108" t="s">
        <v>4528</v>
      </c>
      <c r="N1612" s="108"/>
      <c r="O1612" s="108" t="s">
        <v>4527</v>
      </c>
      <c r="P1612" s="108" t="s">
        <v>30</v>
      </c>
      <c r="Q1612" s="108"/>
      <c r="R1612" s="108"/>
      <c r="S1612" s="108"/>
      <c r="T1612" s="109">
        <f t="shared" si="308"/>
        <v>0</v>
      </c>
      <c r="U1612" s="109">
        <f t="shared" si="309"/>
        <v>0</v>
      </c>
      <c r="V1612" s="109">
        <f t="shared" si="310"/>
        <v>0</v>
      </c>
      <c r="W1612" s="109">
        <f t="shared" si="311"/>
        <v>0</v>
      </c>
      <c r="X1612" s="109">
        <f t="shared" si="312"/>
        <v>0</v>
      </c>
      <c r="Y1612" s="109">
        <f t="shared" si="313"/>
        <v>0</v>
      </c>
      <c r="Z1612" s="109">
        <f t="shared" si="314"/>
        <v>0</v>
      </c>
      <c r="AA1612" s="109">
        <f t="shared" si="315"/>
        <v>0</v>
      </c>
      <c r="AB1612" s="109">
        <f t="shared" si="316"/>
        <v>0</v>
      </c>
      <c r="AC1612" s="109">
        <f t="shared" si="317"/>
        <v>0</v>
      </c>
      <c r="AD1612" s="109" t="str">
        <f t="shared" si="318"/>
        <v/>
      </c>
      <c r="AE1612" s="109" t="str">
        <f t="shared" si="319"/>
        <v/>
      </c>
      <c r="AF1612" s="109" t="str">
        <f t="shared" si="320"/>
        <v/>
      </c>
      <c r="AG1612" s="109" t="str">
        <f t="shared" si="321"/>
        <v/>
      </c>
    </row>
    <row r="1613" spans="3:33" ht="30">
      <c r="C1613" s="108" t="s">
        <v>3296</v>
      </c>
      <c r="D1613" s="108" t="s">
        <v>6657</v>
      </c>
      <c r="E1613" s="108" t="s">
        <v>1097</v>
      </c>
      <c r="F1613" s="108" t="s">
        <v>46</v>
      </c>
      <c r="G1613" s="108" t="s">
        <v>3917</v>
      </c>
      <c r="H1613" s="108">
        <v>6</v>
      </c>
      <c r="I1613" s="108">
        <v>2</v>
      </c>
      <c r="J1613" s="108">
        <v>0</v>
      </c>
      <c r="K1613" s="108" t="s">
        <v>1101</v>
      </c>
      <c r="L1613" s="108"/>
      <c r="M1613" s="108" t="s">
        <v>6658</v>
      </c>
      <c r="N1613" s="108"/>
      <c r="O1613" s="108" t="s">
        <v>1101</v>
      </c>
      <c r="P1613" s="108"/>
      <c r="Q1613" s="108"/>
      <c r="R1613" s="108"/>
      <c r="S1613" s="108"/>
      <c r="T1613" s="109">
        <f t="shared" si="308"/>
        <v>0</v>
      </c>
      <c r="U1613" s="109">
        <f t="shared" si="309"/>
        <v>0</v>
      </c>
      <c r="V1613" s="109">
        <f t="shared" si="310"/>
        <v>0</v>
      </c>
      <c r="W1613" s="109">
        <f t="shared" si="311"/>
        <v>0</v>
      </c>
      <c r="X1613" s="109">
        <f t="shared" si="312"/>
        <v>0</v>
      </c>
      <c r="Y1613" s="109">
        <f t="shared" si="313"/>
        <v>0</v>
      </c>
      <c r="Z1613" s="109">
        <f t="shared" si="314"/>
        <v>0</v>
      </c>
      <c r="AA1613" s="109">
        <f t="shared" si="315"/>
        <v>0</v>
      </c>
      <c r="AB1613" s="109">
        <f t="shared" si="316"/>
        <v>0</v>
      </c>
      <c r="AC1613" s="109">
        <f t="shared" si="317"/>
        <v>0</v>
      </c>
      <c r="AD1613" s="109" t="str">
        <f t="shared" si="318"/>
        <v/>
      </c>
      <c r="AE1613" s="109" t="str">
        <f t="shared" si="319"/>
        <v/>
      </c>
      <c r="AF1613" s="109" t="str">
        <f t="shared" si="320"/>
        <v/>
      </c>
      <c r="AG1613" s="109" t="str">
        <f t="shared" si="321"/>
        <v/>
      </c>
    </row>
    <row r="1614" spans="3:33" ht="30">
      <c r="C1614" s="108" t="s">
        <v>3296</v>
      </c>
      <c r="D1614" s="108" t="s">
        <v>6659</v>
      </c>
      <c r="E1614" s="108" t="s">
        <v>1097</v>
      </c>
      <c r="F1614" s="108" t="s">
        <v>46</v>
      </c>
      <c r="G1614" s="108" t="s">
        <v>3917</v>
      </c>
      <c r="H1614" s="108">
        <v>7</v>
      </c>
      <c r="I1614" s="108">
        <v>2</v>
      </c>
      <c r="J1614" s="108">
        <v>0</v>
      </c>
      <c r="K1614" s="108" t="s">
        <v>387</v>
      </c>
      <c r="L1614" s="108"/>
      <c r="M1614" s="108" t="s">
        <v>4530</v>
      </c>
      <c r="N1614" s="108"/>
      <c r="O1614" s="108" t="s">
        <v>387</v>
      </c>
      <c r="P1614" s="108"/>
      <c r="Q1614" s="108"/>
      <c r="R1614" s="108"/>
      <c r="S1614" s="108"/>
      <c r="T1614" s="109">
        <f t="shared" si="308"/>
        <v>0</v>
      </c>
      <c r="U1614" s="109">
        <f t="shared" si="309"/>
        <v>0</v>
      </c>
      <c r="V1614" s="109">
        <f t="shared" si="310"/>
        <v>0</v>
      </c>
      <c r="W1614" s="109">
        <f t="shared" si="311"/>
        <v>0</v>
      </c>
      <c r="X1614" s="109">
        <f t="shared" si="312"/>
        <v>0</v>
      </c>
      <c r="Y1614" s="109">
        <f t="shared" si="313"/>
        <v>0</v>
      </c>
      <c r="Z1614" s="109">
        <f t="shared" si="314"/>
        <v>0</v>
      </c>
      <c r="AA1614" s="109">
        <f t="shared" si="315"/>
        <v>0</v>
      </c>
      <c r="AB1614" s="109">
        <f t="shared" si="316"/>
        <v>0</v>
      </c>
      <c r="AC1614" s="109">
        <f t="shared" si="317"/>
        <v>0</v>
      </c>
      <c r="AD1614" s="109" t="str">
        <f t="shared" si="318"/>
        <v/>
      </c>
      <c r="AE1614" s="109" t="str">
        <f t="shared" si="319"/>
        <v/>
      </c>
      <c r="AF1614" s="109" t="str">
        <f t="shared" si="320"/>
        <v/>
      </c>
      <c r="AG1614" s="109" t="str">
        <f t="shared" si="321"/>
        <v/>
      </c>
    </row>
    <row r="1615" spans="3:33" ht="30">
      <c r="C1615" s="108" t="s">
        <v>3296</v>
      </c>
      <c r="D1615" s="108" t="s">
        <v>6660</v>
      </c>
      <c r="E1615" s="108" t="s">
        <v>1097</v>
      </c>
      <c r="F1615" s="108" t="s">
        <v>46</v>
      </c>
      <c r="G1615" s="108" t="s">
        <v>3917</v>
      </c>
      <c r="H1615" s="108">
        <v>8</v>
      </c>
      <c r="I1615" s="108">
        <v>1</v>
      </c>
      <c r="J1615" s="108">
        <v>0</v>
      </c>
      <c r="K1615" s="108" t="s">
        <v>388</v>
      </c>
      <c r="L1615" s="108"/>
      <c r="M1615" s="108" t="s">
        <v>4532</v>
      </c>
      <c r="N1615" s="108"/>
      <c r="O1615" s="108" t="s">
        <v>388</v>
      </c>
      <c r="P1615" s="108"/>
      <c r="Q1615" s="108"/>
      <c r="R1615" s="108"/>
      <c r="S1615" s="108"/>
      <c r="T1615" s="109">
        <f t="shared" si="308"/>
        <v>0</v>
      </c>
      <c r="U1615" s="109">
        <f t="shared" si="309"/>
        <v>0</v>
      </c>
      <c r="V1615" s="109">
        <f t="shared" si="310"/>
        <v>0</v>
      </c>
      <c r="W1615" s="109">
        <f t="shared" si="311"/>
        <v>0</v>
      </c>
      <c r="X1615" s="109">
        <f t="shared" si="312"/>
        <v>0</v>
      </c>
      <c r="Y1615" s="109">
        <f t="shared" si="313"/>
        <v>0</v>
      </c>
      <c r="Z1615" s="109">
        <f t="shared" si="314"/>
        <v>0</v>
      </c>
      <c r="AA1615" s="109">
        <f t="shared" si="315"/>
        <v>0</v>
      </c>
      <c r="AB1615" s="109">
        <f t="shared" si="316"/>
        <v>0</v>
      </c>
      <c r="AC1615" s="109">
        <f t="shared" si="317"/>
        <v>0</v>
      </c>
      <c r="AD1615" s="109" t="str">
        <f t="shared" si="318"/>
        <v/>
      </c>
      <c r="AE1615" s="109" t="str">
        <f t="shared" si="319"/>
        <v/>
      </c>
      <c r="AF1615" s="109" t="str">
        <f t="shared" si="320"/>
        <v/>
      </c>
      <c r="AG1615" s="109" t="str">
        <f t="shared" si="321"/>
        <v/>
      </c>
    </row>
    <row r="1616" spans="3:33" ht="30">
      <c r="C1616" s="108" t="s">
        <v>3296</v>
      </c>
      <c r="D1616" s="108" t="s">
        <v>6661</v>
      </c>
      <c r="E1616" s="108" t="s">
        <v>1097</v>
      </c>
      <c r="F1616" s="108" t="s">
        <v>46</v>
      </c>
      <c r="G1616" s="108" t="s">
        <v>3917</v>
      </c>
      <c r="H1616" s="108">
        <v>9</v>
      </c>
      <c r="I1616" s="108">
        <v>1</v>
      </c>
      <c r="J1616" s="108">
        <v>0</v>
      </c>
      <c r="K1616" s="108" t="s">
        <v>1102</v>
      </c>
      <c r="L1616" s="108"/>
      <c r="M1616" s="108" t="s">
        <v>6662</v>
      </c>
      <c r="N1616" s="108"/>
      <c r="O1616" s="108" t="s">
        <v>1102</v>
      </c>
      <c r="P1616" s="108"/>
      <c r="Q1616" s="108"/>
      <c r="R1616" s="108"/>
      <c r="S1616" s="108"/>
      <c r="T1616" s="109">
        <f t="shared" si="308"/>
        <v>0</v>
      </c>
      <c r="U1616" s="109">
        <f t="shared" si="309"/>
        <v>0</v>
      </c>
      <c r="V1616" s="109">
        <f t="shared" si="310"/>
        <v>0</v>
      </c>
      <c r="W1616" s="109">
        <f t="shared" si="311"/>
        <v>0</v>
      </c>
      <c r="X1616" s="109">
        <f t="shared" si="312"/>
        <v>0</v>
      </c>
      <c r="Y1616" s="109">
        <f t="shared" si="313"/>
        <v>0</v>
      </c>
      <c r="Z1616" s="109">
        <f t="shared" si="314"/>
        <v>0</v>
      </c>
      <c r="AA1616" s="109">
        <f t="shared" si="315"/>
        <v>0</v>
      </c>
      <c r="AB1616" s="109">
        <f t="shared" si="316"/>
        <v>0</v>
      </c>
      <c r="AC1616" s="109">
        <f t="shared" si="317"/>
        <v>0</v>
      </c>
      <c r="AD1616" s="109" t="str">
        <f t="shared" si="318"/>
        <v/>
      </c>
      <c r="AE1616" s="109" t="str">
        <f t="shared" si="319"/>
        <v/>
      </c>
      <c r="AF1616" s="109" t="str">
        <f t="shared" si="320"/>
        <v/>
      </c>
      <c r="AG1616" s="109" t="str">
        <f t="shared" si="321"/>
        <v/>
      </c>
    </row>
    <row r="1617" spans="3:33" ht="30">
      <c r="C1617" s="108" t="s">
        <v>3296</v>
      </c>
      <c r="D1617" s="108" t="s">
        <v>6663</v>
      </c>
      <c r="E1617" s="108" t="s">
        <v>1097</v>
      </c>
      <c r="F1617" s="108" t="s">
        <v>46</v>
      </c>
      <c r="G1617" s="108" t="s">
        <v>3917</v>
      </c>
      <c r="H1617" s="108">
        <v>10</v>
      </c>
      <c r="I1617" s="108">
        <v>1</v>
      </c>
      <c r="J1617" s="108">
        <v>0</v>
      </c>
      <c r="K1617" s="108" t="s">
        <v>6296</v>
      </c>
      <c r="L1617" s="108"/>
      <c r="M1617" s="108" t="s">
        <v>6664</v>
      </c>
      <c r="N1617" s="108"/>
      <c r="O1617" s="108" t="s">
        <v>6296</v>
      </c>
      <c r="P1617" s="108" t="s">
        <v>977</v>
      </c>
      <c r="Q1617" s="108"/>
      <c r="R1617" s="108"/>
      <c r="S1617" s="108"/>
      <c r="T1617" s="109">
        <f t="shared" si="308"/>
        <v>0</v>
      </c>
      <c r="U1617" s="109">
        <f t="shared" si="309"/>
        <v>0</v>
      </c>
      <c r="V1617" s="109">
        <f t="shared" si="310"/>
        <v>0</v>
      </c>
      <c r="W1617" s="109">
        <f t="shared" si="311"/>
        <v>0</v>
      </c>
      <c r="X1617" s="109">
        <f t="shared" si="312"/>
        <v>0</v>
      </c>
      <c r="Y1617" s="109">
        <f t="shared" si="313"/>
        <v>0</v>
      </c>
      <c r="Z1617" s="109">
        <f t="shared" si="314"/>
        <v>0</v>
      </c>
      <c r="AA1617" s="109">
        <f t="shared" si="315"/>
        <v>0</v>
      </c>
      <c r="AB1617" s="109">
        <f t="shared" si="316"/>
        <v>0</v>
      </c>
      <c r="AC1617" s="109">
        <f t="shared" si="317"/>
        <v>0</v>
      </c>
      <c r="AD1617" s="109" t="str">
        <f t="shared" si="318"/>
        <v/>
      </c>
      <c r="AE1617" s="109" t="str">
        <f t="shared" si="319"/>
        <v/>
      </c>
      <c r="AF1617" s="109" t="str">
        <f t="shared" si="320"/>
        <v/>
      </c>
      <c r="AG1617" s="109" t="str">
        <f t="shared" si="321"/>
        <v/>
      </c>
    </row>
    <row r="1618" spans="3:33" ht="135">
      <c r="C1618" s="108" t="s">
        <v>3296</v>
      </c>
      <c r="D1618" s="108" t="s">
        <v>6665</v>
      </c>
      <c r="E1618" s="108" t="s">
        <v>1097</v>
      </c>
      <c r="F1618" s="108" t="s">
        <v>0</v>
      </c>
      <c r="G1618" s="108" t="s">
        <v>3917</v>
      </c>
      <c r="H1618" s="108">
        <v>1</v>
      </c>
      <c r="I1618" s="108">
        <v>0</v>
      </c>
      <c r="J1618" s="108">
        <v>3</v>
      </c>
      <c r="K1618" s="108"/>
      <c r="L1618" s="108" t="s">
        <v>29</v>
      </c>
      <c r="M1618" s="108"/>
      <c r="N1618" s="108" t="s">
        <v>4551</v>
      </c>
      <c r="O1618" s="108" t="s">
        <v>29</v>
      </c>
      <c r="P1618" s="108"/>
      <c r="Q1618" s="108"/>
      <c r="R1618" s="108"/>
      <c r="S1618" s="108"/>
      <c r="T1618" s="109">
        <f t="shared" si="308"/>
        <v>0</v>
      </c>
      <c r="U1618" s="109">
        <f t="shared" si="309"/>
        <v>0</v>
      </c>
      <c r="V1618" s="109">
        <f t="shared" si="310"/>
        <v>0</v>
      </c>
      <c r="W1618" s="109">
        <f t="shared" si="311"/>
        <v>0</v>
      </c>
      <c r="X1618" s="109">
        <f t="shared" si="312"/>
        <v>0</v>
      </c>
      <c r="Y1618" s="109">
        <f t="shared" si="313"/>
        <v>0</v>
      </c>
      <c r="Z1618" s="109">
        <f t="shared" si="314"/>
        <v>0</v>
      </c>
      <c r="AA1618" s="109">
        <f t="shared" si="315"/>
        <v>0</v>
      </c>
      <c r="AB1618" s="109">
        <f t="shared" si="316"/>
        <v>0</v>
      </c>
      <c r="AC1618" s="109">
        <f t="shared" si="317"/>
        <v>0</v>
      </c>
      <c r="AD1618" s="109" t="str">
        <f t="shared" si="318"/>
        <v/>
      </c>
      <c r="AE1618" s="109" t="str">
        <f t="shared" si="319"/>
        <v/>
      </c>
      <c r="AF1618" s="109" t="str">
        <f t="shared" si="320"/>
        <v/>
      </c>
      <c r="AG1618" s="109" t="str">
        <f t="shared" si="321"/>
        <v/>
      </c>
    </row>
    <row r="1619" spans="3:33" ht="135">
      <c r="C1619" s="108" t="s">
        <v>3296</v>
      </c>
      <c r="D1619" s="108" t="s">
        <v>6666</v>
      </c>
      <c r="E1619" s="108" t="s">
        <v>1097</v>
      </c>
      <c r="F1619" s="108" t="s">
        <v>0</v>
      </c>
      <c r="G1619" s="108" t="s">
        <v>3917</v>
      </c>
      <c r="H1619" s="108">
        <v>2</v>
      </c>
      <c r="I1619" s="108">
        <v>0</v>
      </c>
      <c r="J1619" s="108">
        <v>3</v>
      </c>
      <c r="K1619" s="108"/>
      <c r="L1619" s="108" t="s">
        <v>35</v>
      </c>
      <c r="M1619" s="108"/>
      <c r="N1619" s="108" t="s">
        <v>6667</v>
      </c>
      <c r="O1619" s="108" t="s">
        <v>35</v>
      </c>
      <c r="P1619" s="108"/>
      <c r="Q1619" s="108"/>
      <c r="R1619" s="108"/>
      <c r="S1619" s="108"/>
      <c r="T1619" s="109">
        <f t="shared" si="308"/>
        <v>0</v>
      </c>
      <c r="U1619" s="109">
        <f t="shared" si="309"/>
        <v>0</v>
      </c>
      <c r="V1619" s="109">
        <f t="shared" si="310"/>
        <v>0</v>
      </c>
      <c r="W1619" s="109">
        <f t="shared" si="311"/>
        <v>0</v>
      </c>
      <c r="X1619" s="109">
        <f t="shared" si="312"/>
        <v>0</v>
      </c>
      <c r="Y1619" s="109">
        <f t="shared" si="313"/>
        <v>0</v>
      </c>
      <c r="Z1619" s="109">
        <f t="shared" si="314"/>
        <v>0</v>
      </c>
      <c r="AA1619" s="109">
        <f t="shared" si="315"/>
        <v>0</v>
      </c>
      <c r="AB1619" s="109">
        <f t="shared" si="316"/>
        <v>0</v>
      </c>
      <c r="AC1619" s="109">
        <f t="shared" si="317"/>
        <v>0</v>
      </c>
      <c r="AD1619" s="109" t="str">
        <f t="shared" si="318"/>
        <v/>
      </c>
      <c r="AE1619" s="109" t="str">
        <f t="shared" si="319"/>
        <v/>
      </c>
      <c r="AF1619" s="109" t="str">
        <f t="shared" si="320"/>
        <v/>
      </c>
      <c r="AG1619" s="109" t="str">
        <f t="shared" si="321"/>
        <v/>
      </c>
    </row>
    <row r="1620" spans="3:33" ht="150">
      <c r="C1620" s="108" t="s">
        <v>3296</v>
      </c>
      <c r="D1620" s="108" t="s">
        <v>6668</v>
      </c>
      <c r="E1620" s="108" t="s">
        <v>1097</v>
      </c>
      <c r="F1620" s="108" t="s">
        <v>0</v>
      </c>
      <c r="G1620" s="108" t="s">
        <v>3917</v>
      </c>
      <c r="H1620" s="108">
        <v>3</v>
      </c>
      <c r="I1620" s="108">
        <v>0</v>
      </c>
      <c r="J1620" s="108">
        <v>3</v>
      </c>
      <c r="K1620" s="108"/>
      <c r="L1620" s="108" t="s">
        <v>1100</v>
      </c>
      <c r="M1620" s="108"/>
      <c r="N1620" s="108" t="s">
        <v>6669</v>
      </c>
      <c r="O1620" s="108" t="s">
        <v>1100</v>
      </c>
      <c r="P1620" s="108"/>
      <c r="Q1620" s="108"/>
      <c r="R1620" s="108"/>
      <c r="S1620" s="108"/>
      <c r="T1620" s="109">
        <f t="shared" si="308"/>
        <v>0</v>
      </c>
      <c r="U1620" s="109">
        <f t="shared" si="309"/>
        <v>0</v>
      </c>
      <c r="V1620" s="109">
        <f t="shared" si="310"/>
        <v>0</v>
      </c>
      <c r="W1620" s="109">
        <f t="shared" si="311"/>
        <v>0</v>
      </c>
      <c r="X1620" s="109">
        <f t="shared" si="312"/>
        <v>0</v>
      </c>
      <c r="Y1620" s="109">
        <f t="shared" si="313"/>
        <v>0</v>
      </c>
      <c r="Z1620" s="109">
        <f t="shared" si="314"/>
        <v>0</v>
      </c>
      <c r="AA1620" s="109">
        <f t="shared" si="315"/>
        <v>0</v>
      </c>
      <c r="AB1620" s="109">
        <f t="shared" si="316"/>
        <v>0</v>
      </c>
      <c r="AC1620" s="109">
        <f t="shared" si="317"/>
        <v>0</v>
      </c>
      <c r="AD1620" s="109" t="str">
        <f t="shared" si="318"/>
        <v/>
      </c>
      <c r="AE1620" s="109" t="str">
        <f t="shared" si="319"/>
        <v/>
      </c>
      <c r="AF1620" s="109" t="str">
        <f t="shared" si="320"/>
        <v/>
      </c>
      <c r="AG1620" s="109" t="str">
        <f t="shared" si="321"/>
        <v/>
      </c>
    </row>
    <row r="1621" spans="3:33" ht="120">
      <c r="C1621" s="108" t="s">
        <v>3296</v>
      </c>
      <c r="D1621" s="108" t="s">
        <v>6670</v>
      </c>
      <c r="E1621" s="108" t="s">
        <v>1097</v>
      </c>
      <c r="F1621" s="108" t="s">
        <v>0</v>
      </c>
      <c r="G1621" s="108" t="s">
        <v>3917</v>
      </c>
      <c r="H1621" s="108">
        <v>4</v>
      </c>
      <c r="I1621" s="108">
        <v>0</v>
      </c>
      <c r="J1621" s="108">
        <v>2</v>
      </c>
      <c r="K1621" s="108"/>
      <c r="L1621" s="108" t="s">
        <v>65</v>
      </c>
      <c r="M1621" s="108"/>
      <c r="N1621" s="108" t="s">
        <v>4685</v>
      </c>
      <c r="O1621" s="108" t="s">
        <v>65</v>
      </c>
      <c r="P1621" s="108"/>
      <c r="Q1621" s="108"/>
      <c r="R1621" s="108"/>
      <c r="S1621" s="108"/>
      <c r="T1621" s="109">
        <f t="shared" si="308"/>
        <v>0</v>
      </c>
      <c r="U1621" s="109">
        <f t="shared" si="309"/>
        <v>0</v>
      </c>
      <c r="V1621" s="109">
        <f t="shared" si="310"/>
        <v>0</v>
      </c>
      <c r="W1621" s="109">
        <f t="shared" si="311"/>
        <v>0</v>
      </c>
      <c r="X1621" s="109">
        <f t="shared" si="312"/>
        <v>0</v>
      </c>
      <c r="Y1621" s="109">
        <f t="shared" si="313"/>
        <v>0</v>
      </c>
      <c r="Z1621" s="109">
        <f t="shared" si="314"/>
        <v>0</v>
      </c>
      <c r="AA1621" s="109">
        <f t="shared" si="315"/>
        <v>0</v>
      </c>
      <c r="AB1621" s="109">
        <f t="shared" si="316"/>
        <v>0</v>
      </c>
      <c r="AC1621" s="109">
        <f t="shared" si="317"/>
        <v>0</v>
      </c>
      <c r="AD1621" s="109" t="str">
        <f t="shared" si="318"/>
        <v/>
      </c>
      <c r="AE1621" s="109" t="str">
        <f t="shared" si="319"/>
        <v/>
      </c>
      <c r="AF1621" s="109" t="str">
        <f t="shared" si="320"/>
        <v/>
      </c>
      <c r="AG1621" s="109" t="str">
        <f t="shared" si="321"/>
        <v/>
      </c>
    </row>
    <row r="1622" spans="3:33" ht="135">
      <c r="C1622" s="108" t="s">
        <v>3296</v>
      </c>
      <c r="D1622" s="108" t="s">
        <v>6671</v>
      </c>
      <c r="E1622" s="108" t="s">
        <v>1097</v>
      </c>
      <c r="F1622" s="108" t="s">
        <v>0</v>
      </c>
      <c r="G1622" s="108" t="s">
        <v>3917</v>
      </c>
      <c r="H1622" s="108">
        <v>5</v>
      </c>
      <c r="I1622" s="108">
        <v>0</v>
      </c>
      <c r="J1622" s="108">
        <v>2</v>
      </c>
      <c r="K1622" s="108"/>
      <c r="L1622" s="108" t="s">
        <v>4527</v>
      </c>
      <c r="M1622" s="108"/>
      <c r="N1622" s="108" t="s">
        <v>4553</v>
      </c>
      <c r="O1622" s="108" t="s">
        <v>4527</v>
      </c>
      <c r="P1622" s="108" t="s">
        <v>30</v>
      </c>
      <c r="Q1622" s="108"/>
      <c r="R1622" s="108"/>
      <c r="S1622" s="108"/>
      <c r="T1622" s="109">
        <f t="shared" si="308"/>
        <v>0</v>
      </c>
      <c r="U1622" s="109">
        <f t="shared" si="309"/>
        <v>0</v>
      </c>
      <c r="V1622" s="109">
        <f t="shared" si="310"/>
        <v>0</v>
      </c>
      <c r="W1622" s="109">
        <f t="shared" si="311"/>
        <v>0</v>
      </c>
      <c r="X1622" s="109">
        <f t="shared" si="312"/>
        <v>0</v>
      </c>
      <c r="Y1622" s="109">
        <f t="shared" si="313"/>
        <v>0</v>
      </c>
      <c r="Z1622" s="109">
        <f t="shared" si="314"/>
        <v>0</v>
      </c>
      <c r="AA1622" s="109">
        <f t="shared" si="315"/>
        <v>0</v>
      </c>
      <c r="AB1622" s="109">
        <f t="shared" si="316"/>
        <v>0</v>
      </c>
      <c r="AC1622" s="109">
        <f t="shared" si="317"/>
        <v>0</v>
      </c>
      <c r="AD1622" s="109" t="str">
        <f t="shared" si="318"/>
        <v/>
      </c>
      <c r="AE1622" s="109" t="str">
        <f t="shared" si="319"/>
        <v/>
      </c>
      <c r="AF1622" s="109" t="str">
        <f t="shared" si="320"/>
        <v/>
      </c>
      <c r="AG1622" s="109" t="str">
        <f t="shared" si="321"/>
        <v/>
      </c>
    </row>
    <row r="1623" spans="3:33" ht="135">
      <c r="C1623" s="108" t="s">
        <v>3296</v>
      </c>
      <c r="D1623" s="108" t="s">
        <v>6672</v>
      </c>
      <c r="E1623" s="108" t="s">
        <v>1097</v>
      </c>
      <c r="F1623" s="108" t="s">
        <v>0</v>
      </c>
      <c r="G1623" s="108" t="s">
        <v>3917</v>
      </c>
      <c r="H1623" s="108">
        <v>6</v>
      </c>
      <c r="I1623" s="108">
        <v>0</v>
      </c>
      <c r="J1623" s="108">
        <v>2</v>
      </c>
      <c r="K1623" s="108"/>
      <c r="L1623" s="108" t="s">
        <v>1101</v>
      </c>
      <c r="M1623" s="108"/>
      <c r="N1623" s="108" t="s">
        <v>6673</v>
      </c>
      <c r="O1623" s="108" t="s">
        <v>1101</v>
      </c>
      <c r="P1623" s="108"/>
      <c r="Q1623" s="108"/>
      <c r="R1623" s="108"/>
      <c r="S1623" s="108"/>
      <c r="T1623" s="109">
        <f t="shared" si="308"/>
        <v>0</v>
      </c>
      <c r="U1623" s="109">
        <f t="shared" si="309"/>
        <v>0</v>
      </c>
      <c r="V1623" s="109">
        <f t="shared" si="310"/>
        <v>0</v>
      </c>
      <c r="W1623" s="109">
        <f t="shared" si="311"/>
        <v>0</v>
      </c>
      <c r="X1623" s="109">
        <f t="shared" si="312"/>
        <v>0</v>
      </c>
      <c r="Y1623" s="109">
        <f t="shared" si="313"/>
        <v>0</v>
      </c>
      <c r="Z1623" s="109">
        <f t="shared" si="314"/>
        <v>0</v>
      </c>
      <c r="AA1623" s="109">
        <f t="shared" si="315"/>
        <v>0</v>
      </c>
      <c r="AB1623" s="109">
        <f t="shared" si="316"/>
        <v>0</v>
      </c>
      <c r="AC1623" s="109">
        <f t="shared" si="317"/>
        <v>0</v>
      </c>
      <c r="AD1623" s="109" t="str">
        <f t="shared" si="318"/>
        <v/>
      </c>
      <c r="AE1623" s="109" t="str">
        <f t="shared" si="319"/>
        <v/>
      </c>
      <c r="AF1623" s="109" t="str">
        <f t="shared" si="320"/>
        <v/>
      </c>
      <c r="AG1623" s="109" t="str">
        <f t="shared" si="321"/>
        <v/>
      </c>
    </row>
    <row r="1624" spans="3:33" ht="150">
      <c r="C1624" s="108" t="s">
        <v>3296</v>
      </c>
      <c r="D1624" s="108" t="s">
        <v>6674</v>
      </c>
      <c r="E1624" s="108" t="s">
        <v>1097</v>
      </c>
      <c r="F1624" s="108" t="s">
        <v>0</v>
      </c>
      <c r="G1624" s="108" t="s">
        <v>3917</v>
      </c>
      <c r="H1624" s="108">
        <v>7</v>
      </c>
      <c r="I1624" s="108">
        <v>0</v>
      </c>
      <c r="J1624" s="108">
        <v>2</v>
      </c>
      <c r="K1624" s="108"/>
      <c r="L1624" s="108" t="s">
        <v>387</v>
      </c>
      <c r="M1624" s="108"/>
      <c r="N1624" s="108" t="s">
        <v>4555</v>
      </c>
      <c r="O1624" s="108" t="s">
        <v>387</v>
      </c>
      <c r="P1624" s="108"/>
      <c r="Q1624" s="108"/>
      <c r="R1624" s="108"/>
      <c r="S1624" s="108"/>
      <c r="T1624" s="109">
        <f t="shared" si="308"/>
        <v>0</v>
      </c>
      <c r="U1624" s="109">
        <f t="shared" si="309"/>
        <v>0</v>
      </c>
      <c r="V1624" s="109">
        <f t="shared" si="310"/>
        <v>0</v>
      </c>
      <c r="W1624" s="109">
        <f t="shared" si="311"/>
        <v>0</v>
      </c>
      <c r="X1624" s="109">
        <f t="shared" si="312"/>
        <v>0</v>
      </c>
      <c r="Y1624" s="109">
        <f t="shared" si="313"/>
        <v>0</v>
      </c>
      <c r="Z1624" s="109">
        <f t="shared" si="314"/>
        <v>0</v>
      </c>
      <c r="AA1624" s="109">
        <f t="shared" si="315"/>
        <v>0</v>
      </c>
      <c r="AB1624" s="109">
        <f t="shared" si="316"/>
        <v>0</v>
      </c>
      <c r="AC1624" s="109">
        <f t="shared" si="317"/>
        <v>0</v>
      </c>
      <c r="AD1624" s="109" t="str">
        <f t="shared" si="318"/>
        <v/>
      </c>
      <c r="AE1624" s="109" t="str">
        <f t="shared" si="319"/>
        <v/>
      </c>
      <c r="AF1624" s="109" t="str">
        <f t="shared" si="320"/>
        <v/>
      </c>
      <c r="AG1624" s="109" t="str">
        <f t="shared" si="321"/>
        <v/>
      </c>
    </row>
    <row r="1625" spans="3:33" ht="120">
      <c r="C1625" s="108" t="s">
        <v>3296</v>
      </c>
      <c r="D1625" s="108" t="s">
        <v>6675</v>
      </c>
      <c r="E1625" s="108" t="s">
        <v>1097</v>
      </c>
      <c r="F1625" s="108" t="s">
        <v>0</v>
      </c>
      <c r="G1625" s="108" t="s">
        <v>3917</v>
      </c>
      <c r="H1625" s="108">
        <v>8</v>
      </c>
      <c r="I1625" s="108">
        <v>0</v>
      </c>
      <c r="J1625" s="108">
        <v>1</v>
      </c>
      <c r="K1625" s="108"/>
      <c r="L1625" s="108" t="s">
        <v>388</v>
      </c>
      <c r="M1625" s="108"/>
      <c r="N1625" s="108" t="s">
        <v>4557</v>
      </c>
      <c r="O1625" s="108" t="s">
        <v>388</v>
      </c>
      <c r="P1625" s="108"/>
      <c r="Q1625" s="108"/>
      <c r="R1625" s="108"/>
      <c r="S1625" s="108"/>
      <c r="T1625" s="109">
        <f t="shared" si="308"/>
        <v>0</v>
      </c>
      <c r="U1625" s="109">
        <f t="shared" si="309"/>
        <v>0</v>
      </c>
      <c r="V1625" s="109">
        <f t="shared" si="310"/>
        <v>0</v>
      </c>
      <c r="W1625" s="109">
        <f t="shared" si="311"/>
        <v>0</v>
      </c>
      <c r="X1625" s="109">
        <f t="shared" si="312"/>
        <v>0</v>
      </c>
      <c r="Y1625" s="109">
        <f t="shared" si="313"/>
        <v>0</v>
      </c>
      <c r="Z1625" s="109">
        <f t="shared" si="314"/>
        <v>0</v>
      </c>
      <c r="AA1625" s="109">
        <f t="shared" si="315"/>
        <v>0</v>
      </c>
      <c r="AB1625" s="109">
        <f t="shared" si="316"/>
        <v>0</v>
      </c>
      <c r="AC1625" s="109">
        <f t="shared" si="317"/>
        <v>0</v>
      </c>
      <c r="AD1625" s="109" t="str">
        <f t="shared" si="318"/>
        <v/>
      </c>
      <c r="AE1625" s="109" t="str">
        <f t="shared" si="319"/>
        <v/>
      </c>
      <c r="AF1625" s="109" t="str">
        <f t="shared" si="320"/>
        <v/>
      </c>
      <c r="AG1625" s="109" t="str">
        <f t="shared" si="321"/>
        <v/>
      </c>
    </row>
    <row r="1626" spans="3:33" ht="135">
      <c r="C1626" s="108" t="s">
        <v>3296</v>
      </c>
      <c r="D1626" s="108" t="s">
        <v>6676</v>
      </c>
      <c r="E1626" s="108" t="s">
        <v>1097</v>
      </c>
      <c r="F1626" s="108" t="s">
        <v>0</v>
      </c>
      <c r="G1626" s="108" t="s">
        <v>3917</v>
      </c>
      <c r="H1626" s="108">
        <v>9</v>
      </c>
      <c r="I1626" s="108">
        <v>0</v>
      </c>
      <c r="J1626" s="108">
        <v>1</v>
      </c>
      <c r="K1626" s="108"/>
      <c r="L1626" s="108" t="s">
        <v>1102</v>
      </c>
      <c r="M1626" s="108"/>
      <c r="N1626" s="108" t="s">
        <v>6677</v>
      </c>
      <c r="O1626" s="108" t="s">
        <v>1102</v>
      </c>
      <c r="P1626" s="108"/>
      <c r="Q1626" s="108"/>
      <c r="R1626" s="108"/>
      <c r="S1626" s="108"/>
      <c r="T1626" s="109">
        <f t="shared" si="308"/>
        <v>0</v>
      </c>
      <c r="U1626" s="109">
        <f t="shared" si="309"/>
        <v>0</v>
      </c>
      <c r="V1626" s="109">
        <f t="shared" si="310"/>
        <v>0</v>
      </c>
      <c r="W1626" s="109">
        <f t="shared" si="311"/>
        <v>0</v>
      </c>
      <c r="X1626" s="109">
        <f t="shared" si="312"/>
        <v>0</v>
      </c>
      <c r="Y1626" s="109">
        <f t="shared" si="313"/>
        <v>0</v>
      </c>
      <c r="Z1626" s="109">
        <f t="shared" si="314"/>
        <v>0</v>
      </c>
      <c r="AA1626" s="109">
        <f t="shared" si="315"/>
        <v>0</v>
      </c>
      <c r="AB1626" s="109">
        <f t="shared" si="316"/>
        <v>0</v>
      </c>
      <c r="AC1626" s="109">
        <f t="shared" si="317"/>
        <v>0</v>
      </c>
      <c r="AD1626" s="109" t="str">
        <f t="shared" si="318"/>
        <v/>
      </c>
      <c r="AE1626" s="109" t="str">
        <f t="shared" si="319"/>
        <v/>
      </c>
      <c r="AF1626" s="109" t="str">
        <f t="shared" si="320"/>
        <v/>
      </c>
      <c r="AG1626" s="109" t="str">
        <f t="shared" si="321"/>
        <v/>
      </c>
    </row>
    <row r="1627" spans="3:33" ht="135">
      <c r="C1627" s="108" t="s">
        <v>3296</v>
      </c>
      <c r="D1627" s="108" t="s">
        <v>6678</v>
      </c>
      <c r="E1627" s="108" t="s">
        <v>1097</v>
      </c>
      <c r="F1627" s="108" t="s">
        <v>0</v>
      </c>
      <c r="G1627" s="108" t="s">
        <v>3917</v>
      </c>
      <c r="H1627" s="108">
        <v>10</v>
      </c>
      <c r="I1627" s="108">
        <v>0</v>
      </c>
      <c r="J1627" s="108">
        <v>1</v>
      </c>
      <c r="K1627" s="108"/>
      <c r="L1627" s="108" t="s">
        <v>6296</v>
      </c>
      <c r="M1627" s="108"/>
      <c r="N1627" s="108" t="s">
        <v>6317</v>
      </c>
      <c r="O1627" s="108" t="s">
        <v>6296</v>
      </c>
      <c r="P1627" s="108" t="s">
        <v>977</v>
      </c>
      <c r="Q1627" s="108"/>
      <c r="R1627" s="108"/>
      <c r="S1627" s="108"/>
      <c r="T1627" s="109">
        <f t="shared" si="308"/>
        <v>0</v>
      </c>
      <c r="U1627" s="109">
        <f t="shared" si="309"/>
        <v>0</v>
      </c>
      <c r="V1627" s="109">
        <f t="shared" si="310"/>
        <v>0</v>
      </c>
      <c r="W1627" s="109">
        <f t="shared" si="311"/>
        <v>0</v>
      </c>
      <c r="X1627" s="109">
        <f t="shared" si="312"/>
        <v>0</v>
      </c>
      <c r="Y1627" s="109">
        <f t="shared" si="313"/>
        <v>0</v>
      </c>
      <c r="Z1627" s="109">
        <f t="shared" si="314"/>
        <v>0</v>
      </c>
      <c r="AA1627" s="109">
        <f t="shared" si="315"/>
        <v>0</v>
      </c>
      <c r="AB1627" s="109">
        <f t="shared" si="316"/>
        <v>0</v>
      </c>
      <c r="AC1627" s="109">
        <f t="shared" si="317"/>
        <v>0</v>
      </c>
      <c r="AD1627" s="109" t="str">
        <f t="shared" si="318"/>
        <v/>
      </c>
      <c r="AE1627" s="109" t="str">
        <f t="shared" si="319"/>
        <v/>
      </c>
      <c r="AF1627" s="109" t="str">
        <f t="shared" si="320"/>
        <v/>
      </c>
      <c r="AG1627" s="109" t="str">
        <f t="shared" si="321"/>
        <v/>
      </c>
    </row>
    <row r="1628" spans="3:33" ht="30">
      <c r="C1628" s="108" t="s">
        <v>3303</v>
      </c>
      <c r="D1628" s="108" t="s">
        <v>6679</v>
      </c>
      <c r="E1628" s="108" t="s">
        <v>63</v>
      </c>
      <c r="F1628" s="108" t="s">
        <v>46</v>
      </c>
      <c r="G1628" s="108" t="s">
        <v>3917</v>
      </c>
      <c r="H1628" s="108">
        <v>1</v>
      </c>
      <c r="I1628" s="108">
        <v>3</v>
      </c>
      <c r="J1628" s="108">
        <v>0</v>
      </c>
      <c r="K1628" s="108" t="s">
        <v>31</v>
      </c>
      <c r="L1628" s="108"/>
      <c r="M1628" s="108" t="s">
        <v>5565</v>
      </c>
      <c r="N1628" s="108"/>
      <c r="O1628" s="108" t="s">
        <v>31</v>
      </c>
      <c r="P1628" s="108"/>
      <c r="Q1628" s="108"/>
      <c r="R1628" s="108"/>
      <c r="S1628" s="108"/>
      <c r="T1628" s="109">
        <f t="shared" si="308"/>
        <v>0</v>
      </c>
      <c r="U1628" s="109">
        <f t="shared" si="309"/>
        <v>0</v>
      </c>
      <c r="V1628" s="109">
        <f t="shared" si="310"/>
        <v>0</v>
      </c>
      <c r="W1628" s="109">
        <f t="shared" si="311"/>
        <v>0</v>
      </c>
      <c r="X1628" s="109">
        <f t="shared" si="312"/>
        <v>0</v>
      </c>
      <c r="Y1628" s="109">
        <f t="shared" si="313"/>
        <v>0</v>
      </c>
      <c r="Z1628" s="109">
        <f t="shared" si="314"/>
        <v>0</v>
      </c>
      <c r="AA1628" s="109">
        <f t="shared" si="315"/>
        <v>0</v>
      </c>
      <c r="AB1628" s="109">
        <f t="shared" si="316"/>
        <v>0</v>
      </c>
      <c r="AC1628" s="109">
        <f t="shared" si="317"/>
        <v>0</v>
      </c>
      <c r="AD1628" s="109" t="str">
        <f t="shared" si="318"/>
        <v/>
      </c>
      <c r="AE1628" s="109" t="str">
        <f t="shared" si="319"/>
        <v/>
      </c>
      <c r="AF1628" s="109" t="str">
        <f t="shared" si="320"/>
        <v/>
      </c>
      <c r="AG1628" s="109" t="str">
        <f t="shared" si="321"/>
        <v/>
      </c>
    </row>
    <row r="1629" spans="3:33" ht="30">
      <c r="C1629" s="108" t="s">
        <v>3303</v>
      </c>
      <c r="D1629" s="108" t="s">
        <v>6680</v>
      </c>
      <c r="E1629" s="108" t="s">
        <v>63</v>
      </c>
      <c r="F1629" s="108" t="s">
        <v>46</v>
      </c>
      <c r="G1629" s="108" t="s">
        <v>3917</v>
      </c>
      <c r="H1629" s="108">
        <v>2</v>
      </c>
      <c r="I1629" s="108">
        <v>3</v>
      </c>
      <c r="J1629" s="108">
        <v>0</v>
      </c>
      <c r="K1629" s="108" t="s">
        <v>64</v>
      </c>
      <c r="L1629" s="108"/>
      <c r="M1629" s="108" t="s">
        <v>6681</v>
      </c>
      <c r="N1629" s="108"/>
      <c r="O1629" s="108" t="s">
        <v>64</v>
      </c>
      <c r="P1629" s="108"/>
      <c r="Q1629" s="108"/>
      <c r="R1629" s="108"/>
      <c r="S1629" s="108"/>
      <c r="T1629" s="109">
        <f t="shared" si="308"/>
        <v>0</v>
      </c>
      <c r="U1629" s="109">
        <f t="shared" si="309"/>
        <v>0</v>
      </c>
      <c r="V1629" s="109">
        <f t="shared" si="310"/>
        <v>0</v>
      </c>
      <c r="W1629" s="109">
        <f t="shared" si="311"/>
        <v>0</v>
      </c>
      <c r="X1629" s="109">
        <f t="shared" si="312"/>
        <v>0</v>
      </c>
      <c r="Y1629" s="109">
        <f t="shared" si="313"/>
        <v>0</v>
      </c>
      <c r="Z1629" s="109">
        <f t="shared" si="314"/>
        <v>0</v>
      </c>
      <c r="AA1629" s="109">
        <f t="shared" si="315"/>
        <v>0</v>
      </c>
      <c r="AB1629" s="109">
        <f t="shared" si="316"/>
        <v>0</v>
      </c>
      <c r="AC1629" s="109">
        <f t="shared" si="317"/>
        <v>0</v>
      </c>
      <c r="AD1629" s="109" t="str">
        <f t="shared" si="318"/>
        <v/>
      </c>
      <c r="AE1629" s="109" t="str">
        <f t="shared" si="319"/>
        <v/>
      </c>
      <c r="AF1629" s="109" t="str">
        <f t="shared" si="320"/>
        <v/>
      </c>
      <c r="AG1629" s="109" t="str">
        <f t="shared" si="321"/>
        <v/>
      </c>
    </row>
    <row r="1630" spans="3:33" ht="30">
      <c r="C1630" s="108" t="s">
        <v>3303</v>
      </c>
      <c r="D1630" s="108" t="s">
        <v>6682</v>
      </c>
      <c r="E1630" s="108" t="s">
        <v>63</v>
      </c>
      <c r="F1630" s="108" t="s">
        <v>46</v>
      </c>
      <c r="G1630" s="108" t="s">
        <v>3917</v>
      </c>
      <c r="H1630" s="108">
        <v>3</v>
      </c>
      <c r="I1630" s="108">
        <v>3</v>
      </c>
      <c r="J1630" s="108">
        <v>0</v>
      </c>
      <c r="K1630" s="108" t="s">
        <v>32</v>
      </c>
      <c r="L1630" s="108"/>
      <c r="M1630" s="108" t="s">
        <v>6683</v>
      </c>
      <c r="N1630" s="108"/>
      <c r="O1630" s="108" t="s">
        <v>32</v>
      </c>
      <c r="P1630" s="108"/>
      <c r="Q1630" s="108"/>
      <c r="R1630" s="108"/>
      <c r="S1630" s="108"/>
      <c r="T1630" s="109">
        <f t="shared" si="308"/>
        <v>0</v>
      </c>
      <c r="U1630" s="109">
        <f t="shared" si="309"/>
        <v>0</v>
      </c>
      <c r="V1630" s="109">
        <f t="shared" si="310"/>
        <v>0</v>
      </c>
      <c r="W1630" s="109">
        <f t="shared" si="311"/>
        <v>0</v>
      </c>
      <c r="X1630" s="109">
        <f t="shared" si="312"/>
        <v>0</v>
      </c>
      <c r="Y1630" s="109">
        <f t="shared" si="313"/>
        <v>0</v>
      </c>
      <c r="Z1630" s="109">
        <f t="shared" si="314"/>
        <v>0</v>
      </c>
      <c r="AA1630" s="109">
        <f t="shared" si="315"/>
        <v>0</v>
      </c>
      <c r="AB1630" s="109">
        <f t="shared" si="316"/>
        <v>0</v>
      </c>
      <c r="AC1630" s="109">
        <f t="shared" si="317"/>
        <v>0</v>
      </c>
      <c r="AD1630" s="109" t="str">
        <f t="shared" si="318"/>
        <v/>
      </c>
      <c r="AE1630" s="109" t="str">
        <f t="shared" si="319"/>
        <v/>
      </c>
      <c r="AF1630" s="109" t="str">
        <f t="shared" si="320"/>
        <v/>
      </c>
      <c r="AG1630" s="109" t="str">
        <f t="shared" si="321"/>
        <v/>
      </c>
    </row>
    <row r="1631" spans="3:33" ht="30">
      <c r="C1631" s="108" t="s">
        <v>3303</v>
      </c>
      <c r="D1631" s="108" t="s">
        <v>6684</v>
      </c>
      <c r="E1631" s="108" t="s">
        <v>63</v>
      </c>
      <c r="F1631" s="108" t="s">
        <v>46</v>
      </c>
      <c r="G1631" s="108" t="s">
        <v>3917</v>
      </c>
      <c r="H1631" s="108">
        <v>4</v>
      </c>
      <c r="I1631" s="108">
        <v>2</v>
      </c>
      <c r="J1631" s="108">
        <v>0</v>
      </c>
      <c r="K1631" s="108" t="s">
        <v>541</v>
      </c>
      <c r="L1631" s="108"/>
      <c r="M1631" s="108" t="s">
        <v>6685</v>
      </c>
      <c r="N1631" s="108"/>
      <c r="O1631" s="108" t="s">
        <v>541</v>
      </c>
      <c r="P1631" s="108"/>
      <c r="Q1631" s="108"/>
      <c r="R1631" s="108"/>
      <c r="S1631" s="108"/>
      <c r="T1631" s="109">
        <f t="shared" si="308"/>
        <v>0</v>
      </c>
      <c r="U1631" s="109">
        <f t="shared" si="309"/>
        <v>0</v>
      </c>
      <c r="V1631" s="109">
        <f t="shared" si="310"/>
        <v>0</v>
      </c>
      <c r="W1631" s="109">
        <f t="shared" si="311"/>
        <v>0</v>
      </c>
      <c r="X1631" s="109">
        <f t="shared" si="312"/>
        <v>0</v>
      </c>
      <c r="Y1631" s="109">
        <f t="shared" si="313"/>
        <v>0</v>
      </c>
      <c r="Z1631" s="109">
        <f t="shared" si="314"/>
        <v>0</v>
      </c>
      <c r="AA1631" s="109">
        <f t="shared" si="315"/>
        <v>0</v>
      </c>
      <c r="AB1631" s="109">
        <f t="shared" si="316"/>
        <v>0</v>
      </c>
      <c r="AC1631" s="109">
        <f t="shared" si="317"/>
        <v>0</v>
      </c>
      <c r="AD1631" s="109" t="str">
        <f t="shared" si="318"/>
        <v/>
      </c>
      <c r="AE1631" s="109" t="str">
        <f t="shared" si="319"/>
        <v/>
      </c>
      <c r="AF1631" s="109" t="str">
        <f t="shared" si="320"/>
        <v/>
      </c>
      <c r="AG1631" s="109" t="str">
        <f t="shared" si="321"/>
        <v/>
      </c>
    </row>
    <row r="1632" spans="3:33" ht="30">
      <c r="C1632" s="108" t="s">
        <v>3303</v>
      </c>
      <c r="D1632" s="108" t="s">
        <v>6686</v>
      </c>
      <c r="E1632" s="108" t="s">
        <v>63</v>
      </c>
      <c r="F1632" s="108" t="s">
        <v>46</v>
      </c>
      <c r="G1632" s="108" t="s">
        <v>3917</v>
      </c>
      <c r="H1632" s="108">
        <v>5</v>
      </c>
      <c r="I1632" s="108">
        <v>2</v>
      </c>
      <c r="J1632" s="108">
        <v>0</v>
      </c>
      <c r="K1632" s="108" t="s">
        <v>1108</v>
      </c>
      <c r="L1632" s="108"/>
      <c r="M1632" s="108" t="s">
        <v>6687</v>
      </c>
      <c r="N1632" s="108"/>
      <c r="O1632" s="108" t="s">
        <v>1108</v>
      </c>
      <c r="P1632" s="108"/>
      <c r="Q1632" s="108"/>
      <c r="R1632" s="108"/>
      <c r="S1632" s="108"/>
      <c r="T1632" s="109">
        <f t="shared" si="308"/>
        <v>0</v>
      </c>
      <c r="U1632" s="109">
        <f t="shared" si="309"/>
        <v>0</v>
      </c>
      <c r="V1632" s="109">
        <f t="shared" si="310"/>
        <v>0</v>
      </c>
      <c r="W1632" s="109">
        <f t="shared" si="311"/>
        <v>0</v>
      </c>
      <c r="X1632" s="109">
        <f t="shared" si="312"/>
        <v>0</v>
      </c>
      <c r="Y1632" s="109">
        <f t="shared" si="313"/>
        <v>0</v>
      </c>
      <c r="Z1632" s="109">
        <f t="shared" si="314"/>
        <v>0</v>
      </c>
      <c r="AA1632" s="109">
        <f t="shared" si="315"/>
        <v>0</v>
      </c>
      <c r="AB1632" s="109">
        <f t="shared" si="316"/>
        <v>0</v>
      </c>
      <c r="AC1632" s="109">
        <f t="shared" si="317"/>
        <v>0</v>
      </c>
      <c r="AD1632" s="109" t="str">
        <f t="shared" si="318"/>
        <v/>
      </c>
      <c r="AE1632" s="109" t="str">
        <f t="shared" si="319"/>
        <v/>
      </c>
      <c r="AF1632" s="109" t="str">
        <f t="shared" si="320"/>
        <v/>
      </c>
      <c r="AG1632" s="109" t="str">
        <f t="shared" si="321"/>
        <v/>
      </c>
    </row>
    <row r="1633" spans="3:33" ht="30">
      <c r="C1633" s="108" t="s">
        <v>3303</v>
      </c>
      <c r="D1633" s="108" t="s">
        <v>6688</v>
      </c>
      <c r="E1633" s="108" t="s">
        <v>63</v>
      </c>
      <c r="F1633" s="108" t="s">
        <v>46</v>
      </c>
      <c r="G1633" s="108" t="s">
        <v>3917</v>
      </c>
      <c r="H1633" s="108">
        <v>6</v>
      </c>
      <c r="I1633" s="108">
        <v>2</v>
      </c>
      <c r="J1633" s="108">
        <v>0</v>
      </c>
      <c r="K1633" s="108" t="s">
        <v>6</v>
      </c>
      <c r="L1633" s="108"/>
      <c r="M1633" s="108" t="s">
        <v>6689</v>
      </c>
      <c r="N1633" s="108"/>
      <c r="O1633" s="108" t="s">
        <v>6</v>
      </c>
      <c r="P1633" s="108"/>
      <c r="Q1633" s="108"/>
      <c r="R1633" s="108"/>
      <c r="S1633" s="108"/>
      <c r="T1633" s="109">
        <f t="shared" si="308"/>
        <v>0</v>
      </c>
      <c r="U1633" s="109">
        <f t="shared" si="309"/>
        <v>0</v>
      </c>
      <c r="V1633" s="109">
        <f t="shared" si="310"/>
        <v>0</v>
      </c>
      <c r="W1633" s="109">
        <f t="shared" si="311"/>
        <v>0</v>
      </c>
      <c r="X1633" s="109">
        <f t="shared" si="312"/>
        <v>0</v>
      </c>
      <c r="Y1633" s="109">
        <f t="shared" si="313"/>
        <v>0</v>
      </c>
      <c r="Z1633" s="109">
        <f t="shared" si="314"/>
        <v>0</v>
      </c>
      <c r="AA1633" s="109">
        <f t="shared" si="315"/>
        <v>0</v>
      </c>
      <c r="AB1633" s="109">
        <f t="shared" si="316"/>
        <v>0</v>
      </c>
      <c r="AC1633" s="109">
        <f t="shared" si="317"/>
        <v>0</v>
      </c>
      <c r="AD1633" s="109" t="str">
        <f t="shared" si="318"/>
        <v/>
      </c>
      <c r="AE1633" s="109" t="str">
        <f t="shared" si="319"/>
        <v/>
      </c>
      <c r="AF1633" s="109" t="str">
        <f t="shared" si="320"/>
        <v/>
      </c>
      <c r="AG1633" s="109" t="str">
        <f t="shared" si="321"/>
        <v/>
      </c>
    </row>
    <row r="1634" spans="3:33" ht="30">
      <c r="C1634" s="108" t="s">
        <v>3303</v>
      </c>
      <c r="D1634" s="108" t="s">
        <v>6690</v>
      </c>
      <c r="E1634" s="108" t="s">
        <v>63</v>
      </c>
      <c r="F1634" s="108" t="s">
        <v>46</v>
      </c>
      <c r="G1634" s="108" t="s">
        <v>3917</v>
      </c>
      <c r="H1634" s="108">
        <v>7</v>
      </c>
      <c r="I1634" s="108">
        <v>2</v>
      </c>
      <c r="J1634" s="108">
        <v>0</v>
      </c>
      <c r="K1634" s="108" t="s">
        <v>1109</v>
      </c>
      <c r="L1634" s="108"/>
      <c r="M1634" s="108" t="s">
        <v>6691</v>
      </c>
      <c r="N1634" s="108"/>
      <c r="O1634" s="108" t="s">
        <v>1109</v>
      </c>
      <c r="P1634" s="108"/>
      <c r="Q1634" s="108"/>
      <c r="R1634" s="108"/>
      <c r="S1634" s="108"/>
      <c r="T1634" s="109">
        <f t="shared" si="308"/>
        <v>0</v>
      </c>
      <c r="U1634" s="109">
        <f t="shared" si="309"/>
        <v>0</v>
      </c>
      <c r="V1634" s="109">
        <f t="shared" si="310"/>
        <v>0</v>
      </c>
      <c r="W1634" s="109">
        <f t="shared" si="311"/>
        <v>0</v>
      </c>
      <c r="X1634" s="109">
        <f t="shared" si="312"/>
        <v>0</v>
      </c>
      <c r="Y1634" s="109">
        <f t="shared" si="313"/>
        <v>0</v>
      </c>
      <c r="Z1634" s="109">
        <f t="shared" si="314"/>
        <v>0</v>
      </c>
      <c r="AA1634" s="109">
        <f t="shared" si="315"/>
        <v>0</v>
      </c>
      <c r="AB1634" s="109">
        <f t="shared" si="316"/>
        <v>0</v>
      </c>
      <c r="AC1634" s="109">
        <f t="shared" si="317"/>
        <v>0</v>
      </c>
      <c r="AD1634" s="109" t="str">
        <f t="shared" si="318"/>
        <v/>
      </c>
      <c r="AE1634" s="109" t="str">
        <f t="shared" si="319"/>
        <v/>
      </c>
      <c r="AF1634" s="109" t="str">
        <f t="shared" si="320"/>
        <v/>
      </c>
      <c r="AG1634" s="109" t="str">
        <f t="shared" si="321"/>
        <v/>
      </c>
    </row>
    <row r="1635" spans="3:33" ht="30">
      <c r="C1635" s="108" t="s">
        <v>3303</v>
      </c>
      <c r="D1635" s="108" t="s">
        <v>6692</v>
      </c>
      <c r="E1635" s="108" t="s">
        <v>63</v>
      </c>
      <c r="F1635" s="108" t="s">
        <v>46</v>
      </c>
      <c r="G1635" s="108" t="s">
        <v>3917</v>
      </c>
      <c r="H1635" s="108">
        <v>8</v>
      </c>
      <c r="I1635" s="108">
        <v>1</v>
      </c>
      <c r="J1635" s="108">
        <v>0</v>
      </c>
      <c r="K1635" s="108" t="s">
        <v>33</v>
      </c>
      <c r="L1635" s="108"/>
      <c r="M1635" s="108" t="s">
        <v>6693</v>
      </c>
      <c r="N1635" s="108"/>
      <c r="O1635" s="108" t="s">
        <v>33</v>
      </c>
      <c r="P1635" s="108"/>
      <c r="Q1635" s="108"/>
      <c r="R1635" s="108"/>
      <c r="S1635" s="108"/>
      <c r="T1635" s="109">
        <f t="shared" si="308"/>
        <v>0</v>
      </c>
      <c r="U1635" s="109">
        <f t="shared" si="309"/>
        <v>0</v>
      </c>
      <c r="V1635" s="109">
        <f t="shared" si="310"/>
        <v>0</v>
      </c>
      <c r="W1635" s="109">
        <f t="shared" si="311"/>
        <v>0</v>
      </c>
      <c r="X1635" s="109">
        <f t="shared" si="312"/>
        <v>0</v>
      </c>
      <c r="Y1635" s="109">
        <f t="shared" si="313"/>
        <v>0</v>
      </c>
      <c r="Z1635" s="109">
        <f t="shared" si="314"/>
        <v>0</v>
      </c>
      <c r="AA1635" s="109">
        <f t="shared" si="315"/>
        <v>0</v>
      </c>
      <c r="AB1635" s="109">
        <f t="shared" si="316"/>
        <v>0</v>
      </c>
      <c r="AC1635" s="109">
        <f t="shared" si="317"/>
        <v>0</v>
      </c>
      <c r="AD1635" s="109" t="str">
        <f t="shared" si="318"/>
        <v/>
      </c>
      <c r="AE1635" s="109" t="str">
        <f t="shared" si="319"/>
        <v/>
      </c>
      <c r="AF1635" s="109" t="str">
        <f t="shared" si="320"/>
        <v/>
      </c>
      <c r="AG1635" s="109" t="str">
        <f t="shared" si="321"/>
        <v/>
      </c>
    </row>
    <row r="1636" spans="3:33" ht="30">
      <c r="C1636" s="108" t="s">
        <v>3303</v>
      </c>
      <c r="D1636" s="108" t="s">
        <v>6694</v>
      </c>
      <c r="E1636" s="108" t="s">
        <v>63</v>
      </c>
      <c r="F1636" s="108" t="s">
        <v>46</v>
      </c>
      <c r="G1636" s="108" t="s">
        <v>3917</v>
      </c>
      <c r="H1636" s="108">
        <v>9</v>
      </c>
      <c r="I1636" s="108">
        <v>1</v>
      </c>
      <c r="J1636" s="108">
        <v>0</v>
      </c>
      <c r="K1636" s="108" t="s">
        <v>1110</v>
      </c>
      <c r="L1636" s="108"/>
      <c r="M1636" s="108" t="s">
        <v>6695</v>
      </c>
      <c r="N1636" s="108"/>
      <c r="O1636" s="108" t="s">
        <v>1110</v>
      </c>
      <c r="P1636" s="108"/>
      <c r="Q1636" s="108"/>
      <c r="R1636" s="108"/>
      <c r="S1636" s="108"/>
      <c r="T1636" s="109">
        <f t="shared" si="308"/>
        <v>0</v>
      </c>
      <c r="U1636" s="109">
        <f t="shared" si="309"/>
        <v>0</v>
      </c>
      <c r="V1636" s="109">
        <f t="shared" si="310"/>
        <v>0</v>
      </c>
      <c r="W1636" s="109">
        <f t="shared" si="311"/>
        <v>0</v>
      </c>
      <c r="X1636" s="109">
        <f t="shared" si="312"/>
        <v>0</v>
      </c>
      <c r="Y1636" s="109">
        <f t="shared" si="313"/>
        <v>0</v>
      </c>
      <c r="Z1636" s="109">
        <f t="shared" si="314"/>
        <v>0</v>
      </c>
      <c r="AA1636" s="109">
        <f t="shared" si="315"/>
        <v>0</v>
      </c>
      <c r="AB1636" s="109">
        <f t="shared" si="316"/>
        <v>0</v>
      </c>
      <c r="AC1636" s="109">
        <f t="shared" si="317"/>
        <v>0</v>
      </c>
      <c r="AD1636" s="109" t="str">
        <f t="shared" si="318"/>
        <v/>
      </c>
      <c r="AE1636" s="109" t="str">
        <f t="shared" si="319"/>
        <v/>
      </c>
      <c r="AF1636" s="109" t="str">
        <f t="shared" si="320"/>
        <v/>
      </c>
      <c r="AG1636" s="109" t="str">
        <f t="shared" si="321"/>
        <v/>
      </c>
    </row>
    <row r="1637" spans="3:33" ht="30">
      <c r="C1637" s="108" t="s">
        <v>3303</v>
      </c>
      <c r="D1637" s="108" t="s">
        <v>6696</v>
      </c>
      <c r="E1637" s="108" t="s">
        <v>63</v>
      </c>
      <c r="F1637" s="108" t="s">
        <v>46</v>
      </c>
      <c r="G1637" s="108" t="s">
        <v>3917</v>
      </c>
      <c r="H1637" s="108">
        <v>10</v>
      </c>
      <c r="I1637" s="108">
        <v>1</v>
      </c>
      <c r="J1637" s="108">
        <v>0</v>
      </c>
      <c r="K1637" s="108" t="s">
        <v>1111</v>
      </c>
      <c r="L1637" s="108"/>
      <c r="M1637" s="108" t="s">
        <v>6697</v>
      </c>
      <c r="N1637" s="108"/>
      <c r="O1637" s="108" t="s">
        <v>1111</v>
      </c>
      <c r="P1637" s="108"/>
      <c r="Q1637" s="108"/>
      <c r="R1637" s="108"/>
      <c r="S1637" s="108"/>
      <c r="T1637" s="109">
        <f t="shared" si="308"/>
        <v>0</v>
      </c>
      <c r="U1637" s="109">
        <f t="shared" si="309"/>
        <v>0</v>
      </c>
      <c r="V1637" s="109">
        <f t="shared" si="310"/>
        <v>0</v>
      </c>
      <c r="W1637" s="109">
        <f t="shared" si="311"/>
        <v>0</v>
      </c>
      <c r="X1637" s="109">
        <f t="shared" si="312"/>
        <v>0</v>
      </c>
      <c r="Y1637" s="109">
        <f t="shared" si="313"/>
        <v>0</v>
      </c>
      <c r="Z1637" s="109">
        <f t="shared" si="314"/>
        <v>0</v>
      </c>
      <c r="AA1637" s="109">
        <f t="shared" si="315"/>
        <v>0</v>
      </c>
      <c r="AB1637" s="109">
        <f t="shared" si="316"/>
        <v>0</v>
      </c>
      <c r="AC1637" s="109">
        <f t="shared" si="317"/>
        <v>0</v>
      </c>
      <c r="AD1637" s="109" t="str">
        <f t="shared" si="318"/>
        <v/>
      </c>
      <c r="AE1637" s="109" t="str">
        <f t="shared" si="319"/>
        <v/>
      </c>
      <c r="AF1637" s="109" t="str">
        <f t="shared" si="320"/>
        <v/>
      </c>
      <c r="AG1637" s="109" t="str">
        <f t="shared" si="321"/>
        <v/>
      </c>
    </row>
    <row r="1638" spans="3:33" ht="120">
      <c r="C1638" s="108" t="s">
        <v>3303</v>
      </c>
      <c r="D1638" s="108" t="s">
        <v>6698</v>
      </c>
      <c r="E1638" s="108" t="s">
        <v>63</v>
      </c>
      <c r="F1638" s="108" t="s">
        <v>0</v>
      </c>
      <c r="G1638" s="108" t="s">
        <v>3917</v>
      </c>
      <c r="H1638" s="108">
        <v>1</v>
      </c>
      <c r="I1638" s="108">
        <v>0</v>
      </c>
      <c r="J1638" s="108">
        <v>3</v>
      </c>
      <c r="K1638" s="108"/>
      <c r="L1638" s="108" t="s">
        <v>31</v>
      </c>
      <c r="M1638" s="108"/>
      <c r="N1638" s="108" t="s">
        <v>5585</v>
      </c>
      <c r="O1638" s="108" t="s">
        <v>31</v>
      </c>
      <c r="P1638" s="108"/>
      <c r="Q1638" s="108"/>
      <c r="R1638" s="108"/>
      <c r="S1638" s="108"/>
      <c r="T1638" s="109">
        <f t="shared" si="308"/>
        <v>0</v>
      </c>
      <c r="U1638" s="109">
        <f t="shared" si="309"/>
        <v>0</v>
      </c>
      <c r="V1638" s="109">
        <f t="shared" si="310"/>
        <v>0</v>
      </c>
      <c r="W1638" s="109">
        <f t="shared" si="311"/>
        <v>0</v>
      </c>
      <c r="X1638" s="109">
        <f t="shared" si="312"/>
        <v>0</v>
      </c>
      <c r="Y1638" s="109">
        <f t="shared" si="313"/>
        <v>0</v>
      </c>
      <c r="Z1638" s="109">
        <f t="shared" si="314"/>
        <v>0</v>
      </c>
      <c r="AA1638" s="109">
        <f t="shared" si="315"/>
        <v>0</v>
      </c>
      <c r="AB1638" s="109">
        <f t="shared" si="316"/>
        <v>0</v>
      </c>
      <c r="AC1638" s="109">
        <f t="shared" si="317"/>
        <v>0</v>
      </c>
      <c r="AD1638" s="109" t="str">
        <f t="shared" si="318"/>
        <v/>
      </c>
      <c r="AE1638" s="109" t="str">
        <f t="shared" si="319"/>
        <v/>
      </c>
      <c r="AF1638" s="109" t="str">
        <f t="shared" si="320"/>
        <v/>
      </c>
      <c r="AG1638" s="109" t="str">
        <f t="shared" si="321"/>
        <v/>
      </c>
    </row>
    <row r="1639" spans="3:33" ht="135">
      <c r="C1639" s="108" t="s">
        <v>3303</v>
      </c>
      <c r="D1639" s="108" t="s">
        <v>6699</v>
      </c>
      <c r="E1639" s="108" t="s">
        <v>63</v>
      </c>
      <c r="F1639" s="108" t="s">
        <v>0</v>
      </c>
      <c r="G1639" s="108" t="s">
        <v>3917</v>
      </c>
      <c r="H1639" s="108">
        <v>2</v>
      </c>
      <c r="I1639" s="108">
        <v>0</v>
      </c>
      <c r="J1639" s="108">
        <v>3</v>
      </c>
      <c r="K1639" s="108"/>
      <c r="L1639" s="108" t="s">
        <v>64</v>
      </c>
      <c r="M1639" s="108"/>
      <c r="N1639" s="108" t="s">
        <v>6700</v>
      </c>
      <c r="O1639" s="108" t="s">
        <v>64</v>
      </c>
      <c r="P1639" s="108"/>
      <c r="Q1639" s="108"/>
      <c r="R1639" s="108"/>
      <c r="S1639" s="108"/>
      <c r="T1639" s="109">
        <f t="shared" si="308"/>
        <v>0</v>
      </c>
      <c r="U1639" s="109">
        <f t="shared" si="309"/>
        <v>0</v>
      </c>
      <c r="V1639" s="109">
        <f t="shared" si="310"/>
        <v>0</v>
      </c>
      <c r="W1639" s="109">
        <f t="shared" si="311"/>
        <v>0</v>
      </c>
      <c r="X1639" s="109">
        <f t="shared" si="312"/>
        <v>0</v>
      </c>
      <c r="Y1639" s="109">
        <f t="shared" si="313"/>
        <v>0</v>
      </c>
      <c r="Z1639" s="109">
        <f t="shared" si="314"/>
        <v>0</v>
      </c>
      <c r="AA1639" s="109">
        <f t="shared" si="315"/>
        <v>0</v>
      </c>
      <c r="AB1639" s="109">
        <f t="shared" si="316"/>
        <v>0</v>
      </c>
      <c r="AC1639" s="109">
        <f t="shared" si="317"/>
        <v>0</v>
      </c>
      <c r="AD1639" s="109" t="str">
        <f t="shared" si="318"/>
        <v/>
      </c>
      <c r="AE1639" s="109" t="str">
        <f t="shared" si="319"/>
        <v/>
      </c>
      <c r="AF1639" s="109" t="str">
        <f t="shared" si="320"/>
        <v/>
      </c>
      <c r="AG1639" s="109" t="str">
        <f t="shared" si="321"/>
        <v/>
      </c>
    </row>
    <row r="1640" spans="3:33" ht="135">
      <c r="C1640" s="108" t="s">
        <v>3303</v>
      </c>
      <c r="D1640" s="108" t="s">
        <v>6701</v>
      </c>
      <c r="E1640" s="108" t="s">
        <v>63</v>
      </c>
      <c r="F1640" s="108" t="s">
        <v>0</v>
      </c>
      <c r="G1640" s="108" t="s">
        <v>3917</v>
      </c>
      <c r="H1640" s="108">
        <v>3</v>
      </c>
      <c r="I1640" s="108">
        <v>0</v>
      </c>
      <c r="J1640" s="108">
        <v>3</v>
      </c>
      <c r="K1640" s="108"/>
      <c r="L1640" s="108" t="s">
        <v>32</v>
      </c>
      <c r="M1640" s="108"/>
      <c r="N1640" s="108" t="s">
        <v>6702</v>
      </c>
      <c r="O1640" s="108" t="s">
        <v>32</v>
      </c>
      <c r="P1640" s="108"/>
      <c r="Q1640" s="108"/>
      <c r="R1640" s="108"/>
      <c r="S1640" s="108"/>
      <c r="T1640" s="109">
        <f t="shared" si="308"/>
        <v>0</v>
      </c>
      <c r="U1640" s="109">
        <f t="shared" si="309"/>
        <v>0</v>
      </c>
      <c r="V1640" s="109">
        <f t="shared" si="310"/>
        <v>0</v>
      </c>
      <c r="W1640" s="109">
        <f t="shared" si="311"/>
        <v>0</v>
      </c>
      <c r="X1640" s="109">
        <f t="shared" si="312"/>
        <v>0</v>
      </c>
      <c r="Y1640" s="109">
        <f t="shared" si="313"/>
        <v>0</v>
      </c>
      <c r="Z1640" s="109">
        <f t="shared" si="314"/>
        <v>0</v>
      </c>
      <c r="AA1640" s="109">
        <f t="shared" si="315"/>
        <v>0</v>
      </c>
      <c r="AB1640" s="109">
        <f t="shared" si="316"/>
        <v>0</v>
      </c>
      <c r="AC1640" s="109">
        <f t="shared" si="317"/>
        <v>0</v>
      </c>
      <c r="AD1640" s="109" t="str">
        <f t="shared" si="318"/>
        <v/>
      </c>
      <c r="AE1640" s="109" t="str">
        <f t="shared" si="319"/>
        <v/>
      </c>
      <c r="AF1640" s="109" t="str">
        <f t="shared" si="320"/>
        <v/>
      </c>
      <c r="AG1640" s="109" t="str">
        <f t="shared" si="321"/>
        <v/>
      </c>
    </row>
    <row r="1641" spans="3:33" ht="150">
      <c r="C1641" s="108" t="s">
        <v>3303</v>
      </c>
      <c r="D1641" s="108" t="s">
        <v>6703</v>
      </c>
      <c r="E1641" s="108" t="s">
        <v>63</v>
      </c>
      <c r="F1641" s="108" t="s">
        <v>0</v>
      </c>
      <c r="G1641" s="108" t="s">
        <v>3917</v>
      </c>
      <c r="H1641" s="108">
        <v>4</v>
      </c>
      <c r="I1641" s="108">
        <v>0</v>
      </c>
      <c r="J1641" s="108">
        <v>2</v>
      </c>
      <c r="K1641" s="108"/>
      <c r="L1641" s="108" t="s">
        <v>541</v>
      </c>
      <c r="M1641" s="108"/>
      <c r="N1641" s="108" t="s">
        <v>5009</v>
      </c>
      <c r="O1641" s="108" t="s">
        <v>541</v>
      </c>
      <c r="P1641" s="108"/>
      <c r="Q1641" s="108"/>
      <c r="R1641" s="108"/>
      <c r="S1641" s="108"/>
      <c r="T1641" s="109">
        <f t="shared" si="308"/>
        <v>0</v>
      </c>
      <c r="U1641" s="109">
        <f t="shared" si="309"/>
        <v>0</v>
      </c>
      <c r="V1641" s="109">
        <f t="shared" si="310"/>
        <v>0</v>
      </c>
      <c r="W1641" s="109">
        <f t="shared" si="311"/>
        <v>0</v>
      </c>
      <c r="X1641" s="109">
        <f t="shared" si="312"/>
        <v>0</v>
      </c>
      <c r="Y1641" s="109">
        <f t="shared" si="313"/>
        <v>0</v>
      </c>
      <c r="Z1641" s="109">
        <f t="shared" si="314"/>
        <v>0</v>
      </c>
      <c r="AA1641" s="109">
        <f t="shared" si="315"/>
        <v>0</v>
      </c>
      <c r="AB1641" s="109">
        <f t="shared" si="316"/>
        <v>0</v>
      </c>
      <c r="AC1641" s="109">
        <f t="shared" si="317"/>
        <v>0</v>
      </c>
      <c r="AD1641" s="109" t="str">
        <f t="shared" si="318"/>
        <v/>
      </c>
      <c r="AE1641" s="109" t="str">
        <f t="shared" si="319"/>
        <v/>
      </c>
      <c r="AF1641" s="109" t="str">
        <f t="shared" si="320"/>
        <v/>
      </c>
      <c r="AG1641" s="109" t="str">
        <f t="shared" si="321"/>
        <v/>
      </c>
    </row>
    <row r="1642" spans="3:33" ht="135">
      <c r="C1642" s="108" t="s">
        <v>3303</v>
      </c>
      <c r="D1642" s="108" t="s">
        <v>6704</v>
      </c>
      <c r="E1642" s="108" t="s">
        <v>63</v>
      </c>
      <c r="F1642" s="108" t="s">
        <v>0</v>
      </c>
      <c r="G1642" s="108" t="s">
        <v>3917</v>
      </c>
      <c r="H1642" s="108">
        <v>5</v>
      </c>
      <c r="I1642" s="108">
        <v>0</v>
      </c>
      <c r="J1642" s="108">
        <v>2</v>
      </c>
      <c r="K1642" s="108"/>
      <c r="L1642" s="108" t="s">
        <v>1108</v>
      </c>
      <c r="M1642" s="108"/>
      <c r="N1642" s="108" t="s">
        <v>6705</v>
      </c>
      <c r="O1642" s="108" t="s">
        <v>1108</v>
      </c>
      <c r="P1642" s="108"/>
      <c r="Q1642" s="108"/>
      <c r="R1642" s="108"/>
      <c r="S1642" s="108"/>
      <c r="T1642" s="109">
        <f t="shared" si="308"/>
        <v>0</v>
      </c>
      <c r="U1642" s="109">
        <f t="shared" si="309"/>
        <v>0</v>
      </c>
      <c r="V1642" s="109">
        <f t="shared" si="310"/>
        <v>0</v>
      </c>
      <c r="W1642" s="109">
        <f t="shared" si="311"/>
        <v>0</v>
      </c>
      <c r="X1642" s="109">
        <f t="shared" si="312"/>
        <v>0</v>
      </c>
      <c r="Y1642" s="109">
        <f t="shared" si="313"/>
        <v>0</v>
      </c>
      <c r="Z1642" s="109">
        <f t="shared" si="314"/>
        <v>0</v>
      </c>
      <c r="AA1642" s="109">
        <f t="shared" si="315"/>
        <v>0</v>
      </c>
      <c r="AB1642" s="109">
        <f t="shared" si="316"/>
        <v>0</v>
      </c>
      <c r="AC1642" s="109">
        <f t="shared" si="317"/>
        <v>0</v>
      </c>
      <c r="AD1642" s="109" t="str">
        <f t="shared" si="318"/>
        <v/>
      </c>
      <c r="AE1642" s="109" t="str">
        <f t="shared" si="319"/>
        <v/>
      </c>
      <c r="AF1642" s="109" t="str">
        <f t="shared" si="320"/>
        <v/>
      </c>
      <c r="AG1642" s="109" t="str">
        <f t="shared" si="321"/>
        <v/>
      </c>
    </row>
    <row r="1643" spans="3:33" ht="135">
      <c r="C1643" s="108" t="s">
        <v>3303</v>
      </c>
      <c r="D1643" s="108" t="s">
        <v>6706</v>
      </c>
      <c r="E1643" s="108" t="s">
        <v>63</v>
      </c>
      <c r="F1643" s="108" t="s">
        <v>0</v>
      </c>
      <c r="G1643" s="108" t="s">
        <v>3917</v>
      </c>
      <c r="H1643" s="108">
        <v>6</v>
      </c>
      <c r="I1643" s="108">
        <v>0</v>
      </c>
      <c r="J1643" s="108">
        <v>2</v>
      </c>
      <c r="K1643" s="108"/>
      <c r="L1643" s="108" t="s">
        <v>6</v>
      </c>
      <c r="M1643" s="108"/>
      <c r="N1643" s="108" t="s">
        <v>6707</v>
      </c>
      <c r="O1643" s="108" t="s">
        <v>6</v>
      </c>
      <c r="P1643" s="108"/>
      <c r="Q1643" s="108"/>
      <c r="R1643" s="108"/>
      <c r="S1643" s="108"/>
      <c r="T1643" s="109">
        <f t="shared" si="308"/>
        <v>0</v>
      </c>
      <c r="U1643" s="109">
        <f t="shared" si="309"/>
        <v>0</v>
      </c>
      <c r="V1643" s="109">
        <f t="shared" si="310"/>
        <v>0</v>
      </c>
      <c r="W1643" s="109">
        <f t="shared" si="311"/>
        <v>0</v>
      </c>
      <c r="X1643" s="109">
        <f t="shared" si="312"/>
        <v>0</v>
      </c>
      <c r="Y1643" s="109">
        <f t="shared" si="313"/>
        <v>0</v>
      </c>
      <c r="Z1643" s="109">
        <f t="shared" si="314"/>
        <v>0</v>
      </c>
      <c r="AA1643" s="109">
        <f t="shared" si="315"/>
        <v>0</v>
      </c>
      <c r="AB1643" s="109">
        <f t="shared" si="316"/>
        <v>0</v>
      </c>
      <c r="AC1643" s="109">
        <f t="shared" si="317"/>
        <v>0</v>
      </c>
      <c r="AD1643" s="109" t="str">
        <f t="shared" si="318"/>
        <v/>
      </c>
      <c r="AE1643" s="109" t="str">
        <f t="shared" si="319"/>
        <v/>
      </c>
      <c r="AF1643" s="109" t="str">
        <f t="shared" si="320"/>
        <v/>
      </c>
      <c r="AG1643" s="109" t="str">
        <f t="shared" si="321"/>
        <v/>
      </c>
    </row>
    <row r="1644" spans="3:33" ht="135">
      <c r="C1644" s="108" t="s">
        <v>3303</v>
      </c>
      <c r="D1644" s="108" t="s">
        <v>6708</v>
      </c>
      <c r="E1644" s="108" t="s">
        <v>63</v>
      </c>
      <c r="F1644" s="108" t="s">
        <v>0</v>
      </c>
      <c r="G1644" s="108" t="s">
        <v>3917</v>
      </c>
      <c r="H1644" s="108">
        <v>7</v>
      </c>
      <c r="I1644" s="108">
        <v>0</v>
      </c>
      <c r="J1644" s="108">
        <v>2</v>
      </c>
      <c r="K1644" s="108"/>
      <c r="L1644" s="108" t="s">
        <v>1109</v>
      </c>
      <c r="M1644" s="108"/>
      <c r="N1644" s="108" t="s">
        <v>6709</v>
      </c>
      <c r="O1644" s="108" t="s">
        <v>1109</v>
      </c>
      <c r="P1644" s="108"/>
      <c r="Q1644" s="108"/>
      <c r="R1644" s="108"/>
      <c r="S1644" s="108"/>
      <c r="T1644" s="109">
        <f t="shared" si="308"/>
        <v>0</v>
      </c>
      <c r="U1644" s="109">
        <f t="shared" si="309"/>
        <v>0</v>
      </c>
      <c r="V1644" s="109">
        <f t="shared" si="310"/>
        <v>0</v>
      </c>
      <c r="W1644" s="109">
        <f t="shared" si="311"/>
        <v>0</v>
      </c>
      <c r="X1644" s="109">
        <f t="shared" si="312"/>
        <v>0</v>
      </c>
      <c r="Y1644" s="109">
        <f t="shared" si="313"/>
        <v>0</v>
      </c>
      <c r="Z1644" s="109">
        <f t="shared" si="314"/>
        <v>0</v>
      </c>
      <c r="AA1644" s="109">
        <f t="shared" si="315"/>
        <v>0</v>
      </c>
      <c r="AB1644" s="109">
        <f t="shared" si="316"/>
        <v>0</v>
      </c>
      <c r="AC1644" s="109">
        <f t="shared" si="317"/>
        <v>0</v>
      </c>
      <c r="AD1644" s="109" t="str">
        <f t="shared" si="318"/>
        <v/>
      </c>
      <c r="AE1644" s="109" t="str">
        <f t="shared" si="319"/>
        <v/>
      </c>
      <c r="AF1644" s="109" t="str">
        <f t="shared" si="320"/>
        <v/>
      </c>
      <c r="AG1644" s="109" t="str">
        <f t="shared" si="321"/>
        <v/>
      </c>
    </row>
    <row r="1645" spans="3:33" ht="120">
      <c r="C1645" s="108" t="s">
        <v>3303</v>
      </c>
      <c r="D1645" s="108" t="s">
        <v>6710</v>
      </c>
      <c r="E1645" s="108" t="s">
        <v>63</v>
      </c>
      <c r="F1645" s="108" t="s">
        <v>0</v>
      </c>
      <c r="G1645" s="108" t="s">
        <v>3917</v>
      </c>
      <c r="H1645" s="108">
        <v>8</v>
      </c>
      <c r="I1645" s="108">
        <v>0</v>
      </c>
      <c r="J1645" s="108">
        <v>1</v>
      </c>
      <c r="K1645" s="108"/>
      <c r="L1645" s="108" t="s">
        <v>33</v>
      </c>
      <c r="M1645" s="108"/>
      <c r="N1645" s="108" t="s">
        <v>4724</v>
      </c>
      <c r="O1645" s="108" t="s">
        <v>33</v>
      </c>
      <c r="P1645" s="108"/>
      <c r="Q1645" s="108"/>
      <c r="R1645" s="108"/>
      <c r="S1645" s="108"/>
      <c r="T1645" s="109">
        <f t="shared" si="308"/>
        <v>0</v>
      </c>
      <c r="U1645" s="109">
        <f t="shared" si="309"/>
        <v>0</v>
      </c>
      <c r="V1645" s="109">
        <f t="shared" si="310"/>
        <v>0</v>
      </c>
      <c r="W1645" s="109">
        <f t="shared" si="311"/>
        <v>0</v>
      </c>
      <c r="X1645" s="109">
        <f t="shared" si="312"/>
        <v>0</v>
      </c>
      <c r="Y1645" s="109">
        <f t="shared" si="313"/>
        <v>0</v>
      </c>
      <c r="Z1645" s="109">
        <f t="shared" si="314"/>
        <v>0</v>
      </c>
      <c r="AA1645" s="109">
        <f t="shared" si="315"/>
        <v>0</v>
      </c>
      <c r="AB1645" s="109">
        <f t="shared" si="316"/>
        <v>0</v>
      </c>
      <c r="AC1645" s="109">
        <f t="shared" si="317"/>
        <v>0</v>
      </c>
      <c r="AD1645" s="109" t="str">
        <f t="shared" si="318"/>
        <v/>
      </c>
      <c r="AE1645" s="109" t="str">
        <f t="shared" si="319"/>
        <v/>
      </c>
      <c r="AF1645" s="109" t="str">
        <f t="shared" si="320"/>
        <v/>
      </c>
      <c r="AG1645" s="109" t="str">
        <f t="shared" si="321"/>
        <v/>
      </c>
    </row>
    <row r="1646" spans="3:33" ht="150">
      <c r="C1646" s="108" t="s">
        <v>3303</v>
      </c>
      <c r="D1646" s="108" t="s">
        <v>6711</v>
      </c>
      <c r="E1646" s="108" t="s">
        <v>63</v>
      </c>
      <c r="F1646" s="108" t="s">
        <v>0</v>
      </c>
      <c r="G1646" s="108" t="s">
        <v>3917</v>
      </c>
      <c r="H1646" s="108">
        <v>9</v>
      </c>
      <c r="I1646" s="108">
        <v>0</v>
      </c>
      <c r="J1646" s="108">
        <v>1</v>
      </c>
      <c r="K1646" s="108"/>
      <c r="L1646" s="108" t="s">
        <v>1110</v>
      </c>
      <c r="M1646" s="108"/>
      <c r="N1646" s="108" t="s">
        <v>6712</v>
      </c>
      <c r="O1646" s="108" t="s">
        <v>1110</v>
      </c>
      <c r="P1646" s="108"/>
      <c r="Q1646" s="108"/>
      <c r="R1646" s="108"/>
      <c r="S1646" s="108"/>
      <c r="T1646" s="109">
        <f t="shared" si="308"/>
        <v>0</v>
      </c>
      <c r="U1646" s="109">
        <f t="shared" si="309"/>
        <v>0</v>
      </c>
      <c r="V1646" s="109">
        <f t="shared" si="310"/>
        <v>0</v>
      </c>
      <c r="W1646" s="109">
        <f t="shared" si="311"/>
        <v>0</v>
      </c>
      <c r="X1646" s="109">
        <f t="shared" si="312"/>
        <v>0</v>
      </c>
      <c r="Y1646" s="109">
        <f t="shared" si="313"/>
        <v>0</v>
      </c>
      <c r="Z1646" s="109">
        <f t="shared" si="314"/>
        <v>0</v>
      </c>
      <c r="AA1646" s="109">
        <f t="shared" si="315"/>
        <v>0</v>
      </c>
      <c r="AB1646" s="109">
        <f t="shared" si="316"/>
        <v>0</v>
      </c>
      <c r="AC1646" s="109">
        <f t="shared" si="317"/>
        <v>0</v>
      </c>
      <c r="AD1646" s="109" t="str">
        <f t="shared" si="318"/>
        <v/>
      </c>
      <c r="AE1646" s="109" t="str">
        <f t="shared" si="319"/>
        <v/>
      </c>
      <c r="AF1646" s="109" t="str">
        <f t="shared" si="320"/>
        <v/>
      </c>
      <c r="AG1646" s="109" t="str">
        <f t="shared" si="321"/>
        <v/>
      </c>
    </row>
    <row r="1647" spans="3:33" ht="135">
      <c r="C1647" s="108" t="s">
        <v>3303</v>
      </c>
      <c r="D1647" s="108" t="s">
        <v>6713</v>
      </c>
      <c r="E1647" s="108" t="s">
        <v>63</v>
      </c>
      <c r="F1647" s="108" t="s">
        <v>0</v>
      </c>
      <c r="G1647" s="108" t="s">
        <v>3917</v>
      </c>
      <c r="H1647" s="108">
        <v>10</v>
      </c>
      <c r="I1647" s="108">
        <v>0</v>
      </c>
      <c r="J1647" s="108">
        <v>1</v>
      </c>
      <c r="K1647" s="108"/>
      <c r="L1647" s="108" t="s">
        <v>1111</v>
      </c>
      <c r="M1647" s="108"/>
      <c r="N1647" s="108" t="s">
        <v>6714</v>
      </c>
      <c r="O1647" s="108" t="s">
        <v>1111</v>
      </c>
      <c r="P1647" s="108"/>
      <c r="Q1647" s="108"/>
      <c r="R1647" s="108"/>
      <c r="S1647" s="108"/>
      <c r="T1647" s="109">
        <f t="shared" si="308"/>
        <v>0</v>
      </c>
      <c r="U1647" s="109">
        <f t="shared" si="309"/>
        <v>0</v>
      </c>
      <c r="V1647" s="109">
        <f t="shared" si="310"/>
        <v>0</v>
      </c>
      <c r="W1647" s="109">
        <f t="shared" si="311"/>
        <v>0</v>
      </c>
      <c r="X1647" s="109">
        <f t="shared" si="312"/>
        <v>0</v>
      </c>
      <c r="Y1647" s="109">
        <f t="shared" si="313"/>
        <v>0</v>
      </c>
      <c r="Z1647" s="109">
        <f t="shared" si="314"/>
        <v>0</v>
      </c>
      <c r="AA1647" s="109">
        <f t="shared" si="315"/>
        <v>0</v>
      </c>
      <c r="AB1647" s="109">
        <f t="shared" si="316"/>
        <v>0</v>
      </c>
      <c r="AC1647" s="109">
        <f t="shared" si="317"/>
        <v>0</v>
      </c>
      <c r="AD1647" s="109" t="str">
        <f t="shared" si="318"/>
        <v/>
      </c>
      <c r="AE1647" s="109" t="str">
        <f t="shared" si="319"/>
        <v/>
      </c>
      <c r="AF1647" s="109" t="str">
        <f t="shared" si="320"/>
        <v/>
      </c>
      <c r="AG1647" s="109" t="str">
        <f t="shared" si="321"/>
        <v/>
      </c>
    </row>
    <row r="1648" spans="3:33" ht="45">
      <c r="C1648" s="108" t="s">
        <v>3311</v>
      </c>
      <c r="D1648" s="108" t="s">
        <v>6715</v>
      </c>
      <c r="E1648" s="108" t="s">
        <v>1116</v>
      </c>
      <c r="F1648" s="108" t="s">
        <v>46</v>
      </c>
      <c r="G1648" s="108" t="s">
        <v>3917</v>
      </c>
      <c r="H1648" s="108">
        <v>1</v>
      </c>
      <c r="I1648" s="108">
        <v>3</v>
      </c>
      <c r="J1648" s="108">
        <v>0</v>
      </c>
      <c r="K1648" s="108" t="s">
        <v>1119</v>
      </c>
      <c r="L1648" s="108"/>
      <c r="M1648" s="108" t="s">
        <v>6716</v>
      </c>
      <c r="N1648" s="108"/>
      <c r="O1648" s="108" t="s">
        <v>1119</v>
      </c>
      <c r="P1648" s="108"/>
      <c r="Q1648" s="108"/>
      <c r="R1648" s="108"/>
      <c r="S1648" s="108"/>
      <c r="T1648" s="109">
        <f t="shared" si="308"/>
        <v>0</v>
      </c>
      <c r="U1648" s="109">
        <f t="shared" si="309"/>
        <v>0</v>
      </c>
      <c r="V1648" s="109">
        <f t="shared" si="310"/>
        <v>0</v>
      </c>
      <c r="W1648" s="109">
        <f t="shared" si="311"/>
        <v>0</v>
      </c>
      <c r="X1648" s="109">
        <f t="shared" si="312"/>
        <v>0</v>
      </c>
      <c r="Y1648" s="109">
        <f t="shared" si="313"/>
        <v>0</v>
      </c>
      <c r="Z1648" s="109">
        <f t="shared" si="314"/>
        <v>0</v>
      </c>
      <c r="AA1648" s="109">
        <f t="shared" si="315"/>
        <v>0</v>
      </c>
      <c r="AB1648" s="109">
        <f t="shared" si="316"/>
        <v>0</v>
      </c>
      <c r="AC1648" s="109">
        <f t="shared" si="317"/>
        <v>0</v>
      </c>
      <c r="AD1648" s="109" t="str">
        <f t="shared" si="318"/>
        <v/>
      </c>
      <c r="AE1648" s="109" t="str">
        <f t="shared" si="319"/>
        <v/>
      </c>
      <c r="AF1648" s="109" t="str">
        <f t="shared" si="320"/>
        <v/>
      </c>
      <c r="AG1648" s="109" t="str">
        <f t="shared" si="321"/>
        <v/>
      </c>
    </row>
    <row r="1649" spans="3:33" ht="30">
      <c r="C1649" s="108" t="s">
        <v>3311</v>
      </c>
      <c r="D1649" s="108" t="s">
        <v>6717</v>
      </c>
      <c r="E1649" s="108" t="s">
        <v>1116</v>
      </c>
      <c r="F1649" s="108" t="s">
        <v>46</v>
      </c>
      <c r="G1649" s="108" t="s">
        <v>3917</v>
      </c>
      <c r="H1649" s="108">
        <v>2</v>
      </c>
      <c r="I1649" s="108">
        <v>3</v>
      </c>
      <c r="J1649" s="108">
        <v>0</v>
      </c>
      <c r="K1649" s="108" t="s">
        <v>5</v>
      </c>
      <c r="L1649" s="108"/>
      <c r="M1649" s="108" t="s">
        <v>6718</v>
      </c>
      <c r="N1649" s="108"/>
      <c r="O1649" s="108" t="s">
        <v>5</v>
      </c>
      <c r="P1649" s="108"/>
      <c r="Q1649" s="108"/>
      <c r="R1649" s="108"/>
      <c r="S1649" s="108"/>
      <c r="T1649" s="109">
        <f t="shared" si="308"/>
        <v>0</v>
      </c>
      <c r="U1649" s="109">
        <f t="shared" si="309"/>
        <v>0</v>
      </c>
      <c r="V1649" s="109">
        <f t="shared" si="310"/>
        <v>0</v>
      </c>
      <c r="W1649" s="109">
        <f t="shared" si="311"/>
        <v>0</v>
      </c>
      <c r="X1649" s="109">
        <f t="shared" si="312"/>
        <v>0</v>
      </c>
      <c r="Y1649" s="109">
        <f t="shared" si="313"/>
        <v>0</v>
      </c>
      <c r="Z1649" s="109">
        <f t="shared" si="314"/>
        <v>0</v>
      </c>
      <c r="AA1649" s="109">
        <f t="shared" si="315"/>
        <v>0</v>
      </c>
      <c r="AB1649" s="109">
        <f t="shared" si="316"/>
        <v>0</v>
      </c>
      <c r="AC1649" s="109">
        <f t="shared" si="317"/>
        <v>0</v>
      </c>
      <c r="AD1649" s="109" t="str">
        <f t="shared" si="318"/>
        <v/>
      </c>
      <c r="AE1649" s="109" t="str">
        <f t="shared" si="319"/>
        <v/>
      </c>
      <c r="AF1649" s="109" t="str">
        <f t="shared" si="320"/>
        <v/>
      </c>
      <c r="AG1649" s="109" t="str">
        <f t="shared" si="321"/>
        <v/>
      </c>
    </row>
    <row r="1650" spans="3:33" ht="30">
      <c r="C1650" s="108" t="s">
        <v>3311</v>
      </c>
      <c r="D1650" s="108" t="s">
        <v>6719</v>
      </c>
      <c r="E1650" s="108" t="s">
        <v>1116</v>
      </c>
      <c r="F1650" s="108" t="s">
        <v>46</v>
      </c>
      <c r="G1650" s="108" t="s">
        <v>3917</v>
      </c>
      <c r="H1650" s="108">
        <v>3</v>
      </c>
      <c r="I1650" s="108">
        <v>3</v>
      </c>
      <c r="J1650" s="108">
        <v>0</v>
      </c>
      <c r="K1650" s="108" t="s">
        <v>1120</v>
      </c>
      <c r="L1650" s="108"/>
      <c r="M1650" s="108" t="s">
        <v>6720</v>
      </c>
      <c r="N1650" s="108"/>
      <c r="O1650" s="108" t="s">
        <v>1120</v>
      </c>
      <c r="P1650" s="108"/>
      <c r="Q1650" s="108"/>
      <c r="R1650" s="108"/>
      <c r="S1650" s="108"/>
      <c r="T1650" s="109">
        <f t="shared" si="308"/>
        <v>0</v>
      </c>
      <c r="U1650" s="109">
        <f t="shared" si="309"/>
        <v>0</v>
      </c>
      <c r="V1650" s="109">
        <f t="shared" si="310"/>
        <v>0</v>
      </c>
      <c r="W1650" s="109">
        <f t="shared" si="311"/>
        <v>0</v>
      </c>
      <c r="X1650" s="109">
        <f t="shared" si="312"/>
        <v>0</v>
      </c>
      <c r="Y1650" s="109">
        <f t="shared" si="313"/>
        <v>0</v>
      </c>
      <c r="Z1650" s="109">
        <f t="shared" si="314"/>
        <v>0</v>
      </c>
      <c r="AA1650" s="109">
        <f t="shared" si="315"/>
        <v>0</v>
      </c>
      <c r="AB1650" s="109">
        <f t="shared" si="316"/>
        <v>0</v>
      </c>
      <c r="AC1650" s="109">
        <f t="shared" si="317"/>
        <v>0</v>
      </c>
      <c r="AD1650" s="109" t="str">
        <f t="shared" si="318"/>
        <v/>
      </c>
      <c r="AE1650" s="109" t="str">
        <f t="shared" si="319"/>
        <v/>
      </c>
      <c r="AF1650" s="109" t="str">
        <f t="shared" si="320"/>
        <v/>
      </c>
      <c r="AG1650" s="109" t="str">
        <f t="shared" si="321"/>
        <v/>
      </c>
    </row>
    <row r="1651" spans="3:33" ht="30">
      <c r="C1651" s="108" t="s">
        <v>3311</v>
      </c>
      <c r="D1651" s="108" t="s">
        <v>6721</v>
      </c>
      <c r="E1651" s="108" t="s">
        <v>1116</v>
      </c>
      <c r="F1651" s="108" t="s">
        <v>46</v>
      </c>
      <c r="G1651" s="108" t="s">
        <v>3917</v>
      </c>
      <c r="H1651" s="108">
        <v>4</v>
      </c>
      <c r="I1651" s="108">
        <v>2</v>
      </c>
      <c r="J1651" s="108">
        <v>0</v>
      </c>
      <c r="K1651" s="108" t="s">
        <v>1121</v>
      </c>
      <c r="L1651" s="108"/>
      <c r="M1651" s="108" t="s">
        <v>6722</v>
      </c>
      <c r="N1651" s="108"/>
      <c r="O1651" s="108" t="s">
        <v>1121</v>
      </c>
      <c r="P1651" s="108"/>
      <c r="Q1651" s="108"/>
      <c r="R1651" s="108"/>
      <c r="S1651" s="108"/>
      <c r="T1651" s="109">
        <f t="shared" si="308"/>
        <v>0</v>
      </c>
      <c r="U1651" s="109">
        <f t="shared" si="309"/>
        <v>0</v>
      </c>
      <c r="V1651" s="109">
        <f t="shared" si="310"/>
        <v>0</v>
      </c>
      <c r="W1651" s="109">
        <f t="shared" si="311"/>
        <v>0</v>
      </c>
      <c r="X1651" s="109">
        <f t="shared" si="312"/>
        <v>0</v>
      </c>
      <c r="Y1651" s="109">
        <f t="shared" si="313"/>
        <v>0</v>
      </c>
      <c r="Z1651" s="109">
        <f t="shared" si="314"/>
        <v>0</v>
      </c>
      <c r="AA1651" s="109">
        <f t="shared" si="315"/>
        <v>0</v>
      </c>
      <c r="AB1651" s="109">
        <f t="shared" si="316"/>
        <v>0</v>
      </c>
      <c r="AC1651" s="109">
        <f t="shared" si="317"/>
        <v>0</v>
      </c>
      <c r="AD1651" s="109" t="str">
        <f t="shared" si="318"/>
        <v/>
      </c>
      <c r="AE1651" s="109" t="str">
        <f t="shared" si="319"/>
        <v/>
      </c>
      <c r="AF1651" s="109" t="str">
        <f t="shared" si="320"/>
        <v/>
      </c>
      <c r="AG1651" s="109" t="str">
        <f t="shared" si="321"/>
        <v/>
      </c>
    </row>
    <row r="1652" spans="3:33" ht="30">
      <c r="C1652" s="108" t="s">
        <v>3311</v>
      </c>
      <c r="D1652" s="108" t="s">
        <v>6723</v>
      </c>
      <c r="E1652" s="108" t="s">
        <v>1116</v>
      </c>
      <c r="F1652" s="108" t="s">
        <v>46</v>
      </c>
      <c r="G1652" s="108" t="s">
        <v>3917</v>
      </c>
      <c r="H1652" s="108">
        <v>5</v>
      </c>
      <c r="I1652" s="108">
        <v>2</v>
      </c>
      <c r="J1652" s="108">
        <v>0</v>
      </c>
      <c r="K1652" s="108" t="s">
        <v>5560</v>
      </c>
      <c r="L1652" s="108"/>
      <c r="M1652" s="108" t="s">
        <v>5561</v>
      </c>
      <c r="N1652" s="108"/>
      <c r="O1652" s="108" t="s">
        <v>5560</v>
      </c>
      <c r="P1652" s="108" t="s">
        <v>7</v>
      </c>
      <c r="Q1652" s="108"/>
      <c r="R1652" s="108"/>
      <c r="S1652" s="108"/>
      <c r="T1652" s="109">
        <f t="shared" si="308"/>
        <v>0</v>
      </c>
      <c r="U1652" s="109">
        <f t="shared" si="309"/>
        <v>0</v>
      </c>
      <c r="V1652" s="109">
        <f t="shared" si="310"/>
        <v>0</v>
      </c>
      <c r="W1652" s="109">
        <f t="shared" si="311"/>
        <v>0</v>
      </c>
      <c r="X1652" s="109">
        <f t="shared" si="312"/>
        <v>0</v>
      </c>
      <c r="Y1652" s="109">
        <f t="shared" si="313"/>
        <v>0</v>
      </c>
      <c r="Z1652" s="109">
        <f t="shared" si="314"/>
        <v>0</v>
      </c>
      <c r="AA1652" s="109">
        <f t="shared" si="315"/>
        <v>0</v>
      </c>
      <c r="AB1652" s="109">
        <f t="shared" si="316"/>
        <v>0</v>
      </c>
      <c r="AC1652" s="109">
        <f t="shared" si="317"/>
        <v>0</v>
      </c>
      <c r="AD1652" s="109" t="str">
        <f t="shared" si="318"/>
        <v/>
      </c>
      <c r="AE1652" s="109" t="str">
        <f t="shared" si="319"/>
        <v/>
      </c>
      <c r="AF1652" s="109" t="str">
        <f t="shared" si="320"/>
        <v/>
      </c>
      <c r="AG1652" s="109" t="str">
        <f t="shared" si="321"/>
        <v/>
      </c>
    </row>
    <row r="1653" spans="3:33" ht="30">
      <c r="C1653" s="108" t="s">
        <v>3311</v>
      </c>
      <c r="D1653" s="108" t="s">
        <v>6724</v>
      </c>
      <c r="E1653" s="108" t="s">
        <v>1116</v>
      </c>
      <c r="F1653" s="108" t="s">
        <v>46</v>
      </c>
      <c r="G1653" s="108" t="s">
        <v>3917</v>
      </c>
      <c r="H1653" s="108">
        <v>6</v>
      </c>
      <c r="I1653" s="108">
        <v>2</v>
      </c>
      <c r="J1653" s="108">
        <v>0</v>
      </c>
      <c r="K1653" s="108" t="s">
        <v>1110</v>
      </c>
      <c r="L1653" s="108"/>
      <c r="M1653" s="108" t="s">
        <v>6695</v>
      </c>
      <c r="N1653" s="108"/>
      <c r="O1653" s="108" t="s">
        <v>1110</v>
      </c>
      <c r="P1653" s="108"/>
      <c r="Q1653" s="108"/>
      <c r="R1653" s="108"/>
      <c r="S1653" s="108"/>
      <c r="T1653" s="109">
        <f t="shared" si="308"/>
        <v>0</v>
      </c>
      <c r="U1653" s="109">
        <f t="shared" si="309"/>
        <v>0</v>
      </c>
      <c r="V1653" s="109">
        <f t="shared" si="310"/>
        <v>0</v>
      </c>
      <c r="W1653" s="109">
        <f t="shared" si="311"/>
        <v>0</v>
      </c>
      <c r="X1653" s="109">
        <f t="shared" si="312"/>
        <v>0</v>
      </c>
      <c r="Y1653" s="109">
        <f t="shared" si="313"/>
        <v>0</v>
      </c>
      <c r="Z1653" s="109">
        <f t="shared" si="314"/>
        <v>0</v>
      </c>
      <c r="AA1653" s="109">
        <f t="shared" si="315"/>
        <v>0</v>
      </c>
      <c r="AB1653" s="109">
        <f t="shared" si="316"/>
        <v>0</v>
      </c>
      <c r="AC1653" s="109">
        <f t="shared" si="317"/>
        <v>0</v>
      </c>
      <c r="AD1653" s="109" t="str">
        <f t="shared" si="318"/>
        <v/>
      </c>
      <c r="AE1653" s="109" t="str">
        <f t="shared" si="319"/>
        <v/>
      </c>
      <c r="AF1653" s="109" t="str">
        <f t="shared" si="320"/>
        <v/>
      </c>
      <c r="AG1653" s="109" t="str">
        <f t="shared" si="321"/>
        <v/>
      </c>
    </row>
    <row r="1654" spans="3:33" ht="30">
      <c r="C1654" s="108" t="s">
        <v>3311</v>
      </c>
      <c r="D1654" s="108" t="s">
        <v>6725</v>
      </c>
      <c r="E1654" s="108" t="s">
        <v>1116</v>
      </c>
      <c r="F1654" s="108" t="s">
        <v>46</v>
      </c>
      <c r="G1654" s="108" t="s">
        <v>3917</v>
      </c>
      <c r="H1654" s="108">
        <v>7</v>
      </c>
      <c r="I1654" s="108">
        <v>2</v>
      </c>
      <c r="J1654" s="108">
        <v>0</v>
      </c>
      <c r="K1654" s="108" t="s">
        <v>86</v>
      </c>
      <c r="L1654" s="108"/>
      <c r="M1654" s="108" t="s">
        <v>6726</v>
      </c>
      <c r="N1654" s="108"/>
      <c r="O1654" s="108" t="s">
        <v>86</v>
      </c>
      <c r="P1654" s="108"/>
      <c r="Q1654" s="108"/>
      <c r="R1654" s="108"/>
      <c r="S1654" s="108"/>
      <c r="T1654" s="109">
        <f t="shared" si="308"/>
        <v>0</v>
      </c>
      <c r="U1654" s="109">
        <f t="shared" si="309"/>
        <v>0</v>
      </c>
      <c r="V1654" s="109">
        <f t="shared" si="310"/>
        <v>0</v>
      </c>
      <c r="W1654" s="109">
        <f t="shared" si="311"/>
        <v>0</v>
      </c>
      <c r="X1654" s="109">
        <f t="shared" si="312"/>
        <v>0</v>
      </c>
      <c r="Y1654" s="109">
        <f t="shared" si="313"/>
        <v>0</v>
      </c>
      <c r="Z1654" s="109">
        <f t="shared" si="314"/>
        <v>0</v>
      </c>
      <c r="AA1654" s="109">
        <f t="shared" si="315"/>
        <v>0</v>
      </c>
      <c r="AB1654" s="109">
        <f t="shared" si="316"/>
        <v>0</v>
      </c>
      <c r="AC1654" s="109">
        <f t="shared" si="317"/>
        <v>0</v>
      </c>
      <c r="AD1654" s="109" t="str">
        <f t="shared" si="318"/>
        <v/>
      </c>
      <c r="AE1654" s="109" t="str">
        <f t="shared" si="319"/>
        <v/>
      </c>
      <c r="AF1654" s="109" t="str">
        <f t="shared" si="320"/>
        <v/>
      </c>
      <c r="AG1654" s="109" t="str">
        <f t="shared" si="321"/>
        <v/>
      </c>
    </row>
    <row r="1655" spans="3:33" ht="30">
      <c r="C1655" s="108" t="s">
        <v>3311</v>
      </c>
      <c r="D1655" s="108" t="s">
        <v>6727</v>
      </c>
      <c r="E1655" s="108" t="s">
        <v>1116</v>
      </c>
      <c r="F1655" s="108" t="s">
        <v>46</v>
      </c>
      <c r="G1655" s="108" t="s">
        <v>3917</v>
      </c>
      <c r="H1655" s="108">
        <v>8</v>
      </c>
      <c r="I1655" s="108">
        <v>1</v>
      </c>
      <c r="J1655" s="108">
        <v>0</v>
      </c>
      <c r="K1655" s="108" t="s">
        <v>4668</v>
      </c>
      <c r="L1655" s="108"/>
      <c r="M1655" s="108" t="s">
        <v>6728</v>
      </c>
      <c r="N1655" s="108"/>
      <c r="O1655" s="108" t="s">
        <v>4668</v>
      </c>
      <c r="P1655" s="108" t="s">
        <v>433</v>
      </c>
      <c r="Q1655" s="108"/>
      <c r="R1655" s="108"/>
      <c r="S1655" s="108"/>
      <c r="T1655" s="109">
        <f t="shared" si="308"/>
        <v>0</v>
      </c>
      <c r="U1655" s="109">
        <f t="shared" si="309"/>
        <v>0</v>
      </c>
      <c r="V1655" s="109">
        <f t="shared" si="310"/>
        <v>0</v>
      </c>
      <c r="W1655" s="109">
        <f t="shared" si="311"/>
        <v>0</v>
      </c>
      <c r="X1655" s="109">
        <f t="shared" si="312"/>
        <v>0</v>
      </c>
      <c r="Y1655" s="109">
        <f t="shared" si="313"/>
        <v>0</v>
      </c>
      <c r="Z1655" s="109">
        <f t="shared" si="314"/>
        <v>0</v>
      </c>
      <c r="AA1655" s="109">
        <f t="shared" si="315"/>
        <v>0</v>
      </c>
      <c r="AB1655" s="109">
        <f t="shared" si="316"/>
        <v>0</v>
      </c>
      <c r="AC1655" s="109">
        <f t="shared" si="317"/>
        <v>0</v>
      </c>
      <c r="AD1655" s="109" t="str">
        <f t="shared" si="318"/>
        <v/>
      </c>
      <c r="AE1655" s="109" t="str">
        <f t="shared" si="319"/>
        <v/>
      </c>
      <c r="AF1655" s="109" t="str">
        <f t="shared" si="320"/>
        <v/>
      </c>
      <c r="AG1655" s="109" t="str">
        <f t="shared" si="321"/>
        <v/>
      </c>
    </row>
    <row r="1656" spans="3:33" ht="30">
      <c r="C1656" s="108" t="s">
        <v>3311</v>
      </c>
      <c r="D1656" s="108" t="s">
        <v>6729</v>
      </c>
      <c r="E1656" s="108" t="s">
        <v>1116</v>
      </c>
      <c r="F1656" s="108" t="s">
        <v>46</v>
      </c>
      <c r="G1656" s="108" t="s">
        <v>3917</v>
      </c>
      <c r="H1656" s="108">
        <v>9</v>
      </c>
      <c r="I1656" s="108">
        <v>1</v>
      </c>
      <c r="J1656" s="108">
        <v>0</v>
      </c>
      <c r="K1656" s="108" t="s">
        <v>859</v>
      </c>
      <c r="L1656" s="108"/>
      <c r="M1656" s="108" t="s">
        <v>6730</v>
      </c>
      <c r="N1656" s="108"/>
      <c r="O1656" s="108" t="s">
        <v>859</v>
      </c>
      <c r="P1656" s="108"/>
      <c r="Q1656" s="108"/>
      <c r="R1656" s="108"/>
      <c r="S1656" s="108"/>
      <c r="T1656" s="109">
        <f t="shared" si="308"/>
        <v>0</v>
      </c>
      <c r="U1656" s="109">
        <f t="shared" si="309"/>
        <v>0</v>
      </c>
      <c r="V1656" s="109">
        <f t="shared" si="310"/>
        <v>0</v>
      </c>
      <c r="W1656" s="109">
        <f t="shared" si="311"/>
        <v>0</v>
      </c>
      <c r="X1656" s="109">
        <f t="shared" si="312"/>
        <v>0</v>
      </c>
      <c r="Y1656" s="109">
        <f t="shared" si="313"/>
        <v>0</v>
      </c>
      <c r="Z1656" s="109">
        <f t="shared" si="314"/>
        <v>0</v>
      </c>
      <c r="AA1656" s="109">
        <f t="shared" si="315"/>
        <v>0</v>
      </c>
      <c r="AB1656" s="109">
        <f t="shared" si="316"/>
        <v>0</v>
      </c>
      <c r="AC1656" s="109">
        <f t="shared" si="317"/>
        <v>0</v>
      </c>
      <c r="AD1656" s="109" t="str">
        <f t="shared" si="318"/>
        <v/>
      </c>
      <c r="AE1656" s="109" t="str">
        <f t="shared" si="319"/>
        <v/>
      </c>
      <c r="AF1656" s="109" t="str">
        <f t="shared" si="320"/>
        <v/>
      </c>
      <c r="AG1656" s="109" t="str">
        <f t="shared" si="321"/>
        <v/>
      </c>
    </row>
    <row r="1657" spans="3:33" ht="30">
      <c r="C1657" s="108" t="s">
        <v>3311</v>
      </c>
      <c r="D1657" s="108" t="s">
        <v>6731</v>
      </c>
      <c r="E1657" s="108" t="s">
        <v>1116</v>
      </c>
      <c r="F1657" s="108" t="s">
        <v>46</v>
      </c>
      <c r="G1657" s="108" t="s">
        <v>3917</v>
      </c>
      <c r="H1657" s="108">
        <v>10</v>
      </c>
      <c r="I1657" s="108">
        <v>1</v>
      </c>
      <c r="J1657" s="108">
        <v>0</v>
      </c>
      <c r="K1657" s="108" t="s">
        <v>3970</v>
      </c>
      <c r="L1657" s="108"/>
      <c r="M1657" s="108" t="s">
        <v>6732</v>
      </c>
      <c r="N1657" s="108"/>
      <c r="O1657" s="108" t="s">
        <v>3970</v>
      </c>
      <c r="P1657" s="108" t="s">
        <v>3974</v>
      </c>
      <c r="Q1657" s="108" t="s">
        <v>111</v>
      </c>
      <c r="R1657" s="108" t="s">
        <v>4142</v>
      </c>
      <c r="S1657" s="108"/>
      <c r="T1657" s="109">
        <f t="shared" si="308"/>
        <v>0</v>
      </c>
      <c r="U1657" s="109">
        <f t="shared" si="309"/>
        <v>0</v>
      </c>
      <c r="V1657" s="109">
        <f t="shared" si="310"/>
        <v>0</v>
      </c>
      <c r="W1657" s="109">
        <f t="shared" si="311"/>
        <v>0</v>
      </c>
      <c r="X1657" s="109">
        <f t="shared" si="312"/>
        <v>0</v>
      </c>
      <c r="Y1657" s="109">
        <f t="shared" si="313"/>
        <v>0</v>
      </c>
      <c r="Z1657" s="109">
        <f t="shared" si="314"/>
        <v>0</v>
      </c>
      <c r="AA1657" s="109">
        <f t="shared" si="315"/>
        <v>0</v>
      </c>
      <c r="AB1657" s="109">
        <f t="shared" si="316"/>
        <v>0</v>
      </c>
      <c r="AC1657" s="109">
        <f t="shared" si="317"/>
        <v>0</v>
      </c>
      <c r="AD1657" s="109" t="str">
        <f t="shared" si="318"/>
        <v/>
      </c>
      <c r="AE1657" s="109" t="str">
        <f t="shared" si="319"/>
        <v/>
      </c>
      <c r="AF1657" s="109" t="str">
        <f t="shared" si="320"/>
        <v/>
      </c>
      <c r="AG1657" s="109" t="str">
        <f t="shared" si="321"/>
        <v/>
      </c>
    </row>
    <row r="1658" spans="3:33" ht="150">
      <c r="C1658" s="108" t="s">
        <v>3311</v>
      </c>
      <c r="D1658" s="108" t="s">
        <v>6733</v>
      </c>
      <c r="E1658" s="108" t="s">
        <v>1116</v>
      </c>
      <c r="F1658" s="108" t="s">
        <v>0</v>
      </c>
      <c r="G1658" s="108" t="s">
        <v>3917</v>
      </c>
      <c r="H1658" s="108">
        <v>1</v>
      </c>
      <c r="I1658" s="108">
        <v>0</v>
      </c>
      <c r="J1658" s="108">
        <v>3</v>
      </c>
      <c r="K1658" s="108"/>
      <c r="L1658" s="108" t="s">
        <v>1119</v>
      </c>
      <c r="M1658" s="108"/>
      <c r="N1658" s="108" t="s">
        <v>6734</v>
      </c>
      <c r="O1658" s="108" t="s">
        <v>1119</v>
      </c>
      <c r="P1658" s="108"/>
      <c r="Q1658" s="108"/>
      <c r="R1658" s="108"/>
      <c r="S1658" s="108"/>
      <c r="T1658" s="109">
        <f t="shared" si="308"/>
        <v>0</v>
      </c>
      <c r="U1658" s="109">
        <f t="shared" si="309"/>
        <v>0</v>
      </c>
      <c r="V1658" s="109">
        <f t="shared" si="310"/>
        <v>0</v>
      </c>
      <c r="W1658" s="109">
        <f t="shared" si="311"/>
        <v>0</v>
      </c>
      <c r="X1658" s="109">
        <f t="shared" si="312"/>
        <v>0</v>
      </c>
      <c r="Y1658" s="109">
        <f t="shared" si="313"/>
        <v>0</v>
      </c>
      <c r="Z1658" s="109">
        <f t="shared" si="314"/>
        <v>0</v>
      </c>
      <c r="AA1658" s="109">
        <f t="shared" si="315"/>
        <v>0</v>
      </c>
      <c r="AB1658" s="109">
        <f t="shared" si="316"/>
        <v>0</v>
      </c>
      <c r="AC1658" s="109">
        <f t="shared" si="317"/>
        <v>0</v>
      </c>
      <c r="AD1658" s="109" t="str">
        <f t="shared" si="318"/>
        <v/>
      </c>
      <c r="AE1658" s="109" t="str">
        <f t="shared" si="319"/>
        <v/>
      </c>
      <c r="AF1658" s="109" t="str">
        <f t="shared" si="320"/>
        <v/>
      </c>
      <c r="AG1658" s="109" t="str">
        <f t="shared" si="321"/>
        <v/>
      </c>
    </row>
    <row r="1659" spans="3:33" ht="120">
      <c r="C1659" s="108" t="s">
        <v>3311</v>
      </c>
      <c r="D1659" s="108" t="s">
        <v>6735</v>
      </c>
      <c r="E1659" s="108" t="s">
        <v>1116</v>
      </c>
      <c r="F1659" s="108" t="s">
        <v>0</v>
      </c>
      <c r="G1659" s="108" t="s">
        <v>3917</v>
      </c>
      <c r="H1659" s="108">
        <v>2</v>
      </c>
      <c r="I1659" s="108">
        <v>0</v>
      </c>
      <c r="J1659" s="108">
        <v>3</v>
      </c>
      <c r="K1659" s="108"/>
      <c r="L1659" s="108" t="s">
        <v>5</v>
      </c>
      <c r="M1659" s="108"/>
      <c r="N1659" s="108" t="s">
        <v>6736</v>
      </c>
      <c r="O1659" s="108" t="s">
        <v>5</v>
      </c>
      <c r="P1659" s="108"/>
      <c r="Q1659" s="108"/>
      <c r="R1659" s="108"/>
      <c r="S1659" s="108"/>
      <c r="T1659" s="109">
        <f t="shared" si="308"/>
        <v>0</v>
      </c>
      <c r="U1659" s="109">
        <f t="shared" si="309"/>
        <v>0</v>
      </c>
      <c r="V1659" s="109">
        <f t="shared" si="310"/>
        <v>0</v>
      </c>
      <c r="W1659" s="109">
        <f t="shared" si="311"/>
        <v>0</v>
      </c>
      <c r="X1659" s="109">
        <f t="shared" si="312"/>
        <v>0</v>
      </c>
      <c r="Y1659" s="109">
        <f t="shared" si="313"/>
        <v>0</v>
      </c>
      <c r="Z1659" s="109">
        <f t="shared" si="314"/>
        <v>0</v>
      </c>
      <c r="AA1659" s="109">
        <f t="shared" si="315"/>
        <v>0</v>
      </c>
      <c r="AB1659" s="109">
        <f t="shared" si="316"/>
        <v>0</v>
      </c>
      <c r="AC1659" s="109">
        <f t="shared" si="317"/>
        <v>0</v>
      </c>
      <c r="AD1659" s="109" t="str">
        <f t="shared" si="318"/>
        <v/>
      </c>
      <c r="AE1659" s="109" t="str">
        <f t="shared" si="319"/>
        <v/>
      </c>
      <c r="AF1659" s="109" t="str">
        <f t="shared" si="320"/>
        <v/>
      </c>
      <c r="AG1659" s="109" t="str">
        <f t="shared" si="321"/>
        <v/>
      </c>
    </row>
    <row r="1660" spans="3:33" ht="120">
      <c r="C1660" s="108" t="s">
        <v>3311</v>
      </c>
      <c r="D1660" s="108" t="s">
        <v>6737</v>
      </c>
      <c r="E1660" s="108" t="s">
        <v>1116</v>
      </c>
      <c r="F1660" s="108" t="s">
        <v>0</v>
      </c>
      <c r="G1660" s="108" t="s">
        <v>3917</v>
      </c>
      <c r="H1660" s="108">
        <v>3</v>
      </c>
      <c r="I1660" s="108">
        <v>0</v>
      </c>
      <c r="J1660" s="108">
        <v>3</v>
      </c>
      <c r="K1660" s="108"/>
      <c r="L1660" s="108" t="s">
        <v>1120</v>
      </c>
      <c r="M1660" s="108"/>
      <c r="N1660" s="108" t="s">
        <v>6738</v>
      </c>
      <c r="O1660" s="108" t="s">
        <v>1120</v>
      </c>
      <c r="P1660" s="108"/>
      <c r="Q1660" s="108"/>
      <c r="R1660" s="108"/>
      <c r="S1660" s="108"/>
      <c r="T1660" s="109">
        <f t="shared" ref="T1660:T1723" si="322">IF(AND($C1660=$D$20,$F1660="PRO",$G1660="POS"),1,0)</f>
        <v>0</v>
      </c>
      <c r="U1660" s="109">
        <f t="shared" ref="U1660:U1723" si="323">IF(AND($C1660=$D$20,$F1660="CFA",$G1660="POS"),1,0)</f>
        <v>0</v>
      </c>
      <c r="V1660" s="109">
        <f t="shared" ref="V1660:V1723" si="324">IF($T1660=0,0,IF(SUMPRODUCT(--($O1660:$S1660&lt;&gt;""),--ISNUMBER(SEARCH($O1660:$S1660,$D$5)))&gt;0,1,0))</f>
        <v>0</v>
      </c>
      <c r="W1660" s="109">
        <f t="shared" ref="W1660:W1723" si="325">IF($T1660=0,0,IF(SUMPRODUCT(--($O1660:$S1660&lt;&gt;""),--ISNUMBER(SEARCH($O1660:$S1660,$D$5&amp;" "&amp;$D$10)))&gt;0,1,0))</f>
        <v>0</v>
      </c>
      <c r="X1660" s="109">
        <f t="shared" ref="X1660:X1723" si="326">IF($U1660=0,0,IF(SUMPRODUCT(--($O1660:$S1660&lt;&gt;""),--ISNUMBER(SEARCH($O1660:$S1660,$F$5)))&gt;0,1,0))</f>
        <v>0</v>
      </c>
      <c r="Y1660" s="109">
        <f t="shared" ref="Y1660:Y1723" si="327">IF($U1660=0,0,IF(SUMPRODUCT(--($O1660:$S1660&lt;&gt;""),--ISNUMBER(SEARCH($O1660:$S1660,$F$5&amp;" "&amp;$F$10)))&gt;0,1,0))</f>
        <v>0</v>
      </c>
      <c r="Z1660" s="109">
        <f t="shared" ref="Z1660:Z1723" si="328">IF($V1660=1,$I1660,0)</f>
        <v>0</v>
      </c>
      <c r="AA1660" s="109">
        <f t="shared" ref="AA1660:AA1723" si="329">IF($W1660=1,$I1660,0)</f>
        <v>0</v>
      </c>
      <c r="AB1660" s="109">
        <f t="shared" ref="AB1660:AB1723" si="330">IF($X1660=1,$J1660,0)</f>
        <v>0</v>
      </c>
      <c r="AC1660" s="109">
        <f t="shared" ref="AC1660:AC1723" si="331">IF($Y1660=1,$J1660,0)</f>
        <v>0</v>
      </c>
      <c r="AD1660" s="109" t="str">
        <f t="shared" ref="AD1660:AD1723" si="332">IF(AND($T1660=1,$V1660=0),$H1660+ROW()/100000,"")</f>
        <v/>
      </c>
      <c r="AE1660" s="109" t="str">
        <f t="shared" ref="AE1660:AE1723" si="333">IF(AND($T1660=1,$W1660=0),$H1660+ROW()/100000,"")</f>
        <v/>
      </c>
      <c r="AF1660" s="109" t="str">
        <f t="shared" ref="AF1660:AF1723" si="334">IF(AND($U1660=1,$X1660=0),$H1660+ROW()/100000,"")</f>
        <v/>
      </c>
      <c r="AG1660" s="109" t="str">
        <f t="shared" ref="AG1660:AG1723" si="335">IF(AND($U1660=1,$Y1660=0),$H1660+ROW()/100000,"")</f>
        <v/>
      </c>
    </row>
    <row r="1661" spans="3:33" ht="120">
      <c r="C1661" s="108" t="s">
        <v>3311</v>
      </c>
      <c r="D1661" s="108" t="s">
        <v>6739</v>
      </c>
      <c r="E1661" s="108" t="s">
        <v>1116</v>
      </c>
      <c r="F1661" s="108" t="s">
        <v>0</v>
      </c>
      <c r="G1661" s="108" t="s">
        <v>3917</v>
      </c>
      <c r="H1661" s="108">
        <v>4</v>
      </c>
      <c r="I1661" s="108">
        <v>0</v>
      </c>
      <c r="J1661" s="108">
        <v>2</v>
      </c>
      <c r="K1661" s="108"/>
      <c r="L1661" s="108" t="s">
        <v>1121</v>
      </c>
      <c r="M1661" s="108"/>
      <c r="N1661" s="108" t="s">
        <v>6740</v>
      </c>
      <c r="O1661" s="108" t="s">
        <v>1121</v>
      </c>
      <c r="P1661" s="108"/>
      <c r="Q1661" s="108"/>
      <c r="R1661" s="108"/>
      <c r="S1661" s="108"/>
      <c r="T1661" s="109">
        <f t="shared" si="322"/>
        <v>0</v>
      </c>
      <c r="U1661" s="109">
        <f t="shared" si="323"/>
        <v>0</v>
      </c>
      <c r="V1661" s="109">
        <f t="shared" si="324"/>
        <v>0</v>
      </c>
      <c r="W1661" s="109">
        <f t="shared" si="325"/>
        <v>0</v>
      </c>
      <c r="X1661" s="109">
        <f t="shared" si="326"/>
        <v>0</v>
      </c>
      <c r="Y1661" s="109">
        <f t="shared" si="327"/>
        <v>0</v>
      </c>
      <c r="Z1661" s="109">
        <f t="shared" si="328"/>
        <v>0</v>
      </c>
      <c r="AA1661" s="109">
        <f t="shared" si="329"/>
        <v>0</v>
      </c>
      <c r="AB1661" s="109">
        <f t="shared" si="330"/>
        <v>0</v>
      </c>
      <c r="AC1661" s="109">
        <f t="shared" si="331"/>
        <v>0</v>
      </c>
      <c r="AD1661" s="109" t="str">
        <f t="shared" si="332"/>
        <v/>
      </c>
      <c r="AE1661" s="109" t="str">
        <f t="shared" si="333"/>
        <v/>
      </c>
      <c r="AF1661" s="109" t="str">
        <f t="shared" si="334"/>
        <v/>
      </c>
      <c r="AG1661" s="109" t="str">
        <f t="shared" si="335"/>
        <v/>
      </c>
    </row>
    <row r="1662" spans="3:33" ht="135">
      <c r="C1662" s="108" t="s">
        <v>3311</v>
      </c>
      <c r="D1662" s="108" t="s">
        <v>6741</v>
      </c>
      <c r="E1662" s="108" t="s">
        <v>1116</v>
      </c>
      <c r="F1662" s="108" t="s">
        <v>0</v>
      </c>
      <c r="G1662" s="108" t="s">
        <v>3917</v>
      </c>
      <c r="H1662" s="108">
        <v>5</v>
      </c>
      <c r="I1662" s="108">
        <v>0</v>
      </c>
      <c r="J1662" s="108">
        <v>2</v>
      </c>
      <c r="K1662" s="108"/>
      <c r="L1662" s="108" t="s">
        <v>5560</v>
      </c>
      <c r="M1662" s="108"/>
      <c r="N1662" s="108" t="s">
        <v>5581</v>
      </c>
      <c r="O1662" s="108" t="s">
        <v>5560</v>
      </c>
      <c r="P1662" s="108" t="s">
        <v>7</v>
      </c>
      <c r="Q1662" s="108"/>
      <c r="R1662" s="108"/>
      <c r="S1662" s="108"/>
      <c r="T1662" s="109">
        <f t="shared" si="322"/>
        <v>0</v>
      </c>
      <c r="U1662" s="109">
        <f t="shared" si="323"/>
        <v>0</v>
      </c>
      <c r="V1662" s="109">
        <f t="shared" si="324"/>
        <v>0</v>
      </c>
      <c r="W1662" s="109">
        <f t="shared" si="325"/>
        <v>0</v>
      </c>
      <c r="X1662" s="109">
        <f t="shared" si="326"/>
        <v>0</v>
      </c>
      <c r="Y1662" s="109">
        <f t="shared" si="327"/>
        <v>0</v>
      </c>
      <c r="Z1662" s="109">
        <f t="shared" si="328"/>
        <v>0</v>
      </c>
      <c r="AA1662" s="109">
        <f t="shared" si="329"/>
        <v>0</v>
      </c>
      <c r="AB1662" s="109">
        <f t="shared" si="330"/>
        <v>0</v>
      </c>
      <c r="AC1662" s="109">
        <f t="shared" si="331"/>
        <v>0</v>
      </c>
      <c r="AD1662" s="109" t="str">
        <f t="shared" si="332"/>
        <v/>
      </c>
      <c r="AE1662" s="109" t="str">
        <f t="shared" si="333"/>
        <v/>
      </c>
      <c r="AF1662" s="109" t="str">
        <f t="shared" si="334"/>
        <v/>
      </c>
      <c r="AG1662" s="109" t="str">
        <f t="shared" si="335"/>
        <v/>
      </c>
    </row>
    <row r="1663" spans="3:33" ht="150">
      <c r="C1663" s="108" t="s">
        <v>3311</v>
      </c>
      <c r="D1663" s="108" t="s">
        <v>6742</v>
      </c>
      <c r="E1663" s="108" t="s">
        <v>1116</v>
      </c>
      <c r="F1663" s="108" t="s">
        <v>0</v>
      </c>
      <c r="G1663" s="108" t="s">
        <v>3917</v>
      </c>
      <c r="H1663" s="108">
        <v>6</v>
      </c>
      <c r="I1663" s="108">
        <v>0</v>
      </c>
      <c r="J1663" s="108">
        <v>2</v>
      </c>
      <c r="K1663" s="108"/>
      <c r="L1663" s="108" t="s">
        <v>1110</v>
      </c>
      <c r="M1663" s="108"/>
      <c r="N1663" s="108" t="s">
        <v>6712</v>
      </c>
      <c r="O1663" s="108" t="s">
        <v>1110</v>
      </c>
      <c r="P1663" s="108"/>
      <c r="Q1663" s="108"/>
      <c r="R1663" s="108"/>
      <c r="S1663" s="108"/>
      <c r="T1663" s="109">
        <f t="shared" si="322"/>
        <v>0</v>
      </c>
      <c r="U1663" s="109">
        <f t="shared" si="323"/>
        <v>0</v>
      </c>
      <c r="V1663" s="109">
        <f t="shared" si="324"/>
        <v>0</v>
      </c>
      <c r="W1663" s="109">
        <f t="shared" si="325"/>
        <v>0</v>
      </c>
      <c r="X1663" s="109">
        <f t="shared" si="326"/>
        <v>0</v>
      </c>
      <c r="Y1663" s="109">
        <f t="shared" si="327"/>
        <v>0</v>
      </c>
      <c r="Z1663" s="109">
        <f t="shared" si="328"/>
        <v>0</v>
      </c>
      <c r="AA1663" s="109">
        <f t="shared" si="329"/>
        <v>0</v>
      </c>
      <c r="AB1663" s="109">
        <f t="shared" si="330"/>
        <v>0</v>
      </c>
      <c r="AC1663" s="109">
        <f t="shared" si="331"/>
        <v>0</v>
      </c>
      <c r="AD1663" s="109" t="str">
        <f t="shared" si="332"/>
        <v/>
      </c>
      <c r="AE1663" s="109" t="str">
        <f t="shared" si="333"/>
        <v/>
      </c>
      <c r="AF1663" s="109" t="str">
        <f t="shared" si="334"/>
        <v/>
      </c>
      <c r="AG1663" s="109" t="str">
        <f t="shared" si="335"/>
        <v/>
      </c>
    </row>
    <row r="1664" spans="3:33" ht="135">
      <c r="C1664" s="108" t="s">
        <v>3311</v>
      </c>
      <c r="D1664" s="108" t="s">
        <v>6743</v>
      </c>
      <c r="E1664" s="108" t="s">
        <v>1116</v>
      </c>
      <c r="F1664" s="108" t="s">
        <v>0</v>
      </c>
      <c r="G1664" s="108" t="s">
        <v>3917</v>
      </c>
      <c r="H1664" s="108">
        <v>7</v>
      </c>
      <c r="I1664" s="108">
        <v>0</v>
      </c>
      <c r="J1664" s="108">
        <v>2</v>
      </c>
      <c r="K1664" s="108"/>
      <c r="L1664" s="108" t="s">
        <v>86</v>
      </c>
      <c r="M1664" s="108"/>
      <c r="N1664" s="108" t="s">
        <v>4473</v>
      </c>
      <c r="O1664" s="108" t="s">
        <v>86</v>
      </c>
      <c r="P1664" s="108"/>
      <c r="Q1664" s="108"/>
      <c r="R1664" s="108"/>
      <c r="S1664" s="108"/>
      <c r="T1664" s="109">
        <f t="shared" si="322"/>
        <v>0</v>
      </c>
      <c r="U1664" s="109">
        <f t="shared" si="323"/>
        <v>0</v>
      </c>
      <c r="V1664" s="109">
        <f t="shared" si="324"/>
        <v>0</v>
      </c>
      <c r="W1664" s="109">
        <f t="shared" si="325"/>
        <v>0</v>
      </c>
      <c r="X1664" s="109">
        <f t="shared" si="326"/>
        <v>0</v>
      </c>
      <c r="Y1664" s="109">
        <f t="shared" si="327"/>
        <v>0</v>
      </c>
      <c r="Z1664" s="109">
        <f t="shared" si="328"/>
        <v>0</v>
      </c>
      <c r="AA1664" s="109">
        <f t="shared" si="329"/>
        <v>0</v>
      </c>
      <c r="AB1664" s="109">
        <f t="shared" si="330"/>
        <v>0</v>
      </c>
      <c r="AC1664" s="109">
        <f t="shared" si="331"/>
        <v>0</v>
      </c>
      <c r="AD1664" s="109" t="str">
        <f t="shared" si="332"/>
        <v/>
      </c>
      <c r="AE1664" s="109" t="str">
        <f t="shared" si="333"/>
        <v/>
      </c>
      <c r="AF1664" s="109" t="str">
        <f t="shared" si="334"/>
        <v/>
      </c>
      <c r="AG1664" s="109" t="str">
        <f t="shared" si="335"/>
        <v/>
      </c>
    </row>
    <row r="1665" spans="3:33" ht="135">
      <c r="C1665" s="108" t="s">
        <v>3311</v>
      </c>
      <c r="D1665" s="108" t="s">
        <v>6744</v>
      </c>
      <c r="E1665" s="108" t="s">
        <v>1116</v>
      </c>
      <c r="F1665" s="108" t="s">
        <v>0</v>
      </c>
      <c r="G1665" s="108" t="s">
        <v>3917</v>
      </c>
      <c r="H1665" s="108">
        <v>8</v>
      </c>
      <c r="I1665" s="108">
        <v>0</v>
      </c>
      <c r="J1665" s="108">
        <v>1</v>
      </c>
      <c r="K1665" s="108"/>
      <c r="L1665" s="108" t="s">
        <v>4668</v>
      </c>
      <c r="M1665" s="108"/>
      <c r="N1665" s="108" t="s">
        <v>4689</v>
      </c>
      <c r="O1665" s="108" t="s">
        <v>4668</v>
      </c>
      <c r="P1665" s="108" t="s">
        <v>433</v>
      </c>
      <c r="Q1665" s="108"/>
      <c r="R1665" s="108"/>
      <c r="S1665" s="108"/>
      <c r="T1665" s="109">
        <f t="shared" si="322"/>
        <v>0</v>
      </c>
      <c r="U1665" s="109">
        <f t="shared" si="323"/>
        <v>0</v>
      </c>
      <c r="V1665" s="109">
        <f t="shared" si="324"/>
        <v>0</v>
      </c>
      <c r="W1665" s="109">
        <f t="shared" si="325"/>
        <v>0</v>
      </c>
      <c r="X1665" s="109">
        <f t="shared" si="326"/>
        <v>0</v>
      </c>
      <c r="Y1665" s="109">
        <f t="shared" si="327"/>
        <v>0</v>
      </c>
      <c r="Z1665" s="109">
        <f t="shared" si="328"/>
        <v>0</v>
      </c>
      <c r="AA1665" s="109">
        <f t="shared" si="329"/>
        <v>0</v>
      </c>
      <c r="AB1665" s="109">
        <f t="shared" si="330"/>
        <v>0</v>
      </c>
      <c r="AC1665" s="109">
        <f t="shared" si="331"/>
        <v>0</v>
      </c>
      <c r="AD1665" s="109" t="str">
        <f t="shared" si="332"/>
        <v/>
      </c>
      <c r="AE1665" s="109" t="str">
        <f t="shared" si="333"/>
        <v/>
      </c>
      <c r="AF1665" s="109" t="str">
        <f t="shared" si="334"/>
        <v/>
      </c>
      <c r="AG1665" s="109" t="str">
        <f t="shared" si="335"/>
        <v/>
      </c>
    </row>
    <row r="1666" spans="3:33" ht="135">
      <c r="C1666" s="108" t="s">
        <v>3311</v>
      </c>
      <c r="D1666" s="108" t="s">
        <v>6745</v>
      </c>
      <c r="E1666" s="108" t="s">
        <v>1116</v>
      </c>
      <c r="F1666" s="108" t="s">
        <v>0</v>
      </c>
      <c r="G1666" s="108" t="s">
        <v>3917</v>
      </c>
      <c r="H1666" s="108">
        <v>9</v>
      </c>
      <c r="I1666" s="108">
        <v>0</v>
      </c>
      <c r="J1666" s="108">
        <v>1</v>
      </c>
      <c r="K1666" s="108"/>
      <c r="L1666" s="108" t="s">
        <v>859</v>
      </c>
      <c r="M1666" s="108"/>
      <c r="N1666" s="108" t="s">
        <v>5958</v>
      </c>
      <c r="O1666" s="108" t="s">
        <v>859</v>
      </c>
      <c r="P1666" s="108"/>
      <c r="Q1666" s="108"/>
      <c r="R1666" s="108"/>
      <c r="S1666" s="108"/>
      <c r="T1666" s="109">
        <f t="shared" si="322"/>
        <v>0</v>
      </c>
      <c r="U1666" s="109">
        <f t="shared" si="323"/>
        <v>0</v>
      </c>
      <c r="V1666" s="109">
        <f t="shared" si="324"/>
        <v>0</v>
      </c>
      <c r="W1666" s="109">
        <f t="shared" si="325"/>
        <v>0</v>
      </c>
      <c r="X1666" s="109">
        <f t="shared" si="326"/>
        <v>0</v>
      </c>
      <c r="Y1666" s="109">
        <f t="shared" si="327"/>
        <v>0</v>
      </c>
      <c r="Z1666" s="109">
        <f t="shared" si="328"/>
        <v>0</v>
      </c>
      <c r="AA1666" s="109">
        <f t="shared" si="329"/>
        <v>0</v>
      </c>
      <c r="AB1666" s="109">
        <f t="shared" si="330"/>
        <v>0</v>
      </c>
      <c r="AC1666" s="109">
        <f t="shared" si="331"/>
        <v>0</v>
      </c>
      <c r="AD1666" s="109" t="str">
        <f t="shared" si="332"/>
        <v/>
      </c>
      <c r="AE1666" s="109" t="str">
        <f t="shared" si="333"/>
        <v/>
      </c>
      <c r="AF1666" s="109" t="str">
        <f t="shared" si="334"/>
        <v/>
      </c>
      <c r="AG1666" s="109" t="str">
        <f t="shared" si="335"/>
        <v/>
      </c>
    </row>
    <row r="1667" spans="3:33" ht="150">
      <c r="C1667" s="108" t="s">
        <v>3311</v>
      </c>
      <c r="D1667" s="108" t="s">
        <v>6746</v>
      </c>
      <c r="E1667" s="108" t="s">
        <v>1116</v>
      </c>
      <c r="F1667" s="108" t="s">
        <v>0</v>
      </c>
      <c r="G1667" s="108" t="s">
        <v>3917</v>
      </c>
      <c r="H1667" s="108">
        <v>10</v>
      </c>
      <c r="I1667" s="108">
        <v>0</v>
      </c>
      <c r="J1667" s="108">
        <v>1</v>
      </c>
      <c r="K1667" s="108"/>
      <c r="L1667" s="108" t="s">
        <v>3970</v>
      </c>
      <c r="M1667" s="108"/>
      <c r="N1667" s="108" t="s">
        <v>3994</v>
      </c>
      <c r="O1667" s="108" t="s">
        <v>3970</v>
      </c>
      <c r="P1667" s="108" t="s">
        <v>3974</v>
      </c>
      <c r="Q1667" s="108" t="s">
        <v>111</v>
      </c>
      <c r="R1667" s="108" t="s">
        <v>4142</v>
      </c>
      <c r="S1667" s="108"/>
      <c r="T1667" s="109">
        <f t="shared" si="322"/>
        <v>0</v>
      </c>
      <c r="U1667" s="109">
        <f t="shared" si="323"/>
        <v>0</v>
      </c>
      <c r="V1667" s="109">
        <f t="shared" si="324"/>
        <v>0</v>
      </c>
      <c r="W1667" s="109">
        <f t="shared" si="325"/>
        <v>0</v>
      </c>
      <c r="X1667" s="109">
        <f t="shared" si="326"/>
        <v>0</v>
      </c>
      <c r="Y1667" s="109">
        <f t="shared" si="327"/>
        <v>0</v>
      </c>
      <c r="Z1667" s="109">
        <f t="shared" si="328"/>
        <v>0</v>
      </c>
      <c r="AA1667" s="109">
        <f t="shared" si="329"/>
        <v>0</v>
      </c>
      <c r="AB1667" s="109">
        <f t="shared" si="330"/>
        <v>0</v>
      </c>
      <c r="AC1667" s="109">
        <f t="shared" si="331"/>
        <v>0</v>
      </c>
      <c r="AD1667" s="109" t="str">
        <f t="shared" si="332"/>
        <v/>
      </c>
      <c r="AE1667" s="109" t="str">
        <f t="shared" si="333"/>
        <v/>
      </c>
      <c r="AF1667" s="109" t="str">
        <f t="shared" si="334"/>
        <v/>
      </c>
      <c r="AG1667" s="109" t="str">
        <f t="shared" si="335"/>
        <v/>
      </c>
    </row>
    <row r="1668" spans="3:33" ht="30">
      <c r="C1668" s="108" t="s">
        <v>3318</v>
      </c>
      <c r="D1668" s="108" t="s">
        <v>6747</v>
      </c>
      <c r="E1668" s="108" t="s">
        <v>1125</v>
      </c>
      <c r="F1668" s="108" t="s">
        <v>46</v>
      </c>
      <c r="G1668" s="108" t="s">
        <v>3917</v>
      </c>
      <c r="H1668" s="108">
        <v>1</v>
      </c>
      <c r="I1668" s="108">
        <v>3</v>
      </c>
      <c r="J1668" s="108">
        <v>0</v>
      </c>
      <c r="K1668" s="108" t="s">
        <v>3968</v>
      </c>
      <c r="L1668" s="108"/>
      <c r="M1668" s="108" t="s">
        <v>4546</v>
      </c>
      <c r="N1668" s="108"/>
      <c r="O1668" s="108" t="s">
        <v>3968</v>
      </c>
      <c r="P1668" s="108" t="s">
        <v>106</v>
      </c>
      <c r="Q1668" s="108"/>
      <c r="R1668" s="108"/>
      <c r="S1668" s="108"/>
      <c r="T1668" s="109">
        <f t="shared" si="322"/>
        <v>0</v>
      </c>
      <c r="U1668" s="109">
        <f t="shared" si="323"/>
        <v>0</v>
      </c>
      <c r="V1668" s="109">
        <f t="shared" si="324"/>
        <v>0</v>
      </c>
      <c r="W1668" s="109">
        <f t="shared" si="325"/>
        <v>0</v>
      </c>
      <c r="X1668" s="109">
        <f t="shared" si="326"/>
        <v>0</v>
      </c>
      <c r="Y1668" s="109">
        <f t="shared" si="327"/>
        <v>0</v>
      </c>
      <c r="Z1668" s="109">
        <f t="shared" si="328"/>
        <v>0</v>
      </c>
      <c r="AA1668" s="109">
        <f t="shared" si="329"/>
        <v>0</v>
      </c>
      <c r="AB1668" s="109">
        <f t="shared" si="330"/>
        <v>0</v>
      </c>
      <c r="AC1668" s="109">
        <f t="shared" si="331"/>
        <v>0</v>
      </c>
      <c r="AD1668" s="109" t="str">
        <f t="shared" si="332"/>
        <v/>
      </c>
      <c r="AE1668" s="109" t="str">
        <f t="shared" si="333"/>
        <v/>
      </c>
      <c r="AF1668" s="109" t="str">
        <f t="shared" si="334"/>
        <v/>
      </c>
      <c r="AG1668" s="109" t="str">
        <f t="shared" si="335"/>
        <v/>
      </c>
    </row>
    <row r="1669" spans="3:33" ht="30">
      <c r="C1669" s="108" t="s">
        <v>3318</v>
      </c>
      <c r="D1669" s="108" t="s">
        <v>6748</v>
      </c>
      <c r="E1669" s="108" t="s">
        <v>1125</v>
      </c>
      <c r="F1669" s="108" t="s">
        <v>46</v>
      </c>
      <c r="G1669" s="108" t="s">
        <v>3917</v>
      </c>
      <c r="H1669" s="108">
        <v>2</v>
      </c>
      <c r="I1669" s="108">
        <v>3</v>
      </c>
      <c r="J1669" s="108">
        <v>0</v>
      </c>
      <c r="K1669" s="108" t="s">
        <v>1102</v>
      </c>
      <c r="L1669" s="108"/>
      <c r="M1669" s="108" t="s">
        <v>6662</v>
      </c>
      <c r="N1669" s="108"/>
      <c r="O1669" s="108" t="s">
        <v>1102</v>
      </c>
      <c r="P1669" s="108"/>
      <c r="Q1669" s="108"/>
      <c r="R1669" s="108"/>
      <c r="S1669" s="108"/>
      <c r="T1669" s="109">
        <f t="shared" si="322"/>
        <v>0</v>
      </c>
      <c r="U1669" s="109">
        <f t="shared" si="323"/>
        <v>0</v>
      </c>
      <c r="V1669" s="109">
        <f t="shared" si="324"/>
        <v>0</v>
      </c>
      <c r="W1669" s="109">
        <f t="shared" si="325"/>
        <v>0</v>
      </c>
      <c r="X1669" s="109">
        <f t="shared" si="326"/>
        <v>0</v>
      </c>
      <c r="Y1669" s="109">
        <f t="shared" si="327"/>
        <v>0</v>
      </c>
      <c r="Z1669" s="109">
        <f t="shared" si="328"/>
        <v>0</v>
      </c>
      <c r="AA1669" s="109">
        <f t="shared" si="329"/>
        <v>0</v>
      </c>
      <c r="AB1669" s="109">
        <f t="shared" si="330"/>
        <v>0</v>
      </c>
      <c r="AC1669" s="109">
        <f t="shared" si="331"/>
        <v>0</v>
      </c>
      <c r="AD1669" s="109" t="str">
        <f t="shared" si="332"/>
        <v/>
      </c>
      <c r="AE1669" s="109" t="str">
        <f t="shared" si="333"/>
        <v/>
      </c>
      <c r="AF1669" s="109" t="str">
        <f t="shared" si="334"/>
        <v/>
      </c>
      <c r="AG1669" s="109" t="str">
        <f t="shared" si="335"/>
        <v/>
      </c>
    </row>
    <row r="1670" spans="3:33" ht="30">
      <c r="C1670" s="108" t="s">
        <v>3318</v>
      </c>
      <c r="D1670" s="108" t="s">
        <v>6749</v>
      </c>
      <c r="E1670" s="108" t="s">
        <v>1125</v>
      </c>
      <c r="F1670" s="108" t="s">
        <v>46</v>
      </c>
      <c r="G1670" s="108" t="s">
        <v>3917</v>
      </c>
      <c r="H1670" s="108">
        <v>3</v>
      </c>
      <c r="I1670" s="108">
        <v>3</v>
      </c>
      <c r="J1670" s="108">
        <v>0</v>
      </c>
      <c r="K1670" s="108" t="s">
        <v>6750</v>
      </c>
      <c r="L1670" s="108"/>
      <c r="M1670" s="108" t="s">
        <v>6751</v>
      </c>
      <c r="N1670" s="108"/>
      <c r="O1670" s="108" t="s">
        <v>6750</v>
      </c>
      <c r="P1670" s="108" t="s">
        <v>6752</v>
      </c>
      <c r="Q1670" s="108"/>
      <c r="R1670" s="108"/>
      <c r="S1670" s="108"/>
      <c r="T1670" s="109">
        <f t="shared" si="322"/>
        <v>0</v>
      </c>
      <c r="U1670" s="109">
        <f t="shared" si="323"/>
        <v>0</v>
      </c>
      <c r="V1670" s="109">
        <f t="shared" si="324"/>
        <v>0</v>
      </c>
      <c r="W1670" s="109">
        <f t="shared" si="325"/>
        <v>0</v>
      </c>
      <c r="X1670" s="109">
        <f t="shared" si="326"/>
        <v>0</v>
      </c>
      <c r="Y1670" s="109">
        <f t="shared" si="327"/>
        <v>0</v>
      </c>
      <c r="Z1670" s="109">
        <f t="shared" si="328"/>
        <v>0</v>
      </c>
      <c r="AA1670" s="109">
        <f t="shared" si="329"/>
        <v>0</v>
      </c>
      <c r="AB1670" s="109">
        <f t="shared" si="330"/>
        <v>0</v>
      </c>
      <c r="AC1670" s="109">
        <f t="shared" si="331"/>
        <v>0</v>
      </c>
      <c r="AD1670" s="109" t="str">
        <f t="shared" si="332"/>
        <v/>
      </c>
      <c r="AE1670" s="109" t="str">
        <f t="shared" si="333"/>
        <v/>
      </c>
      <c r="AF1670" s="109" t="str">
        <f t="shared" si="334"/>
        <v/>
      </c>
      <c r="AG1670" s="109" t="str">
        <f t="shared" si="335"/>
        <v/>
      </c>
    </row>
    <row r="1671" spans="3:33" ht="30">
      <c r="C1671" s="108" t="s">
        <v>3318</v>
      </c>
      <c r="D1671" s="108" t="s">
        <v>6753</v>
      </c>
      <c r="E1671" s="108" t="s">
        <v>1125</v>
      </c>
      <c r="F1671" s="108" t="s">
        <v>46</v>
      </c>
      <c r="G1671" s="108" t="s">
        <v>3917</v>
      </c>
      <c r="H1671" s="108">
        <v>4</v>
      </c>
      <c r="I1671" s="108">
        <v>2</v>
      </c>
      <c r="J1671" s="108">
        <v>0</v>
      </c>
      <c r="K1671" s="108" t="s">
        <v>1129</v>
      </c>
      <c r="L1671" s="108"/>
      <c r="M1671" s="108" t="s">
        <v>6754</v>
      </c>
      <c r="N1671" s="108"/>
      <c r="O1671" s="108" t="s">
        <v>1129</v>
      </c>
      <c r="P1671" s="108"/>
      <c r="Q1671" s="108"/>
      <c r="R1671" s="108"/>
      <c r="S1671" s="108"/>
      <c r="T1671" s="109">
        <f t="shared" si="322"/>
        <v>0</v>
      </c>
      <c r="U1671" s="109">
        <f t="shared" si="323"/>
        <v>0</v>
      </c>
      <c r="V1671" s="109">
        <f t="shared" si="324"/>
        <v>0</v>
      </c>
      <c r="W1671" s="109">
        <f t="shared" si="325"/>
        <v>0</v>
      </c>
      <c r="X1671" s="109">
        <f t="shared" si="326"/>
        <v>0</v>
      </c>
      <c r="Y1671" s="109">
        <f t="shared" si="327"/>
        <v>0</v>
      </c>
      <c r="Z1671" s="109">
        <f t="shared" si="328"/>
        <v>0</v>
      </c>
      <c r="AA1671" s="109">
        <f t="shared" si="329"/>
        <v>0</v>
      </c>
      <c r="AB1671" s="109">
        <f t="shared" si="330"/>
        <v>0</v>
      </c>
      <c r="AC1671" s="109">
        <f t="shared" si="331"/>
        <v>0</v>
      </c>
      <c r="AD1671" s="109" t="str">
        <f t="shared" si="332"/>
        <v/>
      </c>
      <c r="AE1671" s="109" t="str">
        <f t="shared" si="333"/>
        <v/>
      </c>
      <c r="AF1671" s="109" t="str">
        <f t="shared" si="334"/>
        <v/>
      </c>
      <c r="AG1671" s="109" t="str">
        <f t="shared" si="335"/>
        <v/>
      </c>
    </row>
    <row r="1672" spans="3:33" ht="30">
      <c r="C1672" s="108" t="s">
        <v>3318</v>
      </c>
      <c r="D1672" s="108" t="s">
        <v>6755</v>
      </c>
      <c r="E1672" s="108" t="s">
        <v>1125</v>
      </c>
      <c r="F1672" s="108" t="s">
        <v>46</v>
      </c>
      <c r="G1672" s="108" t="s">
        <v>3917</v>
      </c>
      <c r="H1672" s="108">
        <v>5</v>
      </c>
      <c r="I1672" s="108">
        <v>2</v>
      </c>
      <c r="J1672" s="108">
        <v>0</v>
      </c>
      <c r="K1672" s="108" t="s">
        <v>1130</v>
      </c>
      <c r="L1672" s="108"/>
      <c r="M1672" s="108" t="s">
        <v>6756</v>
      </c>
      <c r="N1672" s="108"/>
      <c r="O1672" s="108" t="s">
        <v>1130</v>
      </c>
      <c r="P1672" s="108"/>
      <c r="Q1672" s="108"/>
      <c r="R1672" s="108"/>
      <c r="S1672" s="108"/>
      <c r="T1672" s="109">
        <f t="shared" si="322"/>
        <v>0</v>
      </c>
      <c r="U1672" s="109">
        <f t="shared" si="323"/>
        <v>0</v>
      </c>
      <c r="V1672" s="109">
        <f t="shared" si="324"/>
        <v>0</v>
      </c>
      <c r="W1672" s="109">
        <f t="shared" si="325"/>
        <v>0</v>
      </c>
      <c r="X1672" s="109">
        <f t="shared" si="326"/>
        <v>0</v>
      </c>
      <c r="Y1672" s="109">
        <f t="shared" si="327"/>
        <v>0</v>
      </c>
      <c r="Z1672" s="109">
        <f t="shared" si="328"/>
        <v>0</v>
      </c>
      <c r="AA1672" s="109">
        <f t="shared" si="329"/>
        <v>0</v>
      </c>
      <c r="AB1672" s="109">
        <f t="shared" si="330"/>
        <v>0</v>
      </c>
      <c r="AC1672" s="109">
        <f t="shared" si="331"/>
        <v>0</v>
      </c>
      <c r="AD1672" s="109" t="str">
        <f t="shared" si="332"/>
        <v/>
      </c>
      <c r="AE1672" s="109" t="str">
        <f t="shared" si="333"/>
        <v/>
      </c>
      <c r="AF1672" s="109" t="str">
        <f t="shared" si="334"/>
        <v/>
      </c>
      <c r="AG1672" s="109" t="str">
        <f t="shared" si="335"/>
        <v/>
      </c>
    </row>
    <row r="1673" spans="3:33" ht="30">
      <c r="C1673" s="108" t="s">
        <v>3318</v>
      </c>
      <c r="D1673" s="108" t="s">
        <v>6757</v>
      </c>
      <c r="E1673" s="108" t="s">
        <v>1125</v>
      </c>
      <c r="F1673" s="108" t="s">
        <v>46</v>
      </c>
      <c r="G1673" s="108" t="s">
        <v>3917</v>
      </c>
      <c r="H1673" s="108">
        <v>6</v>
      </c>
      <c r="I1673" s="108">
        <v>2</v>
      </c>
      <c r="J1673" s="108">
        <v>0</v>
      </c>
      <c r="K1673" s="108" t="s">
        <v>37</v>
      </c>
      <c r="L1673" s="108"/>
      <c r="M1673" s="108" t="s">
        <v>4874</v>
      </c>
      <c r="N1673" s="108"/>
      <c r="O1673" s="108" t="s">
        <v>37</v>
      </c>
      <c r="P1673" s="108"/>
      <c r="Q1673" s="108"/>
      <c r="R1673" s="108"/>
      <c r="S1673" s="108"/>
      <c r="T1673" s="109">
        <f t="shared" si="322"/>
        <v>0</v>
      </c>
      <c r="U1673" s="109">
        <f t="shared" si="323"/>
        <v>0</v>
      </c>
      <c r="V1673" s="109">
        <f t="shared" si="324"/>
        <v>0</v>
      </c>
      <c r="W1673" s="109">
        <f t="shared" si="325"/>
        <v>0</v>
      </c>
      <c r="X1673" s="109">
        <f t="shared" si="326"/>
        <v>0</v>
      </c>
      <c r="Y1673" s="109">
        <f t="shared" si="327"/>
        <v>0</v>
      </c>
      <c r="Z1673" s="109">
        <f t="shared" si="328"/>
        <v>0</v>
      </c>
      <c r="AA1673" s="109">
        <f t="shared" si="329"/>
        <v>0</v>
      </c>
      <c r="AB1673" s="109">
        <f t="shared" si="330"/>
        <v>0</v>
      </c>
      <c r="AC1673" s="109">
        <f t="shared" si="331"/>
        <v>0</v>
      </c>
      <c r="AD1673" s="109" t="str">
        <f t="shared" si="332"/>
        <v/>
      </c>
      <c r="AE1673" s="109" t="str">
        <f t="shared" si="333"/>
        <v/>
      </c>
      <c r="AF1673" s="109" t="str">
        <f t="shared" si="334"/>
        <v/>
      </c>
      <c r="AG1673" s="109" t="str">
        <f t="shared" si="335"/>
        <v/>
      </c>
    </row>
    <row r="1674" spans="3:33" ht="30">
      <c r="C1674" s="108" t="s">
        <v>3318</v>
      </c>
      <c r="D1674" s="108" t="s">
        <v>6758</v>
      </c>
      <c r="E1674" s="108" t="s">
        <v>1125</v>
      </c>
      <c r="F1674" s="108" t="s">
        <v>46</v>
      </c>
      <c r="G1674" s="108" t="s">
        <v>3917</v>
      </c>
      <c r="H1674" s="108">
        <v>7</v>
      </c>
      <c r="I1674" s="108">
        <v>2</v>
      </c>
      <c r="J1674" s="108">
        <v>0</v>
      </c>
      <c r="K1674" s="108" t="s">
        <v>4950</v>
      </c>
      <c r="L1674" s="108"/>
      <c r="M1674" s="108" t="s">
        <v>4951</v>
      </c>
      <c r="N1674" s="108"/>
      <c r="O1674" s="108" t="s">
        <v>4950</v>
      </c>
      <c r="P1674" s="108" t="s">
        <v>4952</v>
      </c>
      <c r="Q1674" s="108" t="s">
        <v>110</v>
      </c>
      <c r="R1674" s="108" t="s">
        <v>4953</v>
      </c>
      <c r="S1674" s="108" t="s">
        <v>4954</v>
      </c>
      <c r="T1674" s="109">
        <f t="shared" si="322"/>
        <v>0</v>
      </c>
      <c r="U1674" s="109">
        <f t="shared" si="323"/>
        <v>0</v>
      </c>
      <c r="V1674" s="109">
        <f t="shared" si="324"/>
        <v>0</v>
      </c>
      <c r="W1674" s="109">
        <f t="shared" si="325"/>
        <v>0</v>
      </c>
      <c r="X1674" s="109">
        <f t="shared" si="326"/>
        <v>0</v>
      </c>
      <c r="Y1674" s="109">
        <f t="shared" si="327"/>
        <v>0</v>
      </c>
      <c r="Z1674" s="109">
        <f t="shared" si="328"/>
        <v>0</v>
      </c>
      <c r="AA1674" s="109">
        <f t="shared" si="329"/>
        <v>0</v>
      </c>
      <c r="AB1674" s="109">
        <f t="shared" si="330"/>
        <v>0</v>
      </c>
      <c r="AC1674" s="109">
        <f t="shared" si="331"/>
        <v>0</v>
      </c>
      <c r="AD1674" s="109" t="str">
        <f t="shared" si="332"/>
        <v/>
      </c>
      <c r="AE1674" s="109" t="str">
        <f t="shared" si="333"/>
        <v/>
      </c>
      <c r="AF1674" s="109" t="str">
        <f t="shared" si="334"/>
        <v/>
      </c>
      <c r="AG1674" s="109" t="str">
        <f t="shared" si="335"/>
        <v/>
      </c>
    </row>
    <row r="1675" spans="3:33" ht="30">
      <c r="C1675" s="108" t="s">
        <v>3318</v>
      </c>
      <c r="D1675" s="108" t="s">
        <v>6759</v>
      </c>
      <c r="E1675" s="108" t="s">
        <v>1125</v>
      </c>
      <c r="F1675" s="108" t="s">
        <v>46</v>
      </c>
      <c r="G1675" s="108" t="s">
        <v>3917</v>
      </c>
      <c r="H1675" s="108">
        <v>8</v>
      </c>
      <c r="I1675" s="108">
        <v>1</v>
      </c>
      <c r="J1675" s="108">
        <v>0</v>
      </c>
      <c r="K1675" s="108" t="s">
        <v>3970</v>
      </c>
      <c r="L1675" s="108"/>
      <c r="M1675" s="108" t="s">
        <v>3971</v>
      </c>
      <c r="N1675" s="108"/>
      <c r="O1675" s="108" t="s">
        <v>3970</v>
      </c>
      <c r="P1675" s="108" t="s">
        <v>3974</v>
      </c>
      <c r="Q1675" s="108" t="s">
        <v>111</v>
      </c>
      <c r="R1675" s="108" t="s">
        <v>4142</v>
      </c>
      <c r="S1675" s="108"/>
      <c r="T1675" s="109">
        <f t="shared" si="322"/>
        <v>0</v>
      </c>
      <c r="U1675" s="109">
        <f t="shared" si="323"/>
        <v>0</v>
      </c>
      <c r="V1675" s="109">
        <f t="shared" si="324"/>
        <v>0</v>
      </c>
      <c r="W1675" s="109">
        <f t="shared" si="325"/>
        <v>0</v>
      </c>
      <c r="X1675" s="109">
        <f t="shared" si="326"/>
        <v>0</v>
      </c>
      <c r="Y1675" s="109">
        <f t="shared" si="327"/>
        <v>0</v>
      </c>
      <c r="Z1675" s="109">
        <f t="shared" si="328"/>
        <v>0</v>
      </c>
      <c r="AA1675" s="109">
        <f t="shared" si="329"/>
        <v>0</v>
      </c>
      <c r="AB1675" s="109">
        <f t="shared" si="330"/>
        <v>0</v>
      </c>
      <c r="AC1675" s="109">
        <f t="shared" si="331"/>
        <v>0</v>
      </c>
      <c r="AD1675" s="109" t="str">
        <f t="shared" si="332"/>
        <v/>
      </c>
      <c r="AE1675" s="109" t="str">
        <f t="shared" si="333"/>
        <v/>
      </c>
      <c r="AF1675" s="109" t="str">
        <f t="shared" si="334"/>
        <v/>
      </c>
      <c r="AG1675" s="109" t="str">
        <f t="shared" si="335"/>
        <v/>
      </c>
    </row>
    <row r="1676" spans="3:33" ht="30">
      <c r="C1676" s="108" t="s">
        <v>3318</v>
      </c>
      <c r="D1676" s="108" t="s">
        <v>6760</v>
      </c>
      <c r="E1676" s="108" t="s">
        <v>1125</v>
      </c>
      <c r="F1676" s="108" t="s">
        <v>46</v>
      </c>
      <c r="G1676" s="108" t="s">
        <v>3917</v>
      </c>
      <c r="H1676" s="108">
        <v>9</v>
      </c>
      <c r="I1676" s="108">
        <v>1</v>
      </c>
      <c r="J1676" s="108">
        <v>0</v>
      </c>
      <c r="K1676" s="108" t="s">
        <v>859</v>
      </c>
      <c r="L1676" s="108"/>
      <c r="M1676" s="108" t="s">
        <v>5940</v>
      </c>
      <c r="N1676" s="108"/>
      <c r="O1676" s="108" t="s">
        <v>859</v>
      </c>
      <c r="P1676" s="108"/>
      <c r="Q1676" s="108"/>
      <c r="R1676" s="108"/>
      <c r="S1676" s="108"/>
      <c r="T1676" s="109">
        <f t="shared" si="322"/>
        <v>0</v>
      </c>
      <c r="U1676" s="109">
        <f t="shared" si="323"/>
        <v>0</v>
      </c>
      <c r="V1676" s="109">
        <f t="shared" si="324"/>
        <v>0</v>
      </c>
      <c r="W1676" s="109">
        <f t="shared" si="325"/>
        <v>0</v>
      </c>
      <c r="X1676" s="109">
        <f t="shared" si="326"/>
        <v>0</v>
      </c>
      <c r="Y1676" s="109">
        <f t="shared" si="327"/>
        <v>0</v>
      </c>
      <c r="Z1676" s="109">
        <f t="shared" si="328"/>
        <v>0</v>
      </c>
      <c r="AA1676" s="109">
        <f t="shared" si="329"/>
        <v>0</v>
      </c>
      <c r="AB1676" s="109">
        <f t="shared" si="330"/>
        <v>0</v>
      </c>
      <c r="AC1676" s="109">
        <f t="shared" si="331"/>
        <v>0</v>
      </c>
      <c r="AD1676" s="109" t="str">
        <f t="shared" si="332"/>
        <v/>
      </c>
      <c r="AE1676" s="109" t="str">
        <f t="shared" si="333"/>
        <v/>
      </c>
      <c r="AF1676" s="109" t="str">
        <f t="shared" si="334"/>
        <v/>
      </c>
      <c r="AG1676" s="109" t="str">
        <f t="shared" si="335"/>
        <v/>
      </c>
    </row>
    <row r="1677" spans="3:33" ht="30">
      <c r="C1677" s="108" t="s">
        <v>3318</v>
      </c>
      <c r="D1677" s="108" t="s">
        <v>6761</v>
      </c>
      <c r="E1677" s="108" t="s">
        <v>1125</v>
      </c>
      <c r="F1677" s="108" t="s">
        <v>46</v>
      </c>
      <c r="G1677" s="108" t="s">
        <v>3917</v>
      </c>
      <c r="H1677" s="108">
        <v>10</v>
      </c>
      <c r="I1677" s="108">
        <v>1</v>
      </c>
      <c r="J1677" s="108">
        <v>0</v>
      </c>
      <c r="K1677" s="108" t="s">
        <v>1091</v>
      </c>
      <c r="L1677" s="108"/>
      <c r="M1677" s="108" t="s">
        <v>6627</v>
      </c>
      <c r="N1677" s="108"/>
      <c r="O1677" s="108" t="s">
        <v>1091</v>
      </c>
      <c r="P1677" s="108"/>
      <c r="Q1677" s="108"/>
      <c r="R1677" s="108"/>
      <c r="S1677" s="108"/>
      <c r="T1677" s="109">
        <f t="shared" si="322"/>
        <v>0</v>
      </c>
      <c r="U1677" s="109">
        <f t="shared" si="323"/>
        <v>0</v>
      </c>
      <c r="V1677" s="109">
        <f t="shared" si="324"/>
        <v>0</v>
      </c>
      <c r="W1677" s="109">
        <f t="shared" si="325"/>
        <v>0</v>
      </c>
      <c r="X1677" s="109">
        <f t="shared" si="326"/>
        <v>0</v>
      </c>
      <c r="Y1677" s="109">
        <f t="shared" si="327"/>
        <v>0</v>
      </c>
      <c r="Z1677" s="109">
        <f t="shared" si="328"/>
        <v>0</v>
      </c>
      <c r="AA1677" s="109">
        <f t="shared" si="329"/>
        <v>0</v>
      </c>
      <c r="AB1677" s="109">
        <f t="shared" si="330"/>
        <v>0</v>
      </c>
      <c r="AC1677" s="109">
        <f t="shared" si="331"/>
        <v>0</v>
      </c>
      <c r="AD1677" s="109" t="str">
        <f t="shared" si="332"/>
        <v/>
      </c>
      <c r="AE1677" s="109" t="str">
        <f t="shared" si="333"/>
        <v/>
      </c>
      <c r="AF1677" s="109" t="str">
        <f t="shared" si="334"/>
        <v/>
      </c>
      <c r="AG1677" s="109" t="str">
        <f t="shared" si="335"/>
        <v/>
      </c>
    </row>
    <row r="1678" spans="3:33" ht="135">
      <c r="C1678" s="108" t="s">
        <v>3318</v>
      </c>
      <c r="D1678" s="108" t="s">
        <v>6762</v>
      </c>
      <c r="E1678" s="108" t="s">
        <v>1125</v>
      </c>
      <c r="F1678" s="108" t="s">
        <v>0</v>
      </c>
      <c r="G1678" s="108" t="s">
        <v>3917</v>
      </c>
      <c r="H1678" s="108">
        <v>1</v>
      </c>
      <c r="I1678" s="108">
        <v>0</v>
      </c>
      <c r="J1678" s="108">
        <v>3</v>
      </c>
      <c r="K1678" s="108"/>
      <c r="L1678" s="108" t="s">
        <v>3968</v>
      </c>
      <c r="M1678" s="108"/>
      <c r="N1678" s="108" t="s">
        <v>4565</v>
      </c>
      <c r="O1678" s="108" t="s">
        <v>3968</v>
      </c>
      <c r="P1678" s="108" t="s">
        <v>106</v>
      </c>
      <c r="Q1678" s="108"/>
      <c r="R1678" s="108"/>
      <c r="S1678" s="108"/>
      <c r="T1678" s="109">
        <f t="shared" si="322"/>
        <v>0</v>
      </c>
      <c r="U1678" s="109">
        <f t="shared" si="323"/>
        <v>0</v>
      </c>
      <c r="V1678" s="109">
        <f t="shared" si="324"/>
        <v>0</v>
      </c>
      <c r="W1678" s="109">
        <f t="shared" si="325"/>
        <v>0</v>
      </c>
      <c r="X1678" s="109">
        <f t="shared" si="326"/>
        <v>0</v>
      </c>
      <c r="Y1678" s="109">
        <f t="shared" si="327"/>
        <v>0</v>
      </c>
      <c r="Z1678" s="109">
        <f t="shared" si="328"/>
        <v>0</v>
      </c>
      <c r="AA1678" s="109">
        <f t="shared" si="329"/>
        <v>0</v>
      </c>
      <c r="AB1678" s="109">
        <f t="shared" si="330"/>
        <v>0</v>
      </c>
      <c r="AC1678" s="109">
        <f t="shared" si="331"/>
        <v>0</v>
      </c>
      <c r="AD1678" s="109" t="str">
        <f t="shared" si="332"/>
        <v/>
      </c>
      <c r="AE1678" s="109" t="str">
        <f t="shared" si="333"/>
        <v/>
      </c>
      <c r="AF1678" s="109" t="str">
        <f t="shared" si="334"/>
        <v/>
      </c>
      <c r="AG1678" s="109" t="str">
        <f t="shared" si="335"/>
        <v/>
      </c>
    </row>
    <row r="1679" spans="3:33" ht="135">
      <c r="C1679" s="108" t="s">
        <v>3318</v>
      </c>
      <c r="D1679" s="108" t="s">
        <v>6763</v>
      </c>
      <c r="E1679" s="108" t="s">
        <v>1125</v>
      </c>
      <c r="F1679" s="108" t="s">
        <v>0</v>
      </c>
      <c r="G1679" s="108" t="s">
        <v>3917</v>
      </c>
      <c r="H1679" s="108">
        <v>2</v>
      </c>
      <c r="I1679" s="108">
        <v>0</v>
      </c>
      <c r="J1679" s="108">
        <v>3</v>
      </c>
      <c r="K1679" s="108"/>
      <c r="L1679" s="108" t="s">
        <v>1102</v>
      </c>
      <c r="M1679" s="108"/>
      <c r="N1679" s="108" t="s">
        <v>6677</v>
      </c>
      <c r="O1679" s="108" t="s">
        <v>1102</v>
      </c>
      <c r="P1679" s="108"/>
      <c r="Q1679" s="108"/>
      <c r="R1679" s="108"/>
      <c r="S1679" s="108"/>
      <c r="T1679" s="109">
        <f t="shared" si="322"/>
        <v>0</v>
      </c>
      <c r="U1679" s="109">
        <f t="shared" si="323"/>
        <v>0</v>
      </c>
      <c r="V1679" s="109">
        <f t="shared" si="324"/>
        <v>0</v>
      </c>
      <c r="W1679" s="109">
        <f t="shared" si="325"/>
        <v>0</v>
      </c>
      <c r="X1679" s="109">
        <f t="shared" si="326"/>
        <v>0</v>
      </c>
      <c r="Y1679" s="109">
        <f t="shared" si="327"/>
        <v>0</v>
      </c>
      <c r="Z1679" s="109">
        <f t="shared" si="328"/>
        <v>0</v>
      </c>
      <c r="AA1679" s="109">
        <f t="shared" si="329"/>
        <v>0</v>
      </c>
      <c r="AB1679" s="109">
        <f t="shared" si="330"/>
        <v>0</v>
      </c>
      <c r="AC1679" s="109">
        <f t="shared" si="331"/>
        <v>0</v>
      </c>
      <c r="AD1679" s="109" t="str">
        <f t="shared" si="332"/>
        <v/>
      </c>
      <c r="AE1679" s="109" t="str">
        <f t="shared" si="333"/>
        <v/>
      </c>
      <c r="AF1679" s="109" t="str">
        <f t="shared" si="334"/>
        <v/>
      </c>
      <c r="AG1679" s="109" t="str">
        <f t="shared" si="335"/>
        <v/>
      </c>
    </row>
    <row r="1680" spans="3:33" ht="120">
      <c r="C1680" s="108" t="s">
        <v>3318</v>
      </c>
      <c r="D1680" s="108" t="s">
        <v>6764</v>
      </c>
      <c r="E1680" s="108" t="s">
        <v>1125</v>
      </c>
      <c r="F1680" s="108" t="s">
        <v>0</v>
      </c>
      <c r="G1680" s="108" t="s">
        <v>3917</v>
      </c>
      <c r="H1680" s="108">
        <v>3</v>
      </c>
      <c r="I1680" s="108">
        <v>0</v>
      </c>
      <c r="J1680" s="108">
        <v>3</v>
      </c>
      <c r="K1680" s="108"/>
      <c r="L1680" s="108" t="s">
        <v>6750</v>
      </c>
      <c r="M1680" s="108"/>
      <c r="N1680" s="108" t="s">
        <v>6765</v>
      </c>
      <c r="O1680" s="108" t="s">
        <v>6750</v>
      </c>
      <c r="P1680" s="108" t="s">
        <v>6752</v>
      </c>
      <c r="Q1680" s="108"/>
      <c r="R1680" s="108"/>
      <c r="S1680" s="108"/>
      <c r="T1680" s="109">
        <f t="shared" si="322"/>
        <v>0</v>
      </c>
      <c r="U1680" s="109">
        <f t="shared" si="323"/>
        <v>0</v>
      </c>
      <c r="V1680" s="109">
        <f t="shared" si="324"/>
        <v>0</v>
      </c>
      <c r="W1680" s="109">
        <f t="shared" si="325"/>
        <v>0</v>
      </c>
      <c r="X1680" s="109">
        <f t="shared" si="326"/>
        <v>0</v>
      </c>
      <c r="Y1680" s="109">
        <f t="shared" si="327"/>
        <v>0</v>
      </c>
      <c r="Z1680" s="109">
        <f t="shared" si="328"/>
        <v>0</v>
      </c>
      <c r="AA1680" s="109">
        <f t="shared" si="329"/>
        <v>0</v>
      </c>
      <c r="AB1680" s="109">
        <f t="shared" si="330"/>
        <v>0</v>
      </c>
      <c r="AC1680" s="109">
        <f t="shared" si="331"/>
        <v>0</v>
      </c>
      <c r="AD1680" s="109" t="str">
        <f t="shared" si="332"/>
        <v/>
      </c>
      <c r="AE1680" s="109" t="str">
        <f t="shared" si="333"/>
        <v/>
      </c>
      <c r="AF1680" s="109" t="str">
        <f t="shared" si="334"/>
        <v/>
      </c>
      <c r="AG1680" s="109" t="str">
        <f t="shared" si="335"/>
        <v/>
      </c>
    </row>
    <row r="1681" spans="3:33" ht="135">
      <c r="C1681" s="108" t="s">
        <v>3318</v>
      </c>
      <c r="D1681" s="108" t="s">
        <v>6766</v>
      </c>
      <c r="E1681" s="108" t="s">
        <v>1125</v>
      </c>
      <c r="F1681" s="108" t="s">
        <v>0</v>
      </c>
      <c r="G1681" s="108" t="s">
        <v>3917</v>
      </c>
      <c r="H1681" s="108">
        <v>4</v>
      </c>
      <c r="I1681" s="108">
        <v>0</v>
      </c>
      <c r="J1681" s="108">
        <v>2</v>
      </c>
      <c r="K1681" s="108"/>
      <c r="L1681" s="108" t="s">
        <v>1129</v>
      </c>
      <c r="M1681" s="108"/>
      <c r="N1681" s="108" t="s">
        <v>6767</v>
      </c>
      <c r="O1681" s="108" t="s">
        <v>1129</v>
      </c>
      <c r="P1681" s="108"/>
      <c r="Q1681" s="108"/>
      <c r="R1681" s="108"/>
      <c r="S1681" s="108"/>
      <c r="T1681" s="109">
        <f t="shared" si="322"/>
        <v>0</v>
      </c>
      <c r="U1681" s="109">
        <f t="shared" si="323"/>
        <v>0</v>
      </c>
      <c r="V1681" s="109">
        <f t="shared" si="324"/>
        <v>0</v>
      </c>
      <c r="W1681" s="109">
        <f t="shared" si="325"/>
        <v>0</v>
      </c>
      <c r="X1681" s="109">
        <f t="shared" si="326"/>
        <v>0</v>
      </c>
      <c r="Y1681" s="109">
        <f t="shared" si="327"/>
        <v>0</v>
      </c>
      <c r="Z1681" s="109">
        <f t="shared" si="328"/>
        <v>0</v>
      </c>
      <c r="AA1681" s="109">
        <f t="shared" si="329"/>
        <v>0</v>
      </c>
      <c r="AB1681" s="109">
        <f t="shared" si="330"/>
        <v>0</v>
      </c>
      <c r="AC1681" s="109">
        <f t="shared" si="331"/>
        <v>0</v>
      </c>
      <c r="AD1681" s="109" t="str">
        <f t="shared" si="332"/>
        <v/>
      </c>
      <c r="AE1681" s="109" t="str">
        <f t="shared" si="333"/>
        <v/>
      </c>
      <c r="AF1681" s="109" t="str">
        <f t="shared" si="334"/>
        <v/>
      </c>
      <c r="AG1681" s="109" t="str">
        <f t="shared" si="335"/>
        <v/>
      </c>
    </row>
    <row r="1682" spans="3:33" ht="120">
      <c r="C1682" s="108" t="s">
        <v>3318</v>
      </c>
      <c r="D1682" s="108" t="s">
        <v>6768</v>
      </c>
      <c r="E1682" s="108" t="s">
        <v>1125</v>
      </c>
      <c r="F1682" s="108" t="s">
        <v>0</v>
      </c>
      <c r="G1682" s="108" t="s">
        <v>3917</v>
      </c>
      <c r="H1682" s="108">
        <v>5</v>
      </c>
      <c r="I1682" s="108">
        <v>0</v>
      </c>
      <c r="J1682" s="108">
        <v>2</v>
      </c>
      <c r="K1682" s="108"/>
      <c r="L1682" s="108" t="s">
        <v>1130</v>
      </c>
      <c r="M1682" s="108"/>
      <c r="N1682" s="108" t="s">
        <v>6769</v>
      </c>
      <c r="O1682" s="108" t="s">
        <v>1130</v>
      </c>
      <c r="P1682" s="108"/>
      <c r="Q1682" s="108"/>
      <c r="R1682" s="108"/>
      <c r="S1682" s="108"/>
      <c r="T1682" s="109">
        <f t="shared" si="322"/>
        <v>0</v>
      </c>
      <c r="U1682" s="109">
        <f t="shared" si="323"/>
        <v>0</v>
      </c>
      <c r="V1682" s="109">
        <f t="shared" si="324"/>
        <v>0</v>
      </c>
      <c r="W1682" s="109">
        <f t="shared" si="325"/>
        <v>0</v>
      </c>
      <c r="X1682" s="109">
        <f t="shared" si="326"/>
        <v>0</v>
      </c>
      <c r="Y1682" s="109">
        <f t="shared" si="327"/>
        <v>0</v>
      </c>
      <c r="Z1682" s="109">
        <f t="shared" si="328"/>
        <v>0</v>
      </c>
      <c r="AA1682" s="109">
        <f t="shared" si="329"/>
        <v>0</v>
      </c>
      <c r="AB1682" s="109">
        <f t="shared" si="330"/>
        <v>0</v>
      </c>
      <c r="AC1682" s="109">
        <f t="shared" si="331"/>
        <v>0</v>
      </c>
      <c r="AD1682" s="109" t="str">
        <f t="shared" si="332"/>
        <v/>
      </c>
      <c r="AE1682" s="109" t="str">
        <f t="shared" si="333"/>
        <v/>
      </c>
      <c r="AF1682" s="109" t="str">
        <f t="shared" si="334"/>
        <v/>
      </c>
      <c r="AG1682" s="109" t="str">
        <f t="shared" si="335"/>
        <v/>
      </c>
    </row>
    <row r="1683" spans="3:33" ht="135">
      <c r="C1683" s="108" t="s">
        <v>3318</v>
      </c>
      <c r="D1683" s="108" t="s">
        <v>6770</v>
      </c>
      <c r="E1683" s="108" t="s">
        <v>1125</v>
      </c>
      <c r="F1683" s="108" t="s">
        <v>0</v>
      </c>
      <c r="G1683" s="108" t="s">
        <v>3917</v>
      </c>
      <c r="H1683" s="108">
        <v>6</v>
      </c>
      <c r="I1683" s="108">
        <v>0</v>
      </c>
      <c r="J1683" s="108">
        <v>2</v>
      </c>
      <c r="K1683" s="108"/>
      <c r="L1683" s="108" t="s">
        <v>37</v>
      </c>
      <c r="M1683" s="108"/>
      <c r="N1683" s="108" t="s">
        <v>4893</v>
      </c>
      <c r="O1683" s="108" t="s">
        <v>37</v>
      </c>
      <c r="P1683" s="108"/>
      <c r="Q1683" s="108"/>
      <c r="R1683" s="108"/>
      <c r="S1683" s="108"/>
      <c r="T1683" s="109">
        <f t="shared" si="322"/>
        <v>0</v>
      </c>
      <c r="U1683" s="109">
        <f t="shared" si="323"/>
        <v>0</v>
      </c>
      <c r="V1683" s="109">
        <f t="shared" si="324"/>
        <v>0</v>
      </c>
      <c r="W1683" s="109">
        <f t="shared" si="325"/>
        <v>0</v>
      </c>
      <c r="X1683" s="109">
        <f t="shared" si="326"/>
        <v>0</v>
      </c>
      <c r="Y1683" s="109">
        <f t="shared" si="327"/>
        <v>0</v>
      </c>
      <c r="Z1683" s="109">
        <f t="shared" si="328"/>
        <v>0</v>
      </c>
      <c r="AA1683" s="109">
        <f t="shared" si="329"/>
        <v>0</v>
      </c>
      <c r="AB1683" s="109">
        <f t="shared" si="330"/>
        <v>0</v>
      </c>
      <c r="AC1683" s="109">
        <f t="shared" si="331"/>
        <v>0</v>
      </c>
      <c r="AD1683" s="109" t="str">
        <f t="shared" si="332"/>
        <v/>
      </c>
      <c r="AE1683" s="109" t="str">
        <f t="shared" si="333"/>
        <v/>
      </c>
      <c r="AF1683" s="109" t="str">
        <f t="shared" si="334"/>
        <v/>
      </c>
      <c r="AG1683" s="109" t="str">
        <f t="shared" si="335"/>
        <v/>
      </c>
    </row>
    <row r="1684" spans="3:33" ht="135">
      <c r="C1684" s="108" t="s">
        <v>3318</v>
      </c>
      <c r="D1684" s="108" t="s">
        <v>6771</v>
      </c>
      <c r="E1684" s="108" t="s">
        <v>1125</v>
      </c>
      <c r="F1684" s="108" t="s">
        <v>0</v>
      </c>
      <c r="G1684" s="108" t="s">
        <v>3917</v>
      </c>
      <c r="H1684" s="108">
        <v>7</v>
      </c>
      <c r="I1684" s="108">
        <v>0</v>
      </c>
      <c r="J1684" s="108">
        <v>2</v>
      </c>
      <c r="K1684" s="108"/>
      <c r="L1684" s="108" t="s">
        <v>4950</v>
      </c>
      <c r="M1684" s="108"/>
      <c r="N1684" s="108" t="s">
        <v>4974</v>
      </c>
      <c r="O1684" s="108" t="s">
        <v>4950</v>
      </c>
      <c r="P1684" s="108" t="s">
        <v>4952</v>
      </c>
      <c r="Q1684" s="108" t="s">
        <v>110</v>
      </c>
      <c r="R1684" s="108" t="s">
        <v>4953</v>
      </c>
      <c r="S1684" s="108" t="s">
        <v>4954</v>
      </c>
      <c r="T1684" s="109">
        <f t="shared" si="322"/>
        <v>0</v>
      </c>
      <c r="U1684" s="109">
        <f t="shared" si="323"/>
        <v>0</v>
      </c>
      <c r="V1684" s="109">
        <f t="shared" si="324"/>
        <v>0</v>
      </c>
      <c r="W1684" s="109">
        <f t="shared" si="325"/>
        <v>0</v>
      </c>
      <c r="X1684" s="109">
        <f t="shared" si="326"/>
        <v>0</v>
      </c>
      <c r="Y1684" s="109">
        <f t="shared" si="327"/>
        <v>0</v>
      </c>
      <c r="Z1684" s="109">
        <f t="shared" si="328"/>
        <v>0</v>
      </c>
      <c r="AA1684" s="109">
        <f t="shared" si="329"/>
        <v>0</v>
      </c>
      <c r="AB1684" s="109">
        <f t="shared" si="330"/>
        <v>0</v>
      </c>
      <c r="AC1684" s="109">
        <f t="shared" si="331"/>
        <v>0</v>
      </c>
      <c r="AD1684" s="109" t="str">
        <f t="shared" si="332"/>
        <v/>
      </c>
      <c r="AE1684" s="109" t="str">
        <f t="shared" si="333"/>
        <v/>
      </c>
      <c r="AF1684" s="109" t="str">
        <f t="shared" si="334"/>
        <v/>
      </c>
      <c r="AG1684" s="109" t="str">
        <f t="shared" si="335"/>
        <v/>
      </c>
    </row>
    <row r="1685" spans="3:33" ht="150">
      <c r="C1685" s="108" t="s">
        <v>3318</v>
      </c>
      <c r="D1685" s="108" t="s">
        <v>6772</v>
      </c>
      <c r="E1685" s="108" t="s">
        <v>1125</v>
      </c>
      <c r="F1685" s="108" t="s">
        <v>0</v>
      </c>
      <c r="G1685" s="108" t="s">
        <v>3917</v>
      </c>
      <c r="H1685" s="108">
        <v>8</v>
      </c>
      <c r="I1685" s="108">
        <v>0</v>
      </c>
      <c r="J1685" s="108">
        <v>1</v>
      </c>
      <c r="K1685" s="108"/>
      <c r="L1685" s="108" t="s">
        <v>3970</v>
      </c>
      <c r="M1685" s="108"/>
      <c r="N1685" s="108" t="s">
        <v>3994</v>
      </c>
      <c r="O1685" s="108" t="s">
        <v>3970</v>
      </c>
      <c r="P1685" s="108" t="s">
        <v>3974</v>
      </c>
      <c r="Q1685" s="108" t="s">
        <v>111</v>
      </c>
      <c r="R1685" s="108" t="s">
        <v>4142</v>
      </c>
      <c r="S1685" s="108"/>
      <c r="T1685" s="109">
        <f t="shared" si="322"/>
        <v>0</v>
      </c>
      <c r="U1685" s="109">
        <f t="shared" si="323"/>
        <v>0</v>
      </c>
      <c r="V1685" s="109">
        <f t="shared" si="324"/>
        <v>0</v>
      </c>
      <c r="W1685" s="109">
        <f t="shared" si="325"/>
        <v>0</v>
      </c>
      <c r="X1685" s="109">
        <f t="shared" si="326"/>
        <v>0</v>
      </c>
      <c r="Y1685" s="109">
        <f t="shared" si="327"/>
        <v>0</v>
      </c>
      <c r="Z1685" s="109">
        <f t="shared" si="328"/>
        <v>0</v>
      </c>
      <c r="AA1685" s="109">
        <f t="shared" si="329"/>
        <v>0</v>
      </c>
      <c r="AB1685" s="109">
        <f t="shared" si="330"/>
        <v>0</v>
      </c>
      <c r="AC1685" s="109">
        <f t="shared" si="331"/>
        <v>0</v>
      </c>
      <c r="AD1685" s="109" t="str">
        <f t="shared" si="332"/>
        <v/>
      </c>
      <c r="AE1685" s="109" t="str">
        <f t="shared" si="333"/>
        <v/>
      </c>
      <c r="AF1685" s="109" t="str">
        <f t="shared" si="334"/>
        <v/>
      </c>
      <c r="AG1685" s="109" t="str">
        <f t="shared" si="335"/>
        <v/>
      </c>
    </row>
    <row r="1686" spans="3:33" ht="135">
      <c r="C1686" s="108" t="s">
        <v>3318</v>
      </c>
      <c r="D1686" s="108" t="s">
        <v>6773</v>
      </c>
      <c r="E1686" s="108" t="s">
        <v>1125</v>
      </c>
      <c r="F1686" s="108" t="s">
        <v>0</v>
      </c>
      <c r="G1686" s="108" t="s">
        <v>3917</v>
      </c>
      <c r="H1686" s="108">
        <v>9</v>
      </c>
      <c r="I1686" s="108">
        <v>0</v>
      </c>
      <c r="J1686" s="108">
        <v>1</v>
      </c>
      <c r="K1686" s="108"/>
      <c r="L1686" s="108" t="s">
        <v>859</v>
      </c>
      <c r="M1686" s="108"/>
      <c r="N1686" s="108" t="s">
        <v>5958</v>
      </c>
      <c r="O1686" s="108" t="s">
        <v>859</v>
      </c>
      <c r="P1686" s="108"/>
      <c r="Q1686" s="108"/>
      <c r="R1686" s="108"/>
      <c r="S1686" s="108"/>
      <c r="T1686" s="109">
        <f t="shared" si="322"/>
        <v>0</v>
      </c>
      <c r="U1686" s="109">
        <f t="shared" si="323"/>
        <v>0</v>
      </c>
      <c r="V1686" s="109">
        <f t="shared" si="324"/>
        <v>0</v>
      </c>
      <c r="W1686" s="109">
        <f t="shared" si="325"/>
        <v>0</v>
      </c>
      <c r="X1686" s="109">
        <f t="shared" si="326"/>
        <v>0</v>
      </c>
      <c r="Y1686" s="109">
        <f t="shared" si="327"/>
        <v>0</v>
      </c>
      <c r="Z1686" s="109">
        <f t="shared" si="328"/>
        <v>0</v>
      </c>
      <c r="AA1686" s="109">
        <f t="shared" si="329"/>
        <v>0</v>
      </c>
      <c r="AB1686" s="109">
        <f t="shared" si="330"/>
        <v>0</v>
      </c>
      <c r="AC1686" s="109">
        <f t="shared" si="331"/>
        <v>0</v>
      </c>
      <c r="AD1686" s="109" t="str">
        <f t="shared" si="332"/>
        <v/>
      </c>
      <c r="AE1686" s="109" t="str">
        <f t="shared" si="333"/>
        <v/>
      </c>
      <c r="AF1686" s="109" t="str">
        <f t="shared" si="334"/>
        <v/>
      </c>
      <c r="AG1686" s="109" t="str">
        <f t="shared" si="335"/>
        <v/>
      </c>
    </row>
    <row r="1687" spans="3:33" ht="135">
      <c r="C1687" s="108" t="s">
        <v>3318</v>
      </c>
      <c r="D1687" s="108" t="s">
        <v>6774</v>
      </c>
      <c r="E1687" s="108" t="s">
        <v>1125</v>
      </c>
      <c r="F1687" s="108" t="s">
        <v>0</v>
      </c>
      <c r="G1687" s="108" t="s">
        <v>3917</v>
      </c>
      <c r="H1687" s="108">
        <v>10</v>
      </c>
      <c r="I1687" s="108">
        <v>0</v>
      </c>
      <c r="J1687" s="108">
        <v>1</v>
      </c>
      <c r="K1687" s="108"/>
      <c r="L1687" s="108" t="s">
        <v>1091</v>
      </c>
      <c r="M1687" s="108"/>
      <c r="N1687" s="108" t="s">
        <v>6643</v>
      </c>
      <c r="O1687" s="108" t="s">
        <v>1091</v>
      </c>
      <c r="P1687" s="108"/>
      <c r="Q1687" s="108"/>
      <c r="R1687" s="108"/>
      <c r="S1687" s="108"/>
      <c r="T1687" s="109">
        <f t="shared" si="322"/>
        <v>0</v>
      </c>
      <c r="U1687" s="109">
        <f t="shared" si="323"/>
        <v>0</v>
      </c>
      <c r="V1687" s="109">
        <f t="shared" si="324"/>
        <v>0</v>
      </c>
      <c r="W1687" s="109">
        <f t="shared" si="325"/>
        <v>0</v>
      </c>
      <c r="X1687" s="109">
        <f t="shared" si="326"/>
        <v>0</v>
      </c>
      <c r="Y1687" s="109">
        <f t="shared" si="327"/>
        <v>0</v>
      </c>
      <c r="Z1687" s="109">
        <f t="shared" si="328"/>
        <v>0</v>
      </c>
      <c r="AA1687" s="109">
        <f t="shared" si="329"/>
        <v>0</v>
      </c>
      <c r="AB1687" s="109">
        <f t="shared" si="330"/>
        <v>0</v>
      </c>
      <c r="AC1687" s="109">
        <f t="shared" si="331"/>
        <v>0</v>
      </c>
      <c r="AD1687" s="109" t="str">
        <f t="shared" si="332"/>
        <v/>
      </c>
      <c r="AE1687" s="109" t="str">
        <f t="shared" si="333"/>
        <v/>
      </c>
      <c r="AF1687" s="109" t="str">
        <f t="shared" si="334"/>
        <v/>
      </c>
      <c r="AG1687" s="109" t="str">
        <f t="shared" si="335"/>
        <v/>
      </c>
    </row>
    <row r="1688" spans="3:33">
      <c r="C1688" s="1" t="s">
        <v>3325</v>
      </c>
      <c r="D1688" s="1" t="s">
        <v>6775</v>
      </c>
      <c r="E1688" s="1" t="s">
        <v>1135</v>
      </c>
      <c r="F1688" s="1" t="s">
        <v>46</v>
      </c>
      <c r="G1688" s="1" t="s">
        <v>3917</v>
      </c>
      <c r="H1688" s="1">
        <v>1</v>
      </c>
      <c r="I1688" s="1">
        <v>3</v>
      </c>
      <c r="J1688" s="1">
        <v>0</v>
      </c>
      <c r="K1688" s="1" t="s">
        <v>1138</v>
      </c>
      <c r="L1688" s="1"/>
      <c r="M1688" s="1" t="s">
        <v>6776</v>
      </c>
      <c r="N1688" s="1"/>
      <c r="O1688" s="1" t="s">
        <v>1138</v>
      </c>
      <c r="P1688" s="1"/>
      <c r="Q1688" s="1"/>
      <c r="R1688" s="1"/>
      <c r="S1688" s="1"/>
      <c r="T1688" s="1">
        <f t="shared" si="322"/>
        <v>0</v>
      </c>
      <c r="U1688" s="1">
        <f t="shared" si="323"/>
        <v>0</v>
      </c>
      <c r="V1688" s="1">
        <f t="shared" si="324"/>
        <v>0</v>
      </c>
      <c r="W1688" s="1">
        <f t="shared" si="325"/>
        <v>0</v>
      </c>
      <c r="X1688" s="1">
        <f t="shared" si="326"/>
        <v>0</v>
      </c>
      <c r="Y1688" s="1">
        <f t="shared" si="327"/>
        <v>0</v>
      </c>
      <c r="Z1688" s="1">
        <f t="shared" si="328"/>
        <v>0</v>
      </c>
      <c r="AA1688" s="1">
        <f t="shared" si="329"/>
        <v>0</v>
      </c>
      <c r="AB1688" s="1">
        <f t="shared" si="330"/>
        <v>0</v>
      </c>
      <c r="AC1688" s="1">
        <f t="shared" si="331"/>
        <v>0</v>
      </c>
      <c r="AD1688" s="1" t="str">
        <f t="shared" si="332"/>
        <v/>
      </c>
      <c r="AE1688" s="1" t="str">
        <f t="shared" si="333"/>
        <v/>
      </c>
      <c r="AF1688" s="1" t="str">
        <f t="shared" si="334"/>
        <v/>
      </c>
      <c r="AG1688" s="1" t="str">
        <f t="shared" si="335"/>
        <v/>
      </c>
    </row>
    <row r="1689" spans="3:33">
      <c r="C1689" s="1" t="s">
        <v>3325</v>
      </c>
      <c r="D1689" s="1" t="s">
        <v>6777</v>
      </c>
      <c r="E1689" s="1" t="s">
        <v>1135</v>
      </c>
      <c r="F1689" s="1" t="s">
        <v>46</v>
      </c>
      <c r="G1689" s="1" t="s">
        <v>3917</v>
      </c>
      <c r="H1689" s="1">
        <v>2</v>
      </c>
      <c r="I1689" s="1">
        <v>3</v>
      </c>
      <c r="J1689" s="1">
        <v>0</v>
      </c>
      <c r="K1689" s="1" t="s">
        <v>29</v>
      </c>
      <c r="L1689" s="1"/>
      <c r="M1689" s="1" t="s">
        <v>4525</v>
      </c>
      <c r="N1689" s="1"/>
      <c r="O1689" s="1" t="s">
        <v>29</v>
      </c>
      <c r="P1689" s="1"/>
      <c r="Q1689" s="1"/>
      <c r="R1689" s="1"/>
      <c r="S1689" s="1"/>
      <c r="T1689" s="1">
        <f t="shared" si="322"/>
        <v>0</v>
      </c>
      <c r="U1689" s="1">
        <f t="shared" si="323"/>
        <v>0</v>
      </c>
      <c r="V1689" s="1">
        <f t="shared" si="324"/>
        <v>0</v>
      </c>
      <c r="W1689" s="1">
        <f t="shared" si="325"/>
        <v>0</v>
      </c>
      <c r="X1689" s="1">
        <f t="shared" si="326"/>
        <v>0</v>
      </c>
      <c r="Y1689" s="1">
        <f t="shared" si="327"/>
        <v>0</v>
      </c>
      <c r="Z1689" s="1">
        <f t="shared" si="328"/>
        <v>0</v>
      </c>
      <c r="AA1689" s="1">
        <f t="shared" si="329"/>
        <v>0</v>
      </c>
      <c r="AB1689" s="1">
        <f t="shared" si="330"/>
        <v>0</v>
      </c>
      <c r="AC1689" s="1">
        <f t="shared" si="331"/>
        <v>0</v>
      </c>
      <c r="AD1689" s="1" t="str">
        <f t="shared" si="332"/>
        <v/>
      </c>
      <c r="AE1689" s="1" t="str">
        <f t="shared" si="333"/>
        <v/>
      </c>
      <c r="AF1689" s="1" t="str">
        <f t="shared" si="334"/>
        <v/>
      </c>
      <c r="AG1689" s="1" t="str">
        <f t="shared" si="335"/>
        <v/>
      </c>
    </row>
    <row r="1690" spans="3:33">
      <c r="C1690" s="1" t="s">
        <v>3325</v>
      </c>
      <c r="D1690" s="1" t="s">
        <v>6778</v>
      </c>
      <c r="E1690" s="1" t="s">
        <v>1135</v>
      </c>
      <c r="F1690" s="1" t="s">
        <v>46</v>
      </c>
      <c r="G1690" s="1" t="s">
        <v>3917</v>
      </c>
      <c r="H1690" s="1">
        <v>3</v>
      </c>
      <c r="I1690" s="1">
        <v>3</v>
      </c>
      <c r="J1690" s="1">
        <v>0</v>
      </c>
      <c r="K1690" s="1" t="s">
        <v>4527</v>
      </c>
      <c r="L1690" s="1"/>
      <c r="M1690" s="1" t="s">
        <v>4528</v>
      </c>
      <c r="N1690" s="1"/>
      <c r="O1690" s="1" t="s">
        <v>4527</v>
      </c>
      <c r="P1690" s="1" t="s">
        <v>30</v>
      </c>
      <c r="Q1690" s="1"/>
      <c r="R1690" s="1"/>
      <c r="S1690" s="1"/>
      <c r="T1690" s="1">
        <f t="shared" si="322"/>
        <v>0</v>
      </c>
      <c r="U1690" s="1">
        <f t="shared" si="323"/>
        <v>0</v>
      </c>
      <c r="V1690" s="1">
        <f t="shared" si="324"/>
        <v>0</v>
      </c>
      <c r="W1690" s="1">
        <f t="shared" si="325"/>
        <v>0</v>
      </c>
      <c r="X1690" s="1">
        <f t="shared" si="326"/>
        <v>0</v>
      </c>
      <c r="Y1690" s="1">
        <f t="shared" si="327"/>
        <v>0</v>
      </c>
      <c r="Z1690" s="1">
        <f t="shared" si="328"/>
        <v>0</v>
      </c>
      <c r="AA1690" s="1">
        <f t="shared" si="329"/>
        <v>0</v>
      </c>
      <c r="AB1690" s="1">
        <f t="shared" si="330"/>
        <v>0</v>
      </c>
      <c r="AC1690" s="1">
        <f t="shared" si="331"/>
        <v>0</v>
      </c>
      <c r="AD1690" s="1" t="str">
        <f t="shared" si="332"/>
        <v/>
      </c>
      <c r="AE1690" s="1" t="str">
        <f t="shared" si="333"/>
        <v/>
      </c>
      <c r="AF1690" s="1" t="str">
        <f t="shared" si="334"/>
        <v/>
      </c>
      <c r="AG1690" s="1" t="str">
        <f t="shared" si="335"/>
        <v/>
      </c>
    </row>
    <row r="1691" spans="3:33">
      <c r="C1691" s="1" t="s">
        <v>3325</v>
      </c>
      <c r="D1691" s="1" t="s">
        <v>6779</v>
      </c>
      <c r="E1691" s="1" t="s">
        <v>1135</v>
      </c>
      <c r="F1691" s="1" t="s">
        <v>46</v>
      </c>
      <c r="G1691" s="1" t="s">
        <v>3917</v>
      </c>
      <c r="H1691" s="1">
        <v>4</v>
      </c>
      <c r="I1691" s="1">
        <v>2</v>
      </c>
      <c r="J1691" s="1">
        <v>0</v>
      </c>
      <c r="K1691" s="1" t="s">
        <v>387</v>
      </c>
      <c r="L1691" s="1"/>
      <c r="M1691" s="1" t="s">
        <v>4530</v>
      </c>
      <c r="N1691" s="1"/>
      <c r="O1691" s="1" t="s">
        <v>387</v>
      </c>
      <c r="P1691" s="1"/>
      <c r="Q1691" s="1"/>
      <c r="R1691" s="1"/>
      <c r="S1691" s="1"/>
      <c r="T1691" s="1">
        <f t="shared" si="322"/>
        <v>0</v>
      </c>
      <c r="U1691" s="1">
        <f t="shared" si="323"/>
        <v>0</v>
      </c>
      <c r="V1691" s="1">
        <f t="shared" si="324"/>
        <v>0</v>
      </c>
      <c r="W1691" s="1">
        <f t="shared" si="325"/>
        <v>0</v>
      </c>
      <c r="X1691" s="1">
        <f t="shared" si="326"/>
        <v>0</v>
      </c>
      <c r="Y1691" s="1">
        <f t="shared" si="327"/>
        <v>0</v>
      </c>
      <c r="Z1691" s="1">
        <f t="shared" si="328"/>
        <v>0</v>
      </c>
      <c r="AA1691" s="1">
        <f t="shared" si="329"/>
        <v>0</v>
      </c>
      <c r="AB1691" s="1">
        <f t="shared" si="330"/>
        <v>0</v>
      </c>
      <c r="AC1691" s="1">
        <f t="shared" si="331"/>
        <v>0</v>
      </c>
      <c r="AD1691" s="1" t="str">
        <f t="shared" si="332"/>
        <v/>
      </c>
      <c r="AE1691" s="1" t="str">
        <f t="shared" si="333"/>
        <v/>
      </c>
      <c r="AF1691" s="1" t="str">
        <f t="shared" si="334"/>
        <v/>
      </c>
      <c r="AG1691" s="1" t="str">
        <f t="shared" si="335"/>
        <v/>
      </c>
    </row>
    <row r="1692" spans="3:33">
      <c r="C1692" s="1" t="s">
        <v>3325</v>
      </c>
      <c r="D1692" s="1" t="s">
        <v>6780</v>
      </c>
      <c r="E1692" s="1" t="s">
        <v>1135</v>
      </c>
      <c r="F1692" s="1" t="s">
        <v>46</v>
      </c>
      <c r="G1692" s="1" t="s">
        <v>3917</v>
      </c>
      <c r="H1692" s="1">
        <v>5</v>
      </c>
      <c r="I1692" s="1">
        <v>2</v>
      </c>
      <c r="J1692" s="1">
        <v>0</v>
      </c>
      <c r="K1692" s="1" t="s">
        <v>388</v>
      </c>
      <c r="L1692" s="1"/>
      <c r="M1692" s="1" t="s">
        <v>4532</v>
      </c>
      <c r="N1692" s="1"/>
      <c r="O1692" s="1" t="s">
        <v>388</v>
      </c>
      <c r="P1692" s="1"/>
      <c r="Q1692" s="1"/>
      <c r="R1692" s="1"/>
      <c r="S1692" s="1"/>
      <c r="T1692" s="1">
        <f t="shared" si="322"/>
        <v>0</v>
      </c>
      <c r="U1692" s="1">
        <f t="shared" si="323"/>
        <v>0</v>
      </c>
      <c r="V1692" s="1">
        <f t="shared" si="324"/>
        <v>0</v>
      </c>
      <c r="W1692" s="1">
        <f t="shared" si="325"/>
        <v>0</v>
      </c>
      <c r="X1692" s="1">
        <f t="shared" si="326"/>
        <v>0</v>
      </c>
      <c r="Y1692" s="1">
        <f t="shared" si="327"/>
        <v>0</v>
      </c>
      <c r="Z1692" s="1">
        <f t="shared" si="328"/>
        <v>0</v>
      </c>
      <c r="AA1692" s="1">
        <f t="shared" si="329"/>
        <v>0</v>
      </c>
      <c r="AB1692" s="1">
        <f t="shared" si="330"/>
        <v>0</v>
      </c>
      <c r="AC1692" s="1">
        <f t="shared" si="331"/>
        <v>0</v>
      </c>
      <c r="AD1692" s="1" t="str">
        <f t="shared" si="332"/>
        <v/>
      </c>
      <c r="AE1692" s="1" t="str">
        <f t="shared" si="333"/>
        <v/>
      </c>
      <c r="AF1692" s="1" t="str">
        <f t="shared" si="334"/>
        <v/>
      </c>
      <c r="AG1692" s="1" t="str">
        <f t="shared" si="335"/>
        <v/>
      </c>
    </row>
    <row r="1693" spans="3:33">
      <c r="C1693" s="1" t="s">
        <v>3325</v>
      </c>
      <c r="D1693" s="1" t="s">
        <v>6781</v>
      </c>
      <c r="E1693" s="1" t="s">
        <v>1135</v>
      </c>
      <c r="F1693" s="1" t="s">
        <v>46</v>
      </c>
      <c r="G1693" s="1" t="s">
        <v>3917</v>
      </c>
      <c r="H1693" s="1">
        <v>6</v>
      </c>
      <c r="I1693" s="1">
        <v>2</v>
      </c>
      <c r="J1693" s="1">
        <v>0</v>
      </c>
      <c r="K1693" s="1" t="s">
        <v>1139</v>
      </c>
      <c r="L1693" s="1"/>
      <c r="M1693" s="1" t="s">
        <v>6782</v>
      </c>
      <c r="N1693" s="1"/>
      <c r="O1693" s="1" t="s">
        <v>1139</v>
      </c>
      <c r="P1693" s="1"/>
      <c r="Q1693" s="1"/>
      <c r="R1693" s="1"/>
      <c r="S1693" s="1"/>
      <c r="T1693" s="1">
        <f t="shared" si="322"/>
        <v>0</v>
      </c>
      <c r="U1693" s="1">
        <f t="shared" si="323"/>
        <v>0</v>
      </c>
      <c r="V1693" s="1">
        <f t="shared" si="324"/>
        <v>0</v>
      </c>
      <c r="W1693" s="1">
        <f t="shared" si="325"/>
        <v>0</v>
      </c>
      <c r="X1693" s="1">
        <f t="shared" si="326"/>
        <v>0</v>
      </c>
      <c r="Y1693" s="1">
        <f t="shared" si="327"/>
        <v>0</v>
      </c>
      <c r="Z1693" s="1">
        <f t="shared" si="328"/>
        <v>0</v>
      </c>
      <c r="AA1693" s="1">
        <f t="shared" si="329"/>
        <v>0</v>
      </c>
      <c r="AB1693" s="1">
        <f t="shared" si="330"/>
        <v>0</v>
      </c>
      <c r="AC1693" s="1">
        <f t="shared" si="331"/>
        <v>0</v>
      </c>
      <c r="AD1693" s="1" t="str">
        <f t="shared" si="332"/>
        <v/>
      </c>
      <c r="AE1693" s="1" t="str">
        <f t="shared" si="333"/>
        <v/>
      </c>
      <c r="AF1693" s="1" t="str">
        <f t="shared" si="334"/>
        <v/>
      </c>
      <c r="AG1693" s="1" t="str">
        <f t="shared" si="335"/>
        <v/>
      </c>
    </row>
    <row r="1694" spans="3:33">
      <c r="C1694" s="1" t="s">
        <v>3325</v>
      </c>
      <c r="D1694" s="1" t="s">
        <v>6783</v>
      </c>
      <c r="E1694" s="1" t="s">
        <v>1135</v>
      </c>
      <c r="F1694" s="1" t="s">
        <v>46</v>
      </c>
      <c r="G1694" s="1" t="s">
        <v>3917</v>
      </c>
      <c r="H1694" s="1">
        <v>7</v>
      </c>
      <c r="I1694" s="1">
        <v>2</v>
      </c>
      <c r="J1694" s="1">
        <v>0</v>
      </c>
      <c r="K1694" s="1" t="s">
        <v>6784</v>
      </c>
      <c r="L1694" s="1"/>
      <c r="M1694" s="1" t="s">
        <v>6785</v>
      </c>
      <c r="N1694" s="1"/>
      <c r="O1694" s="1" t="s">
        <v>6784</v>
      </c>
      <c r="P1694" s="1" t="s">
        <v>1140</v>
      </c>
      <c r="Q1694" s="1"/>
      <c r="R1694" s="1"/>
      <c r="S1694" s="1"/>
      <c r="T1694" s="1">
        <f t="shared" si="322"/>
        <v>0</v>
      </c>
      <c r="U1694" s="1">
        <f t="shared" si="323"/>
        <v>0</v>
      </c>
      <c r="V1694" s="1">
        <f t="shared" si="324"/>
        <v>0</v>
      </c>
      <c r="W1694" s="1">
        <f t="shared" si="325"/>
        <v>0</v>
      </c>
      <c r="X1694" s="1">
        <f t="shared" si="326"/>
        <v>0</v>
      </c>
      <c r="Y1694" s="1">
        <f t="shared" si="327"/>
        <v>0</v>
      </c>
      <c r="Z1694" s="1">
        <f t="shared" si="328"/>
        <v>0</v>
      </c>
      <c r="AA1694" s="1">
        <f t="shared" si="329"/>
        <v>0</v>
      </c>
      <c r="AB1694" s="1">
        <f t="shared" si="330"/>
        <v>0</v>
      </c>
      <c r="AC1694" s="1">
        <f t="shared" si="331"/>
        <v>0</v>
      </c>
      <c r="AD1694" s="1" t="str">
        <f t="shared" si="332"/>
        <v/>
      </c>
      <c r="AE1694" s="1" t="str">
        <f t="shared" si="333"/>
        <v/>
      </c>
      <c r="AF1694" s="1" t="str">
        <f t="shared" si="334"/>
        <v/>
      </c>
      <c r="AG1694" s="1" t="str">
        <f t="shared" si="335"/>
        <v/>
      </c>
    </row>
    <row r="1695" spans="3:33">
      <c r="C1695" s="1" t="s">
        <v>3325</v>
      </c>
      <c r="D1695" s="1" t="s">
        <v>6786</v>
      </c>
      <c r="E1695" s="1" t="s">
        <v>1135</v>
      </c>
      <c r="F1695" s="1" t="s">
        <v>46</v>
      </c>
      <c r="G1695" s="1" t="s">
        <v>3917</v>
      </c>
      <c r="H1695" s="1">
        <v>8</v>
      </c>
      <c r="I1695" s="1">
        <v>1</v>
      </c>
      <c r="J1695" s="1">
        <v>0</v>
      </c>
      <c r="K1695" s="1" t="s">
        <v>1141</v>
      </c>
      <c r="L1695" s="1"/>
      <c r="M1695" s="1" t="s">
        <v>6787</v>
      </c>
      <c r="N1695" s="1"/>
      <c r="O1695" s="1" t="s">
        <v>1141</v>
      </c>
      <c r="P1695" s="1"/>
      <c r="Q1695" s="1"/>
      <c r="R1695" s="1"/>
      <c r="S1695" s="1"/>
      <c r="T1695" s="1">
        <f t="shared" si="322"/>
        <v>0</v>
      </c>
      <c r="U1695" s="1">
        <f t="shared" si="323"/>
        <v>0</v>
      </c>
      <c r="V1695" s="1">
        <f t="shared" si="324"/>
        <v>0</v>
      </c>
      <c r="W1695" s="1">
        <f t="shared" si="325"/>
        <v>0</v>
      </c>
      <c r="X1695" s="1">
        <f t="shared" si="326"/>
        <v>0</v>
      </c>
      <c r="Y1695" s="1">
        <f t="shared" si="327"/>
        <v>0</v>
      </c>
      <c r="Z1695" s="1">
        <f t="shared" si="328"/>
        <v>0</v>
      </c>
      <c r="AA1695" s="1">
        <f t="shared" si="329"/>
        <v>0</v>
      </c>
      <c r="AB1695" s="1">
        <f t="shared" si="330"/>
        <v>0</v>
      </c>
      <c r="AC1695" s="1">
        <f t="shared" si="331"/>
        <v>0</v>
      </c>
      <c r="AD1695" s="1" t="str">
        <f t="shared" si="332"/>
        <v/>
      </c>
      <c r="AE1695" s="1" t="str">
        <f t="shared" si="333"/>
        <v/>
      </c>
      <c r="AF1695" s="1" t="str">
        <f t="shared" si="334"/>
        <v/>
      </c>
      <c r="AG1695" s="1" t="str">
        <f t="shared" si="335"/>
        <v/>
      </c>
    </row>
    <row r="1696" spans="3:33">
      <c r="C1696" s="1" t="s">
        <v>3325</v>
      </c>
      <c r="D1696" s="1" t="s">
        <v>6788</v>
      </c>
      <c r="E1696" s="1" t="s">
        <v>1135</v>
      </c>
      <c r="F1696" s="1" t="s">
        <v>46</v>
      </c>
      <c r="G1696" s="1" t="s">
        <v>3917</v>
      </c>
      <c r="H1696" s="1">
        <v>9</v>
      </c>
      <c r="I1696" s="1">
        <v>1</v>
      </c>
      <c r="J1696" s="1">
        <v>0</v>
      </c>
      <c r="K1696" s="1" t="s">
        <v>1142</v>
      </c>
      <c r="L1696" s="1"/>
      <c r="M1696" s="1" t="s">
        <v>6789</v>
      </c>
      <c r="N1696" s="1"/>
      <c r="O1696" s="1" t="s">
        <v>1142</v>
      </c>
      <c r="P1696" s="1"/>
      <c r="Q1696" s="1"/>
      <c r="R1696" s="1"/>
      <c r="S1696" s="1"/>
      <c r="T1696" s="1">
        <f t="shared" si="322"/>
        <v>0</v>
      </c>
      <c r="U1696" s="1">
        <f t="shared" si="323"/>
        <v>0</v>
      </c>
      <c r="V1696" s="1">
        <f t="shared" si="324"/>
        <v>0</v>
      </c>
      <c r="W1696" s="1">
        <f t="shared" si="325"/>
        <v>0</v>
      </c>
      <c r="X1696" s="1">
        <f t="shared" si="326"/>
        <v>0</v>
      </c>
      <c r="Y1696" s="1">
        <f t="shared" si="327"/>
        <v>0</v>
      </c>
      <c r="Z1696" s="1">
        <f t="shared" si="328"/>
        <v>0</v>
      </c>
      <c r="AA1696" s="1">
        <f t="shared" si="329"/>
        <v>0</v>
      </c>
      <c r="AB1696" s="1">
        <f t="shared" si="330"/>
        <v>0</v>
      </c>
      <c r="AC1696" s="1">
        <f t="shared" si="331"/>
        <v>0</v>
      </c>
      <c r="AD1696" s="1" t="str">
        <f t="shared" si="332"/>
        <v/>
      </c>
      <c r="AE1696" s="1" t="str">
        <f t="shared" si="333"/>
        <v/>
      </c>
      <c r="AF1696" s="1" t="str">
        <f t="shared" si="334"/>
        <v/>
      </c>
      <c r="AG1696" s="1" t="str">
        <f t="shared" si="335"/>
        <v/>
      </c>
    </row>
    <row r="1697" spans="3:33">
      <c r="C1697" s="1" t="s">
        <v>3325</v>
      </c>
      <c r="D1697" s="1" t="s">
        <v>6790</v>
      </c>
      <c r="E1697" s="1" t="s">
        <v>1135</v>
      </c>
      <c r="F1697" s="1" t="s">
        <v>46</v>
      </c>
      <c r="G1697" s="1" t="s">
        <v>3917</v>
      </c>
      <c r="H1697" s="1">
        <v>10</v>
      </c>
      <c r="I1697" s="1">
        <v>1</v>
      </c>
      <c r="J1697" s="1">
        <v>0</v>
      </c>
      <c r="K1697" s="1" t="s">
        <v>4903</v>
      </c>
      <c r="L1697" s="1"/>
      <c r="M1697" s="1" t="s">
        <v>4904</v>
      </c>
      <c r="N1697" s="1"/>
      <c r="O1697" s="1" t="s">
        <v>4903</v>
      </c>
      <c r="P1697" s="1" t="s">
        <v>4905</v>
      </c>
      <c r="Q1697" s="1" t="s">
        <v>4190</v>
      </c>
      <c r="R1697" s="1" t="s">
        <v>1343</v>
      </c>
      <c r="S1697" s="1" t="s">
        <v>37</v>
      </c>
      <c r="T1697" s="1">
        <f t="shared" si="322"/>
        <v>0</v>
      </c>
      <c r="U1697" s="1">
        <f t="shared" si="323"/>
        <v>0</v>
      </c>
      <c r="V1697" s="1">
        <f t="shared" si="324"/>
        <v>0</v>
      </c>
      <c r="W1697" s="1">
        <f t="shared" si="325"/>
        <v>0</v>
      </c>
      <c r="X1697" s="1">
        <f t="shared" si="326"/>
        <v>0</v>
      </c>
      <c r="Y1697" s="1">
        <f t="shared" si="327"/>
        <v>0</v>
      </c>
      <c r="Z1697" s="1">
        <f t="shared" si="328"/>
        <v>0</v>
      </c>
      <c r="AA1697" s="1">
        <f t="shared" si="329"/>
        <v>0</v>
      </c>
      <c r="AB1697" s="1">
        <f t="shared" si="330"/>
        <v>0</v>
      </c>
      <c r="AC1697" s="1">
        <f t="shared" si="331"/>
        <v>0</v>
      </c>
      <c r="AD1697" s="1" t="str">
        <f t="shared" si="332"/>
        <v/>
      </c>
      <c r="AE1697" s="1" t="str">
        <f t="shared" si="333"/>
        <v/>
      </c>
      <c r="AF1697" s="1" t="str">
        <f t="shared" si="334"/>
        <v/>
      </c>
      <c r="AG1697" s="1" t="str">
        <f t="shared" si="335"/>
        <v/>
      </c>
    </row>
    <row r="1698" spans="3:33">
      <c r="C1698" s="1" t="s">
        <v>3325</v>
      </c>
      <c r="D1698" s="1" t="s">
        <v>6791</v>
      </c>
      <c r="E1698" s="1" t="s">
        <v>1135</v>
      </c>
      <c r="F1698" s="1" t="s">
        <v>0</v>
      </c>
      <c r="G1698" s="1" t="s">
        <v>3917</v>
      </c>
      <c r="H1698" s="1">
        <v>1</v>
      </c>
      <c r="I1698" s="1">
        <v>0</v>
      </c>
      <c r="J1698" s="1">
        <v>3</v>
      </c>
      <c r="K1698" s="1"/>
      <c r="L1698" s="1" t="s">
        <v>1138</v>
      </c>
      <c r="M1698" s="1"/>
      <c r="N1698" s="1" t="s">
        <v>6792</v>
      </c>
      <c r="O1698" s="1" t="s">
        <v>1138</v>
      </c>
      <c r="P1698" s="1"/>
      <c r="Q1698" s="1"/>
      <c r="R1698" s="1"/>
      <c r="S1698" s="1"/>
      <c r="T1698" s="1">
        <f t="shared" si="322"/>
        <v>0</v>
      </c>
      <c r="U1698" s="1">
        <f t="shared" si="323"/>
        <v>0</v>
      </c>
      <c r="V1698" s="1">
        <f t="shared" si="324"/>
        <v>0</v>
      </c>
      <c r="W1698" s="1">
        <f t="shared" si="325"/>
        <v>0</v>
      </c>
      <c r="X1698" s="1">
        <f t="shared" si="326"/>
        <v>0</v>
      </c>
      <c r="Y1698" s="1">
        <f t="shared" si="327"/>
        <v>0</v>
      </c>
      <c r="Z1698" s="1">
        <f t="shared" si="328"/>
        <v>0</v>
      </c>
      <c r="AA1698" s="1">
        <f t="shared" si="329"/>
        <v>0</v>
      </c>
      <c r="AB1698" s="1">
        <f t="shared" si="330"/>
        <v>0</v>
      </c>
      <c r="AC1698" s="1">
        <f t="shared" si="331"/>
        <v>0</v>
      </c>
      <c r="AD1698" s="1" t="str">
        <f t="shared" si="332"/>
        <v/>
      </c>
      <c r="AE1698" s="1" t="str">
        <f t="shared" si="333"/>
        <v/>
      </c>
      <c r="AF1698" s="1" t="str">
        <f t="shared" si="334"/>
        <v/>
      </c>
      <c r="AG1698" s="1" t="str">
        <f t="shared" si="335"/>
        <v/>
      </c>
    </row>
    <row r="1699" spans="3:33">
      <c r="C1699" s="1" t="s">
        <v>3325</v>
      </c>
      <c r="D1699" s="1" t="s">
        <v>6793</v>
      </c>
      <c r="E1699" s="1" t="s">
        <v>1135</v>
      </c>
      <c r="F1699" s="1" t="s">
        <v>0</v>
      </c>
      <c r="G1699" s="1" t="s">
        <v>3917</v>
      </c>
      <c r="H1699" s="1">
        <v>2</v>
      </c>
      <c r="I1699" s="1">
        <v>0</v>
      </c>
      <c r="J1699" s="1">
        <v>3</v>
      </c>
      <c r="K1699" s="1"/>
      <c r="L1699" s="1" t="s">
        <v>29</v>
      </c>
      <c r="M1699" s="1"/>
      <c r="N1699" s="1" t="s">
        <v>4551</v>
      </c>
      <c r="O1699" s="1" t="s">
        <v>29</v>
      </c>
      <c r="P1699" s="1"/>
      <c r="Q1699" s="1"/>
      <c r="R1699" s="1"/>
      <c r="S1699" s="1"/>
      <c r="T1699" s="1">
        <f t="shared" si="322"/>
        <v>0</v>
      </c>
      <c r="U1699" s="1">
        <f t="shared" si="323"/>
        <v>0</v>
      </c>
      <c r="V1699" s="1">
        <f t="shared" si="324"/>
        <v>0</v>
      </c>
      <c r="W1699" s="1">
        <f t="shared" si="325"/>
        <v>0</v>
      </c>
      <c r="X1699" s="1">
        <f t="shared" si="326"/>
        <v>0</v>
      </c>
      <c r="Y1699" s="1">
        <f t="shared" si="327"/>
        <v>0</v>
      </c>
      <c r="Z1699" s="1">
        <f t="shared" si="328"/>
        <v>0</v>
      </c>
      <c r="AA1699" s="1">
        <f t="shared" si="329"/>
        <v>0</v>
      </c>
      <c r="AB1699" s="1">
        <f t="shared" si="330"/>
        <v>0</v>
      </c>
      <c r="AC1699" s="1">
        <f t="shared" si="331"/>
        <v>0</v>
      </c>
      <c r="AD1699" s="1" t="str">
        <f t="shared" si="332"/>
        <v/>
      </c>
      <c r="AE1699" s="1" t="str">
        <f t="shared" si="333"/>
        <v/>
      </c>
      <c r="AF1699" s="1" t="str">
        <f t="shared" si="334"/>
        <v/>
      </c>
      <c r="AG1699" s="1" t="str">
        <f t="shared" si="335"/>
        <v/>
      </c>
    </row>
    <row r="1700" spans="3:33">
      <c r="C1700" s="1" t="s">
        <v>3325</v>
      </c>
      <c r="D1700" s="1" t="s">
        <v>6794</v>
      </c>
      <c r="E1700" s="1" t="s">
        <v>1135</v>
      </c>
      <c r="F1700" s="1" t="s">
        <v>0</v>
      </c>
      <c r="G1700" s="1" t="s">
        <v>3917</v>
      </c>
      <c r="H1700" s="1">
        <v>3</v>
      </c>
      <c r="I1700" s="1">
        <v>0</v>
      </c>
      <c r="J1700" s="1">
        <v>3</v>
      </c>
      <c r="K1700" s="1"/>
      <c r="L1700" s="1" t="s">
        <v>4527</v>
      </c>
      <c r="M1700" s="1"/>
      <c r="N1700" s="1" t="s">
        <v>4553</v>
      </c>
      <c r="O1700" s="1" t="s">
        <v>4527</v>
      </c>
      <c r="P1700" s="1" t="s">
        <v>30</v>
      </c>
      <c r="Q1700" s="1"/>
      <c r="R1700" s="1"/>
      <c r="S1700" s="1"/>
      <c r="T1700" s="1">
        <f t="shared" si="322"/>
        <v>0</v>
      </c>
      <c r="U1700" s="1">
        <f t="shared" si="323"/>
        <v>0</v>
      </c>
      <c r="V1700" s="1">
        <f t="shared" si="324"/>
        <v>0</v>
      </c>
      <c r="W1700" s="1">
        <f t="shared" si="325"/>
        <v>0</v>
      </c>
      <c r="X1700" s="1">
        <f t="shared" si="326"/>
        <v>0</v>
      </c>
      <c r="Y1700" s="1">
        <f t="shared" si="327"/>
        <v>0</v>
      </c>
      <c r="Z1700" s="1">
        <f t="shared" si="328"/>
        <v>0</v>
      </c>
      <c r="AA1700" s="1">
        <f t="shared" si="329"/>
        <v>0</v>
      </c>
      <c r="AB1700" s="1">
        <f t="shared" si="330"/>
        <v>0</v>
      </c>
      <c r="AC1700" s="1">
        <f t="shared" si="331"/>
        <v>0</v>
      </c>
      <c r="AD1700" s="1" t="str">
        <f t="shared" si="332"/>
        <v/>
      </c>
      <c r="AE1700" s="1" t="str">
        <f t="shared" si="333"/>
        <v/>
      </c>
      <c r="AF1700" s="1" t="str">
        <f t="shared" si="334"/>
        <v/>
      </c>
      <c r="AG1700" s="1" t="str">
        <f t="shared" si="335"/>
        <v/>
      </c>
    </row>
    <row r="1701" spans="3:33">
      <c r="C1701" s="1" t="s">
        <v>3325</v>
      </c>
      <c r="D1701" s="1" t="s">
        <v>6795</v>
      </c>
      <c r="E1701" s="1" t="s">
        <v>1135</v>
      </c>
      <c r="F1701" s="1" t="s">
        <v>0</v>
      </c>
      <c r="G1701" s="1" t="s">
        <v>3917</v>
      </c>
      <c r="H1701" s="1">
        <v>4</v>
      </c>
      <c r="I1701" s="1">
        <v>0</v>
      </c>
      <c r="J1701" s="1">
        <v>2</v>
      </c>
      <c r="K1701" s="1"/>
      <c r="L1701" s="1" t="s">
        <v>387</v>
      </c>
      <c r="M1701" s="1"/>
      <c r="N1701" s="1" t="s">
        <v>4555</v>
      </c>
      <c r="O1701" s="1" t="s">
        <v>387</v>
      </c>
      <c r="P1701" s="1"/>
      <c r="Q1701" s="1"/>
      <c r="R1701" s="1"/>
      <c r="S1701" s="1"/>
      <c r="T1701" s="1">
        <f t="shared" si="322"/>
        <v>0</v>
      </c>
      <c r="U1701" s="1">
        <f t="shared" si="323"/>
        <v>0</v>
      </c>
      <c r="V1701" s="1">
        <f t="shared" si="324"/>
        <v>0</v>
      </c>
      <c r="W1701" s="1">
        <f t="shared" si="325"/>
        <v>0</v>
      </c>
      <c r="X1701" s="1">
        <f t="shared" si="326"/>
        <v>0</v>
      </c>
      <c r="Y1701" s="1">
        <f t="shared" si="327"/>
        <v>0</v>
      </c>
      <c r="Z1701" s="1">
        <f t="shared" si="328"/>
        <v>0</v>
      </c>
      <c r="AA1701" s="1">
        <f t="shared" si="329"/>
        <v>0</v>
      </c>
      <c r="AB1701" s="1">
        <f t="shared" si="330"/>
        <v>0</v>
      </c>
      <c r="AC1701" s="1">
        <f t="shared" si="331"/>
        <v>0</v>
      </c>
      <c r="AD1701" s="1" t="str">
        <f t="shared" si="332"/>
        <v/>
      </c>
      <c r="AE1701" s="1" t="str">
        <f t="shared" si="333"/>
        <v/>
      </c>
      <c r="AF1701" s="1" t="str">
        <f t="shared" si="334"/>
        <v/>
      </c>
      <c r="AG1701" s="1" t="str">
        <f t="shared" si="335"/>
        <v/>
      </c>
    </row>
    <row r="1702" spans="3:33">
      <c r="C1702" s="1" t="s">
        <v>3325</v>
      </c>
      <c r="D1702" s="1" t="s">
        <v>6796</v>
      </c>
      <c r="E1702" s="1" t="s">
        <v>1135</v>
      </c>
      <c r="F1702" s="1" t="s">
        <v>0</v>
      </c>
      <c r="G1702" s="1" t="s">
        <v>3917</v>
      </c>
      <c r="H1702" s="1">
        <v>5</v>
      </c>
      <c r="I1702" s="1">
        <v>0</v>
      </c>
      <c r="J1702" s="1">
        <v>2</v>
      </c>
      <c r="K1702" s="1"/>
      <c r="L1702" s="1" t="s">
        <v>388</v>
      </c>
      <c r="M1702" s="1"/>
      <c r="N1702" s="1" t="s">
        <v>4557</v>
      </c>
      <c r="O1702" s="1" t="s">
        <v>388</v>
      </c>
      <c r="P1702" s="1"/>
      <c r="Q1702" s="1"/>
      <c r="R1702" s="1"/>
      <c r="S1702" s="1"/>
      <c r="T1702" s="1">
        <f t="shared" si="322"/>
        <v>0</v>
      </c>
      <c r="U1702" s="1">
        <f t="shared" si="323"/>
        <v>0</v>
      </c>
      <c r="V1702" s="1">
        <f t="shared" si="324"/>
        <v>0</v>
      </c>
      <c r="W1702" s="1">
        <f t="shared" si="325"/>
        <v>0</v>
      </c>
      <c r="X1702" s="1">
        <f t="shared" si="326"/>
        <v>0</v>
      </c>
      <c r="Y1702" s="1">
        <f t="shared" si="327"/>
        <v>0</v>
      </c>
      <c r="Z1702" s="1">
        <f t="shared" si="328"/>
        <v>0</v>
      </c>
      <c r="AA1702" s="1">
        <f t="shared" si="329"/>
        <v>0</v>
      </c>
      <c r="AB1702" s="1">
        <f t="shared" si="330"/>
        <v>0</v>
      </c>
      <c r="AC1702" s="1">
        <f t="shared" si="331"/>
        <v>0</v>
      </c>
      <c r="AD1702" s="1" t="str">
        <f t="shared" si="332"/>
        <v/>
      </c>
      <c r="AE1702" s="1" t="str">
        <f t="shared" si="333"/>
        <v/>
      </c>
      <c r="AF1702" s="1" t="str">
        <f t="shared" si="334"/>
        <v/>
      </c>
      <c r="AG1702" s="1" t="str">
        <f t="shared" si="335"/>
        <v/>
      </c>
    </row>
    <row r="1703" spans="3:33">
      <c r="C1703" s="1" t="s">
        <v>3325</v>
      </c>
      <c r="D1703" s="1" t="s">
        <v>6797</v>
      </c>
      <c r="E1703" s="1" t="s">
        <v>1135</v>
      </c>
      <c r="F1703" s="1" t="s">
        <v>0</v>
      </c>
      <c r="G1703" s="1" t="s">
        <v>3917</v>
      </c>
      <c r="H1703" s="1">
        <v>6</v>
      </c>
      <c r="I1703" s="1">
        <v>0</v>
      </c>
      <c r="J1703" s="1">
        <v>2</v>
      </c>
      <c r="K1703" s="1"/>
      <c r="L1703" s="1" t="s">
        <v>1139</v>
      </c>
      <c r="M1703" s="1"/>
      <c r="N1703" s="1" t="s">
        <v>6798</v>
      </c>
      <c r="O1703" s="1" t="s">
        <v>1139</v>
      </c>
      <c r="P1703" s="1"/>
      <c r="Q1703" s="1"/>
      <c r="R1703" s="1"/>
      <c r="S1703" s="1"/>
      <c r="T1703" s="1">
        <f t="shared" si="322"/>
        <v>0</v>
      </c>
      <c r="U1703" s="1">
        <f t="shared" si="323"/>
        <v>0</v>
      </c>
      <c r="V1703" s="1">
        <f t="shared" si="324"/>
        <v>0</v>
      </c>
      <c r="W1703" s="1">
        <f t="shared" si="325"/>
        <v>0</v>
      </c>
      <c r="X1703" s="1">
        <f t="shared" si="326"/>
        <v>0</v>
      </c>
      <c r="Y1703" s="1">
        <f t="shared" si="327"/>
        <v>0</v>
      </c>
      <c r="Z1703" s="1">
        <f t="shared" si="328"/>
        <v>0</v>
      </c>
      <c r="AA1703" s="1">
        <f t="shared" si="329"/>
        <v>0</v>
      </c>
      <c r="AB1703" s="1">
        <f t="shared" si="330"/>
        <v>0</v>
      </c>
      <c r="AC1703" s="1">
        <f t="shared" si="331"/>
        <v>0</v>
      </c>
      <c r="AD1703" s="1" t="str">
        <f t="shared" si="332"/>
        <v/>
      </c>
      <c r="AE1703" s="1" t="str">
        <f t="shared" si="333"/>
        <v/>
      </c>
      <c r="AF1703" s="1" t="str">
        <f t="shared" si="334"/>
        <v/>
      </c>
      <c r="AG1703" s="1" t="str">
        <f t="shared" si="335"/>
        <v/>
      </c>
    </row>
    <row r="1704" spans="3:33">
      <c r="C1704" s="1" t="s">
        <v>3325</v>
      </c>
      <c r="D1704" s="1" t="s">
        <v>6799</v>
      </c>
      <c r="E1704" s="1" t="s">
        <v>1135</v>
      </c>
      <c r="F1704" s="1" t="s">
        <v>0</v>
      </c>
      <c r="G1704" s="1" t="s">
        <v>3917</v>
      </c>
      <c r="H1704" s="1">
        <v>7</v>
      </c>
      <c r="I1704" s="1">
        <v>0</v>
      </c>
      <c r="J1704" s="1">
        <v>2</v>
      </c>
      <c r="K1704" s="1"/>
      <c r="L1704" s="1" t="s">
        <v>6784</v>
      </c>
      <c r="M1704" s="1"/>
      <c r="N1704" s="1" t="s">
        <v>6800</v>
      </c>
      <c r="O1704" s="1" t="s">
        <v>6784</v>
      </c>
      <c r="P1704" s="1" t="s">
        <v>1140</v>
      </c>
      <c r="Q1704" s="1"/>
      <c r="R1704" s="1"/>
      <c r="S1704" s="1"/>
      <c r="T1704" s="1">
        <f t="shared" si="322"/>
        <v>0</v>
      </c>
      <c r="U1704" s="1">
        <f t="shared" si="323"/>
        <v>0</v>
      </c>
      <c r="V1704" s="1">
        <f t="shared" si="324"/>
        <v>0</v>
      </c>
      <c r="W1704" s="1">
        <f t="shared" si="325"/>
        <v>0</v>
      </c>
      <c r="X1704" s="1">
        <f t="shared" si="326"/>
        <v>0</v>
      </c>
      <c r="Y1704" s="1">
        <f t="shared" si="327"/>
        <v>0</v>
      </c>
      <c r="Z1704" s="1">
        <f t="shared" si="328"/>
        <v>0</v>
      </c>
      <c r="AA1704" s="1">
        <f t="shared" si="329"/>
        <v>0</v>
      </c>
      <c r="AB1704" s="1">
        <f t="shared" si="330"/>
        <v>0</v>
      </c>
      <c r="AC1704" s="1">
        <f t="shared" si="331"/>
        <v>0</v>
      </c>
      <c r="AD1704" s="1" t="str">
        <f t="shared" si="332"/>
        <v/>
      </c>
      <c r="AE1704" s="1" t="str">
        <f t="shared" si="333"/>
        <v/>
      </c>
      <c r="AF1704" s="1" t="str">
        <f t="shared" si="334"/>
        <v/>
      </c>
      <c r="AG1704" s="1" t="str">
        <f t="shared" si="335"/>
        <v/>
      </c>
    </row>
    <row r="1705" spans="3:33">
      <c r="C1705" s="1" t="s">
        <v>3325</v>
      </c>
      <c r="D1705" s="1" t="s">
        <v>6801</v>
      </c>
      <c r="E1705" s="1" t="s">
        <v>1135</v>
      </c>
      <c r="F1705" s="1" t="s">
        <v>0</v>
      </c>
      <c r="G1705" s="1" t="s">
        <v>3917</v>
      </c>
      <c r="H1705" s="1">
        <v>8</v>
      </c>
      <c r="I1705" s="1">
        <v>0</v>
      </c>
      <c r="J1705" s="1">
        <v>1</v>
      </c>
      <c r="K1705" s="1"/>
      <c r="L1705" s="1" t="s">
        <v>1141</v>
      </c>
      <c r="M1705" s="1"/>
      <c r="N1705" s="1" t="s">
        <v>6802</v>
      </c>
      <c r="O1705" s="1" t="s">
        <v>1141</v>
      </c>
      <c r="P1705" s="1"/>
      <c r="Q1705" s="1"/>
      <c r="R1705" s="1"/>
      <c r="S1705" s="1"/>
      <c r="T1705" s="1">
        <f t="shared" si="322"/>
        <v>0</v>
      </c>
      <c r="U1705" s="1">
        <f t="shared" si="323"/>
        <v>0</v>
      </c>
      <c r="V1705" s="1">
        <f t="shared" si="324"/>
        <v>0</v>
      </c>
      <c r="W1705" s="1">
        <f t="shared" si="325"/>
        <v>0</v>
      </c>
      <c r="X1705" s="1">
        <f t="shared" si="326"/>
        <v>0</v>
      </c>
      <c r="Y1705" s="1">
        <f t="shared" si="327"/>
        <v>0</v>
      </c>
      <c r="Z1705" s="1">
        <f t="shared" si="328"/>
        <v>0</v>
      </c>
      <c r="AA1705" s="1">
        <f t="shared" si="329"/>
        <v>0</v>
      </c>
      <c r="AB1705" s="1">
        <f t="shared" si="330"/>
        <v>0</v>
      </c>
      <c r="AC1705" s="1">
        <f t="shared" si="331"/>
        <v>0</v>
      </c>
      <c r="AD1705" s="1" t="str">
        <f t="shared" si="332"/>
        <v/>
      </c>
      <c r="AE1705" s="1" t="str">
        <f t="shared" si="333"/>
        <v/>
      </c>
      <c r="AF1705" s="1" t="str">
        <f t="shared" si="334"/>
        <v/>
      </c>
      <c r="AG1705" s="1" t="str">
        <f t="shared" si="335"/>
        <v/>
      </c>
    </row>
    <row r="1706" spans="3:33">
      <c r="C1706" s="1" t="s">
        <v>3325</v>
      </c>
      <c r="D1706" s="1" t="s">
        <v>6803</v>
      </c>
      <c r="E1706" s="1" t="s">
        <v>1135</v>
      </c>
      <c r="F1706" s="1" t="s">
        <v>0</v>
      </c>
      <c r="G1706" s="1" t="s">
        <v>3917</v>
      </c>
      <c r="H1706" s="1">
        <v>9</v>
      </c>
      <c r="I1706" s="1">
        <v>0</v>
      </c>
      <c r="J1706" s="1">
        <v>1</v>
      </c>
      <c r="K1706" s="1"/>
      <c r="L1706" s="1" t="s">
        <v>1142</v>
      </c>
      <c r="M1706" s="1"/>
      <c r="N1706" s="1" t="s">
        <v>6804</v>
      </c>
      <c r="O1706" s="1" t="s">
        <v>1142</v>
      </c>
      <c r="P1706" s="1"/>
      <c r="Q1706" s="1"/>
      <c r="R1706" s="1"/>
      <c r="S1706" s="1"/>
      <c r="T1706" s="1">
        <f t="shared" si="322"/>
        <v>0</v>
      </c>
      <c r="U1706" s="1">
        <f t="shared" si="323"/>
        <v>0</v>
      </c>
      <c r="V1706" s="1">
        <f t="shared" si="324"/>
        <v>0</v>
      </c>
      <c r="W1706" s="1">
        <f t="shared" si="325"/>
        <v>0</v>
      </c>
      <c r="X1706" s="1">
        <f t="shared" si="326"/>
        <v>0</v>
      </c>
      <c r="Y1706" s="1">
        <f t="shared" si="327"/>
        <v>0</v>
      </c>
      <c r="Z1706" s="1">
        <f t="shared" si="328"/>
        <v>0</v>
      </c>
      <c r="AA1706" s="1">
        <f t="shared" si="329"/>
        <v>0</v>
      </c>
      <c r="AB1706" s="1">
        <f t="shared" si="330"/>
        <v>0</v>
      </c>
      <c r="AC1706" s="1">
        <f t="shared" si="331"/>
        <v>0</v>
      </c>
      <c r="AD1706" s="1" t="str">
        <f t="shared" si="332"/>
        <v/>
      </c>
      <c r="AE1706" s="1" t="str">
        <f t="shared" si="333"/>
        <v/>
      </c>
      <c r="AF1706" s="1" t="str">
        <f t="shared" si="334"/>
        <v/>
      </c>
      <c r="AG1706" s="1" t="str">
        <f t="shared" si="335"/>
        <v/>
      </c>
    </row>
    <row r="1707" spans="3:33">
      <c r="C1707" s="1" t="s">
        <v>3325</v>
      </c>
      <c r="D1707" s="1" t="s">
        <v>6805</v>
      </c>
      <c r="E1707" s="1" t="s">
        <v>1135</v>
      </c>
      <c r="F1707" s="1" t="s">
        <v>0</v>
      </c>
      <c r="G1707" s="1" t="s">
        <v>3917</v>
      </c>
      <c r="H1707" s="1">
        <v>10</v>
      </c>
      <c r="I1707" s="1">
        <v>0</v>
      </c>
      <c r="J1707" s="1">
        <v>1</v>
      </c>
      <c r="K1707" s="1"/>
      <c r="L1707" s="1" t="s">
        <v>4903</v>
      </c>
      <c r="M1707" s="1"/>
      <c r="N1707" s="1" t="s">
        <v>4926</v>
      </c>
      <c r="O1707" s="1" t="s">
        <v>4903</v>
      </c>
      <c r="P1707" s="1" t="s">
        <v>4905</v>
      </c>
      <c r="Q1707" s="1" t="s">
        <v>4190</v>
      </c>
      <c r="R1707" s="1" t="s">
        <v>1343</v>
      </c>
      <c r="S1707" s="1" t="s">
        <v>37</v>
      </c>
      <c r="T1707" s="1">
        <f t="shared" si="322"/>
        <v>0</v>
      </c>
      <c r="U1707" s="1">
        <f t="shared" si="323"/>
        <v>0</v>
      </c>
      <c r="V1707" s="1">
        <f t="shared" si="324"/>
        <v>0</v>
      </c>
      <c r="W1707" s="1">
        <f t="shared" si="325"/>
        <v>0</v>
      </c>
      <c r="X1707" s="1">
        <f t="shared" si="326"/>
        <v>0</v>
      </c>
      <c r="Y1707" s="1">
        <f t="shared" si="327"/>
        <v>0</v>
      </c>
      <c r="Z1707" s="1">
        <f t="shared" si="328"/>
        <v>0</v>
      </c>
      <c r="AA1707" s="1">
        <f t="shared" si="329"/>
        <v>0</v>
      </c>
      <c r="AB1707" s="1">
        <f t="shared" si="330"/>
        <v>0</v>
      </c>
      <c r="AC1707" s="1">
        <f t="shared" si="331"/>
        <v>0</v>
      </c>
      <c r="AD1707" s="1" t="str">
        <f t="shared" si="332"/>
        <v/>
      </c>
      <c r="AE1707" s="1" t="str">
        <f t="shared" si="333"/>
        <v/>
      </c>
      <c r="AF1707" s="1" t="str">
        <f t="shared" si="334"/>
        <v/>
      </c>
      <c r="AG1707" s="1" t="str">
        <f t="shared" si="335"/>
        <v/>
      </c>
    </row>
    <row r="1708" spans="3:33">
      <c r="C1708" s="1" t="s">
        <v>3332</v>
      </c>
      <c r="D1708" s="1" t="s">
        <v>6806</v>
      </c>
      <c r="E1708" s="1" t="s">
        <v>1146</v>
      </c>
      <c r="F1708" s="1" t="s">
        <v>46</v>
      </c>
      <c r="G1708" s="1" t="s">
        <v>3917</v>
      </c>
      <c r="H1708" s="1">
        <v>1</v>
      </c>
      <c r="I1708" s="1">
        <v>3</v>
      </c>
      <c r="J1708" s="1">
        <v>0</v>
      </c>
      <c r="K1708" s="1" t="s">
        <v>1149</v>
      </c>
      <c r="L1708" s="1"/>
      <c r="M1708" s="1" t="s">
        <v>6807</v>
      </c>
      <c r="N1708" s="1"/>
      <c r="O1708" s="1" t="s">
        <v>1149</v>
      </c>
      <c r="P1708" s="1"/>
      <c r="Q1708" s="1"/>
      <c r="R1708" s="1"/>
      <c r="S1708" s="1"/>
      <c r="T1708" s="1">
        <f t="shared" si="322"/>
        <v>0</v>
      </c>
      <c r="U1708" s="1">
        <f t="shared" si="323"/>
        <v>0</v>
      </c>
      <c r="V1708" s="1">
        <f t="shared" si="324"/>
        <v>0</v>
      </c>
      <c r="W1708" s="1">
        <f t="shared" si="325"/>
        <v>0</v>
      </c>
      <c r="X1708" s="1">
        <f t="shared" si="326"/>
        <v>0</v>
      </c>
      <c r="Y1708" s="1">
        <f t="shared" si="327"/>
        <v>0</v>
      </c>
      <c r="Z1708" s="1">
        <f t="shared" si="328"/>
        <v>0</v>
      </c>
      <c r="AA1708" s="1">
        <f t="shared" si="329"/>
        <v>0</v>
      </c>
      <c r="AB1708" s="1">
        <f t="shared" si="330"/>
        <v>0</v>
      </c>
      <c r="AC1708" s="1">
        <f t="shared" si="331"/>
        <v>0</v>
      </c>
      <c r="AD1708" s="1" t="str">
        <f t="shared" si="332"/>
        <v/>
      </c>
      <c r="AE1708" s="1" t="str">
        <f t="shared" si="333"/>
        <v/>
      </c>
      <c r="AF1708" s="1" t="str">
        <f t="shared" si="334"/>
        <v/>
      </c>
      <c r="AG1708" s="1" t="str">
        <f t="shared" si="335"/>
        <v/>
      </c>
    </row>
    <row r="1709" spans="3:33">
      <c r="C1709" s="1" t="s">
        <v>3332</v>
      </c>
      <c r="D1709" s="1" t="s">
        <v>6808</v>
      </c>
      <c r="E1709" s="1" t="s">
        <v>1146</v>
      </c>
      <c r="F1709" s="1" t="s">
        <v>46</v>
      </c>
      <c r="G1709" s="1" t="s">
        <v>3917</v>
      </c>
      <c r="H1709" s="1">
        <v>2</v>
      </c>
      <c r="I1709" s="1">
        <v>3</v>
      </c>
      <c r="J1709" s="1">
        <v>0</v>
      </c>
      <c r="K1709" s="1" t="s">
        <v>1150</v>
      </c>
      <c r="L1709" s="1"/>
      <c r="M1709" s="1" t="s">
        <v>6809</v>
      </c>
      <c r="N1709" s="1"/>
      <c r="O1709" s="1" t="s">
        <v>1150</v>
      </c>
      <c r="P1709" s="1"/>
      <c r="Q1709" s="1"/>
      <c r="R1709" s="1"/>
      <c r="S1709" s="1"/>
      <c r="T1709" s="1">
        <f t="shared" si="322"/>
        <v>0</v>
      </c>
      <c r="U1709" s="1">
        <f t="shared" si="323"/>
        <v>0</v>
      </c>
      <c r="V1709" s="1">
        <f t="shared" si="324"/>
        <v>0</v>
      </c>
      <c r="W1709" s="1">
        <f t="shared" si="325"/>
        <v>0</v>
      </c>
      <c r="X1709" s="1">
        <f t="shared" si="326"/>
        <v>0</v>
      </c>
      <c r="Y1709" s="1">
        <f t="shared" si="327"/>
        <v>0</v>
      </c>
      <c r="Z1709" s="1">
        <f t="shared" si="328"/>
        <v>0</v>
      </c>
      <c r="AA1709" s="1">
        <f t="shared" si="329"/>
        <v>0</v>
      </c>
      <c r="AB1709" s="1">
        <f t="shared" si="330"/>
        <v>0</v>
      </c>
      <c r="AC1709" s="1">
        <f t="shared" si="331"/>
        <v>0</v>
      </c>
      <c r="AD1709" s="1" t="str">
        <f t="shared" si="332"/>
        <v/>
      </c>
      <c r="AE1709" s="1" t="str">
        <f t="shared" si="333"/>
        <v/>
      </c>
      <c r="AF1709" s="1" t="str">
        <f t="shared" si="334"/>
        <v/>
      </c>
      <c r="AG1709" s="1" t="str">
        <f t="shared" si="335"/>
        <v/>
      </c>
    </row>
    <row r="1710" spans="3:33">
      <c r="C1710" s="1" t="s">
        <v>3332</v>
      </c>
      <c r="D1710" s="1" t="s">
        <v>6810</v>
      </c>
      <c r="E1710" s="1" t="s">
        <v>1146</v>
      </c>
      <c r="F1710" s="1" t="s">
        <v>46</v>
      </c>
      <c r="G1710" s="1" t="s">
        <v>3917</v>
      </c>
      <c r="H1710" s="1">
        <v>3</v>
      </c>
      <c r="I1710" s="1">
        <v>3</v>
      </c>
      <c r="J1710" s="1">
        <v>0</v>
      </c>
      <c r="K1710" s="1" t="s">
        <v>1151</v>
      </c>
      <c r="L1710" s="1"/>
      <c r="M1710" s="1" t="s">
        <v>6811</v>
      </c>
      <c r="N1710" s="1"/>
      <c r="O1710" s="1" t="s">
        <v>1151</v>
      </c>
      <c r="P1710" s="1"/>
      <c r="Q1710" s="1"/>
      <c r="R1710" s="1"/>
      <c r="S1710" s="1"/>
      <c r="T1710" s="1">
        <f t="shared" si="322"/>
        <v>0</v>
      </c>
      <c r="U1710" s="1">
        <f t="shared" si="323"/>
        <v>0</v>
      </c>
      <c r="V1710" s="1">
        <f t="shared" si="324"/>
        <v>0</v>
      </c>
      <c r="W1710" s="1">
        <f t="shared" si="325"/>
        <v>0</v>
      </c>
      <c r="X1710" s="1">
        <f t="shared" si="326"/>
        <v>0</v>
      </c>
      <c r="Y1710" s="1">
        <f t="shared" si="327"/>
        <v>0</v>
      </c>
      <c r="Z1710" s="1">
        <f t="shared" si="328"/>
        <v>0</v>
      </c>
      <c r="AA1710" s="1">
        <f t="shared" si="329"/>
        <v>0</v>
      </c>
      <c r="AB1710" s="1">
        <f t="shared" si="330"/>
        <v>0</v>
      </c>
      <c r="AC1710" s="1">
        <f t="shared" si="331"/>
        <v>0</v>
      </c>
      <c r="AD1710" s="1" t="str">
        <f t="shared" si="332"/>
        <v/>
      </c>
      <c r="AE1710" s="1" t="str">
        <f t="shared" si="333"/>
        <v/>
      </c>
      <c r="AF1710" s="1" t="str">
        <f t="shared" si="334"/>
        <v/>
      </c>
      <c r="AG1710" s="1" t="str">
        <f t="shared" si="335"/>
        <v/>
      </c>
    </row>
    <row r="1711" spans="3:33">
      <c r="C1711" s="1" t="s">
        <v>3332</v>
      </c>
      <c r="D1711" s="1" t="s">
        <v>6812</v>
      </c>
      <c r="E1711" s="1" t="s">
        <v>1146</v>
      </c>
      <c r="F1711" s="1" t="s">
        <v>46</v>
      </c>
      <c r="G1711" s="1" t="s">
        <v>3917</v>
      </c>
      <c r="H1711" s="1">
        <v>4</v>
      </c>
      <c r="I1711" s="1">
        <v>2</v>
      </c>
      <c r="J1711" s="1">
        <v>0</v>
      </c>
      <c r="K1711" s="1" t="s">
        <v>1152</v>
      </c>
      <c r="L1711" s="1"/>
      <c r="M1711" s="1" t="s">
        <v>6813</v>
      </c>
      <c r="N1711" s="1"/>
      <c r="O1711" s="1" t="s">
        <v>1152</v>
      </c>
      <c r="P1711" s="1"/>
      <c r="Q1711" s="1"/>
      <c r="R1711" s="1"/>
      <c r="S1711" s="1"/>
      <c r="T1711" s="1">
        <f t="shared" si="322"/>
        <v>0</v>
      </c>
      <c r="U1711" s="1">
        <f t="shared" si="323"/>
        <v>0</v>
      </c>
      <c r="V1711" s="1">
        <f t="shared" si="324"/>
        <v>0</v>
      </c>
      <c r="W1711" s="1">
        <f t="shared" si="325"/>
        <v>0</v>
      </c>
      <c r="X1711" s="1">
        <f t="shared" si="326"/>
        <v>0</v>
      </c>
      <c r="Y1711" s="1">
        <f t="shared" si="327"/>
        <v>0</v>
      </c>
      <c r="Z1711" s="1">
        <f t="shared" si="328"/>
        <v>0</v>
      </c>
      <c r="AA1711" s="1">
        <f t="shared" si="329"/>
        <v>0</v>
      </c>
      <c r="AB1711" s="1">
        <f t="shared" si="330"/>
        <v>0</v>
      </c>
      <c r="AC1711" s="1">
        <f t="shared" si="331"/>
        <v>0</v>
      </c>
      <c r="AD1711" s="1" t="str">
        <f t="shared" si="332"/>
        <v/>
      </c>
      <c r="AE1711" s="1" t="str">
        <f t="shared" si="333"/>
        <v/>
      </c>
      <c r="AF1711" s="1" t="str">
        <f t="shared" si="334"/>
        <v/>
      </c>
      <c r="AG1711" s="1" t="str">
        <f t="shared" si="335"/>
        <v/>
      </c>
    </row>
    <row r="1712" spans="3:33">
      <c r="C1712" s="1" t="s">
        <v>3332</v>
      </c>
      <c r="D1712" s="1" t="s">
        <v>6814</v>
      </c>
      <c r="E1712" s="1" t="s">
        <v>1146</v>
      </c>
      <c r="F1712" s="1" t="s">
        <v>46</v>
      </c>
      <c r="G1712" s="1" t="s">
        <v>3917</v>
      </c>
      <c r="H1712" s="1">
        <v>5</v>
      </c>
      <c r="I1712" s="1">
        <v>2</v>
      </c>
      <c r="J1712" s="1">
        <v>0</v>
      </c>
      <c r="K1712" s="1" t="s">
        <v>33</v>
      </c>
      <c r="L1712" s="1"/>
      <c r="M1712" s="1" t="s">
        <v>4707</v>
      </c>
      <c r="N1712" s="1"/>
      <c r="O1712" s="1" t="s">
        <v>33</v>
      </c>
      <c r="P1712" s="1"/>
      <c r="Q1712" s="1"/>
      <c r="R1712" s="1"/>
      <c r="S1712" s="1"/>
      <c r="T1712" s="1">
        <f t="shared" si="322"/>
        <v>0</v>
      </c>
      <c r="U1712" s="1">
        <f t="shared" si="323"/>
        <v>0</v>
      </c>
      <c r="V1712" s="1">
        <f t="shared" si="324"/>
        <v>0</v>
      </c>
      <c r="W1712" s="1">
        <f t="shared" si="325"/>
        <v>0</v>
      </c>
      <c r="X1712" s="1">
        <f t="shared" si="326"/>
        <v>0</v>
      </c>
      <c r="Y1712" s="1">
        <f t="shared" si="327"/>
        <v>0</v>
      </c>
      <c r="Z1712" s="1">
        <f t="shared" si="328"/>
        <v>0</v>
      </c>
      <c r="AA1712" s="1">
        <f t="shared" si="329"/>
        <v>0</v>
      </c>
      <c r="AB1712" s="1">
        <f t="shared" si="330"/>
        <v>0</v>
      </c>
      <c r="AC1712" s="1">
        <f t="shared" si="331"/>
        <v>0</v>
      </c>
      <c r="AD1712" s="1" t="str">
        <f t="shared" si="332"/>
        <v/>
      </c>
      <c r="AE1712" s="1" t="str">
        <f t="shared" si="333"/>
        <v/>
      </c>
      <c r="AF1712" s="1" t="str">
        <f t="shared" si="334"/>
        <v/>
      </c>
      <c r="AG1712" s="1" t="str">
        <f t="shared" si="335"/>
        <v/>
      </c>
    </row>
    <row r="1713" spans="3:33">
      <c r="C1713" s="1" t="s">
        <v>3332</v>
      </c>
      <c r="D1713" s="1" t="s">
        <v>6815</v>
      </c>
      <c r="E1713" s="1" t="s">
        <v>1146</v>
      </c>
      <c r="F1713" s="1" t="s">
        <v>46</v>
      </c>
      <c r="G1713" s="1" t="s">
        <v>3917</v>
      </c>
      <c r="H1713" s="1">
        <v>6</v>
      </c>
      <c r="I1713" s="1">
        <v>2</v>
      </c>
      <c r="J1713" s="1">
        <v>0</v>
      </c>
      <c r="K1713" s="1" t="s">
        <v>6816</v>
      </c>
      <c r="L1713" s="1"/>
      <c r="M1713" s="1" t="s">
        <v>6817</v>
      </c>
      <c r="N1713" s="1"/>
      <c r="O1713" s="1" t="s">
        <v>6816</v>
      </c>
      <c r="P1713" s="1" t="s">
        <v>1153</v>
      </c>
      <c r="Q1713" s="1"/>
      <c r="R1713" s="1"/>
      <c r="S1713" s="1"/>
      <c r="T1713" s="1">
        <f t="shared" si="322"/>
        <v>0</v>
      </c>
      <c r="U1713" s="1">
        <f t="shared" si="323"/>
        <v>0</v>
      </c>
      <c r="V1713" s="1">
        <f t="shared" si="324"/>
        <v>0</v>
      </c>
      <c r="W1713" s="1">
        <f t="shared" si="325"/>
        <v>0</v>
      </c>
      <c r="X1713" s="1">
        <f t="shared" si="326"/>
        <v>0</v>
      </c>
      <c r="Y1713" s="1">
        <f t="shared" si="327"/>
        <v>0</v>
      </c>
      <c r="Z1713" s="1">
        <f t="shared" si="328"/>
        <v>0</v>
      </c>
      <c r="AA1713" s="1">
        <f t="shared" si="329"/>
        <v>0</v>
      </c>
      <c r="AB1713" s="1">
        <f t="shared" si="330"/>
        <v>0</v>
      </c>
      <c r="AC1713" s="1">
        <f t="shared" si="331"/>
        <v>0</v>
      </c>
      <c r="AD1713" s="1" t="str">
        <f t="shared" si="332"/>
        <v/>
      </c>
      <c r="AE1713" s="1" t="str">
        <f t="shared" si="333"/>
        <v/>
      </c>
      <c r="AF1713" s="1" t="str">
        <f t="shared" si="334"/>
        <v/>
      </c>
      <c r="AG1713" s="1" t="str">
        <f t="shared" si="335"/>
        <v/>
      </c>
    </row>
    <row r="1714" spans="3:33">
      <c r="C1714" s="1" t="s">
        <v>3332</v>
      </c>
      <c r="D1714" s="1" t="s">
        <v>6818</v>
      </c>
      <c r="E1714" s="1" t="s">
        <v>1146</v>
      </c>
      <c r="F1714" s="1" t="s">
        <v>46</v>
      </c>
      <c r="G1714" s="1" t="s">
        <v>3917</v>
      </c>
      <c r="H1714" s="1">
        <v>7</v>
      </c>
      <c r="I1714" s="1">
        <v>2</v>
      </c>
      <c r="J1714" s="1">
        <v>0</v>
      </c>
      <c r="K1714" s="1" t="s">
        <v>1154</v>
      </c>
      <c r="L1714" s="1"/>
      <c r="M1714" s="1" t="s">
        <v>6819</v>
      </c>
      <c r="N1714" s="1"/>
      <c r="O1714" s="1" t="s">
        <v>1154</v>
      </c>
      <c r="P1714" s="1"/>
      <c r="Q1714" s="1"/>
      <c r="R1714" s="1"/>
      <c r="S1714" s="1"/>
      <c r="T1714" s="1">
        <f t="shared" si="322"/>
        <v>0</v>
      </c>
      <c r="U1714" s="1">
        <f t="shared" si="323"/>
        <v>0</v>
      </c>
      <c r="V1714" s="1">
        <f t="shared" si="324"/>
        <v>0</v>
      </c>
      <c r="W1714" s="1">
        <f t="shared" si="325"/>
        <v>0</v>
      </c>
      <c r="X1714" s="1">
        <f t="shared" si="326"/>
        <v>0</v>
      </c>
      <c r="Y1714" s="1">
        <f t="shared" si="327"/>
        <v>0</v>
      </c>
      <c r="Z1714" s="1">
        <f t="shared" si="328"/>
        <v>0</v>
      </c>
      <c r="AA1714" s="1">
        <f t="shared" si="329"/>
        <v>0</v>
      </c>
      <c r="AB1714" s="1">
        <f t="shared" si="330"/>
        <v>0</v>
      </c>
      <c r="AC1714" s="1">
        <f t="shared" si="331"/>
        <v>0</v>
      </c>
      <c r="AD1714" s="1" t="str">
        <f t="shared" si="332"/>
        <v/>
      </c>
      <c r="AE1714" s="1" t="str">
        <f t="shared" si="333"/>
        <v/>
      </c>
      <c r="AF1714" s="1" t="str">
        <f t="shared" si="334"/>
        <v/>
      </c>
      <c r="AG1714" s="1" t="str">
        <f t="shared" si="335"/>
        <v/>
      </c>
    </row>
    <row r="1715" spans="3:33">
      <c r="C1715" s="1" t="s">
        <v>3332</v>
      </c>
      <c r="D1715" s="1" t="s">
        <v>6820</v>
      </c>
      <c r="E1715" s="1" t="s">
        <v>1146</v>
      </c>
      <c r="F1715" s="1" t="s">
        <v>46</v>
      </c>
      <c r="G1715" s="1" t="s">
        <v>3917</v>
      </c>
      <c r="H1715" s="1">
        <v>8</v>
      </c>
      <c r="I1715" s="1">
        <v>1</v>
      </c>
      <c r="J1715" s="1">
        <v>0</v>
      </c>
      <c r="K1715" s="1" t="s">
        <v>462</v>
      </c>
      <c r="L1715" s="1"/>
      <c r="M1715" s="1" t="s">
        <v>4742</v>
      </c>
      <c r="N1715" s="1"/>
      <c r="O1715" s="1" t="s">
        <v>462</v>
      </c>
      <c r="P1715" s="1"/>
      <c r="Q1715" s="1"/>
      <c r="R1715" s="1"/>
      <c r="S1715" s="1"/>
      <c r="T1715" s="1">
        <f t="shared" si="322"/>
        <v>0</v>
      </c>
      <c r="U1715" s="1">
        <f t="shared" si="323"/>
        <v>0</v>
      </c>
      <c r="V1715" s="1">
        <f t="shared" si="324"/>
        <v>0</v>
      </c>
      <c r="W1715" s="1">
        <f t="shared" si="325"/>
        <v>0</v>
      </c>
      <c r="X1715" s="1">
        <f t="shared" si="326"/>
        <v>0</v>
      </c>
      <c r="Y1715" s="1">
        <f t="shared" si="327"/>
        <v>0</v>
      </c>
      <c r="Z1715" s="1">
        <f t="shared" si="328"/>
        <v>0</v>
      </c>
      <c r="AA1715" s="1">
        <f t="shared" si="329"/>
        <v>0</v>
      </c>
      <c r="AB1715" s="1">
        <f t="shared" si="330"/>
        <v>0</v>
      </c>
      <c r="AC1715" s="1">
        <f t="shared" si="331"/>
        <v>0</v>
      </c>
      <c r="AD1715" s="1" t="str">
        <f t="shared" si="332"/>
        <v/>
      </c>
      <c r="AE1715" s="1" t="str">
        <f t="shared" si="333"/>
        <v/>
      </c>
      <c r="AF1715" s="1" t="str">
        <f t="shared" si="334"/>
        <v/>
      </c>
      <c r="AG1715" s="1" t="str">
        <f t="shared" si="335"/>
        <v/>
      </c>
    </row>
    <row r="1716" spans="3:33">
      <c r="C1716" s="1" t="s">
        <v>3332</v>
      </c>
      <c r="D1716" s="1" t="s">
        <v>6821</v>
      </c>
      <c r="E1716" s="1" t="s">
        <v>1146</v>
      </c>
      <c r="F1716" s="1" t="s">
        <v>46</v>
      </c>
      <c r="G1716" s="1" t="s">
        <v>3917</v>
      </c>
      <c r="H1716" s="1">
        <v>9</v>
      </c>
      <c r="I1716" s="1">
        <v>1</v>
      </c>
      <c r="J1716" s="1">
        <v>0</v>
      </c>
      <c r="K1716" s="1" t="s">
        <v>1155</v>
      </c>
      <c r="L1716" s="1"/>
      <c r="M1716" s="1" t="s">
        <v>6822</v>
      </c>
      <c r="N1716" s="1"/>
      <c r="O1716" s="1" t="s">
        <v>1155</v>
      </c>
      <c r="P1716" s="1"/>
      <c r="Q1716" s="1"/>
      <c r="R1716" s="1"/>
      <c r="S1716" s="1"/>
      <c r="T1716" s="1">
        <f t="shared" si="322"/>
        <v>0</v>
      </c>
      <c r="U1716" s="1">
        <f t="shared" si="323"/>
        <v>0</v>
      </c>
      <c r="V1716" s="1">
        <f t="shared" si="324"/>
        <v>0</v>
      </c>
      <c r="W1716" s="1">
        <f t="shared" si="325"/>
        <v>0</v>
      </c>
      <c r="X1716" s="1">
        <f t="shared" si="326"/>
        <v>0</v>
      </c>
      <c r="Y1716" s="1">
        <f t="shared" si="327"/>
        <v>0</v>
      </c>
      <c r="Z1716" s="1">
        <f t="shared" si="328"/>
        <v>0</v>
      </c>
      <c r="AA1716" s="1">
        <f t="shared" si="329"/>
        <v>0</v>
      </c>
      <c r="AB1716" s="1">
        <f t="shared" si="330"/>
        <v>0</v>
      </c>
      <c r="AC1716" s="1">
        <f t="shared" si="331"/>
        <v>0</v>
      </c>
      <c r="AD1716" s="1" t="str">
        <f t="shared" si="332"/>
        <v/>
      </c>
      <c r="AE1716" s="1" t="str">
        <f t="shared" si="333"/>
        <v/>
      </c>
      <c r="AF1716" s="1" t="str">
        <f t="shared" si="334"/>
        <v/>
      </c>
      <c r="AG1716" s="1" t="str">
        <f t="shared" si="335"/>
        <v/>
      </c>
    </row>
    <row r="1717" spans="3:33">
      <c r="C1717" s="1" t="s">
        <v>3332</v>
      </c>
      <c r="D1717" s="1" t="s">
        <v>6823</v>
      </c>
      <c r="E1717" s="1" t="s">
        <v>1146</v>
      </c>
      <c r="F1717" s="1" t="s">
        <v>46</v>
      </c>
      <c r="G1717" s="1" t="s">
        <v>3917</v>
      </c>
      <c r="H1717" s="1">
        <v>10</v>
      </c>
      <c r="I1717" s="1">
        <v>1</v>
      </c>
      <c r="J1717" s="1">
        <v>0</v>
      </c>
      <c r="K1717" s="1" t="s">
        <v>1156</v>
      </c>
      <c r="L1717" s="1"/>
      <c r="M1717" s="1" t="s">
        <v>6824</v>
      </c>
      <c r="N1717" s="1"/>
      <c r="O1717" s="1" t="s">
        <v>1156</v>
      </c>
      <c r="P1717" s="1"/>
      <c r="Q1717" s="1"/>
      <c r="R1717" s="1"/>
      <c r="S1717" s="1"/>
      <c r="T1717" s="1">
        <f t="shared" si="322"/>
        <v>0</v>
      </c>
      <c r="U1717" s="1">
        <f t="shared" si="323"/>
        <v>0</v>
      </c>
      <c r="V1717" s="1">
        <f t="shared" si="324"/>
        <v>0</v>
      </c>
      <c r="W1717" s="1">
        <f t="shared" si="325"/>
        <v>0</v>
      </c>
      <c r="X1717" s="1">
        <f t="shared" si="326"/>
        <v>0</v>
      </c>
      <c r="Y1717" s="1">
        <f t="shared" si="327"/>
        <v>0</v>
      </c>
      <c r="Z1717" s="1">
        <f t="shared" si="328"/>
        <v>0</v>
      </c>
      <c r="AA1717" s="1">
        <f t="shared" si="329"/>
        <v>0</v>
      </c>
      <c r="AB1717" s="1">
        <f t="shared" si="330"/>
        <v>0</v>
      </c>
      <c r="AC1717" s="1">
        <f t="shared" si="331"/>
        <v>0</v>
      </c>
      <c r="AD1717" s="1" t="str">
        <f t="shared" si="332"/>
        <v/>
      </c>
      <c r="AE1717" s="1" t="str">
        <f t="shared" si="333"/>
        <v/>
      </c>
      <c r="AF1717" s="1" t="str">
        <f t="shared" si="334"/>
        <v/>
      </c>
      <c r="AG1717" s="1" t="str">
        <f t="shared" si="335"/>
        <v/>
      </c>
    </row>
    <row r="1718" spans="3:33">
      <c r="C1718" s="1" t="s">
        <v>3332</v>
      </c>
      <c r="D1718" s="1" t="s">
        <v>6825</v>
      </c>
      <c r="E1718" s="1" t="s">
        <v>1146</v>
      </c>
      <c r="F1718" s="1" t="s">
        <v>0</v>
      </c>
      <c r="G1718" s="1" t="s">
        <v>3917</v>
      </c>
      <c r="H1718" s="1">
        <v>1</v>
      </c>
      <c r="I1718" s="1">
        <v>0</v>
      </c>
      <c r="J1718" s="1">
        <v>3</v>
      </c>
      <c r="K1718" s="1"/>
      <c r="L1718" s="1" t="s">
        <v>1149</v>
      </c>
      <c r="M1718" s="1"/>
      <c r="N1718" s="1" t="s">
        <v>6826</v>
      </c>
      <c r="O1718" s="1" t="s">
        <v>1149</v>
      </c>
      <c r="P1718" s="1"/>
      <c r="Q1718" s="1"/>
      <c r="R1718" s="1"/>
      <c r="S1718" s="1"/>
      <c r="T1718" s="1">
        <f t="shared" si="322"/>
        <v>0</v>
      </c>
      <c r="U1718" s="1">
        <f t="shared" si="323"/>
        <v>0</v>
      </c>
      <c r="V1718" s="1">
        <f t="shared" si="324"/>
        <v>0</v>
      </c>
      <c r="W1718" s="1">
        <f t="shared" si="325"/>
        <v>0</v>
      </c>
      <c r="X1718" s="1">
        <f t="shared" si="326"/>
        <v>0</v>
      </c>
      <c r="Y1718" s="1">
        <f t="shared" si="327"/>
        <v>0</v>
      </c>
      <c r="Z1718" s="1">
        <f t="shared" si="328"/>
        <v>0</v>
      </c>
      <c r="AA1718" s="1">
        <f t="shared" si="329"/>
        <v>0</v>
      </c>
      <c r="AB1718" s="1">
        <f t="shared" si="330"/>
        <v>0</v>
      </c>
      <c r="AC1718" s="1">
        <f t="shared" si="331"/>
        <v>0</v>
      </c>
      <c r="AD1718" s="1" t="str">
        <f t="shared" si="332"/>
        <v/>
      </c>
      <c r="AE1718" s="1" t="str">
        <f t="shared" si="333"/>
        <v/>
      </c>
      <c r="AF1718" s="1" t="str">
        <f t="shared" si="334"/>
        <v/>
      </c>
      <c r="AG1718" s="1" t="str">
        <f t="shared" si="335"/>
        <v/>
      </c>
    </row>
    <row r="1719" spans="3:33">
      <c r="C1719" s="1" t="s">
        <v>3332</v>
      </c>
      <c r="D1719" s="1" t="s">
        <v>6827</v>
      </c>
      <c r="E1719" s="1" t="s">
        <v>1146</v>
      </c>
      <c r="F1719" s="1" t="s">
        <v>0</v>
      </c>
      <c r="G1719" s="1" t="s">
        <v>3917</v>
      </c>
      <c r="H1719" s="1">
        <v>2</v>
      </c>
      <c r="I1719" s="1">
        <v>0</v>
      </c>
      <c r="J1719" s="1">
        <v>3</v>
      </c>
      <c r="K1719" s="1"/>
      <c r="L1719" s="1" t="s">
        <v>1150</v>
      </c>
      <c r="M1719" s="1"/>
      <c r="N1719" s="1" t="s">
        <v>6828</v>
      </c>
      <c r="O1719" s="1" t="s">
        <v>1150</v>
      </c>
      <c r="P1719" s="1"/>
      <c r="Q1719" s="1"/>
      <c r="R1719" s="1"/>
      <c r="S1719" s="1"/>
      <c r="T1719" s="1">
        <f t="shared" si="322"/>
        <v>0</v>
      </c>
      <c r="U1719" s="1">
        <f t="shared" si="323"/>
        <v>0</v>
      </c>
      <c r="V1719" s="1">
        <f t="shared" si="324"/>
        <v>0</v>
      </c>
      <c r="W1719" s="1">
        <f t="shared" si="325"/>
        <v>0</v>
      </c>
      <c r="X1719" s="1">
        <f t="shared" si="326"/>
        <v>0</v>
      </c>
      <c r="Y1719" s="1">
        <f t="shared" si="327"/>
        <v>0</v>
      </c>
      <c r="Z1719" s="1">
        <f t="shared" si="328"/>
        <v>0</v>
      </c>
      <c r="AA1719" s="1">
        <f t="shared" si="329"/>
        <v>0</v>
      </c>
      <c r="AB1719" s="1">
        <f t="shared" si="330"/>
        <v>0</v>
      </c>
      <c r="AC1719" s="1">
        <f t="shared" si="331"/>
        <v>0</v>
      </c>
      <c r="AD1719" s="1" t="str">
        <f t="shared" si="332"/>
        <v/>
      </c>
      <c r="AE1719" s="1" t="str">
        <f t="shared" si="333"/>
        <v/>
      </c>
      <c r="AF1719" s="1" t="str">
        <f t="shared" si="334"/>
        <v/>
      </c>
      <c r="AG1719" s="1" t="str">
        <f t="shared" si="335"/>
        <v/>
      </c>
    </row>
    <row r="1720" spans="3:33">
      <c r="C1720" s="1" t="s">
        <v>3332</v>
      </c>
      <c r="D1720" s="1" t="s">
        <v>6829</v>
      </c>
      <c r="E1720" s="1" t="s">
        <v>1146</v>
      </c>
      <c r="F1720" s="1" t="s">
        <v>0</v>
      </c>
      <c r="G1720" s="1" t="s">
        <v>3917</v>
      </c>
      <c r="H1720" s="1">
        <v>3</v>
      </c>
      <c r="I1720" s="1">
        <v>0</v>
      </c>
      <c r="J1720" s="1">
        <v>3</v>
      </c>
      <c r="K1720" s="1"/>
      <c r="L1720" s="1" t="s">
        <v>1151</v>
      </c>
      <c r="M1720" s="1"/>
      <c r="N1720" s="1" t="s">
        <v>6830</v>
      </c>
      <c r="O1720" s="1" t="s">
        <v>1151</v>
      </c>
      <c r="P1720" s="1"/>
      <c r="Q1720" s="1"/>
      <c r="R1720" s="1"/>
      <c r="S1720" s="1"/>
      <c r="T1720" s="1">
        <f t="shared" si="322"/>
        <v>0</v>
      </c>
      <c r="U1720" s="1">
        <f t="shared" si="323"/>
        <v>0</v>
      </c>
      <c r="V1720" s="1">
        <f t="shared" si="324"/>
        <v>0</v>
      </c>
      <c r="W1720" s="1">
        <f t="shared" si="325"/>
        <v>0</v>
      </c>
      <c r="X1720" s="1">
        <f t="shared" si="326"/>
        <v>0</v>
      </c>
      <c r="Y1720" s="1">
        <f t="shared" si="327"/>
        <v>0</v>
      </c>
      <c r="Z1720" s="1">
        <f t="shared" si="328"/>
        <v>0</v>
      </c>
      <c r="AA1720" s="1">
        <f t="shared" si="329"/>
        <v>0</v>
      </c>
      <c r="AB1720" s="1">
        <f t="shared" si="330"/>
        <v>0</v>
      </c>
      <c r="AC1720" s="1">
        <f t="shared" si="331"/>
        <v>0</v>
      </c>
      <c r="AD1720" s="1" t="str">
        <f t="shared" si="332"/>
        <v/>
      </c>
      <c r="AE1720" s="1" t="str">
        <f t="shared" si="333"/>
        <v/>
      </c>
      <c r="AF1720" s="1" t="str">
        <f t="shared" si="334"/>
        <v/>
      </c>
      <c r="AG1720" s="1" t="str">
        <f t="shared" si="335"/>
        <v/>
      </c>
    </row>
    <row r="1721" spans="3:33">
      <c r="C1721" s="1" t="s">
        <v>3332</v>
      </c>
      <c r="D1721" s="1" t="s">
        <v>6831</v>
      </c>
      <c r="E1721" s="1" t="s">
        <v>1146</v>
      </c>
      <c r="F1721" s="1" t="s">
        <v>0</v>
      </c>
      <c r="G1721" s="1" t="s">
        <v>3917</v>
      </c>
      <c r="H1721" s="1">
        <v>4</v>
      </c>
      <c r="I1721" s="1">
        <v>0</v>
      </c>
      <c r="J1721" s="1">
        <v>2</v>
      </c>
      <c r="K1721" s="1"/>
      <c r="L1721" s="1" t="s">
        <v>1152</v>
      </c>
      <c r="M1721" s="1"/>
      <c r="N1721" s="1" t="s">
        <v>6832</v>
      </c>
      <c r="O1721" s="1" t="s">
        <v>1152</v>
      </c>
      <c r="P1721" s="1"/>
      <c r="Q1721" s="1"/>
      <c r="R1721" s="1"/>
      <c r="S1721" s="1"/>
      <c r="T1721" s="1">
        <f t="shared" si="322"/>
        <v>0</v>
      </c>
      <c r="U1721" s="1">
        <f t="shared" si="323"/>
        <v>0</v>
      </c>
      <c r="V1721" s="1">
        <f t="shared" si="324"/>
        <v>0</v>
      </c>
      <c r="W1721" s="1">
        <f t="shared" si="325"/>
        <v>0</v>
      </c>
      <c r="X1721" s="1">
        <f t="shared" si="326"/>
        <v>0</v>
      </c>
      <c r="Y1721" s="1">
        <f t="shared" si="327"/>
        <v>0</v>
      </c>
      <c r="Z1721" s="1">
        <f t="shared" si="328"/>
        <v>0</v>
      </c>
      <c r="AA1721" s="1">
        <f t="shared" si="329"/>
        <v>0</v>
      </c>
      <c r="AB1721" s="1">
        <f t="shared" si="330"/>
        <v>0</v>
      </c>
      <c r="AC1721" s="1">
        <f t="shared" si="331"/>
        <v>0</v>
      </c>
      <c r="AD1721" s="1" t="str">
        <f t="shared" si="332"/>
        <v/>
      </c>
      <c r="AE1721" s="1" t="str">
        <f t="shared" si="333"/>
        <v/>
      </c>
      <c r="AF1721" s="1" t="str">
        <f t="shared" si="334"/>
        <v/>
      </c>
      <c r="AG1721" s="1" t="str">
        <f t="shared" si="335"/>
        <v/>
      </c>
    </row>
    <row r="1722" spans="3:33">
      <c r="C1722" s="1" t="s">
        <v>3332</v>
      </c>
      <c r="D1722" s="1" t="s">
        <v>6833</v>
      </c>
      <c r="E1722" s="1" t="s">
        <v>1146</v>
      </c>
      <c r="F1722" s="1" t="s">
        <v>0</v>
      </c>
      <c r="G1722" s="1" t="s">
        <v>3917</v>
      </c>
      <c r="H1722" s="1">
        <v>5</v>
      </c>
      <c r="I1722" s="1">
        <v>0</v>
      </c>
      <c r="J1722" s="1">
        <v>2</v>
      </c>
      <c r="K1722" s="1"/>
      <c r="L1722" s="1" t="s">
        <v>33</v>
      </c>
      <c r="M1722" s="1"/>
      <c r="N1722" s="1" t="s">
        <v>4724</v>
      </c>
      <c r="O1722" s="1" t="s">
        <v>33</v>
      </c>
      <c r="P1722" s="1"/>
      <c r="Q1722" s="1"/>
      <c r="R1722" s="1"/>
      <c r="S1722" s="1"/>
      <c r="T1722" s="1">
        <f t="shared" si="322"/>
        <v>0</v>
      </c>
      <c r="U1722" s="1">
        <f t="shared" si="323"/>
        <v>0</v>
      </c>
      <c r="V1722" s="1">
        <f t="shared" si="324"/>
        <v>0</v>
      </c>
      <c r="W1722" s="1">
        <f t="shared" si="325"/>
        <v>0</v>
      </c>
      <c r="X1722" s="1">
        <f t="shared" si="326"/>
        <v>0</v>
      </c>
      <c r="Y1722" s="1">
        <f t="shared" si="327"/>
        <v>0</v>
      </c>
      <c r="Z1722" s="1">
        <f t="shared" si="328"/>
        <v>0</v>
      </c>
      <c r="AA1722" s="1">
        <f t="shared" si="329"/>
        <v>0</v>
      </c>
      <c r="AB1722" s="1">
        <f t="shared" si="330"/>
        <v>0</v>
      </c>
      <c r="AC1722" s="1">
        <f t="shared" si="331"/>
        <v>0</v>
      </c>
      <c r="AD1722" s="1" t="str">
        <f t="shared" si="332"/>
        <v/>
      </c>
      <c r="AE1722" s="1" t="str">
        <f t="shared" si="333"/>
        <v/>
      </c>
      <c r="AF1722" s="1" t="str">
        <f t="shared" si="334"/>
        <v/>
      </c>
      <c r="AG1722" s="1" t="str">
        <f t="shared" si="335"/>
        <v/>
      </c>
    </row>
    <row r="1723" spans="3:33">
      <c r="C1723" s="1" t="s">
        <v>3332</v>
      </c>
      <c r="D1723" s="1" t="s">
        <v>6834</v>
      </c>
      <c r="E1723" s="1" t="s">
        <v>1146</v>
      </c>
      <c r="F1723" s="1" t="s">
        <v>0</v>
      </c>
      <c r="G1723" s="1" t="s">
        <v>3917</v>
      </c>
      <c r="H1723" s="1">
        <v>6</v>
      </c>
      <c r="I1723" s="1">
        <v>0</v>
      </c>
      <c r="J1723" s="1">
        <v>2</v>
      </c>
      <c r="K1723" s="1"/>
      <c r="L1723" s="1" t="s">
        <v>6816</v>
      </c>
      <c r="M1723" s="1"/>
      <c r="N1723" s="1" t="s">
        <v>6835</v>
      </c>
      <c r="O1723" s="1" t="s">
        <v>6816</v>
      </c>
      <c r="P1723" s="1" t="s">
        <v>1153</v>
      </c>
      <c r="Q1723" s="1"/>
      <c r="R1723" s="1"/>
      <c r="S1723" s="1"/>
      <c r="T1723" s="1">
        <f t="shared" si="322"/>
        <v>0</v>
      </c>
      <c r="U1723" s="1">
        <f t="shared" si="323"/>
        <v>0</v>
      </c>
      <c r="V1723" s="1">
        <f t="shared" si="324"/>
        <v>0</v>
      </c>
      <c r="W1723" s="1">
        <f t="shared" si="325"/>
        <v>0</v>
      </c>
      <c r="X1723" s="1">
        <f t="shared" si="326"/>
        <v>0</v>
      </c>
      <c r="Y1723" s="1">
        <f t="shared" si="327"/>
        <v>0</v>
      </c>
      <c r="Z1723" s="1">
        <f t="shared" si="328"/>
        <v>0</v>
      </c>
      <c r="AA1723" s="1">
        <f t="shared" si="329"/>
        <v>0</v>
      </c>
      <c r="AB1723" s="1">
        <f t="shared" si="330"/>
        <v>0</v>
      </c>
      <c r="AC1723" s="1">
        <f t="shared" si="331"/>
        <v>0</v>
      </c>
      <c r="AD1723" s="1" t="str">
        <f t="shared" si="332"/>
        <v/>
      </c>
      <c r="AE1723" s="1" t="str">
        <f t="shared" si="333"/>
        <v/>
      </c>
      <c r="AF1723" s="1" t="str">
        <f t="shared" si="334"/>
        <v/>
      </c>
      <c r="AG1723" s="1" t="str">
        <f t="shared" si="335"/>
        <v/>
      </c>
    </row>
    <row r="1724" spans="3:33">
      <c r="C1724" s="1" t="s">
        <v>3332</v>
      </c>
      <c r="D1724" s="1" t="s">
        <v>6836</v>
      </c>
      <c r="E1724" s="1" t="s">
        <v>1146</v>
      </c>
      <c r="F1724" s="1" t="s">
        <v>0</v>
      </c>
      <c r="G1724" s="1" t="s">
        <v>3917</v>
      </c>
      <c r="H1724" s="1">
        <v>7</v>
      </c>
      <c r="I1724" s="1">
        <v>0</v>
      </c>
      <c r="J1724" s="1">
        <v>2</v>
      </c>
      <c r="K1724" s="1"/>
      <c r="L1724" s="1" t="s">
        <v>1154</v>
      </c>
      <c r="M1724" s="1"/>
      <c r="N1724" s="1" t="s">
        <v>6837</v>
      </c>
      <c r="O1724" s="1" t="s">
        <v>1154</v>
      </c>
      <c r="P1724" s="1"/>
      <c r="Q1724" s="1"/>
      <c r="R1724" s="1"/>
      <c r="S1724" s="1"/>
      <c r="T1724" s="1">
        <f t="shared" ref="T1724:T1787" si="336">IF(AND($C1724=$D$20,$F1724="PRO",$G1724="POS"),1,0)</f>
        <v>0</v>
      </c>
      <c r="U1724" s="1">
        <f t="shared" ref="U1724:U1787" si="337">IF(AND($C1724=$D$20,$F1724="CFA",$G1724="POS"),1,0)</f>
        <v>0</v>
      </c>
      <c r="V1724" s="1">
        <f t="shared" ref="V1724:V1787" si="338">IF($T1724=0,0,IF(SUMPRODUCT(--($O1724:$S1724&lt;&gt;""),--ISNUMBER(SEARCH($O1724:$S1724,$D$5)))&gt;0,1,0))</f>
        <v>0</v>
      </c>
      <c r="W1724" s="1">
        <f t="shared" ref="W1724:W1787" si="339">IF($T1724=0,0,IF(SUMPRODUCT(--($O1724:$S1724&lt;&gt;""),--ISNUMBER(SEARCH($O1724:$S1724,$D$5&amp;" "&amp;$D$10)))&gt;0,1,0))</f>
        <v>0</v>
      </c>
      <c r="X1724" s="1">
        <f t="shared" ref="X1724:X1787" si="340">IF($U1724=0,0,IF(SUMPRODUCT(--($O1724:$S1724&lt;&gt;""),--ISNUMBER(SEARCH($O1724:$S1724,$F$5)))&gt;0,1,0))</f>
        <v>0</v>
      </c>
      <c r="Y1724" s="1">
        <f t="shared" ref="Y1724:Y1787" si="341">IF($U1724=0,0,IF(SUMPRODUCT(--($O1724:$S1724&lt;&gt;""),--ISNUMBER(SEARCH($O1724:$S1724,$F$5&amp;" "&amp;$F$10)))&gt;0,1,0))</f>
        <v>0</v>
      </c>
      <c r="Z1724" s="1">
        <f t="shared" ref="Z1724:Z1787" si="342">IF($V1724=1,$I1724,0)</f>
        <v>0</v>
      </c>
      <c r="AA1724" s="1">
        <f t="shared" ref="AA1724:AA1787" si="343">IF($W1724=1,$I1724,0)</f>
        <v>0</v>
      </c>
      <c r="AB1724" s="1">
        <f t="shared" ref="AB1724:AB1787" si="344">IF($X1724=1,$J1724,0)</f>
        <v>0</v>
      </c>
      <c r="AC1724" s="1">
        <f t="shared" ref="AC1724:AC1787" si="345">IF($Y1724=1,$J1724,0)</f>
        <v>0</v>
      </c>
      <c r="AD1724" s="1" t="str">
        <f t="shared" ref="AD1724:AD1787" si="346">IF(AND($T1724=1,$V1724=0),$H1724+ROW()/100000,"")</f>
        <v/>
      </c>
      <c r="AE1724" s="1" t="str">
        <f t="shared" ref="AE1724:AE1787" si="347">IF(AND($T1724=1,$W1724=0),$H1724+ROW()/100000,"")</f>
        <v/>
      </c>
      <c r="AF1724" s="1" t="str">
        <f t="shared" ref="AF1724:AF1787" si="348">IF(AND($U1724=1,$X1724=0),$H1724+ROW()/100000,"")</f>
        <v/>
      </c>
      <c r="AG1724" s="1" t="str">
        <f t="shared" ref="AG1724:AG1787" si="349">IF(AND($U1724=1,$Y1724=0),$H1724+ROW()/100000,"")</f>
        <v/>
      </c>
    </row>
    <row r="1725" spans="3:33">
      <c r="C1725" s="1" t="s">
        <v>3332</v>
      </c>
      <c r="D1725" s="1" t="s">
        <v>6838</v>
      </c>
      <c r="E1725" s="1" t="s">
        <v>1146</v>
      </c>
      <c r="F1725" s="1" t="s">
        <v>0</v>
      </c>
      <c r="G1725" s="1" t="s">
        <v>3917</v>
      </c>
      <c r="H1725" s="1">
        <v>8</v>
      </c>
      <c r="I1725" s="1">
        <v>0</v>
      </c>
      <c r="J1725" s="1">
        <v>1</v>
      </c>
      <c r="K1725" s="1"/>
      <c r="L1725" s="1" t="s">
        <v>462</v>
      </c>
      <c r="M1725" s="1"/>
      <c r="N1725" s="1" t="s">
        <v>4761</v>
      </c>
      <c r="O1725" s="1" t="s">
        <v>462</v>
      </c>
      <c r="P1725" s="1"/>
      <c r="Q1725" s="1"/>
      <c r="R1725" s="1"/>
      <c r="S1725" s="1"/>
      <c r="T1725" s="1">
        <f t="shared" si="336"/>
        <v>0</v>
      </c>
      <c r="U1725" s="1">
        <f t="shared" si="337"/>
        <v>0</v>
      </c>
      <c r="V1725" s="1">
        <f t="shared" si="338"/>
        <v>0</v>
      </c>
      <c r="W1725" s="1">
        <f t="shared" si="339"/>
        <v>0</v>
      </c>
      <c r="X1725" s="1">
        <f t="shared" si="340"/>
        <v>0</v>
      </c>
      <c r="Y1725" s="1">
        <f t="shared" si="341"/>
        <v>0</v>
      </c>
      <c r="Z1725" s="1">
        <f t="shared" si="342"/>
        <v>0</v>
      </c>
      <c r="AA1725" s="1">
        <f t="shared" si="343"/>
        <v>0</v>
      </c>
      <c r="AB1725" s="1">
        <f t="shared" si="344"/>
        <v>0</v>
      </c>
      <c r="AC1725" s="1">
        <f t="shared" si="345"/>
        <v>0</v>
      </c>
      <c r="AD1725" s="1" t="str">
        <f t="shared" si="346"/>
        <v/>
      </c>
      <c r="AE1725" s="1" t="str">
        <f t="shared" si="347"/>
        <v/>
      </c>
      <c r="AF1725" s="1" t="str">
        <f t="shared" si="348"/>
        <v/>
      </c>
      <c r="AG1725" s="1" t="str">
        <f t="shared" si="349"/>
        <v/>
      </c>
    </row>
    <row r="1726" spans="3:33">
      <c r="C1726" s="1" t="s">
        <v>3332</v>
      </c>
      <c r="D1726" s="1" t="s">
        <v>6839</v>
      </c>
      <c r="E1726" s="1" t="s">
        <v>1146</v>
      </c>
      <c r="F1726" s="1" t="s">
        <v>0</v>
      </c>
      <c r="G1726" s="1" t="s">
        <v>3917</v>
      </c>
      <c r="H1726" s="1">
        <v>9</v>
      </c>
      <c r="I1726" s="1">
        <v>0</v>
      </c>
      <c r="J1726" s="1">
        <v>1</v>
      </c>
      <c r="K1726" s="1"/>
      <c r="L1726" s="1" t="s">
        <v>1155</v>
      </c>
      <c r="M1726" s="1"/>
      <c r="N1726" s="1" t="s">
        <v>6840</v>
      </c>
      <c r="O1726" s="1" t="s">
        <v>1155</v>
      </c>
      <c r="P1726" s="1"/>
      <c r="Q1726" s="1"/>
      <c r="R1726" s="1"/>
      <c r="S1726" s="1"/>
      <c r="T1726" s="1">
        <f t="shared" si="336"/>
        <v>0</v>
      </c>
      <c r="U1726" s="1">
        <f t="shared" si="337"/>
        <v>0</v>
      </c>
      <c r="V1726" s="1">
        <f t="shared" si="338"/>
        <v>0</v>
      </c>
      <c r="W1726" s="1">
        <f t="shared" si="339"/>
        <v>0</v>
      </c>
      <c r="X1726" s="1">
        <f t="shared" si="340"/>
        <v>0</v>
      </c>
      <c r="Y1726" s="1">
        <f t="shared" si="341"/>
        <v>0</v>
      </c>
      <c r="Z1726" s="1">
        <f t="shared" si="342"/>
        <v>0</v>
      </c>
      <c r="AA1726" s="1">
        <f t="shared" si="343"/>
        <v>0</v>
      </c>
      <c r="AB1726" s="1">
        <f t="shared" si="344"/>
        <v>0</v>
      </c>
      <c r="AC1726" s="1">
        <f t="shared" si="345"/>
        <v>0</v>
      </c>
      <c r="AD1726" s="1" t="str">
        <f t="shared" si="346"/>
        <v/>
      </c>
      <c r="AE1726" s="1" t="str">
        <f t="shared" si="347"/>
        <v/>
      </c>
      <c r="AF1726" s="1" t="str">
        <f t="shared" si="348"/>
        <v/>
      </c>
      <c r="AG1726" s="1" t="str">
        <f t="shared" si="349"/>
        <v/>
      </c>
    </row>
    <row r="1727" spans="3:33">
      <c r="C1727" s="1" t="s">
        <v>3332</v>
      </c>
      <c r="D1727" s="1" t="s">
        <v>6841</v>
      </c>
      <c r="E1727" s="1" t="s">
        <v>1146</v>
      </c>
      <c r="F1727" s="1" t="s">
        <v>0</v>
      </c>
      <c r="G1727" s="1" t="s">
        <v>3917</v>
      </c>
      <c r="H1727" s="1">
        <v>10</v>
      </c>
      <c r="I1727" s="1">
        <v>0</v>
      </c>
      <c r="J1727" s="1">
        <v>1</v>
      </c>
      <c r="K1727" s="1"/>
      <c r="L1727" s="1" t="s">
        <v>1156</v>
      </c>
      <c r="M1727" s="1"/>
      <c r="N1727" s="1" t="s">
        <v>6842</v>
      </c>
      <c r="O1727" s="1" t="s">
        <v>1156</v>
      </c>
      <c r="P1727" s="1"/>
      <c r="Q1727" s="1"/>
      <c r="R1727" s="1"/>
      <c r="S1727" s="1"/>
      <c r="T1727" s="1">
        <f t="shared" si="336"/>
        <v>0</v>
      </c>
      <c r="U1727" s="1">
        <f t="shared" si="337"/>
        <v>0</v>
      </c>
      <c r="V1727" s="1">
        <f t="shared" si="338"/>
        <v>0</v>
      </c>
      <c r="W1727" s="1">
        <f t="shared" si="339"/>
        <v>0</v>
      </c>
      <c r="X1727" s="1">
        <f t="shared" si="340"/>
        <v>0</v>
      </c>
      <c r="Y1727" s="1">
        <f t="shared" si="341"/>
        <v>0</v>
      </c>
      <c r="Z1727" s="1">
        <f t="shared" si="342"/>
        <v>0</v>
      </c>
      <c r="AA1727" s="1">
        <f t="shared" si="343"/>
        <v>0</v>
      </c>
      <c r="AB1727" s="1">
        <f t="shared" si="344"/>
        <v>0</v>
      </c>
      <c r="AC1727" s="1">
        <f t="shared" si="345"/>
        <v>0</v>
      </c>
      <c r="AD1727" s="1" t="str">
        <f t="shared" si="346"/>
        <v/>
      </c>
      <c r="AE1727" s="1" t="str">
        <f t="shared" si="347"/>
        <v/>
      </c>
      <c r="AF1727" s="1" t="str">
        <f t="shared" si="348"/>
        <v/>
      </c>
      <c r="AG1727" s="1" t="str">
        <f t="shared" si="349"/>
        <v/>
      </c>
    </row>
    <row r="1728" spans="3:33">
      <c r="C1728" s="1" t="s">
        <v>3340</v>
      </c>
      <c r="D1728" s="1" t="s">
        <v>6843</v>
      </c>
      <c r="E1728" s="1" t="s">
        <v>1161</v>
      </c>
      <c r="F1728" s="1" t="s">
        <v>46</v>
      </c>
      <c r="G1728" s="1" t="s">
        <v>3917</v>
      </c>
      <c r="H1728" s="1">
        <v>1</v>
      </c>
      <c r="I1728" s="1">
        <v>3</v>
      </c>
      <c r="J1728" s="1">
        <v>0</v>
      </c>
      <c r="K1728" s="1" t="s">
        <v>1164</v>
      </c>
      <c r="L1728" s="1"/>
      <c r="M1728" s="1" t="s">
        <v>6844</v>
      </c>
      <c r="N1728" s="1"/>
      <c r="O1728" s="1" t="s">
        <v>1164</v>
      </c>
      <c r="P1728" s="1"/>
      <c r="Q1728" s="1"/>
      <c r="R1728" s="1"/>
      <c r="S1728" s="1"/>
      <c r="T1728" s="1">
        <f t="shared" si="336"/>
        <v>0</v>
      </c>
      <c r="U1728" s="1">
        <f t="shared" si="337"/>
        <v>0</v>
      </c>
      <c r="V1728" s="1">
        <f t="shared" si="338"/>
        <v>0</v>
      </c>
      <c r="W1728" s="1">
        <f t="shared" si="339"/>
        <v>0</v>
      </c>
      <c r="X1728" s="1">
        <f t="shared" si="340"/>
        <v>0</v>
      </c>
      <c r="Y1728" s="1">
        <f t="shared" si="341"/>
        <v>0</v>
      </c>
      <c r="Z1728" s="1">
        <f t="shared" si="342"/>
        <v>0</v>
      </c>
      <c r="AA1728" s="1">
        <f t="shared" si="343"/>
        <v>0</v>
      </c>
      <c r="AB1728" s="1">
        <f t="shared" si="344"/>
        <v>0</v>
      </c>
      <c r="AC1728" s="1">
        <f t="shared" si="345"/>
        <v>0</v>
      </c>
      <c r="AD1728" s="1" t="str">
        <f t="shared" si="346"/>
        <v/>
      </c>
      <c r="AE1728" s="1" t="str">
        <f t="shared" si="347"/>
        <v/>
      </c>
      <c r="AF1728" s="1" t="str">
        <f t="shared" si="348"/>
        <v/>
      </c>
      <c r="AG1728" s="1" t="str">
        <f t="shared" si="349"/>
        <v/>
      </c>
    </row>
    <row r="1729" spans="3:33">
      <c r="C1729" s="1" t="s">
        <v>3340</v>
      </c>
      <c r="D1729" s="1" t="s">
        <v>6845</v>
      </c>
      <c r="E1729" s="1" t="s">
        <v>1161</v>
      </c>
      <c r="F1729" s="1" t="s">
        <v>46</v>
      </c>
      <c r="G1729" s="1" t="s">
        <v>3917</v>
      </c>
      <c r="H1729" s="1">
        <v>2</v>
      </c>
      <c r="I1729" s="1">
        <v>3</v>
      </c>
      <c r="J1729" s="1">
        <v>0</v>
      </c>
      <c r="K1729" s="1" t="s">
        <v>6846</v>
      </c>
      <c r="L1729" s="1"/>
      <c r="M1729" s="1" t="s">
        <v>6847</v>
      </c>
      <c r="N1729" s="1"/>
      <c r="O1729" s="1" t="s">
        <v>6846</v>
      </c>
      <c r="P1729" s="1" t="s">
        <v>1165</v>
      </c>
      <c r="Q1729" s="1"/>
      <c r="R1729" s="1"/>
      <c r="S1729" s="1"/>
      <c r="T1729" s="1">
        <f t="shared" si="336"/>
        <v>0</v>
      </c>
      <c r="U1729" s="1">
        <f t="shared" si="337"/>
        <v>0</v>
      </c>
      <c r="V1729" s="1">
        <f t="shared" si="338"/>
        <v>0</v>
      </c>
      <c r="W1729" s="1">
        <f t="shared" si="339"/>
        <v>0</v>
      </c>
      <c r="X1729" s="1">
        <f t="shared" si="340"/>
        <v>0</v>
      </c>
      <c r="Y1729" s="1">
        <f t="shared" si="341"/>
        <v>0</v>
      </c>
      <c r="Z1729" s="1">
        <f t="shared" si="342"/>
        <v>0</v>
      </c>
      <c r="AA1729" s="1">
        <f t="shared" si="343"/>
        <v>0</v>
      </c>
      <c r="AB1729" s="1">
        <f t="shared" si="344"/>
        <v>0</v>
      </c>
      <c r="AC1729" s="1">
        <f t="shared" si="345"/>
        <v>0</v>
      </c>
      <c r="AD1729" s="1" t="str">
        <f t="shared" si="346"/>
        <v/>
      </c>
      <c r="AE1729" s="1" t="str">
        <f t="shared" si="347"/>
        <v/>
      </c>
      <c r="AF1729" s="1" t="str">
        <f t="shared" si="348"/>
        <v/>
      </c>
      <c r="AG1729" s="1" t="str">
        <f t="shared" si="349"/>
        <v/>
      </c>
    </row>
    <row r="1730" spans="3:33">
      <c r="C1730" s="1" t="s">
        <v>3340</v>
      </c>
      <c r="D1730" s="1" t="s">
        <v>6848</v>
      </c>
      <c r="E1730" s="1" t="s">
        <v>1161</v>
      </c>
      <c r="F1730" s="1" t="s">
        <v>46</v>
      </c>
      <c r="G1730" s="1" t="s">
        <v>3917</v>
      </c>
      <c r="H1730" s="1">
        <v>3</v>
      </c>
      <c r="I1730" s="1">
        <v>3</v>
      </c>
      <c r="J1730" s="1">
        <v>0</v>
      </c>
      <c r="K1730" s="1" t="s">
        <v>1166</v>
      </c>
      <c r="L1730" s="1"/>
      <c r="M1730" s="1" t="s">
        <v>6849</v>
      </c>
      <c r="N1730" s="1"/>
      <c r="O1730" s="1" t="s">
        <v>1166</v>
      </c>
      <c r="P1730" s="1"/>
      <c r="Q1730" s="1"/>
      <c r="R1730" s="1"/>
      <c r="S1730" s="1"/>
      <c r="T1730" s="1">
        <f t="shared" si="336"/>
        <v>0</v>
      </c>
      <c r="U1730" s="1">
        <f t="shared" si="337"/>
        <v>0</v>
      </c>
      <c r="V1730" s="1">
        <f t="shared" si="338"/>
        <v>0</v>
      </c>
      <c r="W1730" s="1">
        <f t="shared" si="339"/>
        <v>0</v>
      </c>
      <c r="X1730" s="1">
        <f t="shared" si="340"/>
        <v>0</v>
      </c>
      <c r="Y1730" s="1">
        <f t="shared" si="341"/>
        <v>0</v>
      </c>
      <c r="Z1730" s="1">
        <f t="shared" si="342"/>
        <v>0</v>
      </c>
      <c r="AA1730" s="1">
        <f t="shared" si="343"/>
        <v>0</v>
      </c>
      <c r="AB1730" s="1">
        <f t="shared" si="344"/>
        <v>0</v>
      </c>
      <c r="AC1730" s="1">
        <f t="shared" si="345"/>
        <v>0</v>
      </c>
      <c r="AD1730" s="1" t="str">
        <f t="shared" si="346"/>
        <v/>
      </c>
      <c r="AE1730" s="1" t="str">
        <f t="shared" si="347"/>
        <v/>
      </c>
      <c r="AF1730" s="1" t="str">
        <f t="shared" si="348"/>
        <v/>
      </c>
      <c r="AG1730" s="1" t="str">
        <f t="shared" si="349"/>
        <v/>
      </c>
    </row>
    <row r="1731" spans="3:33">
      <c r="C1731" s="1" t="s">
        <v>3340</v>
      </c>
      <c r="D1731" s="1" t="s">
        <v>6850</v>
      </c>
      <c r="E1731" s="1" t="s">
        <v>1161</v>
      </c>
      <c r="F1731" s="1" t="s">
        <v>46</v>
      </c>
      <c r="G1731" s="1" t="s">
        <v>3917</v>
      </c>
      <c r="H1731" s="1">
        <v>4</v>
      </c>
      <c r="I1731" s="1">
        <v>2</v>
      </c>
      <c r="J1731" s="1">
        <v>0</v>
      </c>
      <c r="K1731" s="1" t="s">
        <v>1167</v>
      </c>
      <c r="L1731" s="1"/>
      <c r="M1731" s="1" t="s">
        <v>6851</v>
      </c>
      <c r="N1731" s="1"/>
      <c r="O1731" s="1" t="s">
        <v>1167</v>
      </c>
      <c r="P1731" s="1"/>
      <c r="Q1731" s="1"/>
      <c r="R1731" s="1"/>
      <c r="S1731" s="1"/>
      <c r="T1731" s="1">
        <f t="shared" si="336"/>
        <v>0</v>
      </c>
      <c r="U1731" s="1">
        <f t="shared" si="337"/>
        <v>0</v>
      </c>
      <c r="V1731" s="1">
        <f t="shared" si="338"/>
        <v>0</v>
      </c>
      <c r="W1731" s="1">
        <f t="shared" si="339"/>
        <v>0</v>
      </c>
      <c r="X1731" s="1">
        <f t="shared" si="340"/>
        <v>0</v>
      </c>
      <c r="Y1731" s="1">
        <f t="shared" si="341"/>
        <v>0</v>
      </c>
      <c r="Z1731" s="1">
        <f t="shared" si="342"/>
        <v>0</v>
      </c>
      <c r="AA1731" s="1">
        <f t="shared" si="343"/>
        <v>0</v>
      </c>
      <c r="AB1731" s="1">
        <f t="shared" si="344"/>
        <v>0</v>
      </c>
      <c r="AC1731" s="1">
        <f t="shared" si="345"/>
        <v>0</v>
      </c>
      <c r="AD1731" s="1" t="str">
        <f t="shared" si="346"/>
        <v/>
      </c>
      <c r="AE1731" s="1" t="str">
        <f t="shared" si="347"/>
        <v/>
      </c>
      <c r="AF1731" s="1" t="str">
        <f t="shared" si="348"/>
        <v/>
      </c>
      <c r="AG1731" s="1" t="str">
        <f t="shared" si="349"/>
        <v/>
      </c>
    </row>
    <row r="1732" spans="3:33">
      <c r="C1732" s="1" t="s">
        <v>3340</v>
      </c>
      <c r="D1732" s="1" t="s">
        <v>6852</v>
      </c>
      <c r="E1732" s="1" t="s">
        <v>1161</v>
      </c>
      <c r="F1732" s="1" t="s">
        <v>46</v>
      </c>
      <c r="G1732" s="1" t="s">
        <v>3917</v>
      </c>
      <c r="H1732" s="1">
        <v>5</v>
      </c>
      <c r="I1732" s="1">
        <v>2</v>
      </c>
      <c r="J1732" s="1">
        <v>0</v>
      </c>
      <c r="K1732" s="1" t="s">
        <v>4527</v>
      </c>
      <c r="L1732" s="1"/>
      <c r="M1732" s="1" t="s">
        <v>4528</v>
      </c>
      <c r="N1732" s="1"/>
      <c r="O1732" s="1" t="s">
        <v>4527</v>
      </c>
      <c r="P1732" s="1" t="s">
        <v>30</v>
      </c>
      <c r="Q1732" s="1"/>
      <c r="R1732" s="1"/>
      <c r="S1732" s="1"/>
      <c r="T1732" s="1">
        <f t="shared" si="336"/>
        <v>0</v>
      </c>
      <c r="U1732" s="1">
        <f t="shared" si="337"/>
        <v>0</v>
      </c>
      <c r="V1732" s="1">
        <f t="shared" si="338"/>
        <v>0</v>
      </c>
      <c r="W1732" s="1">
        <f t="shared" si="339"/>
        <v>0</v>
      </c>
      <c r="X1732" s="1">
        <f t="shared" si="340"/>
        <v>0</v>
      </c>
      <c r="Y1732" s="1">
        <f t="shared" si="341"/>
        <v>0</v>
      </c>
      <c r="Z1732" s="1">
        <f t="shared" si="342"/>
        <v>0</v>
      </c>
      <c r="AA1732" s="1">
        <f t="shared" si="343"/>
        <v>0</v>
      </c>
      <c r="AB1732" s="1">
        <f t="shared" si="344"/>
        <v>0</v>
      </c>
      <c r="AC1732" s="1">
        <f t="shared" si="345"/>
        <v>0</v>
      </c>
      <c r="AD1732" s="1" t="str">
        <f t="shared" si="346"/>
        <v/>
      </c>
      <c r="AE1732" s="1" t="str">
        <f t="shared" si="347"/>
        <v/>
      </c>
      <c r="AF1732" s="1" t="str">
        <f t="shared" si="348"/>
        <v/>
      </c>
      <c r="AG1732" s="1" t="str">
        <f t="shared" si="349"/>
        <v/>
      </c>
    </row>
    <row r="1733" spans="3:33">
      <c r="C1733" s="1" t="s">
        <v>3340</v>
      </c>
      <c r="D1733" s="1" t="s">
        <v>6853</v>
      </c>
      <c r="E1733" s="1" t="s">
        <v>1161</v>
      </c>
      <c r="F1733" s="1" t="s">
        <v>46</v>
      </c>
      <c r="G1733" s="1" t="s">
        <v>3917</v>
      </c>
      <c r="H1733" s="1">
        <v>6</v>
      </c>
      <c r="I1733" s="1">
        <v>2</v>
      </c>
      <c r="J1733" s="1">
        <v>0</v>
      </c>
      <c r="K1733" s="1" t="s">
        <v>1168</v>
      </c>
      <c r="L1733" s="1"/>
      <c r="M1733" s="1" t="s">
        <v>6854</v>
      </c>
      <c r="N1733" s="1"/>
      <c r="O1733" s="1" t="s">
        <v>1168</v>
      </c>
      <c r="P1733" s="1"/>
      <c r="Q1733" s="1"/>
      <c r="R1733" s="1"/>
      <c r="S1733" s="1"/>
      <c r="T1733" s="1">
        <f t="shared" si="336"/>
        <v>0</v>
      </c>
      <c r="U1733" s="1">
        <f t="shared" si="337"/>
        <v>0</v>
      </c>
      <c r="V1733" s="1">
        <f t="shared" si="338"/>
        <v>0</v>
      </c>
      <c r="W1733" s="1">
        <f t="shared" si="339"/>
        <v>0</v>
      </c>
      <c r="X1733" s="1">
        <f t="shared" si="340"/>
        <v>0</v>
      </c>
      <c r="Y1733" s="1">
        <f t="shared" si="341"/>
        <v>0</v>
      </c>
      <c r="Z1733" s="1">
        <f t="shared" si="342"/>
        <v>0</v>
      </c>
      <c r="AA1733" s="1">
        <f t="shared" si="343"/>
        <v>0</v>
      </c>
      <c r="AB1733" s="1">
        <f t="shared" si="344"/>
        <v>0</v>
      </c>
      <c r="AC1733" s="1">
        <f t="shared" si="345"/>
        <v>0</v>
      </c>
      <c r="AD1733" s="1" t="str">
        <f t="shared" si="346"/>
        <v/>
      </c>
      <c r="AE1733" s="1" t="str">
        <f t="shared" si="347"/>
        <v/>
      </c>
      <c r="AF1733" s="1" t="str">
        <f t="shared" si="348"/>
        <v/>
      </c>
      <c r="AG1733" s="1" t="str">
        <f t="shared" si="349"/>
        <v/>
      </c>
    </row>
    <row r="1734" spans="3:33">
      <c r="C1734" s="1" t="s">
        <v>3340</v>
      </c>
      <c r="D1734" s="1" t="s">
        <v>6855</v>
      </c>
      <c r="E1734" s="1" t="s">
        <v>1161</v>
      </c>
      <c r="F1734" s="1" t="s">
        <v>46</v>
      </c>
      <c r="G1734" s="1" t="s">
        <v>3917</v>
      </c>
      <c r="H1734" s="1">
        <v>7</v>
      </c>
      <c r="I1734" s="1">
        <v>2</v>
      </c>
      <c r="J1734" s="1">
        <v>0</v>
      </c>
      <c r="K1734" s="1" t="s">
        <v>4854</v>
      </c>
      <c r="L1734" s="1"/>
      <c r="M1734" s="1" t="s">
        <v>4855</v>
      </c>
      <c r="N1734" s="1"/>
      <c r="O1734" s="1" t="s">
        <v>4854</v>
      </c>
      <c r="P1734" s="1" t="s">
        <v>4856</v>
      </c>
      <c r="Q1734" s="1" t="s">
        <v>4858</v>
      </c>
      <c r="R1734" s="1" t="s">
        <v>4859</v>
      </c>
      <c r="S1734" s="1" t="s">
        <v>6228</v>
      </c>
      <c r="T1734" s="1">
        <f t="shared" si="336"/>
        <v>0</v>
      </c>
      <c r="U1734" s="1">
        <f t="shared" si="337"/>
        <v>0</v>
      </c>
      <c r="V1734" s="1">
        <f t="shared" si="338"/>
        <v>0</v>
      </c>
      <c r="W1734" s="1">
        <f t="shared" si="339"/>
        <v>0</v>
      </c>
      <c r="X1734" s="1">
        <f t="shared" si="340"/>
        <v>0</v>
      </c>
      <c r="Y1734" s="1">
        <f t="shared" si="341"/>
        <v>0</v>
      </c>
      <c r="Z1734" s="1">
        <f t="shared" si="342"/>
        <v>0</v>
      </c>
      <c r="AA1734" s="1">
        <f t="shared" si="343"/>
        <v>0</v>
      </c>
      <c r="AB1734" s="1">
        <f t="shared" si="344"/>
        <v>0</v>
      </c>
      <c r="AC1734" s="1">
        <f t="shared" si="345"/>
        <v>0</v>
      </c>
      <c r="AD1734" s="1" t="str">
        <f t="shared" si="346"/>
        <v/>
      </c>
      <c r="AE1734" s="1" t="str">
        <f t="shared" si="347"/>
        <v/>
      </c>
      <c r="AF1734" s="1" t="str">
        <f t="shared" si="348"/>
        <v/>
      </c>
      <c r="AG1734" s="1" t="str">
        <f t="shared" si="349"/>
        <v/>
      </c>
    </row>
    <row r="1735" spans="3:33">
      <c r="C1735" s="1" t="s">
        <v>3340</v>
      </c>
      <c r="D1735" s="1" t="s">
        <v>6856</v>
      </c>
      <c r="E1735" s="1" t="s">
        <v>1161</v>
      </c>
      <c r="F1735" s="1" t="s">
        <v>46</v>
      </c>
      <c r="G1735" s="1" t="s">
        <v>3917</v>
      </c>
      <c r="H1735" s="1">
        <v>8</v>
      </c>
      <c r="I1735" s="1">
        <v>1</v>
      </c>
      <c r="J1735" s="1">
        <v>0</v>
      </c>
      <c r="K1735" s="1" t="s">
        <v>1169</v>
      </c>
      <c r="L1735" s="1"/>
      <c r="M1735" s="1" t="s">
        <v>6857</v>
      </c>
      <c r="N1735" s="1"/>
      <c r="O1735" s="1" t="s">
        <v>1169</v>
      </c>
      <c r="P1735" s="1"/>
      <c r="Q1735" s="1"/>
      <c r="R1735" s="1"/>
      <c r="S1735" s="1"/>
      <c r="T1735" s="1">
        <f t="shared" si="336"/>
        <v>0</v>
      </c>
      <c r="U1735" s="1">
        <f t="shared" si="337"/>
        <v>0</v>
      </c>
      <c r="V1735" s="1">
        <f t="shared" si="338"/>
        <v>0</v>
      </c>
      <c r="W1735" s="1">
        <f t="shared" si="339"/>
        <v>0</v>
      </c>
      <c r="X1735" s="1">
        <f t="shared" si="340"/>
        <v>0</v>
      </c>
      <c r="Y1735" s="1">
        <f t="shared" si="341"/>
        <v>0</v>
      </c>
      <c r="Z1735" s="1">
        <f t="shared" si="342"/>
        <v>0</v>
      </c>
      <c r="AA1735" s="1">
        <f t="shared" si="343"/>
        <v>0</v>
      </c>
      <c r="AB1735" s="1">
        <f t="shared" si="344"/>
        <v>0</v>
      </c>
      <c r="AC1735" s="1">
        <f t="shared" si="345"/>
        <v>0</v>
      </c>
      <c r="AD1735" s="1" t="str">
        <f t="shared" si="346"/>
        <v/>
      </c>
      <c r="AE1735" s="1" t="str">
        <f t="shared" si="347"/>
        <v/>
      </c>
      <c r="AF1735" s="1" t="str">
        <f t="shared" si="348"/>
        <v/>
      </c>
      <c r="AG1735" s="1" t="str">
        <f t="shared" si="349"/>
        <v/>
      </c>
    </row>
    <row r="1736" spans="3:33">
      <c r="C1736" s="1" t="s">
        <v>3340</v>
      </c>
      <c r="D1736" s="1" t="s">
        <v>6858</v>
      </c>
      <c r="E1736" s="1" t="s">
        <v>1161</v>
      </c>
      <c r="F1736" s="1" t="s">
        <v>46</v>
      </c>
      <c r="G1736" s="1" t="s">
        <v>3917</v>
      </c>
      <c r="H1736" s="1">
        <v>9</v>
      </c>
      <c r="I1736" s="1">
        <v>1</v>
      </c>
      <c r="J1736" s="1">
        <v>0</v>
      </c>
      <c r="K1736" s="1" t="s">
        <v>37</v>
      </c>
      <c r="L1736" s="1"/>
      <c r="M1736" s="1" t="s">
        <v>4874</v>
      </c>
      <c r="N1736" s="1"/>
      <c r="O1736" s="1" t="s">
        <v>37</v>
      </c>
      <c r="P1736" s="1"/>
      <c r="Q1736" s="1"/>
      <c r="R1736" s="1"/>
      <c r="S1736" s="1"/>
      <c r="T1736" s="1">
        <f t="shared" si="336"/>
        <v>0</v>
      </c>
      <c r="U1736" s="1">
        <f t="shared" si="337"/>
        <v>0</v>
      </c>
      <c r="V1736" s="1">
        <f t="shared" si="338"/>
        <v>0</v>
      </c>
      <c r="W1736" s="1">
        <f t="shared" si="339"/>
        <v>0</v>
      </c>
      <c r="X1736" s="1">
        <f t="shared" si="340"/>
        <v>0</v>
      </c>
      <c r="Y1736" s="1">
        <f t="shared" si="341"/>
        <v>0</v>
      </c>
      <c r="Z1736" s="1">
        <f t="shared" si="342"/>
        <v>0</v>
      </c>
      <c r="AA1736" s="1">
        <f t="shared" si="343"/>
        <v>0</v>
      </c>
      <c r="AB1736" s="1">
        <f t="shared" si="344"/>
        <v>0</v>
      </c>
      <c r="AC1736" s="1">
        <f t="shared" si="345"/>
        <v>0</v>
      </c>
      <c r="AD1736" s="1" t="str">
        <f t="shared" si="346"/>
        <v/>
      </c>
      <c r="AE1736" s="1" t="str">
        <f t="shared" si="347"/>
        <v/>
      </c>
      <c r="AF1736" s="1" t="str">
        <f t="shared" si="348"/>
        <v/>
      </c>
      <c r="AG1736" s="1" t="str">
        <f t="shared" si="349"/>
        <v/>
      </c>
    </row>
    <row r="1737" spans="3:33">
      <c r="C1737" s="1" t="s">
        <v>3340</v>
      </c>
      <c r="D1737" s="1" t="s">
        <v>6859</v>
      </c>
      <c r="E1737" s="1" t="s">
        <v>1161</v>
      </c>
      <c r="F1737" s="1" t="s">
        <v>46</v>
      </c>
      <c r="G1737" s="1" t="s">
        <v>3917</v>
      </c>
      <c r="H1737" s="1">
        <v>10</v>
      </c>
      <c r="I1737" s="1">
        <v>1</v>
      </c>
      <c r="J1737" s="1">
        <v>0</v>
      </c>
      <c r="K1737" s="1" t="s">
        <v>3970</v>
      </c>
      <c r="L1737" s="1"/>
      <c r="M1737" s="1" t="s">
        <v>3971</v>
      </c>
      <c r="N1737" s="1"/>
      <c r="O1737" s="1" t="s">
        <v>3970</v>
      </c>
      <c r="P1737" s="1" t="s">
        <v>3974</v>
      </c>
      <c r="Q1737" s="1" t="s">
        <v>111</v>
      </c>
      <c r="R1737" s="1" t="s">
        <v>4142</v>
      </c>
      <c r="S1737" s="1"/>
      <c r="T1737" s="1">
        <f t="shared" si="336"/>
        <v>0</v>
      </c>
      <c r="U1737" s="1">
        <f t="shared" si="337"/>
        <v>0</v>
      </c>
      <c r="V1737" s="1">
        <f t="shared" si="338"/>
        <v>0</v>
      </c>
      <c r="W1737" s="1">
        <f t="shared" si="339"/>
        <v>0</v>
      </c>
      <c r="X1737" s="1">
        <f t="shared" si="340"/>
        <v>0</v>
      </c>
      <c r="Y1737" s="1">
        <f t="shared" si="341"/>
        <v>0</v>
      </c>
      <c r="Z1737" s="1">
        <f t="shared" si="342"/>
        <v>0</v>
      </c>
      <c r="AA1737" s="1">
        <f t="shared" si="343"/>
        <v>0</v>
      </c>
      <c r="AB1737" s="1">
        <f t="shared" si="344"/>
        <v>0</v>
      </c>
      <c r="AC1737" s="1">
        <f t="shared" si="345"/>
        <v>0</v>
      </c>
      <c r="AD1737" s="1" t="str">
        <f t="shared" si="346"/>
        <v/>
      </c>
      <c r="AE1737" s="1" t="str">
        <f t="shared" si="347"/>
        <v/>
      </c>
      <c r="AF1737" s="1" t="str">
        <f t="shared" si="348"/>
        <v/>
      </c>
      <c r="AG1737" s="1" t="str">
        <f t="shared" si="349"/>
        <v/>
      </c>
    </row>
    <row r="1738" spans="3:33">
      <c r="C1738" s="1" t="s">
        <v>3340</v>
      </c>
      <c r="D1738" s="1" t="s">
        <v>6860</v>
      </c>
      <c r="E1738" s="1" t="s">
        <v>1161</v>
      </c>
      <c r="F1738" s="1" t="s">
        <v>0</v>
      </c>
      <c r="G1738" s="1" t="s">
        <v>3917</v>
      </c>
      <c r="H1738" s="1">
        <v>1</v>
      </c>
      <c r="I1738" s="1">
        <v>0</v>
      </c>
      <c r="J1738" s="1">
        <v>3</v>
      </c>
      <c r="K1738" s="1"/>
      <c r="L1738" s="1" t="s">
        <v>1164</v>
      </c>
      <c r="M1738" s="1"/>
      <c r="N1738" s="1" t="s">
        <v>6861</v>
      </c>
      <c r="O1738" s="1" t="s">
        <v>1164</v>
      </c>
      <c r="P1738" s="1"/>
      <c r="Q1738" s="1"/>
      <c r="R1738" s="1"/>
      <c r="S1738" s="1"/>
      <c r="T1738" s="1">
        <f t="shared" si="336"/>
        <v>0</v>
      </c>
      <c r="U1738" s="1">
        <f t="shared" si="337"/>
        <v>0</v>
      </c>
      <c r="V1738" s="1">
        <f t="shared" si="338"/>
        <v>0</v>
      </c>
      <c r="W1738" s="1">
        <f t="shared" si="339"/>
        <v>0</v>
      </c>
      <c r="X1738" s="1">
        <f t="shared" si="340"/>
        <v>0</v>
      </c>
      <c r="Y1738" s="1">
        <f t="shared" si="341"/>
        <v>0</v>
      </c>
      <c r="Z1738" s="1">
        <f t="shared" si="342"/>
        <v>0</v>
      </c>
      <c r="AA1738" s="1">
        <f t="shared" si="343"/>
        <v>0</v>
      </c>
      <c r="AB1738" s="1">
        <f t="shared" si="344"/>
        <v>0</v>
      </c>
      <c r="AC1738" s="1">
        <f t="shared" si="345"/>
        <v>0</v>
      </c>
      <c r="AD1738" s="1" t="str">
        <f t="shared" si="346"/>
        <v/>
      </c>
      <c r="AE1738" s="1" t="str">
        <f t="shared" si="347"/>
        <v/>
      </c>
      <c r="AF1738" s="1" t="str">
        <f t="shared" si="348"/>
        <v/>
      </c>
      <c r="AG1738" s="1" t="str">
        <f t="shared" si="349"/>
        <v/>
      </c>
    </row>
    <row r="1739" spans="3:33">
      <c r="C1739" s="1" t="s">
        <v>3340</v>
      </c>
      <c r="D1739" s="1" t="s">
        <v>6862</v>
      </c>
      <c r="E1739" s="1" t="s">
        <v>1161</v>
      </c>
      <c r="F1739" s="1" t="s">
        <v>0</v>
      </c>
      <c r="G1739" s="1" t="s">
        <v>3917</v>
      </c>
      <c r="H1739" s="1">
        <v>2</v>
      </c>
      <c r="I1739" s="1">
        <v>0</v>
      </c>
      <c r="J1739" s="1">
        <v>3</v>
      </c>
      <c r="K1739" s="1"/>
      <c r="L1739" s="1" t="s">
        <v>6846</v>
      </c>
      <c r="M1739" s="1"/>
      <c r="N1739" s="1" t="s">
        <v>6863</v>
      </c>
      <c r="O1739" s="1" t="s">
        <v>6846</v>
      </c>
      <c r="P1739" s="1" t="s">
        <v>1165</v>
      </c>
      <c r="Q1739" s="1"/>
      <c r="R1739" s="1"/>
      <c r="S1739" s="1"/>
      <c r="T1739" s="1">
        <f t="shared" si="336"/>
        <v>0</v>
      </c>
      <c r="U1739" s="1">
        <f t="shared" si="337"/>
        <v>0</v>
      </c>
      <c r="V1739" s="1">
        <f t="shared" si="338"/>
        <v>0</v>
      </c>
      <c r="W1739" s="1">
        <f t="shared" si="339"/>
        <v>0</v>
      </c>
      <c r="X1739" s="1">
        <f t="shared" si="340"/>
        <v>0</v>
      </c>
      <c r="Y1739" s="1">
        <f t="shared" si="341"/>
        <v>0</v>
      </c>
      <c r="Z1739" s="1">
        <f t="shared" si="342"/>
        <v>0</v>
      </c>
      <c r="AA1739" s="1">
        <f t="shared" si="343"/>
        <v>0</v>
      </c>
      <c r="AB1739" s="1">
        <f t="shared" si="344"/>
        <v>0</v>
      </c>
      <c r="AC1739" s="1">
        <f t="shared" si="345"/>
        <v>0</v>
      </c>
      <c r="AD1739" s="1" t="str">
        <f t="shared" si="346"/>
        <v/>
      </c>
      <c r="AE1739" s="1" t="str">
        <f t="shared" si="347"/>
        <v/>
      </c>
      <c r="AF1739" s="1" t="str">
        <f t="shared" si="348"/>
        <v/>
      </c>
      <c r="AG1739" s="1" t="str">
        <f t="shared" si="349"/>
        <v/>
      </c>
    </row>
    <row r="1740" spans="3:33">
      <c r="C1740" s="1" t="s">
        <v>3340</v>
      </c>
      <c r="D1740" s="1" t="s">
        <v>6864</v>
      </c>
      <c r="E1740" s="1" t="s">
        <v>1161</v>
      </c>
      <c r="F1740" s="1" t="s">
        <v>0</v>
      </c>
      <c r="G1740" s="1" t="s">
        <v>3917</v>
      </c>
      <c r="H1740" s="1">
        <v>3</v>
      </c>
      <c r="I1740" s="1">
        <v>0</v>
      </c>
      <c r="J1740" s="1">
        <v>3</v>
      </c>
      <c r="K1740" s="1"/>
      <c r="L1740" s="1" t="s">
        <v>1166</v>
      </c>
      <c r="M1740" s="1"/>
      <c r="N1740" s="1" t="s">
        <v>6865</v>
      </c>
      <c r="O1740" s="1" t="s">
        <v>1166</v>
      </c>
      <c r="P1740" s="1"/>
      <c r="Q1740" s="1"/>
      <c r="R1740" s="1"/>
      <c r="S1740" s="1"/>
      <c r="T1740" s="1">
        <f t="shared" si="336"/>
        <v>0</v>
      </c>
      <c r="U1740" s="1">
        <f t="shared" si="337"/>
        <v>0</v>
      </c>
      <c r="V1740" s="1">
        <f t="shared" si="338"/>
        <v>0</v>
      </c>
      <c r="W1740" s="1">
        <f t="shared" si="339"/>
        <v>0</v>
      </c>
      <c r="X1740" s="1">
        <f t="shared" si="340"/>
        <v>0</v>
      </c>
      <c r="Y1740" s="1">
        <f t="shared" si="341"/>
        <v>0</v>
      </c>
      <c r="Z1740" s="1">
        <f t="shared" si="342"/>
        <v>0</v>
      </c>
      <c r="AA1740" s="1">
        <f t="shared" si="343"/>
        <v>0</v>
      </c>
      <c r="AB1740" s="1">
        <f t="shared" si="344"/>
        <v>0</v>
      </c>
      <c r="AC1740" s="1">
        <f t="shared" si="345"/>
        <v>0</v>
      </c>
      <c r="AD1740" s="1" t="str">
        <f t="shared" si="346"/>
        <v/>
      </c>
      <c r="AE1740" s="1" t="str">
        <f t="shared" si="347"/>
        <v/>
      </c>
      <c r="AF1740" s="1" t="str">
        <f t="shared" si="348"/>
        <v/>
      </c>
      <c r="AG1740" s="1" t="str">
        <f t="shared" si="349"/>
        <v/>
      </c>
    </row>
    <row r="1741" spans="3:33">
      <c r="C1741" s="1" t="s">
        <v>3340</v>
      </c>
      <c r="D1741" s="1" t="s">
        <v>6866</v>
      </c>
      <c r="E1741" s="1" t="s">
        <v>1161</v>
      </c>
      <c r="F1741" s="1" t="s">
        <v>0</v>
      </c>
      <c r="G1741" s="1" t="s">
        <v>3917</v>
      </c>
      <c r="H1741" s="1">
        <v>4</v>
      </c>
      <c r="I1741" s="1">
        <v>0</v>
      </c>
      <c r="J1741" s="1">
        <v>2</v>
      </c>
      <c r="K1741" s="1"/>
      <c r="L1741" s="1" t="s">
        <v>1167</v>
      </c>
      <c r="M1741" s="1"/>
      <c r="N1741" s="1" t="s">
        <v>6867</v>
      </c>
      <c r="O1741" s="1" t="s">
        <v>1167</v>
      </c>
      <c r="P1741" s="1"/>
      <c r="Q1741" s="1"/>
      <c r="R1741" s="1"/>
      <c r="S1741" s="1"/>
      <c r="T1741" s="1">
        <f t="shared" si="336"/>
        <v>0</v>
      </c>
      <c r="U1741" s="1">
        <f t="shared" si="337"/>
        <v>0</v>
      </c>
      <c r="V1741" s="1">
        <f t="shared" si="338"/>
        <v>0</v>
      </c>
      <c r="W1741" s="1">
        <f t="shared" si="339"/>
        <v>0</v>
      </c>
      <c r="X1741" s="1">
        <f t="shared" si="340"/>
        <v>0</v>
      </c>
      <c r="Y1741" s="1">
        <f t="shared" si="341"/>
        <v>0</v>
      </c>
      <c r="Z1741" s="1">
        <f t="shared" si="342"/>
        <v>0</v>
      </c>
      <c r="AA1741" s="1">
        <f t="shared" si="343"/>
        <v>0</v>
      </c>
      <c r="AB1741" s="1">
        <f t="shared" si="344"/>
        <v>0</v>
      </c>
      <c r="AC1741" s="1">
        <f t="shared" si="345"/>
        <v>0</v>
      </c>
      <c r="AD1741" s="1" t="str">
        <f t="shared" si="346"/>
        <v/>
      </c>
      <c r="AE1741" s="1" t="str">
        <f t="shared" si="347"/>
        <v/>
      </c>
      <c r="AF1741" s="1" t="str">
        <f t="shared" si="348"/>
        <v/>
      </c>
      <c r="AG1741" s="1" t="str">
        <f t="shared" si="349"/>
        <v/>
      </c>
    </row>
    <row r="1742" spans="3:33">
      <c r="C1742" s="1" t="s">
        <v>3340</v>
      </c>
      <c r="D1742" s="1" t="s">
        <v>6868</v>
      </c>
      <c r="E1742" s="1" t="s">
        <v>1161</v>
      </c>
      <c r="F1742" s="1" t="s">
        <v>0</v>
      </c>
      <c r="G1742" s="1" t="s">
        <v>3917</v>
      </c>
      <c r="H1742" s="1">
        <v>5</v>
      </c>
      <c r="I1742" s="1">
        <v>0</v>
      </c>
      <c r="J1742" s="1">
        <v>2</v>
      </c>
      <c r="K1742" s="1"/>
      <c r="L1742" s="1" t="s">
        <v>4527</v>
      </c>
      <c r="M1742" s="1"/>
      <c r="N1742" s="1" t="s">
        <v>4553</v>
      </c>
      <c r="O1742" s="1" t="s">
        <v>4527</v>
      </c>
      <c r="P1742" s="1" t="s">
        <v>30</v>
      </c>
      <c r="Q1742" s="1"/>
      <c r="R1742" s="1"/>
      <c r="S1742" s="1"/>
      <c r="T1742" s="1">
        <f t="shared" si="336"/>
        <v>0</v>
      </c>
      <c r="U1742" s="1">
        <f t="shared" si="337"/>
        <v>0</v>
      </c>
      <c r="V1742" s="1">
        <f t="shared" si="338"/>
        <v>0</v>
      </c>
      <c r="W1742" s="1">
        <f t="shared" si="339"/>
        <v>0</v>
      </c>
      <c r="X1742" s="1">
        <f t="shared" si="340"/>
        <v>0</v>
      </c>
      <c r="Y1742" s="1">
        <f t="shared" si="341"/>
        <v>0</v>
      </c>
      <c r="Z1742" s="1">
        <f t="shared" si="342"/>
        <v>0</v>
      </c>
      <c r="AA1742" s="1">
        <f t="shared" si="343"/>
        <v>0</v>
      </c>
      <c r="AB1742" s="1">
        <f t="shared" si="344"/>
        <v>0</v>
      </c>
      <c r="AC1742" s="1">
        <f t="shared" si="345"/>
        <v>0</v>
      </c>
      <c r="AD1742" s="1" t="str">
        <f t="shared" si="346"/>
        <v/>
      </c>
      <c r="AE1742" s="1" t="str">
        <f t="shared" si="347"/>
        <v/>
      </c>
      <c r="AF1742" s="1" t="str">
        <f t="shared" si="348"/>
        <v/>
      </c>
      <c r="AG1742" s="1" t="str">
        <f t="shared" si="349"/>
        <v/>
      </c>
    </row>
    <row r="1743" spans="3:33">
      <c r="C1743" s="1" t="s">
        <v>3340</v>
      </c>
      <c r="D1743" s="1" t="s">
        <v>6869</v>
      </c>
      <c r="E1743" s="1" t="s">
        <v>1161</v>
      </c>
      <c r="F1743" s="1" t="s">
        <v>0</v>
      </c>
      <c r="G1743" s="1" t="s">
        <v>3917</v>
      </c>
      <c r="H1743" s="1">
        <v>6</v>
      </c>
      <c r="I1743" s="1">
        <v>0</v>
      </c>
      <c r="J1743" s="1">
        <v>2</v>
      </c>
      <c r="K1743" s="1"/>
      <c r="L1743" s="1" t="s">
        <v>1168</v>
      </c>
      <c r="M1743" s="1"/>
      <c r="N1743" s="1" t="s">
        <v>6870</v>
      </c>
      <c r="O1743" s="1" t="s">
        <v>1168</v>
      </c>
      <c r="P1743" s="1"/>
      <c r="Q1743" s="1"/>
      <c r="R1743" s="1"/>
      <c r="S1743" s="1"/>
      <c r="T1743" s="1">
        <f t="shared" si="336"/>
        <v>0</v>
      </c>
      <c r="U1743" s="1">
        <f t="shared" si="337"/>
        <v>0</v>
      </c>
      <c r="V1743" s="1">
        <f t="shared" si="338"/>
        <v>0</v>
      </c>
      <c r="W1743" s="1">
        <f t="shared" si="339"/>
        <v>0</v>
      </c>
      <c r="X1743" s="1">
        <f t="shared" si="340"/>
        <v>0</v>
      </c>
      <c r="Y1743" s="1">
        <f t="shared" si="341"/>
        <v>0</v>
      </c>
      <c r="Z1743" s="1">
        <f t="shared" si="342"/>
        <v>0</v>
      </c>
      <c r="AA1743" s="1">
        <f t="shared" si="343"/>
        <v>0</v>
      </c>
      <c r="AB1743" s="1">
        <f t="shared" si="344"/>
        <v>0</v>
      </c>
      <c r="AC1743" s="1">
        <f t="shared" si="345"/>
        <v>0</v>
      </c>
      <c r="AD1743" s="1" t="str">
        <f t="shared" si="346"/>
        <v/>
      </c>
      <c r="AE1743" s="1" t="str">
        <f t="shared" si="347"/>
        <v/>
      </c>
      <c r="AF1743" s="1" t="str">
        <f t="shared" si="348"/>
        <v/>
      </c>
      <c r="AG1743" s="1" t="str">
        <f t="shared" si="349"/>
        <v/>
      </c>
    </row>
    <row r="1744" spans="3:33">
      <c r="C1744" s="1" t="s">
        <v>3340</v>
      </c>
      <c r="D1744" s="1" t="s">
        <v>6871</v>
      </c>
      <c r="E1744" s="1" t="s">
        <v>1161</v>
      </c>
      <c r="F1744" s="1" t="s">
        <v>0</v>
      </c>
      <c r="G1744" s="1" t="s">
        <v>3917</v>
      </c>
      <c r="H1744" s="1">
        <v>7</v>
      </c>
      <c r="I1744" s="1">
        <v>0</v>
      </c>
      <c r="J1744" s="1">
        <v>2</v>
      </c>
      <c r="K1744" s="1"/>
      <c r="L1744" s="1" t="s">
        <v>4854</v>
      </c>
      <c r="M1744" s="1"/>
      <c r="N1744" s="1" t="s">
        <v>4879</v>
      </c>
      <c r="O1744" s="1" t="s">
        <v>4854</v>
      </c>
      <c r="P1744" s="1" t="s">
        <v>4856</v>
      </c>
      <c r="Q1744" s="1" t="s">
        <v>4858</v>
      </c>
      <c r="R1744" s="1" t="s">
        <v>4859</v>
      </c>
      <c r="S1744" s="1" t="s">
        <v>6228</v>
      </c>
      <c r="T1744" s="1">
        <f t="shared" si="336"/>
        <v>0</v>
      </c>
      <c r="U1744" s="1">
        <f t="shared" si="337"/>
        <v>0</v>
      </c>
      <c r="V1744" s="1">
        <f t="shared" si="338"/>
        <v>0</v>
      </c>
      <c r="W1744" s="1">
        <f t="shared" si="339"/>
        <v>0</v>
      </c>
      <c r="X1744" s="1">
        <f t="shared" si="340"/>
        <v>0</v>
      </c>
      <c r="Y1744" s="1">
        <f t="shared" si="341"/>
        <v>0</v>
      </c>
      <c r="Z1744" s="1">
        <f t="shared" si="342"/>
        <v>0</v>
      </c>
      <c r="AA1744" s="1">
        <f t="shared" si="343"/>
        <v>0</v>
      </c>
      <c r="AB1744" s="1">
        <f t="shared" si="344"/>
        <v>0</v>
      </c>
      <c r="AC1744" s="1">
        <f t="shared" si="345"/>
        <v>0</v>
      </c>
      <c r="AD1744" s="1" t="str">
        <f t="shared" si="346"/>
        <v/>
      </c>
      <c r="AE1744" s="1" t="str">
        <f t="shared" si="347"/>
        <v/>
      </c>
      <c r="AF1744" s="1" t="str">
        <f t="shared" si="348"/>
        <v/>
      </c>
      <c r="AG1744" s="1" t="str">
        <f t="shared" si="349"/>
        <v/>
      </c>
    </row>
    <row r="1745" spans="3:33">
      <c r="C1745" s="1" t="s">
        <v>3340</v>
      </c>
      <c r="D1745" s="1" t="s">
        <v>6872</v>
      </c>
      <c r="E1745" s="1" t="s">
        <v>1161</v>
      </c>
      <c r="F1745" s="1" t="s">
        <v>0</v>
      </c>
      <c r="G1745" s="1" t="s">
        <v>3917</v>
      </c>
      <c r="H1745" s="1">
        <v>8</v>
      </c>
      <c r="I1745" s="1">
        <v>0</v>
      </c>
      <c r="J1745" s="1">
        <v>1</v>
      </c>
      <c r="K1745" s="1"/>
      <c r="L1745" s="1" t="s">
        <v>1169</v>
      </c>
      <c r="M1745" s="1"/>
      <c r="N1745" s="1" t="s">
        <v>6873</v>
      </c>
      <c r="O1745" s="1" t="s">
        <v>1169</v>
      </c>
      <c r="P1745" s="1"/>
      <c r="Q1745" s="1"/>
      <c r="R1745" s="1"/>
      <c r="S1745" s="1"/>
      <c r="T1745" s="1">
        <f t="shared" si="336"/>
        <v>0</v>
      </c>
      <c r="U1745" s="1">
        <f t="shared" si="337"/>
        <v>0</v>
      </c>
      <c r="V1745" s="1">
        <f t="shared" si="338"/>
        <v>0</v>
      </c>
      <c r="W1745" s="1">
        <f t="shared" si="339"/>
        <v>0</v>
      </c>
      <c r="X1745" s="1">
        <f t="shared" si="340"/>
        <v>0</v>
      </c>
      <c r="Y1745" s="1">
        <f t="shared" si="341"/>
        <v>0</v>
      </c>
      <c r="Z1745" s="1">
        <f t="shared" si="342"/>
        <v>0</v>
      </c>
      <c r="AA1745" s="1">
        <f t="shared" si="343"/>
        <v>0</v>
      </c>
      <c r="AB1745" s="1">
        <f t="shared" si="344"/>
        <v>0</v>
      </c>
      <c r="AC1745" s="1">
        <f t="shared" si="345"/>
        <v>0</v>
      </c>
      <c r="AD1745" s="1" t="str">
        <f t="shared" si="346"/>
        <v/>
      </c>
      <c r="AE1745" s="1" t="str">
        <f t="shared" si="347"/>
        <v/>
      </c>
      <c r="AF1745" s="1" t="str">
        <f t="shared" si="348"/>
        <v/>
      </c>
      <c r="AG1745" s="1" t="str">
        <f t="shared" si="349"/>
        <v/>
      </c>
    </row>
    <row r="1746" spans="3:33">
      <c r="C1746" s="1" t="s">
        <v>3340</v>
      </c>
      <c r="D1746" s="1" t="s">
        <v>6874</v>
      </c>
      <c r="E1746" s="1" t="s">
        <v>1161</v>
      </c>
      <c r="F1746" s="1" t="s">
        <v>0</v>
      </c>
      <c r="G1746" s="1" t="s">
        <v>3917</v>
      </c>
      <c r="H1746" s="1">
        <v>9</v>
      </c>
      <c r="I1746" s="1">
        <v>0</v>
      </c>
      <c r="J1746" s="1">
        <v>1</v>
      </c>
      <c r="K1746" s="1"/>
      <c r="L1746" s="1" t="s">
        <v>37</v>
      </c>
      <c r="M1746" s="1"/>
      <c r="N1746" s="1" t="s">
        <v>4893</v>
      </c>
      <c r="O1746" s="1" t="s">
        <v>37</v>
      </c>
      <c r="P1746" s="1"/>
      <c r="Q1746" s="1"/>
      <c r="R1746" s="1"/>
      <c r="S1746" s="1"/>
      <c r="T1746" s="1">
        <f t="shared" si="336"/>
        <v>0</v>
      </c>
      <c r="U1746" s="1">
        <f t="shared" si="337"/>
        <v>0</v>
      </c>
      <c r="V1746" s="1">
        <f t="shared" si="338"/>
        <v>0</v>
      </c>
      <c r="W1746" s="1">
        <f t="shared" si="339"/>
        <v>0</v>
      </c>
      <c r="X1746" s="1">
        <f t="shared" si="340"/>
        <v>0</v>
      </c>
      <c r="Y1746" s="1">
        <f t="shared" si="341"/>
        <v>0</v>
      </c>
      <c r="Z1746" s="1">
        <f t="shared" si="342"/>
        <v>0</v>
      </c>
      <c r="AA1746" s="1">
        <f t="shared" si="343"/>
        <v>0</v>
      </c>
      <c r="AB1746" s="1">
        <f t="shared" si="344"/>
        <v>0</v>
      </c>
      <c r="AC1746" s="1">
        <f t="shared" si="345"/>
        <v>0</v>
      </c>
      <c r="AD1746" s="1" t="str">
        <f t="shared" si="346"/>
        <v/>
      </c>
      <c r="AE1746" s="1" t="str">
        <f t="shared" si="347"/>
        <v/>
      </c>
      <c r="AF1746" s="1" t="str">
        <f t="shared" si="348"/>
        <v/>
      </c>
      <c r="AG1746" s="1" t="str">
        <f t="shared" si="349"/>
        <v/>
      </c>
    </row>
    <row r="1747" spans="3:33">
      <c r="C1747" s="1" t="s">
        <v>3340</v>
      </c>
      <c r="D1747" s="1" t="s">
        <v>6875</v>
      </c>
      <c r="E1747" s="1" t="s">
        <v>1161</v>
      </c>
      <c r="F1747" s="1" t="s">
        <v>0</v>
      </c>
      <c r="G1747" s="1" t="s">
        <v>3917</v>
      </c>
      <c r="H1747" s="1">
        <v>10</v>
      </c>
      <c r="I1747" s="1">
        <v>0</v>
      </c>
      <c r="J1747" s="1">
        <v>1</v>
      </c>
      <c r="K1747" s="1"/>
      <c r="L1747" s="1" t="s">
        <v>3970</v>
      </c>
      <c r="M1747" s="1"/>
      <c r="N1747" s="1" t="s">
        <v>3994</v>
      </c>
      <c r="O1747" s="1" t="s">
        <v>3970</v>
      </c>
      <c r="P1747" s="1" t="s">
        <v>3974</v>
      </c>
      <c r="Q1747" s="1" t="s">
        <v>111</v>
      </c>
      <c r="R1747" s="1" t="s">
        <v>4142</v>
      </c>
      <c r="S1747" s="1"/>
      <c r="T1747" s="1">
        <f t="shared" si="336"/>
        <v>0</v>
      </c>
      <c r="U1747" s="1">
        <f t="shared" si="337"/>
        <v>0</v>
      </c>
      <c r="V1747" s="1">
        <f t="shared" si="338"/>
        <v>0</v>
      </c>
      <c r="W1747" s="1">
        <f t="shared" si="339"/>
        <v>0</v>
      </c>
      <c r="X1747" s="1">
        <f t="shared" si="340"/>
        <v>0</v>
      </c>
      <c r="Y1747" s="1">
        <f t="shared" si="341"/>
        <v>0</v>
      </c>
      <c r="Z1747" s="1">
        <f t="shared" si="342"/>
        <v>0</v>
      </c>
      <c r="AA1747" s="1">
        <f t="shared" si="343"/>
        <v>0</v>
      </c>
      <c r="AB1747" s="1">
        <f t="shared" si="344"/>
        <v>0</v>
      </c>
      <c r="AC1747" s="1">
        <f t="shared" si="345"/>
        <v>0</v>
      </c>
      <c r="AD1747" s="1" t="str">
        <f t="shared" si="346"/>
        <v/>
      </c>
      <c r="AE1747" s="1" t="str">
        <f t="shared" si="347"/>
        <v/>
      </c>
      <c r="AF1747" s="1" t="str">
        <f t="shared" si="348"/>
        <v/>
      </c>
      <c r="AG1747" s="1" t="str">
        <f t="shared" si="349"/>
        <v/>
      </c>
    </row>
    <row r="1748" spans="3:33">
      <c r="C1748" s="1" t="s">
        <v>3347</v>
      </c>
      <c r="D1748" s="1" t="s">
        <v>6876</v>
      </c>
      <c r="E1748" s="1" t="s">
        <v>1173</v>
      </c>
      <c r="F1748" s="1" t="s">
        <v>46</v>
      </c>
      <c r="G1748" s="1" t="s">
        <v>3917</v>
      </c>
      <c r="H1748" s="1">
        <v>1</v>
      </c>
      <c r="I1748" s="1">
        <v>3</v>
      </c>
      <c r="J1748" s="1">
        <v>0</v>
      </c>
      <c r="K1748" s="1" t="s">
        <v>1176</v>
      </c>
      <c r="L1748" s="1"/>
      <c r="M1748" s="1" t="s">
        <v>6877</v>
      </c>
      <c r="N1748" s="1"/>
      <c r="O1748" s="1" t="s">
        <v>1176</v>
      </c>
      <c r="P1748" s="1"/>
      <c r="Q1748" s="1"/>
      <c r="R1748" s="1"/>
      <c r="S1748" s="1"/>
      <c r="T1748" s="1">
        <f t="shared" si="336"/>
        <v>0</v>
      </c>
      <c r="U1748" s="1">
        <f t="shared" si="337"/>
        <v>0</v>
      </c>
      <c r="V1748" s="1">
        <f t="shared" si="338"/>
        <v>0</v>
      </c>
      <c r="W1748" s="1">
        <f t="shared" si="339"/>
        <v>0</v>
      </c>
      <c r="X1748" s="1">
        <f t="shared" si="340"/>
        <v>0</v>
      </c>
      <c r="Y1748" s="1">
        <f t="shared" si="341"/>
        <v>0</v>
      </c>
      <c r="Z1748" s="1">
        <f t="shared" si="342"/>
        <v>0</v>
      </c>
      <c r="AA1748" s="1">
        <f t="shared" si="343"/>
        <v>0</v>
      </c>
      <c r="AB1748" s="1">
        <f t="shared" si="344"/>
        <v>0</v>
      </c>
      <c r="AC1748" s="1">
        <f t="shared" si="345"/>
        <v>0</v>
      </c>
      <c r="AD1748" s="1" t="str">
        <f t="shared" si="346"/>
        <v/>
      </c>
      <c r="AE1748" s="1" t="str">
        <f t="shared" si="347"/>
        <v/>
      </c>
      <c r="AF1748" s="1" t="str">
        <f t="shared" si="348"/>
        <v/>
      </c>
      <c r="AG1748" s="1" t="str">
        <f t="shared" si="349"/>
        <v/>
      </c>
    </row>
    <row r="1749" spans="3:33">
      <c r="C1749" s="1" t="s">
        <v>3347</v>
      </c>
      <c r="D1749" s="1" t="s">
        <v>6878</v>
      </c>
      <c r="E1749" s="1" t="s">
        <v>1173</v>
      </c>
      <c r="F1749" s="1" t="s">
        <v>46</v>
      </c>
      <c r="G1749" s="1" t="s">
        <v>3917</v>
      </c>
      <c r="H1749" s="1">
        <v>2</v>
      </c>
      <c r="I1749" s="1">
        <v>3</v>
      </c>
      <c r="J1749" s="1">
        <v>0</v>
      </c>
      <c r="K1749" s="1" t="s">
        <v>1177</v>
      </c>
      <c r="L1749" s="1"/>
      <c r="M1749" s="1" t="s">
        <v>6879</v>
      </c>
      <c r="N1749" s="1"/>
      <c r="O1749" s="1" t="s">
        <v>1177</v>
      </c>
      <c r="P1749" s="1"/>
      <c r="Q1749" s="1"/>
      <c r="R1749" s="1"/>
      <c r="S1749" s="1"/>
      <c r="T1749" s="1">
        <f t="shared" si="336"/>
        <v>0</v>
      </c>
      <c r="U1749" s="1">
        <f t="shared" si="337"/>
        <v>0</v>
      </c>
      <c r="V1749" s="1">
        <f t="shared" si="338"/>
        <v>0</v>
      </c>
      <c r="W1749" s="1">
        <f t="shared" si="339"/>
        <v>0</v>
      </c>
      <c r="X1749" s="1">
        <f t="shared" si="340"/>
        <v>0</v>
      </c>
      <c r="Y1749" s="1">
        <f t="shared" si="341"/>
        <v>0</v>
      </c>
      <c r="Z1749" s="1">
        <f t="shared" si="342"/>
        <v>0</v>
      </c>
      <c r="AA1749" s="1">
        <f t="shared" si="343"/>
        <v>0</v>
      </c>
      <c r="AB1749" s="1">
        <f t="shared" si="344"/>
        <v>0</v>
      </c>
      <c r="AC1749" s="1">
        <f t="shared" si="345"/>
        <v>0</v>
      </c>
      <c r="AD1749" s="1" t="str">
        <f t="shared" si="346"/>
        <v/>
      </c>
      <c r="AE1749" s="1" t="str">
        <f t="shared" si="347"/>
        <v/>
      </c>
      <c r="AF1749" s="1" t="str">
        <f t="shared" si="348"/>
        <v/>
      </c>
      <c r="AG1749" s="1" t="str">
        <f t="shared" si="349"/>
        <v/>
      </c>
    </row>
    <row r="1750" spans="3:33">
      <c r="C1750" s="1" t="s">
        <v>3347</v>
      </c>
      <c r="D1750" s="1" t="s">
        <v>6880</v>
      </c>
      <c r="E1750" s="1" t="s">
        <v>1173</v>
      </c>
      <c r="F1750" s="1" t="s">
        <v>46</v>
      </c>
      <c r="G1750" s="1" t="s">
        <v>3917</v>
      </c>
      <c r="H1750" s="1">
        <v>3</v>
      </c>
      <c r="I1750" s="1">
        <v>3</v>
      </c>
      <c r="J1750" s="1">
        <v>0</v>
      </c>
      <c r="K1750" s="1" t="s">
        <v>1178</v>
      </c>
      <c r="L1750" s="1"/>
      <c r="M1750" s="1" t="s">
        <v>6881</v>
      </c>
      <c r="N1750" s="1"/>
      <c r="O1750" s="1" t="s">
        <v>1178</v>
      </c>
      <c r="P1750" s="1"/>
      <c r="Q1750" s="1"/>
      <c r="R1750" s="1"/>
      <c r="S1750" s="1"/>
      <c r="T1750" s="1">
        <f t="shared" si="336"/>
        <v>0</v>
      </c>
      <c r="U1750" s="1">
        <f t="shared" si="337"/>
        <v>0</v>
      </c>
      <c r="V1750" s="1">
        <f t="shared" si="338"/>
        <v>0</v>
      </c>
      <c r="W1750" s="1">
        <f t="shared" si="339"/>
        <v>0</v>
      </c>
      <c r="X1750" s="1">
        <f t="shared" si="340"/>
        <v>0</v>
      </c>
      <c r="Y1750" s="1">
        <f t="shared" si="341"/>
        <v>0</v>
      </c>
      <c r="Z1750" s="1">
        <f t="shared" si="342"/>
        <v>0</v>
      </c>
      <c r="AA1750" s="1">
        <f t="shared" si="343"/>
        <v>0</v>
      </c>
      <c r="AB1750" s="1">
        <f t="shared" si="344"/>
        <v>0</v>
      </c>
      <c r="AC1750" s="1">
        <f t="shared" si="345"/>
        <v>0</v>
      </c>
      <c r="AD1750" s="1" t="str">
        <f t="shared" si="346"/>
        <v/>
      </c>
      <c r="AE1750" s="1" t="str">
        <f t="shared" si="347"/>
        <v/>
      </c>
      <c r="AF1750" s="1" t="str">
        <f t="shared" si="348"/>
        <v/>
      </c>
      <c r="AG1750" s="1" t="str">
        <f t="shared" si="349"/>
        <v/>
      </c>
    </row>
    <row r="1751" spans="3:33">
      <c r="C1751" s="1" t="s">
        <v>3347</v>
      </c>
      <c r="D1751" s="1" t="s">
        <v>6882</v>
      </c>
      <c r="E1751" s="1" t="s">
        <v>1173</v>
      </c>
      <c r="F1751" s="1" t="s">
        <v>46</v>
      </c>
      <c r="G1751" s="1" t="s">
        <v>3917</v>
      </c>
      <c r="H1751" s="1">
        <v>4</v>
      </c>
      <c r="I1751" s="1">
        <v>2</v>
      </c>
      <c r="J1751" s="1">
        <v>0</v>
      </c>
      <c r="K1751" s="1" t="s">
        <v>1179</v>
      </c>
      <c r="L1751" s="1"/>
      <c r="M1751" s="1" t="s">
        <v>6883</v>
      </c>
      <c r="N1751" s="1"/>
      <c r="O1751" s="1" t="s">
        <v>1179</v>
      </c>
      <c r="P1751" s="1"/>
      <c r="Q1751" s="1"/>
      <c r="R1751" s="1"/>
      <c r="S1751" s="1"/>
      <c r="T1751" s="1">
        <f t="shared" si="336"/>
        <v>0</v>
      </c>
      <c r="U1751" s="1">
        <f t="shared" si="337"/>
        <v>0</v>
      </c>
      <c r="V1751" s="1">
        <f t="shared" si="338"/>
        <v>0</v>
      </c>
      <c r="W1751" s="1">
        <f t="shared" si="339"/>
        <v>0</v>
      </c>
      <c r="X1751" s="1">
        <f t="shared" si="340"/>
        <v>0</v>
      </c>
      <c r="Y1751" s="1">
        <f t="shared" si="341"/>
        <v>0</v>
      </c>
      <c r="Z1751" s="1">
        <f t="shared" si="342"/>
        <v>0</v>
      </c>
      <c r="AA1751" s="1">
        <f t="shared" si="343"/>
        <v>0</v>
      </c>
      <c r="AB1751" s="1">
        <f t="shared" si="344"/>
        <v>0</v>
      </c>
      <c r="AC1751" s="1">
        <f t="shared" si="345"/>
        <v>0</v>
      </c>
      <c r="AD1751" s="1" t="str">
        <f t="shared" si="346"/>
        <v/>
      </c>
      <c r="AE1751" s="1" t="str">
        <f t="shared" si="347"/>
        <v/>
      </c>
      <c r="AF1751" s="1" t="str">
        <f t="shared" si="348"/>
        <v/>
      </c>
      <c r="AG1751" s="1" t="str">
        <f t="shared" si="349"/>
        <v/>
      </c>
    </row>
    <row r="1752" spans="3:33">
      <c r="C1752" s="1" t="s">
        <v>3347</v>
      </c>
      <c r="D1752" s="1" t="s">
        <v>6884</v>
      </c>
      <c r="E1752" s="1" t="s">
        <v>1173</v>
      </c>
      <c r="F1752" s="1" t="s">
        <v>46</v>
      </c>
      <c r="G1752" s="1" t="s">
        <v>3917</v>
      </c>
      <c r="H1752" s="1">
        <v>5</v>
      </c>
      <c r="I1752" s="1">
        <v>2</v>
      </c>
      <c r="J1752" s="1">
        <v>0</v>
      </c>
      <c r="K1752" s="1" t="s">
        <v>6885</v>
      </c>
      <c r="L1752" s="1"/>
      <c r="M1752" s="1" t="s">
        <v>6886</v>
      </c>
      <c r="N1752" s="1"/>
      <c r="O1752" s="1" t="s">
        <v>6885</v>
      </c>
      <c r="P1752" s="1" t="s">
        <v>61</v>
      </c>
      <c r="Q1752" s="1"/>
      <c r="R1752" s="1"/>
      <c r="S1752" s="1"/>
      <c r="T1752" s="1">
        <f t="shared" si="336"/>
        <v>0</v>
      </c>
      <c r="U1752" s="1">
        <f t="shared" si="337"/>
        <v>0</v>
      </c>
      <c r="V1752" s="1">
        <f t="shared" si="338"/>
        <v>0</v>
      </c>
      <c r="W1752" s="1">
        <f t="shared" si="339"/>
        <v>0</v>
      </c>
      <c r="X1752" s="1">
        <f t="shared" si="340"/>
        <v>0</v>
      </c>
      <c r="Y1752" s="1">
        <f t="shared" si="341"/>
        <v>0</v>
      </c>
      <c r="Z1752" s="1">
        <f t="shared" si="342"/>
        <v>0</v>
      </c>
      <c r="AA1752" s="1">
        <f t="shared" si="343"/>
        <v>0</v>
      </c>
      <c r="AB1752" s="1">
        <f t="shared" si="344"/>
        <v>0</v>
      </c>
      <c r="AC1752" s="1">
        <f t="shared" si="345"/>
        <v>0</v>
      </c>
      <c r="AD1752" s="1" t="str">
        <f t="shared" si="346"/>
        <v/>
      </c>
      <c r="AE1752" s="1" t="str">
        <f t="shared" si="347"/>
        <v/>
      </c>
      <c r="AF1752" s="1" t="str">
        <f t="shared" si="348"/>
        <v/>
      </c>
      <c r="AG1752" s="1" t="str">
        <f t="shared" si="349"/>
        <v/>
      </c>
    </row>
    <row r="1753" spans="3:33">
      <c r="C1753" s="1" t="s">
        <v>3347</v>
      </c>
      <c r="D1753" s="1" t="s">
        <v>6887</v>
      </c>
      <c r="E1753" s="1" t="s">
        <v>1173</v>
      </c>
      <c r="F1753" s="1" t="s">
        <v>46</v>
      </c>
      <c r="G1753" s="1" t="s">
        <v>3917</v>
      </c>
      <c r="H1753" s="1">
        <v>6</v>
      </c>
      <c r="I1753" s="1">
        <v>2</v>
      </c>
      <c r="J1753" s="1">
        <v>0</v>
      </c>
      <c r="K1753" s="1" t="s">
        <v>463</v>
      </c>
      <c r="L1753" s="1"/>
      <c r="M1753" s="1" t="s">
        <v>4744</v>
      </c>
      <c r="N1753" s="1"/>
      <c r="O1753" s="1" t="s">
        <v>463</v>
      </c>
      <c r="P1753" s="1"/>
      <c r="Q1753" s="1"/>
      <c r="R1753" s="1"/>
      <c r="S1753" s="1"/>
      <c r="T1753" s="1">
        <f t="shared" si="336"/>
        <v>0</v>
      </c>
      <c r="U1753" s="1">
        <f t="shared" si="337"/>
        <v>0</v>
      </c>
      <c r="V1753" s="1">
        <f t="shared" si="338"/>
        <v>0</v>
      </c>
      <c r="W1753" s="1">
        <f t="shared" si="339"/>
        <v>0</v>
      </c>
      <c r="X1753" s="1">
        <f t="shared" si="340"/>
        <v>0</v>
      </c>
      <c r="Y1753" s="1">
        <f t="shared" si="341"/>
        <v>0</v>
      </c>
      <c r="Z1753" s="1">
        <f t="shared" si="342"/>
        <v>0</v>
      </c>
      <c r="AA1753" s="1">
        <f t="shared" si="343"/>
        <v>0</v>
      </c>
      <c r="AB1753" s="1">
        <f t="shared" si="344"/>
        <v>0</v>
      </c>
      <c r="AC1753" s="1">
        <f t="shared" si="345"/>
        <v>0</v>
      </c>
      <c r="AD1753" s="1" t="str">
        <f t="shared" si="346"/>
        <v/>
      </c>
      <c r="AE1753" s="1" t="str">
        <f t="shared" si="347"/>
        <v/>
      </c>
      <c r="AF1753" s="1" t="str">
        <f t="shared" si="348"/>
        <v/>
      </c>
      <c r="AG1753" s="1" t="str">
        <f t="shared" si="349"/>
        <v/>
      </c>
    </row>
    <row r="1754" spans="3:33">
      <c r="C1754" s="1" t="s">
        <v>3347</v>
      </c>
      <c r="D1754" s="1" t="s">
        <v>6888</v>
      </c>
      <c r="E1754" s="1" t="s">
        <v>1173</v>
      </c>
      <c r="F1754" s="1" t="s">
        <v>46</v>
      </c>
      <c r="G1754" s="1" t="s">
        <v>3917</v>
      </c>
      <c r="H1754" s="1">
        <v>7</v>
      </c>
      <c r="I1754" s="1">
        <v>2</v>
      </c>
      <c r="J1754" s="1">
        <v>0</v>
      </c>
      <c r="K1754" s="1" t="s">
        <v>1180</v>
      </c>
      <c r="L1754" s="1"/>
      <c r="M1754" s="1" t="s">
        <v>6889</v>
      </c>
      <c r="N1754" s="1"/>
      <c r="O1754" s="1" t="s">
        <v>1180</v>
      </c>
      <c r="P1754" s="1"/>
      <c r="Q1754" s="1"/>
      <c r="R1754" s="1"/>
      <c r="S1754" s="1"/>
      <c r="T1754" s="1">
        <f t="shared" si="336"/>
        <v>0</v>
      </c>
      <c r="U1754" s="1">
        <f t="shared" si="337"/>
        <v>0</v>
      </c>
      <c r="V1754" s="1">
        <f t="shared" si="338"/>
        <v>0</v>
      </c>
      <c r="W1754" s="1">
        <f t="shared" si="339"/>
        <v>0</v>
      </c>
      <c r="X1754" s="1">
        <f t="shared" si="340"/>
        <v>0</v>
      </c>
      <c r="Y1754" s="1">
        <f t="shared" si="341"/>
        <v>0</v>
      </c>
      <c r="Z1754" s="1">
        <f t="shared" si="342"/>
        <v>0</v>
      </c>
      <c r="AA1754" s="1">
        <f t="shared" si="343"/>
        <v>0</v>
      </c>
      <c r="AB1754" s="1">
        <f t="shared" si="344"/>
        <v>0</v>
      </c>
      <c r="AC1754" s="1">
        <f t="shared" si="345"/>
        <v>0</v>
      </c>
      <c r="AD1754" s="1" t="str">
        <f t="shared" si="346"/>
        <v/>
      </c>
      <c r="AE1754" s="1" t="str">
        <f t="shared" si="347"/>
        <v/>
      </c>
      <c r="AF1754" s="1" t="str">
        <f t="shared" si="348"/>
        <v/>
      </c>
      <c r="AG1754" s="1" t="str">
        <f t="shared" si="349"/>
        <v/>
      </c>
    </row>
    <row r="1755" spans="3:33">
      <c r="C1755" s="1" t="s">
        <v>3347</v>
      </c>
      <c r="D1755" s="1" t="s">
        <v>6890</v>
      </c>
      <c r="E1755" s="1" t="s">
        <v>1173</v>
      </c>
      <c r="F1755" s="1" t="s">
        <v>46</v>
      </c>
      <c r="G1755" s="1" t="s">
        <v>3917</v>
      </c>
      <c r="H1755" s="1">
        <v>8</v>
      </c>
      <c r="I1755" s="1">
        <v>1</v>
      </c>
      <c r="J1755" s="1">
        <v>0</v>
      </c>
      <c r="K1755" s="1" t="s">
        <v>1181</v>
      </c>
      <c r="L1755" s="1"/>
      <c r="M1755" s="1" t="s">
        <v>6891</v>
      </c>
      <c r="N1755" s="1"/>
      <c r="O1755" s="1" t="s">
        <v>1181</v>
      </c>
      <c r="P1755" s="1"/>
      <c r="Q1755" s="1"/>
      <c r="R1755" s="1"/>
      <c r="S1755" s="1"/>
      <c r="T1755" s="1">
        <f t="shared" si="336"/>
        <v>0</v>
      </c>
      <c r="U1755" s="1">
        <f t="shared" si="337"/>
        <v>0</v>
      </c>
      <c r="V1755" s="1">
        <f t="shared" si="338"/>
        <v>0</v>
      </c>
      <c r="W1755" s="1">
        <f t="shared" si="339"/>
        <v>0</v>
      </c>
      <c r="X1755" s="1">
        <f t="shared" si="340"/>
        <v>0</v>
      </c>
      <c r="Y1755" s="1">
        <f t="shared" si="341"/>
        <v>0</v>
      </c>
      <c r="Z1755" s="1">
        <f t="shared" si="342"/>
        <v>0</v>
      </c>
      <c r="AA1755" s="1">
        <f t="shared" si="343"/>
        <v>0</v>
      </c>
      <c r="AB1755" s="1">
        <f t="shared" si="344"/>
        <v>0</v>
      </c>
      <c r="AC1755" s="1">
        <f t="shared" si="345"/>
        <v>0</v>
      </c>
      <c r="AD1755" s="1" t="str">
        <f t="shared" si="346"/>
        <v/>
      </c>
      <c r="AE1755" s="1" t="str">
        <f t="shared" si="347"/>
        <v/>
      </c>
      <c r="AF1755" s="1" t="str">
        <f t="shared" si="348"/>
        <v/>
      </c>
      <c r="AG1755" s="1" t="str">
        <f t="shared" si="349"/>
        <v/>
      </c>
    </row>
    <row r="1756" spans="3:33">
      <c r="C1756" s="1" t="s">
        <v>3347</v>
      </c>
      <c r="D1756" s="1" t="s">
        <v>6892</v>
      </c>
      <c r="E1756" s="1" t="s">
        <v>1173</v>
      </c>
      <c r="F1756" s="1" t="s">
        <v>46</v>
      </c>
      <c r="G1756" s="1" t="s">
        <v>3917</v>
      </c>
      <c r="H1756" s="1">
        <v>9</v>
      </c>
      <c r="I1756" s="1">
        <v>1</v>
      </c>
      <c r="J1756" s="1">
        <v>0</v>
      </c>
      <c r="K1756" s="1" t="s">
        <v>4375</v>
      </c>
      <c r="L1756" s="1"/>
      <c r="M1756" s="1" t="s">
        <v>4376</v>
      </c>
      <c r="N1756" s="1"/>
      <c r="O1756" s="1" t="s">
        <v>4375</v>
      </c>
      <c r="P1756" s="1" t="s">
        <v>50</v>
      </c>
      <c r="Q1756" s="1"/>
      <c r="R1756" s="1"/>
      <c r="S1756" s="1"/>
      <c r="T1756" s="1">
        <f t="shared" si="336"/>
        <v>0</v>
      </c>
      <c r="U1756" s="1">
        <f t="shared" si="337"/>
        <v>0</v>
      </c>
      <c r="V1756" s="1">
        <f t="shared" si="338"/>
        <v>0</v>
      </c>
      <c r="W1756" s="1">
        <f t="shared" si="339"/>
        <v>0</v>
      </c>
      <c r="X1756" s="1">
        <f t="shared" si="340"/>
        <v>0</v>
      </c>
      <c r="Y1756" s="1">
        <f t="shared" si="341"/>
        <v>0</v>
      </c>
      <c r="Z1756" s="1">
        <f t="shared" si="342"/>
        <v>0</v>
      </c>
      <c r="AA1756" s="1">
        <f t="shared" si="343"/>
        <v>0</v>
      </c>
      <c r="AB1756" s="1">
        <f t="shared" si="344"/>
        <v>0</v>
      </c>
      <c r="AC1756" s="1">
        <f t="shared" si="345"/>
        <v>0</v>
      </c>
      <c r="AD1756" s="1" t="str">
        <f t="shared" si="346"/>
        <v/>
      </c>
      <c r="AE1756" s="1" t="str">
        <f t="shared" si="347"/>
        <v/>
      </c>
      <c r="AF1756" s="1" t="str">
        <f t="shared" si="348"/>
        <v/>
      </c>
      <c r="AG1756" s="1" t="str">
        <f t="shared" si="349"/>
        <v/>
      </c>
    </row>
    <row r="1757" spans="3:33">
      <c r="C1757" s="1" t="s">
        <v>3347</v>
      </c>
      <c r="D1757" s="1" t="s">
        <v>6893</v>
      </c>
      <c r="E1757" s="1" t="s">
        <v>1173</v>
      </c>
      <c r="F1757" s="1" t="s">
        <v>46</v>
      </c>
      <c r="G1757" s="1" t="s">
        <v>3917</v>
      </c>
      <c r="H1757" s="1">
        <v>10</v>
      </c>
      <c r="I1757" s="1">
        <v>1</v>
      </c>
      <c r="J1757" s="1">
        <v>0</v>
      </c>
      <c r="K1757" s="1" t="s">
        <v>1182</v>
      </c>
      <c r="L1757" s="1"/>
      <c r="M1757" s="1" t="s">
        <v>6894</v>
      </c>
      <c r="N1757" s="1"/>
      <c r="O1757" s="1" t="s">
        <v>1182</v>
      </c>
      <c r="P1757" s="1"/>
      <c r="Q1757" s="1"/>
      <c r="R1757" s="1"/>
      <c r="S1757" s="1"/>
      <c r="T1757" s="1">
        <f t="shared" si="336"/>
        <v>0</v>
      </c>
      <c r="U1757" s="1">
        <f t="shared" si="337"/>
        <v>0</v>
      </c>
      <c r="V1757" s="1">
        <f t="shared" si="338"/>
        <v>0</v>
      </c>
      <c r="W1757" s="1">
        <f t="shared" si="339"/>
        <v>0</v>
      </c>
      <c r="X1757" s="1">
        <f t="shared" si="340"/>
        <v>0</v>
      </c>
      <c r="Y1757" s="1">
        <f t="shared" si="341"/>
        <v>0</v>
      </c>
      <c r="Z1757" s="1">
        <f t="shared" si="342"/>
        <v>0</v>
      </c>
      <c r="AA1757" s="1">
        <f t="shared" si="343"/>
        <v>0</v>
      </c>
      <c r="AB1757" s="1">
        <f t="shared" si="344"/>
        <v>0</v>
      </c>
      <c r="AC1757" s="1">
        <f t="shared" si="345"/>
        <v>0</v>
      </c>
      <c r="AD1757" s="1" t="str">
        <f t="shared" si="346"/>
        <v/>
      </c>
      <c r="AE1757" s="1" t="str">
        <f t="shared" si="347"/>
        <v/>
      </c>
      <c r="AF1757" s="1" t="str">
        <f t="shared" si="348"/>
        <v/>
      </c>
      <c r="AG1757" s="1" t="str">
        <f t="shared" si="349"/>
        <v/>
      </c>
    </row>
    <row r="1758" spans="3:33">
      <c r="C1758" s="1" t="s">
        <v>3347</v>
      </c>
      <c r="D1758" s="1" t="s">
        <v>6895</v>
      </c>
      <c r="E1758" s="1" t="s">
        <v>1173</v>
      </c>
      <c r="F1758" s="1" t="s">
        <v>0</v>
      </c>
      <c r="G1758" s="1" t="s">
        <v>3917</v>
      </c>
      <c r="H1758" s="1">
        <v>1</v>
      </c>
      <c r="I1758" s="1">
        <v>0</v>
      </c>
      <c r="J1758" s="1">
        <v>3</v>
      </c>
      <c r="K1758" s="1"/>
      <c r="L1758" s="1" t="s">
        <v>1176</v>
      </c>
      <c r="M1758" s="1"/>
      <c r="N1758" s="1" t="s">
        <v>6896</v>
      </c>
      <c r="O1758" s="1" t="s">
        <v>1176</v>
      </c>
      <c r="P1758" s="1"/>
      <c r="Q1758" s="1"/>
      <c r="R1758" s="1"/>
      <c r="S1758" s="1"/>
      <c r="T1758" s="1">
        <f t="shared" si="336"/>
        <v>0</v>
      </c>
      <c r="U1758" s="1">
        <f t="shared" si="337"/>
        <v>0</v>
      </c>
      <c r="V1758" s="1">
        <f t="shared" si="338"/>
        <v>0</v>
      </c>
      <c r="W1758" s="1">
        <f t="shared" si="339"/>
        <v>0</v>
      </c>
      <c r="X1758" s="1">
        <f t="shared" si="340"/>
        <v>0</v>
      </c>
      <c r="Y1758" s="1">
        <f t="shared" si="341"/>
        <v>0</v>
      </c>
      <c r="Z1758" s="1">
        <f t="shared" si="342"/>
        <v>0</v>
      </c>
      <c r="AA1758" s="1">
        <f t="shared" si="343"/>
        <v>0</v>
      </c>
      <c r="AB1758" s="1">
        <f t="shared" si="344"/>
        <v>0</v>
      </c>
      <c r="AC1758" s="1">
        <f t="shared" si="345"/>
        <v>0</v>
      </c>
      <c r="AD1758" s="1" t="str">
        <f t="shared" si="346"/>
        <v/>
      </c>
      <c r="AE1758" s="1" t="str">
        <f t="shared" si="347"/>
        <v/>
      </c>
      <c r="AF1758" s="1" t="str">
        <f t="shared" si="348"/>
        <v/>
      </c>
      <c r="AG1758" s="1" t="str">
        <f t="shared" si="349"/>
        <v/>
      </c>
    </row>
    <row r="1759" spans="3:33">
      <c r="C1759" s="1" t="s">
        <v>3347</v>
      </c>
      <c r="D1759" s="1" t="s">
        <v>6897</v>
      </c>
      <c r="E1759" s="1" t="s">
        <v>1173</v>
      </c>
      <c r="F1759" s="1" t="s">
        <v>0</v>
      </c>
      <c r="G1759" s="1" t="s">
        <v>3917</v>
      </c>
      <c r="H1759" s="1">
        <v>2</v>
      </c>
      <c r="I1759" s="1">
        <v>0</v>
      </c>
      <c r="J1759" s="1">
        <v>3</v>
      </c>
      <c r="K1759" s="1"/>
      <c r="L1759" s="1" t="s">
        <v>1177</v>
      </c>
      <c r="M1759" s="1"/>
      <c r="N1759" s="1" t="s">
        <v>6898</v>
      </c>
      <c r="O1759" s="1" t="s">
        <v>1177</v>
      </c>
      <c r="P1759" s="1"/>
      <c r="Q1759" s="1"/>
      <c r="R1759" s="1"/>
      <c r="S1759" s="1"/>
      <c r="T1759" s="1">
        <f t="shared" si="336"/>
        <v>0</v>
      </c>
      <c r="U1759" s="1">
        <f t="shared" si="337"/>
        <v>0</v>
      </c>
      <c r="V1759" s="1">
        <f t="shared" si="338"/>
        <v>0</v>
      </c>
      <c r="W1759" s="1">
        <f t="shared" si="339"/>
        <v>0</v>
      </c>
      <c r="X1759" s="1">
        <f t="shared" si="340"/>
        <v>0</v>
      </c>
      <c r="Y1759" s="1">
        <f t="shared" si="341"/>
        <v>0</v>
      </c>
      <c r="Z1759" s="1">
        <f t="shared" si="342"/>
        <v>0</v>
      </c>
      <c r="AA1759" s="1">
        <f t="shared" si="343"/>
        <v>0</v>
      </c>
      <c r="AB1759" s="1">
        <f t="shared" si="344"/>
        <v>0</v>
      </c>
      <c r="AC1759" s="1">
        <f t="shared" si="345"/>
        <v>0</v>
      </c>
      <c r="AD1759" s="1" t="str">
        <f t="shared" si="346"/>
        <v/>
      </c>
      <c r="AE1759" s="1" t="str">
        <f t="shared" si="347"/>
        <v/>
      </c>
      <c r="AF1759" s="1" t="str">
        <f t="shared" si="348"/>
        <v/>
      </c>
      <c r="AG1759" s="1" t="str">
        <f t="shared" si="349"/>
        <v/>
      </c>
    </row>
    <row r="1760" spans="3:33">
      <c r="C1760" s="1" t="s">
        <v>3347</v>
      </c>
      <c r="D1760" s="1" t="s">
        <v>6899</v>
      </c>
      <c r="E1760" s="1" t="s">
        <v>1173</v>
      </c>
      <c r="F1760" s="1" t="s">
        <v>0</v>
      </c>
      <c r="G1760" s="1" t="s">
        <v>3917</v>
      </c>
      <c r="H1760" s="1">
        <v>3</v>
      </c>
      <c r="I1760" s="1">
        <v>0</v>
      </c>
      <c r="J1760" s="1">
        <v>3</v>
      </c>
      <c r="K1760" s="1"/>
      <c r="L1760" s="1" t="s">
        <v>1178</v>
      </c>
      <c r="M1760" s="1"/>
      <c r="N1760" s="1" t="s">
        <v>6900</v>
      </c>
      <c r="O1760" s="1" t="s">
        <v>1178</v>
      </c>
      <c r="P1760" s="1"/>
      <c r="Q1760" s="1"/>
      <c r="R1760" s="1"/>
      <c r="S1760" s="1"/>
      <c r="T1760" s="1">
        <f t="shared" si="336"/>
        <v>0</v>
      </c>
      <c r="U1760" s="1">
        <f t="shared" si="337"/>
        <v>0</v>
      </c>
      <c r="V1760" s="1">
        <f t="shared" si="338"/>
        <v>0</v>
      </c>
      <c r="W1760" s="1">
        <f t="shared" si="339"/>
        <v>0</v>
      </c>
      <c r="X1760" s="1">
        <f t="shared" si="340"/>
        <v>0</v>
      </c>
      <c r="Y1760" s="1">
        <f t="shared" si="341"/>
        <v>0</v>
      </c>
      <c r="Z1760" s="1">
        <f t="shared" si="342"/>
        <v>0</v>
      </c>
      <c r="AA1760" s="1">
        <f t="shared" si="343"/>
        <v>0</v>
      </c>
      <c r="AB1760" s="1">
        <f t="shared" si="344"/>
        <v>0</v>
      </c>
      <c r="AC1760" s="1">
        <f t="shared" si="345"/>
        <v>0</v>
      </c>
      <c r="AD1760" s="1" t="str">
        <f t="shared" si="346"/>
        <v/>
      </c>
      <c r="AE1760" s="1" t="str">
        <f t="shared" si="347"/>
        <v/>
      </c>
      <c r="AF1760" s="1" t="str">
        <f t="shared" si="348"/>
        <v/>
      </c>
      <c r="AG1760" s="1" t="str">
        <f t="shared" si="349"/>
        <v/>
      </c>
    </row>
    <row r="1761" spans="3:33">
      <c r="C1761" s="1" t="s">
        <v>3347</v>
      </c>
      <c r="D1761" s="1" t="s">
        <v>6901</v>
      </c>
      <c r="E1761" s="1" t="s">
        <v>1173</v>
      </c>
      <c r="F1761" s="1" t="s">
        <v>0</v>
      </c>
      <c r="G1761" s="1" t="s">
        <v>3917</v>
      </c>
      <c r="H1761" s="1">
        <v>4</v>
      </c>
      <c r="I1761" s="1">
        <v>0</v>
      </c>
      <c r="J1761" s="1">
        <v>2</v>
      </c>
      <c r="K1761" s="1"/>
      <c r="L1761" s="1" t="s">
        <v>1179</v>
      </c>
      <c r="M1761" s="1"/>
      <c r="N1761" s="1" t="s">
        <v>6902</v>
      </c>
      <c r="O1761" s="1" t="s">
        <v>1179</v>
      </c>
      <c r="P1761" s="1"/>
      <c r="Q1761" s="1"/>
      <c r="R1761" s="1"/>
      <c r="S1761" s="1"/>
      <c r="T1761" s="1">
        <f t="shared" si="336"/>
        <v>0</v>
      </c>
      <c r="U1761" s="1">
        <f t="shared" si="337"/>
        <v>0</v>
      </c>
      <c r="V1761" s="1">
        <f t="shared" si="338"/>
        <v>0</v>
      </c>
      <c r="W1761" s="1">
        <f t="shared" si="339"/>
        <v>0</v>
      </c>
      <c r="X1761" s="1">
        <f t="shared" si="340"/>
        <v>0</v>
      </c>
      <c r="Y1761" s="1">
        <f t="shared" si="341"/>
        <v>0</v>
      </c>
      <c r="Z1761" s="1">
        <f t="shared" si="342"/>
        <v>0</v>
      </c>
      <c r="AA1761" s="1">
        <f t="shared" si="343"/>
        <v>0</v>
      </c>
      <c r="AB1761" s="1">
        <f t="shared" si="344"/>
        <v>0</v>
      </c>
      <c r="AC1761" s="1">
        <f t="shared" si="345"/>
        <v>0</v>
      </c>
      <c r="AD1761" s="1" t="str">
        <f t="shared" si="346"/>
        <v/>
      </c>
      <c r="AE1761" s="1" t="str">
        <f t="shared" si="347"/>
        <v/>
      </c>
      <c r="AF1761" s="1" t="str">
        <f t="shared" si="348"/>
        <v/>
      </c>
      <c r="AG1761" s="1" t="str">
        <f t="shared" si="349"/>
        <v/>
      </c>
    </row>
    <row r="1762" spans="3:33">
      <c r="C1762" s="1" t="s">
        <v>3347</v>
      </c>
      <c r="D1762" s="1" t="s">
        <v>6903</v>
      </c>
      <c r="E1762" s="1" t="s">
        <v>1173</v>
      </c>
      <c r="F1762" s="1" t="s">
        <v>0</v>
      </c>
      <c r="G1762" s="1" t="s">
        <v>3917</v>
      </c>
      <c r="H1762" s="1">
        <v>5</v>
      </c>
      <c r="I1762" s="1">
        <v>0</v>
      </c>
      <c r="J1762" s="1">
        <v>2</v>
      </c>
      <c r="K1762" s="1"/>
      <c r="L1762" s="1" t="s">
        <v>6885</v>
      </c>
      <c r="M1762" s="1"/>
      <c r="N1762" s="1" t="s">
        <v>6904</v>
      </c>
      <c r="O1762" s="1" t="s">
        <v>6885</v>
      </c>
      <c r="P1762" s="1" t="s">
        <v>61</v>
      </c>
      <c r="Q1762" s="1"/>
      <c r="R1762" s="1"/>
      <c r="S1762" s="1"/>
      <c r="T1762" s="1">
        <f t="shared" si="336"/>
        <v>0</v>
      </c>
      <c r="U1762" s="1">
        <f t="shared" si="337"/>
        <v>0</v>
      </c>
      <c r="V1762" s="1">
        <f t="shared" si="338"/>
        <v>0</v>
      </c>
      <c r="W1762" s="1">
        <f t="shared" si="339"/>
        <v>0</v>
      </c>
      <c r="X1762" s="1">
        <f t="shared" si="340"/>
        <v>0</v>
      </c>
      <c r="Y1762" s="1">
        <f t="shared" si="341"/>
        <v>0</v>
      </c>
      <c r="Z1762" s="1">
        <f t="shared" si="342"/>
        <v>0</v>
      </c>
      <c r="AA1762" s="1">
        <f t="shared" si="343"/>
        <v>0</v>
      </c>
      <c r="AB1762" s="1">
        <f t="shared" si="344"/>
        <v>0</v>
      </c>
      <c r="AC1762" s="1">
        <f t="shared" si="345"/>
        <v>0</v>
      </c>
      <c r="AD1762" s="1" t="str">
        <f t="shared" si="346"/>
        <v/>
      </c>
      <c r="AE1762" s="1" t="str">
        <f t="shared" si="347"/>
        <v/>
      </c>
      <c r="AF1762" s="1" t="str">
        <f t="shared" si="348"/>
        <v/>
      </c>
      <c r="AG1762" s="1" t="str">
        <f t="shared" si="349"/>
        <v/>
      </c>
    </row>
    <row r="1763" spans="3:33">
      <c r="C1763" s="1" t="s">
        <v>3347</v>
      </c>
      <c r="D1763" s="1" t="s">
        <v>6905</v>
      </c>
      <c r="E1763" s="1" t="s">
        <v>1173</v>
      </c>
      <c r="F1763" s="1" t="s">
        <v>0</v>
      </c>
      <c r="G1763" s="1" t="s">
        <v>3917</v>
      </c>
      <c r="H1763" s="1">
        <v>6</v>
      </c>
      <c r="I1763" s="1">
        <v>0</v>
      </c>
      <c r="J1763" s="1">
        <v>2</v>
      </c>
      <c r="K1763" s="1"/>
      <c r="L1763" s="1" t="s">
        <v>463</v>
      </c>
      <c r="M1763" s="1"/>
      <c r="N1763" s="1" t="s">
        <v>4763</v>
      </c>
      <c r="O1763" s="1" t="s">
        <v>463</v>
      </c>
      <c r="P1763" s="1"/>
      <c r="Q1763" s="1"/>
      <c r="R1763" s="1"/>
      <c r="S1763" s="1"/>
      <c r="T1763" s="1">
        <f t="shared" si="336"/>
        <v>0</v>
      </c>
      <c r="U1763" s="1">
        <f t="shared" si="337"/>
        <v>0</v>
      </c>
      <c r="V1763" s="1">
        <f t="shared" si="338"/>
        <v>0</v>
      </c>
      <c r="W1763" s="1">
        <f t="shared" si="339"/>
        <v>0</v>
      </c>
      <c r="X1763" s="1">
        <f t="shared" si="340"/>
        <v>0</v>
      </c>
      <c r="Y1763" s="1">
        <f t="shared" si="341"/>
        <v>0</v>
      </c>
      <c r="Z1763" s="1">
        <f t="shared" si="342"/>
        <v>0</v>
      </c>
      <c r="AA1763" s="1">
        <f t="shared" si="343"/>
        <v>0</v>
      </c>
      <c r="AB1763" s="1">
        <f t="shared" si="344"/>
        <v>0</v>
      </c>
      <c r="AC1763" s="1">
        <f t="shared" si="345"/>
        <v>0</v>
      </c>
      <c r="AD1763" s="1" t="str">
        <f t="shared" si="346"/>
        <v/>
      </c>
      <c r="AE1763" s="1" t="str">
        <f t="shared" si="347"/>
        <v/>
      </c>
      <c r="AF1763" s="1" t="str">
        <f t="shared" si="348"/>
        <v/>
      </c>
      <c r="AG1763" s="1" t="str">
        <f t="shared" si="349"/>
        <v/>
      </c>
    </row>
    <row r="1764" spans="3:33">
      <c r="C1764" s="1" t="s">
        <v>3347</v>
      </c>
      <c r="D1764" s="1" t="s">
        <v>6906</v>
      </c>
      <c r="E1764" s="1" t="s">
        <v>1173</v>
      </c>
      <c r="F1764" s="1" t="s">
        <v>0</v>
      </c>
      <c r="G1764" s="1" t="s">
        <v>3917</v>
      </c>
      <c r="H1764" s="1">
        <v>7</v>
      </c>
      <c r="I1764" s="1">
        <v>0</v>
      </c>
      <c r="J1764" s="1">
        <v>2</v>
      </c>
      <c r="K1764" s="1"/>
      <c r="L1764" s="1" t="s">
        <v>1180</v>
      </c>
      <c r="M1764" s="1"/>
      <c r="N1764" s="1" t="s">
        <v>6907</v>
      </c>
      <c r="O1764" s="1" t="s">
        <v>1180</v>
      </c>
      <c r="P1764" s="1"/>
      <c r="Q1764" s="1"/>
      <c r="R1764" s="1"/>
      <c r="S1764" s="1"/>
      <c r="T1764" s="1">
        <f t="shared" si="336"/>
        <v>0</v>
      </c>
      <c r="U1764" s="1">
        <f t="shared" si="337"/>
        <v>0</v>
      </c>
      <c r="V1764" s="1">
        <f t="shared" si="338"/>
        <v>0</v>
      </c>
      <c r="W1764" s="1">
        <f t="shared" si="339"/>
        <v>0</v>
      </c>
      <c r="X1764" s="1">
        <f t="shared" si="340"/>
        <v>0</v>
      </c>
      <c r="Y1764" s="1">
        <f t="shared" si="341"/>
        <v>0</v>
      </c>
      <c r="Z1764" s="1">
        <f t="shared" si="342"/>
        <v>0</v>
      </c>
      <c r="AA1764" s="1">
        <f t="shared" si="343"/>
        <v>0</v>
      </c>
      <c r="AB1764" s="1">
        <f t="shared" si="344"/>
        <v>0</v>
      </c>
      <c r="AC1764" s="1">
        <f t="shared" si="345"/>
        <v>0</v>
      </c>
      <c r="AD1764" s="1" t="str">
        <f t="shared" si="346"/>
        <v/>
      </c>
      <c r="AE1764" s="1" t="str">
        <f t="shared" si="347"/>
        <v/>
      </c>
      <c r="AF1764" s="1" t="str">
        <f t="shared" si="348"/>
        <v/>
      </c>
      <c r="AG1764" s="1" t="str">
        <f t="shared" si="349"/>
        <v/>
      </c>
    </row>
    <row r="1765" spans="3:33">
      <c r="C1765" s="1" t="s">
        <v>3347</v>
      </c>
      <c r="D1765" s="1" t="s">
        <v>6908</v>
      </c>
      <c r="E1765" s="1" t="s">
        <v>1173</v>
      </c>
      <c r="F1765" s="1" t="s">
        <v>0</v>
      </c>
      <c r="G1765" s="1" t="s">
        <v>3917</v>
      </c>
      <c r="H1765" s="1">
        <v>8</v>
      </c>
      <c r="I1765" s="1">
        <v>0</v>
      </c>
      <c r="J1765" s="1">
        <v>1</v>
      </c>
      <c r="K1765" s="1"/>
      <c r="L1765" s="1" t="s">
        <v>1181</v>
      </c>
      <c r="M1765" s="1"/>
      <c r="N1765" s="1" t="s">
        <v>6909</v>
      </c>
      <c r="O1765" s="1" t="s">
        <v>1181</v>
      </c>
      <c r="P1765" s="1"/>
      <c r="Q1765" s="1"/>
      <c r="R1765" s="1"/>
      <c r="S1765" s="1"/>
      <c r="T1765" s="1">
        <f t="shared" si="336"/>
        <v>0</v>
      </c>
      <c r="U1765" s="1">
        <f t="shared" si="337"/>
        <v>0</v>
      </c>
      <c r="V1765" s="1">
        <f t="shared" si="338"/>
        <v>0</v>
      </c>
      <c r="W1765" s="1">
        <f t="shared" si="339"/>
        <v>0</v>
      </c>
      <c r="X1765" s="1">
        <f t="shared" si="340"/>
        <v>0</v>
      </c>
      <c r="Y1765" s="1">
        <f t="shared" si="341"/>
        <v>0</v>
      </c>
      <c r="Z1765" s="1">
        <f t="shared" si="342"/>
        <v>0</v>
      </c>
      <c r="AA1765" s="1">
        <f t="shared" si="343"/>
        <v>0</v>
      </c>
      <c r="AB1765" s="1">
        <f t="shared" si="344"/>
        <v>0</v>
      </c>
      <c r="AC1765" s="1">
        <f t="shared" si="345"/>
        <v>0</v>
      </c>
      <c r="AD1765" s="1" t="str">
        <f t="shared" si="346"/>
        <v/>
      </c>
      <c r="AE1765" s="1" t="str">
        <f t="shared" si="347"/>
        <v/>
      </c>
      <c r="AF1765" s="1" t="str">
        <f t="shared" si="348"/>
        <v/>
      </c>
      <c r="AG1765" s="1" t="str">
        <f t="shared" si="349"/>
        <v/>
      </c>
    </row>
    <row r="1766" spans="3:33">
      <c r="C1766" s="1" t="s">
        <v>3347</v>
      </c>
      <c r="D1766" s="1" t="s">
        <v>6910</v>
      </c>
      <c r="E1766" s="1" t="s">
        <v>1173</v>
      </c>
      <c r="F1766" s="1" t="s">
        <v>0</v>
      </c>
      <c r="G1766" s="1" t="s">
        <v>3917</v>
      </c>
      <c r="H1766" s="1">
        <v>9</v>
      </c>
      <c r="I1766" s="1">
        <v>0</v>
      </c>
      <c r="J1766" s="1">
        <v>1</v>
      </c>
      <c r="K1766" s="1"/>
      <c r="L1766" s="1" t="s">
        <v>4375</v>
      </c>
      <c r="M1766" s="1"/>
      <c r="N1766" s="1" t="s">
        <v>4396</v>
      </c>
      <c r="O1766" s="1" t="s">
        <v>4375</v>
      </c>
      <c r="P1766" s="1" t="s">
        <v>50</v>
      </c>
      <c r="Q1766" s="1"/>
      <c r="R1766" s="1"/>
      <c r="S1766" s="1"/>
      <c r="T1766" s="1">
        <f t="shared" si="336"/>
        <v>0</v>
      </c>
      <c r="U1766" s="1">
        <f t="shared" si="337"/>
        <v>0</v>
      </c>
      <c r="V1766" s="1">
        <f t="shared" si="338"/>
        <v>0</v>
      </c>
      <c r="W1766" s="1">
        <f t="shared" si="339"/>
        <v>0</v>
      </c>
      <c r="X1766" s="1">
        <f t="shared" si="340"/>
        <v>0</v>
      </c>
      <c r="Y1766" s="1">
        <f t="shared" si="341"/>
        <v>0</v>
      </c>
      <c r="Z1766" s="1">
        <f t="shared" si="342"/>
        <v>0</v>
      </c>
      <c r="AA1766" s="1">
        <f t="shared" si="343"/>
        <v>0</v>
      </c>
      <c r="AB1766" s="1">
        <f t="shared" si="344"/>
        <v>0</v>
      </c>
      <c r="AC1766" s="1">
        <f t="shared" si="345"/>
        <v>0</v>
      </c>
      <c r="AD1766" s="1" t="str">
        <f t="shared" si="346"/>
        <v/>
      </c>
      <c r="AE1766" s="1" t="str">
        <f t="shared" si="347"/>
        <v/>
      </c>
      <c r="AF1766" s="1" t="str">
        <f t="shared" si="348"/>
        <v/>
      </c>
      <c r="AG1766" s="1" t="str">
        <f t="shared" si="349"/>
        <v/>
      </c>
    </row>
    <row r="1767" spans="3:33">
      <c r="C1767" s="1" t="s">
        <v>3347</v>
      </c>
      <c r="D1767" s="1" t="s">
        <v>6911</v>
      </c>
      <c r="E1767" s="1" t="s">
        <v>1173</v>
      </c>
      <c r="F1767" s="1" t="s">
        <v>0</v>
      </c>
      <c r="G1767" s="1" t="s">
        <v>3917</v>
      </c>
      <c r="H1767" s="1">
        <v>10</v>
      </c>
      <c r="I1767" s="1">
        <v>0</v>
      </c>
      <c r="J1767" s="1">
        <v>1</v>
      </c>
      <c r="K1767" s="1"/>
      <c r="L1767" s="1" t="s">
        <v>1182</v>
      </c>
      <c r="M1767" s="1"/>
      <c r="N1767" s="1" t="s">
        <v>6912</v>
      </c>
      <c r="O1767" s="1" t="s">
        <v>1182</v>
      </c>
      <c r="P1767" s="1"/>
      <c r="Q1767" s="1"/>
      <c r="R1767" s="1"/>
      <c r="S1767" s="1"/>
      <c r="T1767" s="1">
        <f t="shared" si="336"/>
        <v>0</v>
      </c>
      <c r="U1767" s="1">
        <f t="shared" si="337"/>
        <v>0</v>
      </c>
      <c r="V1767" s="1">
        <f t="shared" si="338"/>
        <v>0</v>
      </c>
      <c r="W1767" s="1">
        <f t="shared" si="339"/>
        <v>0</v>
      </c>
      <c r="X1767" s="1">
        <f t="shared" si="340"/>
        <v>0</v>
      </c>
      <c r="Y1767" s="1">
        <f t="shared" si="341"/>
        <v>0</v>
      </c>
      <c r="Z1767" s="1">
        <f t="shared" si="342"/>
        <v>0</v>
      </c>
      <c r="AA1767" s="1">
        <f t="shared" si="343"/>
        <v>0</v>
      </c>
      <c r="AB1767" s="1">
        <f t="shared" si="344"/>
        <v>0</v>
      </c>
      <c r="AC1767" s="1">
        <f t="shared" si="345"/>
        <v>0</v>
      </c>
      <c r="AD1767" s="1" t="str">
        <f t="shared" si="346"/>
        <v/>
      </c>
      <c r="AE1767" s="1" t="str">
        <f t="shared" si="347"/>
        <v/>
      </c>
      <c r="AF1767" s="1" t="str">
        <f t="shared" si="348"/>
        <v/>
      </c>
      <c r="AG1767" s="1" t="str">
        <f t="shared" si="349"/>
        <v/>
      </c>
    </row>
    <row r="1768" spans="3:33">
      <c r="C1768" s="1" t="s">
        <v>3354</v>
      </c>
      <c r="D1768" s="1" t="s">
        <v>6913</v>
      </c>
      <c r="E1768" s="1" t="s">
        <v>1187</v>
      </c>
      <c r="F1768" s="1" t="s">
        <v>46</v>
      </c>
      <c r="G1768" s="1" t="s">
        <v>3917</v>
      </c>
      <c r="H1768" s="1">
        <v>1</v>
      </c>
      <c r="I1768" s="1">
        <v>3</v>
      </c>
      <c r="J1768" s="1">
        <v>0</v>
      </c>
      <c r="K1768" s="1" t="s">
        <v>1190</v>
      </c>
      <c r="L1768" s="1"/>
      <c r="M1768" s="1" t="s">
        <v>6914</v>
      </c>
      <c r="N1768" s="1"/>
      <c r="O1768" s="1" t="s">
        <v>1190</v>
      </c>
      <c r="P1768" s="1"/>
      <c r="Q1768" s="1"/>
      <c r="R1768" s="1"/>
      <c r="S1768" s="1"/>
      <c r="T1768" s="1">
        <f t="shared" si="336"/>
        <v>0</v>
      </c>
      <c r="U1768" s="1">
        <f t="shared" si="337"/>
        <v>0</v>
      </c>
      <c r="V1768" s="1">
        <f t="shared" si="338"/>
        <v>0</v>
      </c>
      <c r="W1768" s="1">
        <f t="shared" si="339"/>
        <v>0</v>
      </c>
      <c r="X1768" s="1">
        <f t="shared" si="340"/>
        <v>0</v>
      </c>
      <c r="Y1768" s="1">
        <f t="shared" si="341"/>
        <v>0</v>
      </c>
      <c r="Z1768" s="1">
        <f t="shared" si="342"/>
        <v>0</v>
      </c>
      <c r="AA1768" s="1">
        <f t="shared" si="343"/>
        <v>0</v>
      </c>
      <c r="AB1768" s="1">
        <f t="shared" si="344"/>
        <v>0</v>
      </c>
      <c r="AC1768" s="1">
        <f t="shared" si="345"/>
        <v>0</v>
      </c>
      <c r="AD1768" s="1" t="str">
        <f t="shared" si="346"/>
        <v/>
      </c>
      <c r="AE1768" s="1" t="str">
        <f t="shared" si="347"/>
        <v/>
      </c>
      <c r="AF1768" s="1" t="str">
        <f t="shared" si="348"/>
        <v/>
      </c>
      <c r="AG1768" s="1" t="str">
        <f t="shared" si="349"/>
        <v/>
      </c>
    </row>
    <row r="1769" spans="3:33">
      <c r="C1769" s="1" t="s">
        <v>3354</v>
      </c>
      <c r="D1769" s="1" t="s">
        <v>6915</v>
      </c>
      <c r="E1769" s="1" t="s">
        <v>1187</v>
      </c>
      <c r="F1769" s="1" t="s">
        <v>46</v>
      </c>
      <c r="G1769" s="1" t="s">
        <v>3917</v>
      </c>
      <c r="H1769" s="1">
        <v>2</v>
      </c>
      <c r="I1769" s="1">
        <v>3</v>
      </c>
      <c r="J1769" s="1">
        <v>0</v>
      </c>
      <c r="K1769" s="1" t="s">
        <v>6916</v>
      </c>
      <c r="L1769" s="1"/>
      <c r="M1769" s="1" t="s">
        <v>6917</v>
      </c>
      <c r="N1769" s="1"/>
      <c r="O1769" s="1" t="s">
        <v>6916</v>
      </c>
      <c r="P1769" s="1" t="s">
        <v>81</v>
      </c>
      <c r="Q1769" s="1" t="s">
        <v>1928</v>
      </c>
      <c r="R1769" s="1"/>
      <c r="S1769" s="1"/>
      <c r="T1769" s="1">
        <f t="shared" si="336"/>
        <v>0</v>
      </c>
      <c r="U1769" s="1">
        <f t="shared" si="337"/>
        <v>0</v>
      </c>
      <c r="V1769" s="1">
        <f t="shared" si="338"/>
        <v>0</v>
      </c>
      <c r="W1769" s="1">
        <f t="shared" si="339"/>
        <v>0</v>
      </c>
      <c r="X1769" s="1">
        <f t="shared" si="340"/>
        <v>0</v>
      </c>
      <c r="Y1769" s="1">
        <f t="shared" si="341"/>
        <v>0</v>
      </c>
      <c r="Z1769" s="1">
        <f t="shared" si="342"/>
        <v>0</v>
      </c>
      <c r="AA1769" s="1">
        <f t="shared" si="343"/>
        <v>0</v>
      </c>
      <c r="AB1769" s="1">
        <f t="shared" si="344"/>
        <v>0</v>
      </c>
      <c r="AC1769" s="1">
        <f t="shared" si="345"/>
        <v>0</v>
      </c>
      <c r="AD1769" s="1" t="str">
        <f t="shared" si="346"/>
        <v/>
      </c>
      <c r="AE1769" s="1" t="str">
        <f t="shared" si="347"/>
        <v/>
      </c>
      <c r="AF1769" s="1" t="str">
        <f t="shared" si="348"/>
        <v/>
      </c>
      <c r="AG1769" s="1" t="str">
        <f t="shared" si="349"/>
        <v/>
      </c>
    </row>
    <row r="1770" spans="3:33">
      <c r="C1770" s="1" t="s">
        <v>3354</v>
      </c>
      <c r="D1770" s="1" t="s">
        <v>6918</v>
      </c>
      <c r="E1770" s="1" t="s">
        <v>1187</v>
      </c>
      <c r="F1770" s="1" t="s">
        <v>46</v>
      </c>
      <c r="G1770" s="1" t="s">
        <v>3917</v>
      </c>
      <c r="H1770" s="1">
        <v>3</v>
      </c>
      <c r="I1770" s="1">
        <v>3</v>
      </c>
      <c r="J1770" s="1">
        <v>0</v>
      </c>
      <c r="K1770" s="1" t="s">
        <v>1192</v>
      </c>
      <c r="L1770" s="1"/>
      <c r="M1770" s="1" t="s">
        <v>6919</v>
      </c>
      <c r="N1770" s="1"/>
      <c r="O1770" s="1" t="s">
        <v>1192</v>
      </c>
      <c r="P1770" s="1"/>
      <c r="Q1770" s="1"/>
      <c r="R1770" s="1"/>
      <c r="S1770" s="1"/>
      <c r="T1770" s="1">
        <f t="shared" si="336"/>
        <v>0</v>
      </c>
      <c r="U1770" s="1">
        <f t="shared" si="337"/>
        <v>0</v>
      </c>
      <c r="V1770" s="1">
        <f t="shared" si="338"/>
        <v>0</v>
      </c>
      <c r="W1770" s="1">
        <f t="shared" si="339"/>
        <v>0</v>
      </c>
      <c r="X1770" s="1">
        <f t="shared" si="340"/>
        <v>0</v>
      </c>
      <c r="Y1770" s="1">
        <f t="shared" si="341"/>
        <v>0</v>
      </c>
      <c r="Z1770" s="1">
        <f t="shared" si="342"/>
        <v>0</v>
      </c>
      <c r="AA1770" s="1">
        <f t="shared" si="343"/>
        <v>0</v>
      </c>
      <c r="AB1770" s="1">
        <f t="shared" si="344"/>
        <v>0</v>
      </c>
      <c r="AC1770" s="1">
        <f t="shared" si="345"/>
        <v>0</v>
      </c>
      <c r="AD1770" s="1" t="str">
        <f t="shared" si="346"/>
        <v/>
      </c>
      <c r="AE1770" s="1" t="str">
        <f t="shared" si="347"/>
        <v/>
      </c>
      <c r="AF1770" s="1" t="str">
        <f t="shared" si="348"/>
        <v/>
      </c>
      <c r="AG1770" s="1" t="str">
        <f t="shared" si="349"/>
        <v/>
      </c>
    </row>
    <row r="1771" spans="3:33">
      <c r="C1771" s="1" t="s">
        <v>3354</v>
      </c>
      <c r="D1771" s="1" t="s">
        <v>6920</v>
      </c>
      <c r="E1771" s="1" t="s">
        <v>1187</v>
      </c>
      <c r="F1771" s="1" t="s">
        <v>46</v>
      </c>
      <c r="G1771" s="1" t="s">
        <v>3917</v>
      </c>
      <c r="H1771" s="1">
        <v>4</v>
      </c>
      <c r="I1771" s="1">
        <v>2</v>
      </c>
      <c r="J1771" s="1">
        <v>0</v>
      </c>
      <c r="K1771" s="1" t="s">
        <v>5560</v>
      </c>
      <c r="L1771" s="1"/>
      <c r="M1771" s="1" t="s">
        <v>5561</v>
      </c>
      <c r="N1771" s="1"/>
      <c r="O1771" s="1" t="s">
        <v>5560</v>
      </c>
      <c r="P1771" s="1" t="s">
        <v>7</v>
      </c>
      <c r="Q1771" s="1"/>
      <c r="R1771" s="1"/>
      <c r="S1771" s="1"/>
      <c r="T1771" s="1">
        <f t="shared" si="336"/>
        <v>0</v>
      </c>
      <c r="U1771" s="1">
        <f t="shared" si="337"/>
        <v>0</v>
      </c>
      <c r="V1771" s="1">
        <f t="shared" si="338"/>
        <v>0</v>
      </c>
      <c r="W1771" s="1">
        <f t="shared" si="339"/>
        <v>0</v>
      </c>
      <c r="X1771" s="1">
        <f t="shared" si="340"/>
        <v>0</v>
      </c>
      <c r="Y1771" s="1">
        <f t="shared" si="341"/>
        <v>0</v>
      </c>
      <c r="Z1771" s="1">
        <f t="shared" si="342"/>
        <v>0</v>
      </c>
      <c r="AA1771" s="1">
        <f t="shared" si="343"/>
        <v>0</v>
      </c>
      <c r="AB1771" s="1">
        <f t="shared" si="344"/>
        <v>0</v>
      </c>
      <c r="AC1771" s="1">
        <f t="shared" si="345"/>
        <v>0</v>
      </c>
      <c r="AD1771" s="1" t="str">
        <f t="shared" si="346"/>
        <v/>
      </c>
      <c r="AE1771" s="1" t="str">
        <f t="shared" si="347"/>
        <v/>
      </c>
      <c r="AF1771" s="1" t="str">
        <f t="shared" si="348"/>
        <v/>
      </c>
      <c r="AG1771" s="1" t="str">
        <f t="shared" si="349"/>
        <v/>
      </c>
    </row>
    <row r="1772" spans="3:33">
      <c r="C1772" s="1" t="s">
        <v>3354</v>
      </c>
      <c r="D1772" s="1" t="s">
        <v>6921</v>
      </c>
      <c r="E1772" s="1" t="s">
        <v>1187</v>
      </c>
      <c r="F1772" s="1" t="s">
        <v>46</v>
      </c>
      <c r="G1772" s="1" t="s">
        <v>3917</v>
      </c>
      <c r="H1772" s="1">
        <v>5</v>
      </c>
      <c r="I1772" s="1">
        <v>2</v>
      </c>
      <c r="J1772" s="1">
        <v>0</v>
      </c>
      <c r="K1772" s="1" t="s">
        <v>5555</v>
      </c>
      <c r="L1772" s="1"/>
      <c r="M1772" s="1" t="s">
        <v>5556</v>
      </c>
      <c r="N1772" s="1"/>
      <c r="O1772" s="1" t="s">
        <v>5555</v>
      </c>
      <c r="P1772" s="1" t="s">
        <v>731</v>
      </c>
      <c r="Q1772" s="1"/>
      <c r="R1772" s="1"/>
      <c r="S1772" s="1"/>
      <c r="T1772" s="1">
        <f t="shared" si="336"/>
        <v>0</v>
      </c>
      <c r="U1772" s="1">
        <f t="shared" si="337"/>
        <v>0</v>
      </c>
      <c r="V1772" s="1">
        <f t="shared" si="338"/>
        <v>0</v>
      </c>
      <c r="W1772" s="1">
        <f t="shared" si="339"/>
        <v>0</v>
      </c>
      <c r="X1772" s="1">
        <f t="shared" si="340"/>
        <v>0</v>
      </c>
      <c r="Y1772" s="1">
        <f t="shared" si="341"/>
        <v>0</v>
      </c>
      <c r="Z1772" s="1">
        <f t="shared" si="342"/>
        <v>0</v>
      </c>
      <c r="AA1772" s="1">
        <f t="shared" si="343"/>
        <v>0</v>
      </c>
      <c r="AB1772" s="1">
        <f t="shared" si="344"/>
        <v>0</v>
      </c>
      <c r="AC1772" s="1">
        <f t="shared" si="345"/>
        <v>0</v>
      </c>
      <c r="AD1772" s="1" t="str">
        <f t="shared" si="346"/>
        <v/>
      </c>
      <c r="AE1772" s="1" t="str">
        <f t="shared" si="347"/>
        <v/>
      </c>
      <c r="AF1772" s="1" t="str">
        <f t="shared" si="348"/>
        <v/>
      </c>
      <c r="AG1772" s="1" t="str">
        <f t="shared" si="349"/>
        <v/>
      </c>
    </row>
    <row r="1773" spans="3:33">
      <c r="C1773" s="1" t="s">
        <v>3354</v>
      </c>
      <c r="D1773" s="1" t="s">
        <v>6922</v>
      </c>
      <c r="E1773" s="1" t="s">
        <v>1187</v>
      </c>
      <c r="F1773" s="1" t="s">
        <v>46</v>
      </c>
      <c r="G1773" s="1" t="s">
        <v>3917</v>
      </c>
      <c r="H1773" s="1">
        <v>6</v>
      </c>
      <c r="I1773" s="1">
        <v>2</v>
      </c>
      <c r="J1773" s="1">
        <v>0</v>
      </c>
      <c r="K1773" s="1" t="s">
        <v>734</v>
      </c>
      <c r="L1773" s="1"/>
      <c r="M1773" s="1" t="s">
        <v>5567</v>
      </c>
      <c r="N1773" s="1"/>
      <c r="O1773" s="1" t="s">
        <v>734</v>
      </c>
      <c r="P1773" s="1"/>
      <c r="Q1773" s="1"/>
      <c r="R1773" s="1"/>
      <c r="S1773" s="1"/>
      <c r="T1773" s="1">
        <f t="shared" si="336"/>
        <v>0</v>
      </c>
      <c r="U1773" s="1">
        <f t="shared" si="337"/>
        <v>0</v>
      </c>
      <c r="V1773" s="1">
        <f t="shared" si="338"/>
        <v>0</v>
      </c>
      <c r="W1773" s="1">
        <f t="shared" si="339"/>
        <v>0</v>
      </c>
      <c r="X1773" s="1">
        <f t="shared" si="340"/>
        <v>0</v>
      </c>
      <c r="Y1773" s="1">
        <f t="shared" si="341"/>
        <v>0</v>
      </c>
      <c r="Z1773" s="1">
        <f t="shared" si="342"/>
        <v>0</v>
      </c>
      <c r="AA1773" s="1">
        <f t="shared" si="343"/>
        <v>0</v>
      </c>
      <c r="AB1773" s="1">
        <f t="shared" si="344"/>
        <v>0</v>
      </c>
      <c r="AC1773" s="1">
        <f t="shared" si="345"/>
        <v>0</v>
      </c>
      <c r="AD1773" s="1" t="str">
        <f t="shared" si="346"/>
        <v/>
      </c>
      <c r="AE1773" s="1" t="str">
        <f t="shared" si="347"/>
        <v/>
      </c>
      <c r="AF1773" s="1" t="str">
        <f t="shared" si="348"/>
        <v/>
      </c>
      <c r="AG1773" s="1" t="str">
        <f t="shared" si="349"/>
        <v/>
      </c>
    </row>
    <row r="1774" spans="3:33">
      <c r="C1774" s="1" t="s">
        <v>3354</v>
      </c>
      <c r="D1774" s="1" t="s">
        <v>6923</v>
      </c>
      <c r="E1774" s="1" t="s">
        <v>1187</v>
      </c>
      <c r="F1774" s="1" t="s">
        <v>46</v>
      </c>
      <c r="G1774" s="1" t="s">
        <v>3917</v>
      </c>
      <c r="H1774" s="1">
        <v>7</v>
      </c>
      <c r="I1774" s="1">
        <v>2</v>
      </c>
      <c r="J1774" s="1">
        <v>0</v>
      </c>
      <c r="K1774" s="1" t="s">
        <v>1193</v>
      </c>
      <c r="L1774" s="1"/>
      <c r="M1774" s="1" t="s">
        <v>6924</v>
      </c>
      <c r="N1774" s="1"/>
      <c r="O1774" s="1" t="s">
        <v>1193</v>
      </c>
      <c r="P1774" s="1"/>
      <c r="Q1774" s="1"/>
      <c r="R1774" s="1"/>
      <c r="S1774" s="1"/>
      <c r="T1774" s="1">
        <f t="shared" si="336"/>
        <v>0</v>
      </c>
      <c r="U1774" s="1">
        <f t="shared" si="337"/>
        <v>0</v>
      </c>
      <c r="V1774" s="1">
        <f t="shared" si="338"/>
        <v>0</v>
      </c>
      <c r="W1774" s="1">
        <f t="shared" si="339"/>
        <v>0</v>
      </c>
      <c r="X1774" s="1">
        <f t="shared" si="340"/>
        <v>0</v>
      </c>
      <c r="Y1774" s="1">
        <f t="shared" si="341"/>
        <v>0</v>
      </c>
      <c r="Z1774" s="1">
        <f t="shared" si="342"/>
        <v>0</v>
      </c>
      <c r="AA1774" s="1">
        <f t="shared" si="343"/>
        <v>0</v>
      </c>
      <c r="AB1774" s="1">
        <f t="shared" si="344"/>
        <v>0</v>
      </c>
      <c r="AC1774" s="1">
        <f t="shared" si="345"/>
        <v>0</v>
      </c>
      <c r="AD1774" s="1" t="str">
        <f t="shared" si="346"/>
        <v/>
      </c>
      <c r="AE1774" s="1" t="str">
        <f t="shared" si="347"/>
        <v/>
      </c>
      <c r="AF1774" s="1" t="str">
        <f t="shared" si="348"/>
        <v/>
      </c>
      <c r="AG1774" s="1" t="str">
        <f t="shared" si="349"/>
        <v/>
      </c>
    </row>
    <row r="1775" spans="3:33">
      <c r="C1775" s="1" t="s">
        <v>3354</v>
      </c>
      <c r="D1775" s="1" t="s">
        <v>6925</v>
      </c>
      <c r="E1775" s="1" t="s">
        <v>1187</v>
      </c>
      <c r="F1775" s="1" t="s">
        <v>46</v>
      </c>
      <c r="G1775" s="1" t="s">
        <v>3917</v>
      </c>
      <c r="H1775" s="1">
        <v>8</v>
      </c>
      <c r="I1775" s="1">
        <v>1</v>
      </c>
      <c r="J1775" s="1">
        <v>0</v>
      </c>
      <c r="K1775" s="1" t="s">
        <v>859</v>
      </c>
      <c r="L1775" s="1"/>
      <c r="M1775" s="1" t="s">
        <v>6730</v>
      </c>
      <c r="N1775" s="1"/>
      <c r="O1775" s="1" t="s">
        <v>859</v>
      </c>
      <c r="P1775" s="1"/>
      <c r="Q1775" s="1"/>
      <c r="R1775" s="1"/>
      <c r="S1775" s="1"/>
      <c r="T1775" s="1">
        <f t="shared" si="336"/>
        <v>0</v>
      </c>
      <c r="U1775" s="1">
        <f t="shared" si="337"/>
        <v>0</v>
      </c>
      <c r="V1775" s="1">
        <f t="shared" si="338"/>
        <v>0</v>
      </c>
      <c r="W1775" s="1">
        <f t="shared" si="339"/>
        <v>0</v>
      </c>
      <c r="X1775" s="1">
        <f t="shared" si="340"/>
        <v>0</v>
      </c>
      <c r="Y1775" s="1">
        <f t="shared" si="341"/>
        <v>0</v>
      </c>
      <c r="Z1775" s="1">
        <f t="shared" si="342"/>
        <v>0</v>
      </c>
      <c r="AA1775" s="1">
        <f t="shared" si="343"/>
        <v>0</v>
      </c>
      <c r="AB1775" s="1">
        <f t="shared" si="344"/>
        <v>0</v>
      </c>
      <c r="AC1775" s="1">
        <f t="shared" si="345"/>
        <v>0</v>
      </c>
      <c r="AD1775" s="1" t="str">
        <f t="shared" si="346"/>
        <v/>
      </c>
      <c r="AE1775" s="1" t="str">
        <f t="shared" si="347"/>
        <v/>
      </c>
      <c r="AF1775" s="1" t="str">
        <f t="shared" si="348"/>
        <v/>
      </c>
      <c r="AG1775" s="1" t="str">
        <f t="shared" si="349"/>
        <v/>
      </c>
    </row>
    <row r="1776" spans="3:33">
      <c r="C1776" s="1" t="s">
        <v>3354</v>
      </c>
      <c r="D1776" s="1" t="s">
        <v>6926</v>
      </c>
      <c r="E1776" s="1" t="s">
        <v>1187</v>
      </c>
      <c r="F1776" s="1" t="s">
        <v>46</v>
      </c>
      <c r="G1776" s="1" t="s">
        <v>3917</v>
      </c>
      <c r="H1776" s="1">
        <v>9</v>
      </c>
      <c r="I1776" s="1">
        <v>1</v>
      </c>
      <c r="J1776" s="1">
        <v>0</v>
      </c>
      <c r="K1776" s="1" t="s">
        <v>736</v>
      </c>
      <c r="L1776" s="1"/>
      <c r="M1776" s="1" t="s">
        <v>5571</v>
      </c>
      <c r="N1776" s="1"/>
      <c r="O1776" s="1" t="s">
        <v>736</v>
      </c>
      <c r="P1776" s="1"/>
      <c r="Q1776" s="1"/>
      <c r="R1776" s="1"/>
      <c r="S1776" s="1"/>
      <c r="T1776" s="1">
        <f t="shared" si="336"/>
        <v>0</v>
      </c>
      <c r="U1776" s="1">
        <f t="shared" si="337"/>
        <v>0</v>
      </c>
      <c r="V1776" s="1">
        <f t="shared" si="338"/>
        <v>0</v>
      </c>
      <c r="W1776" s="1">
        <f t="shared" si="339"/>
        <v>0</v>
      </c>
      <c r="X1776" s="1">
        <f t="shared" si="340"/>
        <v>0</v>
      </c>
      <c r="Y1776" s="1">
        <f t="shared" si="341"/>
        <v>0</v>
      </c>
      <c r="Z1776" s="1">
        <f t="shared" si="342"/>
        <v>0</v>
      </c>
      <c r="AA1776" s="1">
        <f t="shared" si="343"/>
        <v>0</v>
      </c>
      <c r="AB1776" s="1">
        <f t="shared" si="344"/>
        <v>0</v>
      </c>
      <c r="AC1776" s="1">
        <f t="shared" si="345"/>
        <v>0</v>
      </c>
      <c r="AD1776" s="1" t="str">
        <f t="shared" si="346"/>
        <v/>
      </c>
      <c r="AE1776" s="1" t="str">
        <f t="shared" si="347"/>
        <v/>
      </c>
      <c r="AF1776" s="1" t="str">
        <f t="shared" si="348"/>
        <v/>
      </c>
      <c r="AG1776" s="1" t="str">
        <f t="shared" si="349"/>
        <v/>
      </c>
    </row>
    <row r="1777" spans="3:33">
      <c r="C1777" s="1" t="s">
        <v>3354</v>
      </c>
      <c r="D1777" s="1" t="s">
        <v>6927</v>
      </c>
      <c r="E1777" s="1" t="s">
        <v>1187</v>
      </c>
      <c r="F1777" s="1" t="s">
        <v>46</v>
      </c>
      <c r="G1777" s="1" t="s">
        <v>3917</v>
      </c>
      <c r="H1777" s="1">
        <v>10</v>
      </c>
      <c r="I1777" s="1">
        <v>1</v>
      </c>
      <c r="J1777" s="1">
        <v>0</v>
      </c>
      <c r="K1777" s="1" t="s">
        <v>655</v>
      </c>
      <c r="L1777" s="1"/>
      <c r="M1777" s="1" t="s">
        <v>6928</v>
      </c>
      <c r="N1777" s="1"/>
      <c r="O1777" s="1" t="s">
        <v>655</v>
      </c>
      <c r="P1777" s="1"/>
      <c r="Q1777" s="1"/>
      <c r="R1777" s="1"/>
      <c r="S1777" s="1"/>
      <c r="T1777" s="1">
        <f t="shared" si="336"/>
        <v>0</v>
      </c>
      <c r="U1777" s="1">
        <f t="shared" si="337"/>
        <v>0</v>
      </c>
      <c r="V1777" s="1">
        <f t="shared" si="338"/>
        <v>0</v>
      </c>
      <c r="W1777" s="1">
        <f t="shared" si="339"/>
        <v>0</v>
      </c>
      <c r="X1777" s="1">
        <f t="shared" si="340"/>
        <v>0</v>
      </c>
      <c r="Y1777" s="1">
        <f t="shared" si="341"/>
        <v>0</v>
      </c>
      <c r="Z1777" s="1">
        <f t="shared" si="342"/>
        <v>0</v>
      </c>
      <c r="AA1777" s="1">
        <f t="shared" si="343"/>
        <v>0</v>
      </c>
      <c r="AB1777" s="1">
        <f t="shared" si="344"/>
        <v>0</v>
      </c>
      <c r="AC1777" s="1">
        <f t="shared" si="345"/>
        <v>0</v>
      </c>
      <c r="AD1777" s="1" t="str">
        <f t="shared" si="346"/>
        <v/>
      </c>
      <c r="AE1777" s="1" t="str">
        <f t="shared" si="347"/>
        <v/>
      </c>
      <c r="AF1777" s="1" t="str">
        <f t="shared" si="348"/>
        <v/>
      </c>
      <c r="AG1777" s="1" t="str">
        <f t="shared" si="349"/>
        <v/>
      </c>
    </row>
    <row r="1778" spans="3:33">
      <c r="C1778" s="1" t="s">
        <v>3354</v>
      </c>
      <c r="D1778" s="1" t="s">
        <v>6929</v>
      </c>
      <c r="E1778" s="1" t="s">
        <v>1187</v>
      </c>
      <c r="F1778" s="1" t="s">
        <v>0</v>
      </c>
      <c r="G1778" s="1" t="s">
        <v>3917</v>
      </c>
      <c r="H1778" s="1">
        <v>1</v>
      </c>
      <c r="I1778" s="1">
        <v>0</v>
      </c>
      <c r="J1778" s="1">
        <v>3</v>
      </c>
      <c r="K1778" s="1"/>
      <c r="L1778" s="1" t="s">
        <v>1190</v>
      </c>
      <c r="M1778" s="1"/>
      <c r="N1778" s="1" t="s">
        <v>6930</v>
      </c>
      <c r="O1778" s="1" t="s">
        <v>1190</v>
      </c>
      <c r="P1778" s="1"/>
      <c r="Q1778" s="1"/>
      <c r="R1778" s="1"/>
      <c r="S1778" s="1"/>
      <c r="T1778" s="1">
        <f t="shared" si="336"/>
        <v>0</v>
      </c>
      <c r="U1778" s="1">
        <f t="shared" si="337"/>
        <v>0</v>
      </c>
      <c r="V1778" s="1">
        <f t="shared" si="338"/>
        <v>0</v>
      </c>
      <c r="W1778" s="1">
        <f t="shared" si="339"/>
        <v>0</v>
      </c>
      <c r="X1778" s="1">
        <f t="shared" si="340"/>
        <v>0</v>
      </c>
      <c r="Y1778" s="1">
        <f t="shared" si="341"/>
        <v>0</v>
      </c>
      <c r="Z1778" s="1">
        <f t="shared" si="342"/>
        <v>0</v>
      </c>
      <c r="AA1778" s="1">
        <f t="shared" si="343"/>
        <v>0</v>
      </c>
      <c r="AB1778" s="1">
        <f t="shared" si="344"/>
        <v>0</v>
      </c>
      <c r="AC1778" s="1">
        <f t="shared" si="345"/>
        <v>0</v>
      </c>
      <c r="AD1778" s="1" t="str">
        <f t="shared" si="346"/>
        <v/>
      </c>
      <c r="AE1778" s="1" t="str">
        <f t="shared" si="347"/>
        <v/>
      </c>
      <c r="AF1778" s="1" t="str">
        <f t="shared" si="348"/>
        <v/>
      </c>
      <c r="AG1778" s="1" t="str">
        <f t="shared" si="349"/>
        <v/>
      </c>
    </row>
    <row r="1779" spans="3:33">
      <c r="C1779" s="1" t="s">
        <v>3354</v>
      </c>
      <c r="D1779" s="1" t="s">
        <v>6931</v>
      </c>
      <c r="E1779" s="1" t="s">
        <v>1187</v>
      </c>
      <c r="F1779" s="1" t="s">
        <v>0</v>
      </c>
      <c r="G1779" s="1" t="s">
        <v>3917</v>
      </c>
      <c r="H1779" s="1">
        <v>2</v>
      </c>
      <c r="I1779" s="1">
        <v>0</v>
      </c>
      <c r="J1779" s="1">
        <v>3</v>
      </c>
      <c r="K1779" s="1"/>
      <c r="L1779" s="1" t="s">
        <v>6916</v>
      </c>
      <c r="M1779" s="1"/>
      <c r="N1779" s="1" t="s">
        <v>6932</v>
      </c>
      <c r="O1779" s="1" t="s">
        <v>6916</v>
      </c>
      <c r="P1779" s="1" t="s">
        <v>81</v>
      </c>
      <c r="Q1779" s="1" t="s">
        <v>1928</v>
      </c>
      <c r="R1779" s="1"/>
      <c r="S1779" s="1"/>
      <c r="T1779" s="1">
        <f t="shared" si="336"/>
        <v>0</v>
      </c>
      <c r="U1779" s="1">
        <f t="shared" si="337"/>
        <v>0</v>
      </c>
      <c r="V1779" s="1">
        <f t="shared" si="338"/>
        <v>0</v>
      </c>
      <c r="W1779" s="1">
        <f t="shared" si="339"/>
        <v>0</v>
      </c>
      <c r="X1779" s="1">
        <f t="shared" si="340"/>
        <v>0</v>
      </c>
      <c r="Y1779" s="1">
        <f t="shared" si="341"/>
        <v>0</v>
      </c>
      <c r="Z1779" s="1">
        <f t="shared" si="342"/>
        <v>0</v>
      </c>
      <c r="AA1779" s="1">
        <f t="shared" si="343"/>
        <v>0</v>
      </c>
      <c r="AB1779" s="1">
        <f t="shared" si="344"/>
        <v>0</v>
      </c>
      <c r="AC1779" s="1">
        <f t="shared" si="345"/>
        <v>0</v>
      </c>
      <c r="AD1779" s="1" t="str">
        <f t="shared" si="346"/>
        <v/>
      </c>
      <c r="AE1779" s="1" t="str">
        <f t="shared" si="347"/>
        <v/>
      </c>
      <c r="AF1779" s="1" t="str">
        <f t="shared" si="348"/>
        <v/>
      </c>
      <c r="AG1779" s="1" t="str">
        <f t="shared" si="349"/>
        <v/>
      </c>
    </row>
    <row r="1780" spans="3:33">
      <c r="C1780" s="1" t="s">
        <v>3354</v>
      </c>
      <c r="D1780" s="1" t="s">
        <v>6933</v>
      </c>
      <c r="E1780" s="1" t="s">
        <v>1187</v>
      </c>
      <c r="F1780" s="1" t="s">
        <v>0</v>
      </c>
      <c r="G1780" s="1" t="s">
        <v>3917</v>
      </c>
      <c r="H1780" s="1">
        <v>3</v>
      </c>
      <c r="I1780" s="1">
        <v>0</v>
      </c>
      <c r="J1780" s="1">
        <v>3</v>
      </c>
      <c r="K1780" s="1"/>
      <c r="L1780" s="1" t="s">
        <v>1192</v>
      </c>
      <c r="M1780" s="1"/>
      <c r="N1780" s="1" t="s">
        <v>6934</v>
      </c>
      <c r="O1780" s="1" t="s">
        <v>1192</v>
      </c>
      <c r="P1780" s="1"/>
      <c r="Q1780" s="1"/>
      <c r="R1780" s="1"/>
      <c r="S1780" s="1"/>
      <c r="T1780" s="1">
        <f t="shared" si="336"/>
        <v>0</v>
      </c>
      <c r="U1780" s="1">
        <f t="shared" si="337"/>
        <v>0</v>
      </c>
      <c r="V1780" s="1">
        <f t="shared" si="338"/>
        <v>0</v>
      </c>
      <c r="W1780" s="1">
        <f t="shared" si="339"/>
        <v>0</v>
      </c>
      <c r="X1780" s="1">
        <f t="shared" si="340"/>
        <v>0</v>
      </c>
      <c r="Y1780" s="1">
        <f t="shared" si="341"/>
        <v>0</v>
      </c>
      <c r="Z1780" s="1">
        <f t="shared" si="342"/>
        <v>0</v>
      </c>
      <c r="AA1780" s="1">
        <f t="shared" si="343"/>
        <v>0</v>
      </c>
      <c r="AB1780" s="1">
        <f t="shared" si="344"/>
        <v>0</v>
      </c>
      <c r="AC1780" s="1">
        <f t="shared" si="345"/>
        <v>0</v>
      </c>
      <c r="AD1780" s="1" t="str">
        <f t="shared" si="346"/>
        <v/>
      </c>
      <c r="AE1780" s="1" t="str">
        <f t="shared" si="347"/>
        <v/>
      </c>
      <c r="AF1780" s="1" t="str">
        <f t="shared" si="348"/>
        <v/>
      </c>
      <c r="AG1780" s="1" t="str">
        <f t="shared" si="349"/>
        <v/>
      </c>
    </row>
    <row r="1781" spans="3:33">
      <c r="C1781" s="1" t="s">
        <v>3354</v>
      </c>
      <c r="D1781" s="1" t="s">
        <v>6935</v>
      </c>
      <c r="E1781" s="1" t="s">
        <v>1187</v>
      </c>
      <c r="F1781" s="1" t="s">
        <v>0</v>
      </c>
      <c r="G1781" s="1" t="s">
        <v>3917</v>
      </c>
      <c r="H1781" s="1">
        <v>4</v>
      </c>
      <c r="I1781" s="1">
        <v>0</v>
      </c>
      <c r="J1781" s="1">
        <v>2</v>
      </c>
      <c r="K1781" s="1"/>
      <c r="L1781" s="1" t="s">
        <v>5560</v>
      </c>
      <c r="M1781" s="1"/>
      <c r="N1781" s="1" t="s">
        <v>5581</v>
      </c>
      <c r="O1781" s="1" t="s">
        <v>5560</v>
      </c>
      <c r="P1781" s="1" t="s">
        <v>7</v>
      </c>
      <c r="Q1781" s="1"/>
      <c r="R1781" s="1"/>
      <c r="S1781" s="1"/>
      <c r="T1781" s="1">
        <f t="shared" si="336"/>
        <v>0</v>
      </c>
      <c r="U1781" s="1">
        <f t="shared" si="337"/>
        <v>0</v>
      </c>
      <c r="V1781" s="1">
        <f t="shared" si="338"/>
        <v>0</v>
      </c>
      <c r="W1781" s="1">
        <f t="shared" si="339"/>
        <v>0</v>
      </c>
      <c r="X1781" s="1">
        <f t="shared" si="340"/>
        <v>0</v>
      </c>
      <c r="Y1781" s="1">
        <f t="shared" si="341"/>
        <v>0</v>
      </c>
      <c r="Z1781" s="1">
        <f t="shared" si="342"/>
        <v>0</v>
      </c>
      <c r="AA1781" s="1">
        <f t="shared" si="343"/>
        <v>0</v>
      </c>
      <c r="AB1781" s="1">
        <f t="shared" si="344"/>
        <v>0</v>
      </c>
      <c r="AC1781" s="1">
        <f t="shared" si="345"/>
        <v>0</v>
      </c>
      <c r="AD1781" s="1" t="str">
        <f t="shared" si="346"/>
        <v/>
      </c>
      <c r="AE1781" s="1" t="str">
        <f t="shared" si="347"/>
        <v/>
      </c>
      <c r="AF1781" s="1" t="str">
        <f t="shared" si="348"/>
        <v/>
      </c>
      <c r="AG1781" s="1" t="str">
        <f t="shared" si="349"/>
        <v/>
      </c>
    </row>
    <row r="1782" spans="3:33">
      <c r="C1782" s="1" t="s">
        <v>3354</v>
      </c>
      <c r="D1782" s="1" t="s">
        <v>6936</v>
      </c>
      <c r="E1782" s="1" t="s">
        <v>1187</v>
      </c>
      <c r="F1782" s="1" t="s">
        <v>0</v>
      </c>
      <c r="G1782" s="1" t="s">
        <v>3917</v>
      </c>
      <c r="H1782" s="1">
        <v>5</v>
      </c>
      <c r="I1782" s="1">
        <v>0</v>
      </c>
      <c r="J1782" s="1">
        <v>2</v>
      </c>
      <c r="K1782" s="1"/>
      <c r="L1782" s="1" t="s">
        <v>5555</v>
      </c>
      <c r="M1782" s="1"/>
      <c r="N1782" s="1" t="s">
        <v>5577</v>
      </c>
      <c r="O1782" s="1" t="s">
        <v>5555</v>
      </c>
      <c r="P1782" s="1" t="s">
        <v>731</v>
      </c>
      <c r="Q1782" s="1"/>
      <c r="R1782" s="1"/>
      <c r="S1782" s="1"/>
      <c r="T1782" s="1">
        <f t="shared" si="336"/>
        <v>0</v>
      </c>
      <c r="U1782" s="1">
        <f t="shared" si="337"/>
        <v>0</v>
      </c>
      <c r="V1782" s="1">
        <f t="shared" si="338"/>
        <v>0</v>
      </c>
      <c r="W1782" s="1">
        <f t="shared" si="339"/>
        <v>0</v>
      </c>
      <c r="X1782" s="1">
        <f t="shared" si="340"/>
        <v>0</v>
      </c>
      <c r="Y1782" s="1">
        <f t="shared" si="341"/>
        <v>0</v>
      </c>
      <c r="Z1782" s="1">
        <f t="shared" si="342"/>
        <v>0</v>
      </c>
      <c r="AA1782" s="1">
        <f t="shared" si="343"/>
        <v>0</v>
      </c>
      <c r="AB1782" s="1">
        <f t="shared" si="344"/>
        <v>0</v>
      </c>
      <c r="AC1782" s="1">
        <f t="shared" si="345"/>
        <v>0</v>
      </c>
      <c r="AD1782" s="1" t="str">
        <f t="shared" si="346"/>
        <v/>
      </c>
      <c r="AE1782" s="1" t="str">
        <f t="shared" si="347"/>
        <v/>
      </c>
      <c r="AF1782" s="1" t="str">
        <f t="shared" si="348"/>
        <v/>
      </c>
      <c r="AG1782" s="1" t="str">
        <f t="shared" si="349"/>
        <v/>
      </c>
    </row>
    <row r="1783" spans="3:33">
      <c r="C1783" s="1" t="s">
        <v>3354</v>
      </c>
      <c r="D1783" s="1" t="s">
        <v>6937</v>
      </c>
      <c r="E1783" s="1" t="s">
        <v>1187</v>
      </c>
      <c r="F1783" s="1" t="s">
        <v>0</v>
      </c>
      <c r="G1783" s="1" t="s">
        <v>3917</v>
      </c>
      <c r="H1783" s="1">
        <v>6</v>
      </c>
      <c r="I1783" s="1">
        <v>0</v>
      </c>
      <c r="J1783" s="1">
        <v>2</v>
      </c>
      <c r="K1783" s="1"/>
      <c r="L1783" s="1" t="s">
        <v>734</v>
      </c>
      <c r="M1783" s="1"/>
      <c r="N1783" s="1" t="s">
        <v>5587</v>
      </c>
      <c r="O1783" s="1" t="s">
        <v>734</v>
      </c>
      <c r="P1783" s="1"/>
      <c r="Q1783" s="1"/>
      <c r="R1783" s="1"/>
      <c r="S1783" s="1"/>
      <c r="T1783" s="1">
        <f t="shared" si="336"/>
        <v>0</v>
      </c>
      <c r="U1783" s="1">
        <f t="shared" si="337"/>
        <v>0</v>
      </c>
      <c r="V1783" s="1">
        <f t="shared" si="338"/>
        <v>0</v>
      </c>
      <c r="W1783" s="1">
        <f t="shared" si="339"/>
        <v>0</v>
      </c>
      <c r="X1783" s="1">
        <f t="shared" si="340"/>
        <v>0</v>
      </c>
      <c r="Y1783" s="1">
        <f t="shared" si="341"/>
        <v>0</v>
      </c>
      <c r="Z1783" s="1">
        <f t="shared" si="342"/>
        <v>0</v>
      </c>
      <c r="AA1783" s="1">
        <f t="shared" si="343"/>
        <v>0</v>
      </c>
      <c r="AB1783" s="1">
        <f t="shared" si="344"/>
        <v>0</v>
      </c>
      <c r="AC1783" s="1">
        <f t="shared" si="345"/>
        <v>0</v>
      </c>
      <c r="AD1783" s="1" t="str">
        <f t="shared" si="346"/>
        <v/>
      </c>
      <c r="AE1783" s="1" t="str">
        <f t="shared" si="347"/>
        <v/>
      </c>
      <c r="AF1783" s="1" t="str">
        <f t="shared" si="348"/>
        <v/>
      </c>
      <c r="AG1783" s="1" t="str">
        <f t="shared" si="349"/>
        <v/>
      </c>
    </row>
    <row r="1784" spans="3:33">
      <c r="C1784" s="1" t="s">
        <v>3354</v>
      </c>
      <c r="D1784" s="1" t="s">
        <v>6938</v>
      </c>
      <c r="E1784" s="1" t="s">
        <v>1187</v>
      </c>
      <c r="F1784" s="1" t="s">
        <v>0</v>
      </c>
      <c r="G1784" s="1" t="s">
        <v>3917</v>
      </c>
      <c r="H1784" s="1">
        <v>7</v>
      </c>
      <c r="I1784" s="1">
        <v>0</v>
      </c>
      <c r="J1784" s="1">
        <v>2</v>
      </c>
      <c r="K1784" s="1"/>
      <c r="L1784" s="1" t="s">
        <v>1193</v>
      </c>
      <c r="M1784" s="1"/>
      <c r="N1784" s="1" t="s">
        <v>6939</v>
      </c>
      <c r="O1784" s="1" t="s">
        <v>1193</v>
      </c>
      <c r="P1784" s="1"/>
      <c r="Q1784" s="1"/>
      <c r="R1784" s="1"/>
      <c r="S1784" s="1"/>
      <c r="T1784" s="1">
        <f t="shared" si="336"/>
        <v>0</v>
      </c>
      <c r="U1784" s="1">
        <f t="shared" si="337"/>
        <v>0</v>
      </c>
      <c r="V1784" s="1">
        <f t="shared" si="338"/>
        <v>0</v>
      </c>
      <c r="W1784" s="1">
        <f t="shared" si="339"/>
        <v>0</v>
      </c>
      <c r="X1784" s="1">
        <f t="shared" si="340"/>
        <v>0</v>
      </c>
      <c r="Y1784" s="1">
        <f t="shared" si="341"/>
        <v>0</v>
      </c>
      <c r="Z1784" s="1">
        <f t="shared" si="342"/>
        <v>0</v>
      </c>
      <c r="AA1784" s="1">
        <f t="shared" si="343"/>
        <v>0</v>
      </c>
      <c r="AB1784" s="1">
        <f t="shared" si="344"/>
        <v>0</v>
      </c>
      <c r="AC1784" s="1">
        <f t="shared" si="345"/>
        <v>0</v>
      </c>
      <c r="AD1784" s="1" t="str">
        <f t="shared" si="346"/>
        <v/>
      </c>
      <c r="AE1784" s="1" t="str">
        <f t="shared" si="347"/>
        <v/>
      </c>
      <c r="AF1784" s="1" t="str">
        <f t="shared" si="348"/>
        <v/>
      </c>
      <c r="AG1784" s="1" t="str">
        <f t="shared" si="349"/>
        <v/>
      </c>
    </row>
    <row r="1785" spans="3:33">
      <c r="C1785" s="1" t="s">
        <v>3354</v>
      </c>
      <c r="D1785" s="1" t="s">
        <v>6940</v>
      </c>
      <c r="E1785" s="1" t="s">
        <v>1187</v>
      </c>
      <c r="F1785" s="1" t="s">
        <v>0</v>
      </c>
      <c r="G1785" s="1" t="s">
        <v>3917</v>
      </c>
      <c r="H1785" s="1">
        <v>8</v>
      </c>
      <c r="I1785" s="1">
        <v>0</v>
      </c>
      <c r="J1785" s="1">
        <v>1</v>
      </c>
      <c r="K1785" s="1"/>
      <c r="L1785" s="1" t="s">
        <v>859</v>
      </c>
      <c r="M1785" s="1"/>
      <c r="N1785" s="1" t="s">
        <v>5958</v>
      </c>
      <c r="O1785" s="1" t="s">
        <v>859</v>
      </c>
      <c r="P1785" s="1"/>
      <c r="Q1785" s="1"/>
      <c r="R1785" s="1"/>
      <c r="S1785" s="1"/>
      <c r="T1785" s="1">
        <f t="shared" si="336"/>
        <v>0</v>
      </c>
      <c r="U1785" s="1">
        <f t="shared" si="337"/>
        <v>0</v>
      </c>
      <c r="V1785" s="1">
        <f t="shared" si="338"/>
        <v>0</v>
      </c>
      <c r="W1785" s="1">
        <f t="shared" si="339"/>
        <v>0</v>
      </c>
      <c r="X1785" s="1">
        <f t="shared" si="340"/>
        <v>0</v>
      </c>
      <c r="Y1785" s="1">
        <f t="shared" si="341"/>
        <v>0</v>
      </c>
      <c r="Z1785" s="1">
        <f t="shared" si="342"/>
        <v>0</v>
      </c>
      <c r="AA1785" s="1">
        <f t="shared" si="343"/>
        <v>0</v>
      </c>
      <c r="AB1785" s="1">
        <f t="shared" si="344"/>
        <v>0</v>
      </c>
      <c r="AC1785" s="1">
        <f t="shared" si="345"/>
        <v>0</v>
      </c>
      <c r="AD1785" s="1" t="str">
        <f t="shared" si="346"/>
        <v/>
      </c>
      <c r="AE1785" s="1" t="str">
        <f t="shared" si="347"/>
        <v/>
      </c>
      <c r="AF1785" s="1" t="str">
        <f t="shared" si="348"/>
        <v/>
      </c>
      <c r="AG1785" s="1" t="str">
        <f t="shared" si="349"/>
        <v/>
      </c>
    </row>
    <row r="1786" spans="3:33">
      <c r="C1786" s="1" t="s">
        <v>3354</v>
      </c>
      <c r="D1786" s="1" t="s">
        <v>6941</v>
      </c>
      <c r="E1786" s="1" t="s">
        <v>1187</v>
      </c>
      <c r="F1786" s="1" t="s">
        <v>0</v>
      </c>
      <c r="G1786" s="1" t="s">
        <v>3917</v>
      </c>
      <c r="H1786" s="1">
        <v>9</v>
      </c>
      <c r="I1786" s="1">
        <v>0</v>
      </c>
      <c r="J1786" s="1">
        <v>1</v>
      </c>
      <c r="K1786" s="1"/>
      <c r="L1786" s="1" t="s">
        <v>736</v>
      </c>
      <c r="M1786" s="1"/>
      <c r="N1786" s="1" t="s">
        <v>5591</v>
      </c>
      <c r="O1786" s="1" t="s">
        <v>736</v>
      </c>
      <c r="P1786" s="1"/>
      <c r="Q1786" s="1"/>
      <c r="R1786" s="1"/>
      <c r="S1786" s="1"/>
      <c r="T1786" s="1">
        <f t="shared" si="336"/>
        <v>0</v>
      </c>
      <c r="U1786" s="1">
        <f t="shared" si="337"/>
        <v>0</v>
      </c>
      <c r="V1786" s="1">
        <f t="shared" si="338"/>
        <v>0</v>
      </c>
      <c r="W1786" s="1">
        <f t="shared" si="339"/>
        <v>0</v>
      </c>
      <c r="X1786" s="1">
        <f t="shared" si="340"/>
        <v>0</v>
      </c>
      <c r="Y1786" s="1">
        <f t="shared" si="341"/>
        <v>0</v>
      </c>
      <c r="Z1786" s="1">
        <f t="shared" si="342"/>
        <v>0</v>
      </c>
      <c r="AA1786" s="1">
        <f t="shared" si="343"/>
        <v>0</v>
      </c>
      <c r="AB1786" s="1">
        <f t="shared" si="344"/>
        <v>0</v>
      </c>
      <c r="AC1786" s="1">
        <f t="shared" si="345"/>
        <v>0</v>
      </c>
      <c r="AD1786" s="1" t="str">
        <f t="shared" si="346"/>
        <v/>
      </c>
      <c r="AE1786" s="1" t="str">
        <f t="shared" si="347"/>
        <v/>
      </c>
      <c r="AF1786" s="1" t="str">
        <f t="shared" si="348"/>
        <v/>
      </c>
      <c r="AG1786" s="1" t="str">
        <f t="shared" si="349"/>
        <v/>
      </c>
    </row>
    <row r="1787" spans="3:33">
      <c r="C1787" s="1" t="s">
        <v>3354</v>
      </c>
      <c r="D1787" s="1" t="s">
        <v>6942</v>
      </c>
      <c r="E1787" s="1" t="s">
        <v>1187</v>
      </c>
      <c r="F1787" s="1" t="s">
        <v>0</v>
      </c>
      <c r="G1787" s="1" t="s">
        <v>3917</v>
      </c>
      <c r="H1787" s="1">
        <v>10</v>
      </c>
      <c r="I1787" s="1">
        <v>0</v>
      </c>
      <c r="J1787" s="1">
        <v>1</v>
      </c>
      <c r="K1787" s="1"/>
      <c r="L1787" s="1" t="s">
        <v>655</v>
      </c>
      <c r="M1787" s="1"/>
      <c r="N1787" s="1" t="s">
        <v>5357</v>
      </c>
      <c r="O1787" s="1" t="s">
        <v>655</v>
      </c>
      <c r="P1787" s="1"/>
      <c r="Q1787" s="1"/>
      <c r="R1787" s="1"/>
      <c r="S1787" s="1"/>
      <c r="T1787" s="1">
        <f t="shared" si="336"/>
        <v>0</v>
      </c>
      <c r="U1787" s="1">
        <f t="shared" si="337"/>
        <v>0</v>
      </c>
      <c r="V1787" s="1">
        <f t="shared" si="338"/>
        <v>0</v>
      </c>
      <c r="W1787" s="1">
        <f t="shared" si="339"/>
        <v>0</v>
      </c>
      <c r="X1787" s="1">
        <f t="shared" si="340"/>
        <v>0</v>
      </c>
      <c r="Y1787" s="1">
        <f t="shared" si="341"/>
        <v>0</v>
      </c>
      <c r="Z1787" s="1">
        <f t="shared" si="342"/>
        <v>0</v>
      </c>
      <c r="AA1787" s="1">
        <f t="shared" si="343"/>
        <v>0</v>
      </c>
      <c r="AB1787" s="1">
        <f t="shared" si="344"/>
        <v>0</v>
      </c>
      <c r="AC1787" s="1">
        <f t="shared" si="345"/>
        <v>0</v>
      </c>
      <c r="AD1787" s="1" t="str">
        <f t="shared" si="346"/>
        <v/>
      </c>
      <c r="AE1787" s="1" t="str">
        <f t="shared" si="347"/>
        <v/>
      </c>
      <c r="AF1787" s="1" t="str">
        <f t="shared" si="348"/>
        <v/>
      </c>
      <c r="AG1787" s="1" t="str">
        <f t="shared" si="349"/>
        <v/>
      </c>
    </row>
    <row r="1788" spans="3:33">
      <c r="C1788" s="1" t="s">
        <v>3361</v>
      </c>
      <c r="D1788" s="1" t="s">
        <v>6943</v>
      </c>
      <c r="E1788" s="1" t="s">
        <v>1197</v>
      </c>
      <c r="F1788" s="1" t="s">
        <v>46</v>
      </c>
      <c r="G1788" s="1" t="s">
        <v>3917</v>
      </c>
      <c r="H1788" s="1">
        <v>1</v>
      </c>
      <c r="I1788" s="1">
        <v>3</v>
      </c>
      <c r="J1788" s="1">
        <v>0</v>
      </c>
      <c r="K1788" s="1" t="s">
        <v>4994</v>
      </c>
      <c r="L1788" s="1"/>
      <c r="M1788" s="1" t="s">
        <v>5176</v>
      </c>
      <c r="N1788" s="1"/>
      <c r="O1788" s="1" t="s">
        <v>4994</v>
      </c>
      <c r="P1788" s="1" t="s">
        <v>56</v>
      </c>
      <c r="Q1788" s="1"/>
      <c r="R1788" s="1"/>
      <c r="S1788" s="1"/>
      <c r="T1788" s="1">
        <f t="shared" ref="T1788:T1851" si="350">IF(AND($C1788=$D$20,$F1788="PRO",$G1788="POS"),1,0)</f>
        <v>0</v>
      </c>
      <c r="U1788" s="1">
        <f t="shared" ref="U1788:U1851" si="351">IF(AND($C1788=$D$20,$F1788="CFA",$G1788="POS"),1,0)</f>
        <v>0</v>
      </c>
      <c r="V1788" s="1">
        <f t="shared" ref="V1788:V1851" si="352">IF($T1788=0,0,IF(SUMPRODUCT(--($O1788:$S1788&lt;&gt;""),--ISNUMBER(SEARCH($O1788:$S1788,$D$5)))&gt;0,1,0))</f>
        <v>0</v>
      </c>
      <c r="W1788" s="1">
        <f t="shared" ref="W1788:W1851" si="353">IF($T1788=0,0,IF(SUMPRODUCT(--($O1788:$S1788&lt;&gt;""),--ISNUMBER(SEARCH($O1788:$S1788,$D$5&amp;" "&amp;$D$10)))&gt;0,1,0))</f>
        <v>0</v>
      </c>
      <c r="X1788" s="1">
        <f t="shared" ref="X1788:X1851" si="354">IF($U1788=0,0,IF(SUMPRODUCT(--($O1788:$S1788&lt;&gt;""),--ISNUMBER(SEARCH($O1788:$S1788,$F$5)))&gt;0,1,0))</f>
        <v>0</v>
      </c>
      <c r="Y1788" s="1">
        <f t="shared" ref="Y1788:Y1851" si="355">IF($U1788=0,0,IF(SUMPRODUCT(--($O1788:$S1788&lt;&gt;""),--ISNUMBER(SEARCH($O1788:$S1788,$F$5&amp;" "&amp;$F$10)))&gt;0,1,0))</f>
        <v>0</v>
      </c>
      <c r="Z1788" s="1">
        <f t="shared" ref="Z1788:Z1851" si="356">IF($V1788=1,$I1788,0)</f>
        <v>0</v>
      </c>
      <c r="AA1788" s="1">
        <f t="shared" ref="AA1788:AA1851" si="357">IF($W1788=1,$I1788,0)</f>
        <v>0</v>
      </c>
      <c r="AB1788" s="1">
        <f t="shared" ref="AB1788:AB1851" si="358">IF($X1788=1,$J1788,0)</f>
        <v>0</v>
      </c>
      <c r="AC1788" s="1">
        <f t="shared" ref="AC1788:AC1851" si="359">IF($Y1788=1,$J1788,0)</f>
        <v>0</v>
      </c>
      <c r="AD1788" s="1" t="str">
        <f t="shared" ref="AD1788:AD1851" si="360">IF(AND($T1788=1,$V1788=0),$H1788+ROW()/100000,"")</f>
        <v/>
      </c>
      <c r="AE1788" s="1" t="str">
        <f t="shared" ref="AE1788:AE1851" si="361">IF(AND($T1788=1,$W1788=0),$H1788+ROW()/100000,"")</f>
        <v/>
      </c>
      <c r="AF1788" s="1" t="str">
        <f t="shared" ref="AF1788:AF1851" si="362">IF(AND($U1788=1,$X1788=0),$H1788+ROW()/100000,"")</f>
        <v/>
      </c>
      <c r="AG1788" s="1" t="str">
        <f t="shared" ref="AG1788:AG1851" si="363">IF(AND($U1788=1,$Y1788=0),$H1788+ROW()/100000,"")</f>
        <v/>
      </c>
    </row>
    <row r="1789" spans="3:33">
      <c r="C1789" s="1" t="s">
        <v>3361</v>
      </c>
      <c r="D1789" s="1" t="s">
        <v>6944</v>
      </c>
      <c r="E1789" s="1" t="s">
        <v>1197</v>
      </c>
      <c r="F1789" s="1" t="s">
        <v>46</v>
      </c>
      <c r="G1789" s="1" t="s">
        <v>3917</v>
      </c>
      <c r="H1789" s="1">
        <v>2</v>
      </c>
      <c r="I1789" s="1">
        <v>3</v>
      </c>
      <c r="J1789" s="1">
        <v>0</v>
      </c>
      <c r="K1789" s="1" t="s">
        <v>1200</v>
      </c>
      <c r="L1789" s="1"/>
      <c r="M1789" s="1" t="s">
        <v>5178</v>
      </c>
      <c r="N1789" s="1"/>
      <c r="O1789" s="1" t="s">
        <v>1200</v>
      </c>
      <c r="P1789" s="1"/>
      <c r="Q1789" s="1"/>
      <c r="R1789" s="1"/>
      <c r="S1789" s="1"/>
      <c r="T1789" s="1">
        <f t="shared" si="350"/>
        <v>0</v>
      </c>
      <c r="U1789" s="1">
        <f t="shared" si="351"/>
        <v>0</v>
      </c>
      <c r="V1789" s="1">
        <f t="shared" si="352"/>
        <v>0</v>
      </c>
      <c r="W1789" s="1">
        <f t="shared" si="353"/>
        <v>0</v>
      </c>
      <c r="X1789" s="1">
        <f t="shared" si="354"/>
        <v>0</v>
      </c>
      <c r="Y1789" s="1">
        <f t="shared" si="355"/>
        <v>0</v>
      </c>
      <c r="Z1789" s="1">
        <f t="shared" si="356"/>
        <v>0</v>
      </c>
      <c r="AA1789" s="1">
        <f t="shared" si="357"/>
        <v>0</v>
      </c>
      <c r="AB1789" s="1">
        <f t="shared" si="358"/>
        <v>0</v>
      </c>
      <c r="AC1789" s="1">
        <f t="shared" si="359"/>
        <v>0</v>
      </c>
      <c r="AD1789" s="1" t="str">
        <f t="shared" si="360"/>
        <v/>
      </c>
      <c r="AE1789" s="1" t="str">
        <f t="shared" si="361"/>
        <v/>
      </c>
      <c r="AF1789" s="1" t="str">
        <f t="shared" si="362"/>
        <v/>
      </c>
      <c r="AG1789" s="1" t="str">
        <f t="shared" si="363"/>
        <v/>
      </c>
    </row>
    <row r="1790" spans="3:33">
      <c r="C1790" s="1" t="s">
        <v>3361</v>
      </c>
      <c r="D1790" s="1" t="s">
        <v>6945</v>
      </c>
      <c r="E1790" s="1" t="s">
        <v>1197</v>
      </c>
      <c r="F1790" s="1" t="s">
        <v>46</v>
      </c>
      <c r="G1790" s="1" t="s">
        <v>3917</v>
      </c>
      <c r="H1790" s="1">
        <v>3</v>
      </c>
      <c r="I1790" s="1">
        <v>3</v>
      </c>
      <c r="J1790" s="1">
        <v>0</v>
      </c>
      <c r="K1790" s="1" t="s">
        <v>1201</v>
      </c>
      <c r="L1790" s="1"/>
      <c r="M1790" s="1" t="s">
        <v>6946</v>
      </c>
      <c r="N1790" s="1"/>
      <c r="O1790" s="1" t="s">
        <v>1201</v>
      </c>
      <c r="P1790" s="1"/>
      <c r="Q1790" s="1"/>
      <c r="R1790" s="1"/>
      <c r="S1790" s="1"/>
      <c r="T1790" s="1">
        <f t="shared" si="350"/>
        <v>0</v>
      </c>
      <c r="U1790" s="1">
        <f t="shared" si="351"/>
        <v>0</v>
      </c>
      <c r="V1790" s="1">
        <f t="shared" si="352"/>
        <v>0</v>
      </c>
      <c r="W1790" s="1">
        <f t="shared" si="353"/>
        <v>0</v>
      </c>
      <c r="X1790" s="1">
        <f t="shared" si="354"/>
        <v>0</v>
      </c>
      <c r="Y1790" s="1">
        <f t="shared" si="355"/>
        <v>0</v>
      </c>
      <c r="Z1790" s="1">
        <f t="shared" si="356"/>
        <v>0</v>
      </c>
      <c r="AA1790" s="1">
        <f t="shared" si="357"/>
        <v>0</v>
      </c>
      <c r="AB1790" s="1">
        <f t="shared" si="358"/>
        <v>0</v>
      </c>
      <c r="AC1790" s="1">
        <f t="shared" si="359"/>
        <v>0</v>
      </c>
      <c r="AD1790" s="1" t="str">
        <f t="shared" si="360"/>
        <v/>
      </c>
      <c r="AE1790" s="1" t="str">
        <f t="shared" si="361"/>
        <v/>
      </c>
      <c r="AF1790" s="1" t="str">
        <f t="shared" si="362"/>
        <v/>
      </c>
      <c r="AG1790" s="1" t="str">
        <f t="shared" si="363"/>
        <v/>
      </c>
    </row>
    <row r="1791" spans="3:33">
      <c r="C1791" s="1" t="s">
        <v>3361</v>
      </c>
      <c r="D1791" s="1" t="s">
        <v>6947</v>
      </c>
      <c r="E1791" s="1" t="s">
        <v>1197</v>
      </c>
      <c r="F1791" s="1" t="s">
        <v>46</v>
      </c>
      <c r="G1791" s="1" t="s">
        <v>3917</v>
      </c>
      <c r="H1791" s="1">
        <v>4</v>
      </c>
      <c r="I1791" s="1">
        <v>2</v>
      </c>
      <c r="J1791" s="1">
        <v>0</v>
      </c>
      <c r="K1791" s="1" t="s">
        <v>1202</v>
      </c>
      <c r="L1791" s="1"/>
      <c r="M1791" s="1" t="s">
        <v>6948</v>
      </c>
      <c r="N1791" s="1"/>
      <c r="O1791" s="1" t="s">
        <v>1202</v>
      </c>
      <c r="P1791" s="1"/>
      <c r="Q1791" s="1"/>
      <c r="R1791" s="1"/>
      <c r="S1791" s="1"/>
      <c r="T1791" s="1">
        <f t="shared" si="350"/>
        <v>0</v>
      </c>
      <c r="U1791" s="1">
        <f t="shared" si="351"/>
        <v>0</v>
      </c>
      <c r="V1791" s="1">
        <f t="shared" si="352"/>
        <v>0</v>
      </c>
      <c r="W1791" s="1">
        <f t="shared" si="353"/>
        <v>0</v>
      </c>
      <c r="X1791" s="1">
        <f t="shared" si="354"/>
        <v>0</v>
      </c>
      <c r="Y1791" s="1">
        <f t="shared" si="355"/>
        <v>0</v>
      </c>
      <c r="Z1791" s="1">
        <f t="shared" si="356"/>
        <v>0</v>
      </c>
      <c r="AA1791" s="1">
        <f t="shared" si="357"/>
        <v>0</v>
      </c>
      <c r="AB1791" s="1">
        <f t="shared" si="358"/>
        <v>0</v>
      </c>
      <c r="AC1791" s="1">
        <f t="shared" si="359"/>
        <v>0</v>
      </c>
      <c r="AD1791" s="1" t="str">
        <f t="shared" si="360"/>
        <v/>
      </c>
      <c r="AE1791" s="1" t="str">
        <f t="shared" si="361"/>
        <v/>
      </c>
      <c r="AF1791" s="1" t="str">
        <f t="shared" si="362"/>
        <v/>
      </c>
      <c r="AG1791" s="1" t="str">
        <f t="shared" si="363"/>
        <v/>
      </c>
    </row>
    <row r="1792" spans="3:33">
      <c r="C1792" s="1" t="s">
        <v>3361</v>
      </c>
      <c r="D1792" s="1" t="s">
        <v>6949</v>
      </c>
      <c r="E1792" s="1" t="s">
        <v>1197</v>
      </c>
      <c r="F1792" s="1" t="s">
        <v>46</v>
      </c>
      <c r="G1792" s="1" t="s">
        <v>3917</v>
      </c>
      <c r="H1792" s="1">
        <v>5</v>
      </c>
      <c r="I1792" s="1">
        <v>2</v>
      </c>
      <c r="J1792" s="1">
        <v>0</v>
      </c>
      <c r="K1792" s="1" t="s">
        <v>541</v>
      </c>
      <c r="L1792" s="1"/>
      <c r="M1792" s="1" t="s">
        <v>5172</v>
      </c>
      <c r="N1792" s="1"/>
      <c r="O1792" s="1" t="s">
        <v>541</v>
      </c>
      <c r="P1792" s="1"/>
      <c r="Q1792" s="1"/>
      <c r="R1792" s="1"/>
      <c r="S1792" s="1"/>
      <c r="T1792" s="1">
        <f t="shared" si="350"/>
        <v>0</v>
      </c>
      <c r="U1792" s="1">
        <f t="shared" si="351"/>
        <v>0</v>
      </c>
      <c r="V1792" s="1">
        <f t="shared" si="352"/>
        <v>0</v>
      </c>
      <c r="W1792" s="1">
        <f t="shared" si="353"/>
        <v>0</v>
      </c>
      <c r="X1792" s="1">
        <f t="shared" si="354"/>
        <v>0</v>
      </c>
      <c r="Y1792" s="1">
        <f t="shared" si="355"/>
        <v>0</v>
      </c>
      <c r="Z1792" s="1">
        <f t="shared" si="356"/>
        <v>0</v>
      </c>
      <c r="AA1792" s="1">
        <f t="shared" si="357"/>
        <v>0</v>
      </c>
      <c r="AB1792" s="1">
        <f t="shared" si="358"/>
        <v>0</v>
      </c>
      <c r="AC1792" s="1">
        <f t="shared" si="359"/>
        <v>0</v>
      </c>
      <c r="AD1792" s="1" t="str">
        <f t="shared" si="360"/>
        <v/>
      </c>
      <c r="AE1792" s="1" t="str">
        <f t="shared" si="361"/>
        <v/>
      </c>
      <c r="AF1792" s="1" t="str">
        <f t="shared" si="362"/>
        <v/>
      </c>
      <c r="AG1792" s="1" t="str">
        <f t="shared" si="363"/>
        <v/>
      </c>
    </row>
    <row r="1793" spans="3:33">
      <c r="C1793" s="1" t="s">
        <v>3361</v>
      </c>
      <c r="D1793" s="1" t="s">
        <v>6950</v>
      </c>
      <c r="E1793" s="1" t="s">
        <v>1197</v>
      </c>
      <c r="F1793" s="1" t="s">
        <v>46</v>
      </c>
      <c r="G1793" s="1" t="s">
        <v>3917</v>
      </c>
      <c r="H1793" s="1">
        <v>6</v>
      </c>
      <c r="I1793" s="1">
        <v>2</v>
      </c>
      <c r="J1793" s="1">
        <v>0</v>
      </c>
      <c r="K1793" s="1" t="s">
        <v>1203</v>
      </c>
      <c r="L1793" s="1"/>
      <c r="M1793" s="1" t="s">
        <v>6951</v>
      </c>
      <c r="N1793" s="1"/>
      <c r="O1793" s="1" t="s">
        <v>1203</v>
      </c>
      <c r="P1793" s="1"/>
      <c r="Q1793" s="1"/>
      <c r="R1793" s="1"/>
      <c r="S1793" s="1"/>
      <c r="T1793" s="1">
        <f t="shared" si="350"/>
        <v>0</v>
      </c>
      <c r="U1793" s="1">
        <f t="shared" si="351"/>
        <v>0</v>
      </c>
      <c r="V1793" s="1">
        <f t="shared" si="352"/>
        <v>0</v>
      </c>
      <c r="W1793" s="1">
        <f t="shared" si="353"/>
        <v>0</v>
      </c>
      <c r="X1793" s="1">
        <f t="shared" si="354"/>
        <v>0</v>
      </c>
      <c r="Y1793" s="1">
        <f t="shared" si="355"/>
        <v>0</v>
      </c>
      <c r="Z1793" s="1">
        <f t="shared" si="356"/>
        <v>0</v>
      </c>
      <c r="AA1793" s="1">
        <f t="shared" si="357"/>
        <v>0</v>
      </c>
      <c r="AB1793" s="1">
        <f t="shared" si="358"/>
        <v>0</v>
      </c>
      <c r="AC1793" s="1">
        <f t="shared" si="359"/>
        <v>0</v>
      </c>
      <c r="AD1793" s="1" t="str">
        <f t="shared" si="360"/>
        <v/>
      </c>
      <c r="AE1793" s="1" t="str">
        <f t="shared" si="361"/>
        <v/>
      </c>
      <c r="AF1793" s="1" t="str">
        <f t="shared" si="362"/>
        <v/>
      </c>
      <c r="AG1793" s="1" t="str">
        <f t="shared" si="363"/>
        <v/>
      </c>
    </row>
    <row r="1794" spans="3:33">
      <c r="C1794" s="1" t="s">
        <v>3361</v>
      </c>
      <c r="D1794" s="1" t="s">
        <v>6952</v>
      </c>
      <c r="E1794" s="1" t="s">
        <v>1197</v>
      </c>
      <c r="F1794" s="1" t="s">
        <v>46</v>
      </c>
      <c r="G1794" s="1" t="s">
        <v>3917</v>
      </c>
      <c r="H1794" s="1">
        <v>7</v>
      </c>
      <c r="I1794" s="1">
        <v>2</v>
      </c>
      <c r="J1794" s="1">
        <v>0</v>
      </c>
      <c r="K1794" s="1" t="s">
        <v>1204</v>
      </c>
      <c r="L1794" s="1"/>
      <c r="M1794" s="1" t="s">
        <v>6953</v>
      </c>
      <c r="N1794" s="1"/>
      <c r="O1794" s="1" t="s">
        <v>1204</v>
      </c>
      <c r="P1794" s="1"/>
      <c r="Q1794" s="1"/>
      <c r="R1794" s="1"/>
      <c r="S1794" s="1"/>
      <c r="T1794" s="1">
        <f t="shared" si="350"/>
        <v>0</v>
      </c>
      <c r="U1794" s="1">
        <f t="shared" si="351"/>
        <v>0</v>
      </c>
      <c r="V1794" s="1">
        <f t="shared" si="352"/>
        <v>0</v>
      </c>
      <c r="W1794" s="1">
        <f t="shared" si="353"/>
        <v>0</v>
      </c>
      <c r="X1794" s="1">
        <f t="shared" si="354"/>
        <v>0</v>
      </c>
      <c r="Y1794" s="1">
        <f t="shared" si="355"/>
        <v>0</v>
      </c>
      <c r="Z1794" s="1">
        <f t="shared" si="356"/>
        <v>0</v>
      </c>
      <c r="AA1794" s="1">
        <f t="shared" si="357"/>
        <v>0</v>
      </c>
      <c r="AB1794" s="1">
        <f t="shared" si="358"/>
        <v>0</v>
      </c>
      <c r="AC1794" s="1">
        <f t="shared" si="359"/>
        <v>0</v>
      </c>
      <c r="AD1794" s="1" t="str">
        <f t="shared" si="360"/>
        <v/>
      </c>
      <c r="AE1794" s="1" t="str">
        <f t="shared" si="361"/>
        <v/>
      </c>
      <c r="AF1794" s="1" t="str">
        <f t="shared" si="362"/>
        <v/>
      </c>
      <c r="AG1794" s="1" t="str">
        <f t="shared" si="363"/>
        <v/>
      </c>
    </row>
    <row r="1795" spans="3:33">
      <c r="C1795" s="1" t="s">
        <v>3361</v>
      </c>
      <c r="D1795" s="1" t="s">
        <v>6954</v>
      </c>
      <c r="E1795" s="1" t="s">
        <v>1197</v>
      </c>
      <c r="F1795" s="1" t="s">
        <v>46</v>
      </c>
      <c r="G1795" s="1" t="s">
        <v>3917</v>
      </c>
      <c r="H1795" s="1">
        <v>8</v>
      </c>
      <c r="I1795" s="1">
        <v>1</v>
      </c>
      <c r="J1795" s="1">
        <v>0</v>
      </c>
      <c r="K1795" s="1" t="s">
        <v>545</v>
      </c>
      <c r="L1795" s="1"/>
      <c r="M1795" s="1" t="s">
        <v>5190</v>
      </c>
      <c r="N1795" s="1"/>
      <c r="O1795" s="1" t="s">
        <v>545</v>
      </c>
      <c r="P1795" s="1"/>
      <c r="Q1795" s="1"/>
      <c r="R1795" s="1"/>
      <c r="S1795" s="1"/>
      <c r="T1795" s="1">
        <f t="shared" si="350"/>
        <v>0</v>
      </c>
      <c r="U1795" s="1">
        <f t="shared" si="351"/>
        <v>0</v>
      </c>
      <c r="V1795" s="1">
        <f t="shared" si="352"/>
        <v>0</v>
      </c>
      <c r="W1795" s="1">
        <f t="shared" si="353"/>
        <v>0</v>
      </c>
      <c r="X1795" s="1">
        <f t="shared" si="354"/>
        <v>0</v>
      </c>
      <c r="Y1795" s="1">
        <f t="shared" si="355"/>
        <v>0</v>
      </c>
      <c r="Z1795" s="1">
        <f t="shared" si="356"/>
        <v>0</v>
      </c>
      <c r="AA1795" s="1">
        <f t="shared" si="357"/>
        <v>0</v>
      </c>
      <c r="AB1795" s="1">
        <f t="shared" si="358"/>
        <v>0</v>
      </c>
      <c r="AC1795" s="1">
        <f t="shared" si="359"/>
        <v>0</v>
      </c>
      <c r="AD1795" s="1" t="str">
        <f t="shared" si="360"/>
        <v/>
      </c>
      <c r="AE1795" s="1" t="str">
        <f t="shared" si="361"/>
        <v/>
      </c>
      <c r="AF1795" s="1" t="str">
        <f t="shared" si="362"/>
        <v/>
      </c>
      <c r="AG1795" s="1" t="str">
        <f t="shared" si="363"/>
        <v/>
      </c>
    </row>
    <row r="1796" spans="3:33">
      <c r="C1796" s="1" t="s">
        <v>3361</v>
      </c>
      <c r="D1796" s="1" t="s">
        <v>6955</v>
      </c>
      <c r="E1796" s="1" t="s">
        <v>1197</v>
      </c>
      <c r="F1796" s="1" t="s">
        <v>46</v>
      </c>
      <c r="G1796" s="1" t="s">
        <v>3917</v>
      </c>
      <c r="H1796" s="1">
        <v>9</v>
      </c>
      <c r="I1796" s="1">
        <v>1</v>
      </c>
      <c r="J1796" s="1">
        <v>0</v>
      </c>
      <c r="K1796" s="1" t="s">
        <v>4903</v>
      </c>
      <c r="L1796" s="1"/>
      <c r="M1796" s="1" t="s">
        <v>5192</v>
      </c>
      <c r="N1796" s="1"/>
      <c r="O1796" s="1" t="s">
        <v>4903</v>
      </c>
      <c r="P1796" s="1" t="s">
        <v>4905</v>
      </c>
      <c r="Q1796" s="1" t="s">
        <v>4190</v>
      </c>
      <c r="R1796" s="1" t="s">
        <v>1343</v>
      </c>
      <c r="S1796" s="1" t="s">
        <v>37</v>
      </c>
      <c r="T1796" s="1">
        <f t="shared" si="350"/>
        <v>0</v>
      </c>
      <c r="U1796" s="1">
        <f t="shared" si="351"/>
        <v>0</v>
      </c>
      <c r="V1796" s="1">
        <f t="shared" si="352"/>
        <v>0</v>
      </c>
      <c r="W1796" s="1">
        <f t="shared" si="353"/>
        <v>0</v>
      </c>
      <c r="X1796" s="1">
        <f t="shared" si="354"/>
        <v>0</v>
      </c>
      <c r="Y1796" s="1">
        <f t="shared" si="355"/>
        <v>0</v>
      </c>
      <c r="Z1796" s="1">
        <f t="shared" si="356"/>
        <v>0</v>
      </c>
      <c r="AA1796" s="1">
        <f t="shared" si="357"/>
        <v>0</v>
      </c>
      <c r="AB1796" s="1">
        <f t="shared" si="358"/>
        <v>0</v>
      </c>
      <c r="AC1796" s="1">
        <f t="shared" si="359"/>
        <v>0</v>
      </c>
      <c r="AD1796" s="1" t="str">
        <f t="shared" si="360"/>
        <v/>
      </c>
      <c r="AE1796" s="1" t="str">
        <f t="shared" si="361"/>
        <v/>
      </c>
      <c r="AF1796" s="1" t="str">
        <f t="shared" si="362"/>
        <v/>
      </c>
      <c r="AG1796" s="1" t="str">
        <f t="shared" si="363"/>
        <v/>
      </c>
    </row>
    <row r="1797" spans="3:33">
      <c r="C1797" s="1" t="s">
        <v>3361</v>
      </c>
      <c r="D1797" s="1" t="s">
        <v>6956</v>
      </c>
      <c r="E1797" s="1" t="s">
        <v>1197</v>
      </c>
      <c r="F1797" s="1" t="s">
        <v>46</v>
      </c>
      <c r="G1797" s="1" t="s">
        <v>3917</v>
      </c>
      <c r="H1797" s="1">
        <v>10</v>
      </c>
      <c r="I1797" s="1">
        <v>1</v>
      </c>
      <c r="J1797" s="1">
        <v>0</v>
      </c>
      <c r="K1797" s="1" t="s">
        <v>1205</v>
      </c>
      <c r="L1797" s="1"/>
      <c r="M1797" s="1" t="s">
        <v>6957</v>
      </c>
      <c r="N1797" s="1"/>
      <c r="O1797" s="1" t="s">
        <v>1205</v>
      </c>
      <c r="P1797" s="1"/>
      <c r="Q1797" s="1"/>
      <c r="R1797" s="1"/>
      <c r="S1797" s="1"/>
      <c r="T1797" s="1">
        <f t="shared" si="350"/>
        <v>0</v>
      </c>
      <c r="U1797" s="1">
        <f t="shared" si="351"/>
        <v>0</v>
      </c>
      <c r="V1797" s="1">
        <f t="shared" si="352"/>
        <v>0</v>
      </c>
      <c r="W1797" s="1">
        <f t="shared" si="353"/>
        <v>0</v>
      </c>
      <c r="X1797" s="1">
        <f t="shared" si="354"/>
        <v>0</v>
      </c>
      <c r="Y1797" s="1">
        <f t="shared" si="355"/>
        <v>0</v>
      </c>
      <c r="Z1797" s="1">
        <f t="shared" si="356"/>
        <v>0</v>
      </c>
      <c r="AA1797" s="1">
        <f t="shared" si="357"/>
        <v>0</v>
      </c>
      <c r="AB1797" s="1">
        <f t="shared" si="358"/>
        <v>0</v>
      </c>
      <c r="AC1797" s="1">
        <f t="shared" si="359"/>
        <v>0</v>
      </c>
      <c r="AD1797" s="1" t="str">
        <f t="shared" si="360"/>
        <v/>
      </c>
      <c r="AE1797" s="1" t="str">
        <f t="shared" si="361"/>
        <v/>
      </c>
      <c r="AF1797" s="1" t="str">
        <f t="shared" si="362"/>
        <v/>
      </c>
      <c r="AG1797" s="1" t="str">
        <f t="shared" si="363"/>
        <v/>
      </c>
    </row>
    <row r="1798" spans="3:33">
      <c r="C1798" s="1" t="s">
        <v>3361</v>
      </c>
      <c r="D1798" s="1" t="s">
        <v>6958</v>
      </c>
      <c r="E1798" s="1" t="s">
        <v>1197</v>
      </c>
      <c r="F1798" s="1" t="s">
        <v>0</v>
      </c>
      <c r="G1798" s="1" t="s">
        <v>3917</v>
      </c>
      <c r="H1798" s="1">
        <v>1</v>
      </c>
      <c r="I1798" s="1">
        <v>0</v>
      </c>
      <c r="J1798" s="1">
        <v>3</v>
      </c>
      <c r="K1798" s="1"/>
      <c r="L1798" s="1" t="s">
        <v>4994</v>
      </c>
      <c r="M1798" s="1"/>
      <c r="N1798" s="1" t="s">
        <v>5015</v>
      </c>
      <c r="O1798" s="1" t="s">
        <v>4994</v>
      </c>
      <c r="P1798" s="1" t="s">
        <v>56</v>
      </c>
      <c r="Q1798" s="1"/>
      <c r="R1798" s="1"/>
      <c r="S1798" s="1"/>
      <c r="T1798" s="1">
        <f t="shared" si="350"/>
        <v>0</v>
      </c>
      <c r="U1798" s="1">
        <f t="shared" si="351"/>
        <v>0</v>
      </c>
      <c r="V1798" s="1">
        <f t="shared" si="352"/>
        <v>0</v>
      </c>
      <c r="W1798" s="1">
        <f t="shared" si="353"/>
        <v>0</v>
      </c>
      <c r="X1798" s="1">
        <f t="shared" si="354"/>
        <v>0</v>
      </c>
      <c r="Y1798" s="1">
        <f t="shared" si="355"/>
        <v>0</v>
      </c>
      <c r="Z1798" s="1">
        <f t="shared" si="356"/>
        <v>0</v>
      </c>
      <c r="AA1798" s="1">
        <f t="shared" si="357"/>
        <v>0</v>
      </c>
      <c r="AB1798" s="1">
        <f t="shared" si="358"/>
        <v>0</v>
      </c>
      <c r="AC1798" s="1">
        <f t="shared" si="359"/>
        <v>0</v>
      </c>
      <c r="AD1798" s="1" t="str">
        <f t="shared" si="360"/>
        <v/>
      </c>
      <c r="AE1798" s="1" t="str">
        <f t="shared" si="361"/>
        <v/>
      </c>
      <c r="AF1798" s="1" t="str">
        <f t="shared" si="362"/>
        <v/>
      </c>
      <c r="AG1798" s="1" t="str">
        <f t="shared" si="363"/>
        <v/>
      </c>
    </row>
    <row r="1799" spans="3:33">
      <c r="C1799" s="1" t="s">
        <v>3361</v>
      </c>
      <c r="D1799" s="1" t="s">
        <v>6959</v>
      </c>
      <c r="E1799" s="1" t="s">
        <v>1197</v>
      </c>
      <c r="F1799" s="1" t="s">
        <v>0</v>
      </c>
      <c r="G1799" s="1" t="s">
        <v>3917</v>
      </c>
      <c r="H1799" s="1">
        <v>2</v>
      </c>
      <c r="I1799" s="1">
        <v>0</v>
      </c>
      <c r="J1799" s="1">
        <v>3</v>
      </c>
      <c r="K1799" s="1"/>
      <c r="L1799" s="1" t="s">
        <v>1200</v>
      </c>
      <c r="M1799" s="1"/>
      <c r="N1799" s="1" t="s">
        <v>5197</v>
      </c>
      <c r="O1799" s="1" t="s">
        <v>1200</v>
      </c>
      <c r="P1799" s="1"/>
      <c r="Q1799" s="1"/>
      <c r="R1799" s="1"/>
      <c r="S1799" s="1"/>
      <c r="T1799" s="1">
        <f t="shared" si="350"/>
        <v>0</v>
      </c>
      <c r="U1799" s="1">
        <f t="shared" si="351"/>
        <v>0</v>
      </c>
      <c r="V1799" s="1">
        <f t="shared" si="352"/>
        <v>0</v>
      </c>
      <c r="W1799" s="1">
        <f t="shared" si="353"/>
        <v>0</v>
      </c>
      <c r="X1799" s="1">
        <f t="shared" si="354"/>
        <v>0</v>
      </c>
      <c r="Y1799" s="1">
        <f t="shared" si="355"/>
        <v>0</v>
      </c>
      <c r="Z1799" s="1">
        <f t="shared" si="356"/>
        <v>0</v>
      </c>
      <c r="AA1799" s="1">
        <f t="shared" si="357"/>
        <v>0</v>
      </c>
      <c r="AB1799" s="1">
        <f t="shared" si="358"/>
        <v>0</v>
      </c>
      <c r="AC1799" s="1">
        <f t="shared" si="359"/>
        <v>0</v>
      </c>
      <c r="AD1799" s="1" t="str">
        <f t="shared" si="360"/>
        <v/>
      </c>
      <c r="AE1799" s="1" t="str">
        <f t="shared" si="361"/>
        <v/>
      </c>
      <c r="AF1799" s="1" t="str">
        <f t="shared" si="362"/>
        <v/>
      </c>
      <c r="AG1799" s="1" t="str">
        <f t="shared" si="363"/>
        <v/>
      </c>
    </row>
    <row r="1800" spans="3:33">
      <c r="C1800" s="1" t="s">
        <v>3361</v>
      </c>
      <c r="D1800" s="1" t="s">
        <v>6960</v>
      </c>
      <c r="E1800" s="1" t="s">
        <v>1197</v>
      </c>
      <c r="F1800" s="1" t="s">
        <v>0</v>
      </c>
      <c r="G1800" s="1" t="s">
        <v>3917</v>
      </c>
      <c r="H1800" s="1">
        <v>3</v>
      </c>
      <c r="I1800" s="1">
        <v>0</v>
      </c>
      <c r="J1800" s="1">
        <v>3</v>
      </c>
      <c r="K1800" s="1"/>
      <c r="L1800" s="1" t="s">
        <v>1201</v>
      </c>
      <c r="M1800" s="1"/>
      <c r="N1800" s="1" t="s">
        <v>6961</v>
      </c>
      <c r="O1800" s="1" t="s">
        <v>1201</v>
      </c>
      <c r="P1800" s="1"/>
      <c r="Q1800" s="1"/>
      <c r="R1800" s="1"/>
      <c r="S1800" s="1"/>
      <c r="T1800" s="1">
        <f t="shared" si="350"/>
        <v>0</v>
      </c>
      <c r="U1800" s="1">
        <f t="shared" si="351"/>
        <v>0</v>
      </c>
      <c r="V1800" s="1">
        <f t="shared" si="352"/>
        <v>0</v>
      </c>
      <c r="W1800" s="1">
        <f t="shared" si="353"/>
        <v>0</v>
      </c>
      <c r="X1800" s="1">
        <f t="shared" si="354"/>
        <v>0</v>
      </c>
      <c r="Y1800" s="1">
        <f t="shared" si="355"/>
        <v>0</v>
      </c>
      <c r="Z1800" s="1">
        <f t="shared" si="356"/>
        <v>0</v>
      </c>
      <c r="AA1800" s="1">
        <f t="shared" si="357"/>
        <v>0</v>
      </c>
      <c r="AB1800" s="1">
        <f t="shared" si="358"/>
        <v>0</v>
      </c>
      <c r="AC1800" s="1">
        <f t="shared" si="359"/>
        <v>0</v>
      </c>
      <c r="AD1800" s="1" t="str">
        <f t="shared" si="360"/>
        <v/>
      </c>
      <c r="AE1800" s="1" t="str">
        <f t="shared" si="361"/>
        <v/>
      </c>
      <c r="AF1800" s="1" t="str">
        <f t="shared" si="362"/>
        <v/>
      </c>
      <c r="AG1800" s="1" t="str">
        <f t="shared" si="363"/>
        <v/>
      </c>
    </row>
    <row r="1801" spans="3:33">
      <c r="C1801" s="1" t="s">
        <v>3361</v>
      </c>
      <c r="D1801" s="1" t="s">
        <v>6962</v>
      </c>
      <c r="E1801" s="1" t="s">
        <v>1197</v>
      </c>
      <c r="F1801" s="1" t="s">
        <v>0</v>
      </c>
      <c r="G1801" s="1" t="s">
        <v>3917</v>
      </c>
      <c r="H1801" s="1">
        <v>4</v>
      </c>
      <c r="I1801" s="1">
        <v>0</v>
      </c>
      <c r="J1801" s="1">
        <v>2</v>
      </c>
      <c r="K1801" s="1"/>
      <c r="L1801" s="1" t="s">
        <v>1202</v>
      </c>
      <c r="M1801" s="1"/>
      <c r="N1801" s="1" t="s">
        <v>6963</v>
      </c>
      <c r="O1801" s="1" t="s">
        <v>1202</v>
      </c>
      <c r="P1801" s="1"/>
      <c r="Q1801" s="1"/>
      <c r="R1801" s="1"/>
      <c r="S1801" s="1"/>
      <c r="T1801" s="1">
        <f t="shared" si="350"/>
        <v>0</v>
      </c>
      <c r="U1801" s="1">
        <f t="shared" si="351"/>
        <v>0</v>
      </c>
      <c r="V1801" s="1">
        <f t="shared" si="352"/>
        <v>0</v>
      </c>
      <c r="W1801" s="1">
        <f t="shared" si="353"/>
        <v>0</v>
      </c>
      <c r="X1801" s="1">
        <f t="shared" si="354"/>
        <v>0</v>
      </c>
      <c r="Y1801" s="1">
        <f t="shared" si="355"/>
        <v>0</v>
      </c>
      <c r="Z1801" s="1">
        <f t="shared" si="356"/>
        <v>0</v>
      </c>
      <c r="AA1801" s="1">
        <f t="shared" si="357"/>
        <v>0</v>
      </c>
      <c r="AB1801" s="1">
        <f t="shared" si="358"/>
        <v>0</v>
      </c>
      <c r="AC1801" s="1">
        <f t="shared" si="359"/>
        <v>0</v>
      </c>
      <c r="AD1801" s="1" t="str">
        <f t="shared" si="360"/>
        <v/>
      </c>
      <c r="AE1801" s="1" t="str">
        <f t="shared" si="361"/>
        <v/>
      </c>
      <c r="AF1801" s="1" t="str">
        <f t="shared" si="362"/>
        <v/>
      </c>
      <c r="AG1801" s="1" t="str">
        <f t="shared" si="363"/>
        <v/>
      </c>
    </row>
    <row r="1802" spans="3:33">
      <c r="C1802" s="1" t="s">
        <v>3361</v>
      </c>
      <c r="D1802" s="1" t="s">
        <v>6964</v>
      </c>
      <c r="E1802" s="1" t="s">
        <v>1197</v>
      </c>
      <c r="F1802" s="1" t="s">
        <v>0</v>
      </c>
      <c r="G1802" s="1" t="s">
        <v>3917</v>
      </c>
      <c r="H1802" s="1">
        <v>5</v>
      </c>
      <c r="I1802" s="1">
        <v>0</v>
      </c>
      <c r="J1802" s="1">
        <v>2</v>
      </c>
      <c r="K1802" s="1"/>
      <c r="L1802" s="1" t="s">
        <v>541</v>
      </c>
      <c r="M1802" s="1"/>
      <c r="N1802" s="1" t="s">
        <v>5009</v>
      </c>
      <c r="O1802" s="1" t="s">
        <v>541</v>
      </c>
      <c r="P1802" s="1"/>
      <c r="Q1802" s="1"/>
      <c r="R1802" s="1"/>
      <c r="S1802" s="1"/>
      <c r="T1802" s="1">
        <f t="shared" si="350"/>
        <v>0</v>
      </c>
      <c r="U1802" s="1">
        <f t="shared" si="351"/>
        <v>0</v>
      </c>
      <c r="V1802" s="1">
        <f t="shared" si="352"/>
        <v>0</v>
      </c>
      <c r="W1802" s="1">
        <f t="shared" si="353"/>
        <v>0</v>
      </c>
      <c r="X1802" s="1">
        <f t="shared" si="354"/>
        <v>0</v>
      </c>
      <c r="Y1802" s="1">
        <f t="shared" si="355"/>
        <v>0</v>
      </c>
      <c r="Z1802" s="1">
        <f t="shared" si="356"/>
        <v>0</v>
      </c>
      <c r="AA1802" s="1">
        <f t="shared" si="357"/>
        <v>0</v>
      </c>
      <c r="AB1802" s="1">
        <f t="shared" si="358"/>
        <v>0</v>
      </c>
      <c r="AC1802" s="1">
        <f t="shared" si="359"/>
        <v>0</v>
      </c>
      <c r="AD1802" s="1" t="str">
        <f t="shared" si="360"/>
        <v/>
      </c>
      <c r="AE1802" s="1" t="str">
        <f t="shared" si="361"/>
        <v/>
      </c>
      <c r="AF1802" s="1" t="str">
        <f t="shared" si="362"/>
        <v/>
      </c>
      <c r="AG1802" s="1" t="str">
        <f t="shared" si="363"/>
        <v/>
      </c>
    </row>
    <row r="1803" spans="3:33">
      <c r="C1803" s="1" t="s">
        <v>3361</v>
      </c>
      <c r="D1803" s="1" t="s">
        <v>6965</v>
      </c>
      <c r="E1803" s="1" t="s">
        <v>1197</v>
      </c>
      <c r="F1803" s="1" t="s">
        <v>0</v>
      </c>
      <c r="G1803" s="1" t="s">
        <v>3917</v>
      </c>
      <c r="H1803" s="1">
        <v>6</v>
      </c>
      <c r="I1803" s="1">
        <v>0</v>
      </c>
      <c r="J1803" s="1">
        <v>2</v>
      </c>
      <c r="K1803" s="1"/>
      <c r="L1803" s="1" t="s">
        <v>1203</v>
      </c>
      <c r="M1803" s="1"/>
      <c r="N1803" s="1" t="s">
        <v>6966</v>
      </c>
      <c r="O1803" s="1" t="s">
        <v>1203</v>
      </c>
      <c r="P1803" s="1"/>
      <c r="Q1803" s="1"/>
      <c r="R1803" s="1"/>
      <c r="S1803" s="1"/>
      <c r="T1803" s="1">
        <f t="shared" si="350"/>
        <v>0</v>
      </c>
      <c r="U1803" s="1">
        <f t="shared" si="351"/>
        <v>0</v>
      </c>
      <c r="V1803" s="1">
        <f t="shared" si="352"/>
        <v>0</v>
      </c>
      <c r="W1803" s="1">
        <f t="shared" si="353"/>
        <v>0</v>
      </c>
      <c r="X1803" s="1">
        <f t="shared" si="354"/>
        <v>0</v>
      </c>
      <c r="Y1803" s="1">
        <f t="shared" si="355"/>
        <v>0</v>
      </c>
      <c r="Z1803" s="1">
        <f t="shared" si="356"/>
        <v>0</v>
      </c>
      <c r="AA1803" s="1">
        <f t="shared" si="357"/>
        <v>0</v>
      </c>
      <c r="AB1803" s="1">
        <f t="shared" si="358"/>
        <v>0</v>
      </c>
      <c r="AC1803" s="1">
        <f t="shared" si="359"/>
        <v>0</v>
      </c>
      <c r="AD1803" s="1" t="str">
        <f t="shared" si="360"/>
        <v/>
      </c>
      <c r="AE1803" s="1" t="str">
        <f t="shared" si="361"/>
        <v/>
      </c>
      <c r="AF1803" s="1" t="str">
        <f t="shared" si="362"/>
        <v/>
      </c>
      <c r="AG1803" s="1" t="str">
        <f t="shared" si="363"/>
        <v/>
      </c>
    </row>
    <row r="1804" spans="3:33">
      <c r="C1804" s="1" t="s">
        <v>3361</v>
      </c>
      <c r="D1804" s="1" t="s">
        <v>6967</v>
      </c>
      <c r="E1804" s="1" t="s">
        <v>1197</v>
      </c>
      <c r="F1804" s="1" t="s">
        <v>0</v>
      </c>
      <c r="G1804" s="1" t="s">
        <v>3917</v>
      </c>
      <c r="H1804" s="1">
        <v>7</v>
      </c>
      <c r="I1804" s="1">
        <v>0</v>
      </c>
      <c r="J1804" s="1">
        <v>2</v>
      </c>
      <c r="K1804" s="1"/>
      <c r="L1804" s="1" t="s">
        <v>1204</v>
      </c>
      <c r="M1804" s="1"/>
      <c r="N1804" s="1" t="s">
        <v>6968</v>
      </c>
      <c r="O1804" s="1" t="s">
        <v>1204</v>
      </c>
      <c r="P1804" s="1"/>
      <c r="Q1804" s="1"/>
      <c r="R1804" s="1"/>
      <c r="S1804" s="1"/>
      <c r="T1804" s="1">
        <f t="shared" si="350"/>
        <v>0</v>
      </c>
      <c r="U1804" s="1">
        <f t="shared" si="351"/>
        <v>0</v>
      </c>
      <c r="V1804" s="1">
        <f t="shared" si="352"/>
        <v>0</v>
      </c>
      <c r="W1804" s="1">
        <f t="shared" si="353"/>
        <v>0</v>
      </c>
      <c r="X1804" s="1">
        <f t="shared" si="354"/>
        <v>0</v>
      </c>
      <c r="Y1804" s="1">
        <f t="shared" si="355"/>
        <v>0</v>
      </c>
      <c r="Z1804" s="1">
        <f t="shared" si="356"/>
        <v>0</v>
      </c>
      <c r="AA1804" s="1">
        <f t="shared" si="357"/>
        <v>0</v>
      </c>
      <c r="AB1804" s="1">
        <f t="shared" si="358"/>
        <v>0</v>
      </c>
      <c r="AC1804" s="1">
        <f t="shared" si="359"/>
        <v>0</v>
      </c>
      <c r="AD1804" s="1" t="str">
        <f t="shared" si="360"/>
        <v/>
      </c>
      <c r="AE1804" s="1" t="str">
        <f t="shared" si="361"/>
        <v/>
      </c>
      <c r="AF1804" s="1" t="str">
        <f t="shared" si="362"/>
        <v/>
      </c>
      <c r="AG1804" s="1" t="str">
        <f t="shared" si="363"/>
        <v/>
      </c>
    </row>
    <row r="1805" spans="3:33">
      <c r="C1805" s="1" t="s">
        <v>3361</v>
      </c>
      <c r="D1805" s="1" t="s">
        <v>6969</v>
      </c>
      <c r="E1805" s="1" t="s">
        <v>1197</v>
      </c>
      <c r="F1805" s="1" t="s">
        <v>0</v>
      </c>
      <c r="G1805" s="1" t="s">
        <v>3917</v>
      </c>
      <c r="H1805" s="1">
        <v>8</v>
      </c>
      <c r="I1805" s="1">
        <v>0</v>
      </c>
      <c r="J1805" s="1">
        <v>1</v>
      </c>
      <c r="K1805" s="1"/>
      <c r="L1805" s="1" t="s">
        <v>545</v>
      </c>
      <c r="M1805" s="1"/>
      <c r="N1805" s="1" t="s">
        <v>5022</v>
      </c>
      <c r="O1805" s="1" t="s">
        <v>545</v>
      </c>
      <c r="P1805" s="1"/>
      <c r="Q1805" s="1"/>
      <c r="R1805" s="1"/>
      <c r="S1805" s="1"/>
      <c r="T1805" s="1">
        <f t="shared" si="350"/>
        <v>0</v>
      </c>
      <c r="U1805" s="1">
        <f t="shared" si="351"/>
        <v>0</v>
      </c>
      <c r="V1805" s="1">
        <f t="shared" si="352"/>
        <v>0</v>
      </c>
      <c r="W1805" s="1">
        <f t="shared" si="353"/>
        <v>0</v>
      </c>
      <c r="X1805" s="1">
        <f t="shared" si="354"/>
        <v>0</v>
      </c>
      <c r="Y1805" s="1">
        <f t="shared" si="355"/>
        <v>0</v>
      </c>
      <c r="Z1805" s="1">
        <f t="shared" si="356"/>
        <v>0</v>
      </c>
      <c r="AA1805" s="1">
        <f t="shared" si="357"/>
        <v>0</v>
      </c>
      <c r="AB1805" s="1">
        <f t="shared" si="358"/>
        <v>0</v>
      </c>
      <c r="AC1805" s="1">
        <f t="shared" si="359"/>
        <v>0</v>
      </c>
      <c r="AD1805" s="1" t="str">
        <f t="shared" si="360"/>
        <v/>
      </c>
      <c r="AE1805" s="1" t="str">
        <f t="shared" si="361"/>
        <v/>
      </c>
      <c r="AF1805" s="1" t="str">
        <f t="shared" si="362"/>
        <v/>
      </c>
      <c r="AG1805" s="1" t="str">
        <f t="shared" si="363"/>
        <v/>
      </c>
    </row>
    <row r="1806" spans="3:33">
      <c r="C1806" s="1" t="s">
        <v>3361</v>
      </c>
      <c r="D1806" s="1" t="s">
        <v>6970</v>
      </c>
      <c r="E1806" s="1" t="s">
        <v>1197</v>
      </c>
      <c r="F1806" s="1" t="s">
        <v>0</v>
      </c>
      <c r="G1806" s="1" t="s">
        <v>3917</v>
      </c>
      <c r="H1806" s="1">
        <v>9</v>
      </c>
      <c r="I1806" s="1">
        <v>0</v>
      </c>
      <c r="J1806" s="1">
        <v>1</v>
      </c>
      <c r="K1806" s="1"/>
      <c r="L1806" s="1" t="s">
        <v>4903</v>
      </c>
      <c r="M1806" s="1"/>
      <c r="N1806" s="1" t="s">
        <v>4926</v>
      </c>
      <c r="O1806" s="1" t="s">
        <v>4903</v>
      </c>
      <c r="P1806" s="1" t="s">
        <v>4905</v>
      </c>
      <c r="Q1806" s="1" t="s">
        <v>4190</v>
      </c>
      <c r="R1806" s="1" t="s">
        <v>1343</v>
      </c>
      <c r="S1806" s="1" t="s">
        <v>37</v>
      </c>
      <c r="T1806" s="1">
        <f t="shared" si="350"/>
        <v>0</v>
      </c>
      <c r="U1806" s="1">
        <f t="shared" si="351"/>
        <v>0</v>
      </c>
      <c r="V1806" s="1">
        <f t="shared" si="352"/>
        <v>0</v>
      </c>
      <c r="W1806" s="1">
        <f t="shared" si="353"/>
        <v>0</v>
      </c>
      <c r="X1806" s="1">
        <f t="shared" si="354"/>
        <v>0</v>
      </c>
      <c r="Y1806" s="1">
        <f t="shared" si="355"/>
        <v>0</v>
      </c>
      <c r="Z1806" s="1">
        <f t="shared" si="356"/>
        <v>0</v>
      </c>
      <c r="AA1806" s="1">
        <f t="shared" si="357"/>
        <v>0</v>
      </c>
      <c r="AB1806" s="1">
        <f t="shared" si="358"/>
        <v>0</v>
      </c>
      <c r="AC1806" s="1">
        <f t="shared" si="359"/>
        <v>0</v>
      </c>
      <c r="AD1806" s="1" t="str">
        <f t="shared" si="360"/>
        <v/>
      </c>
      <c r="AE1806" s="1" t="str">
        <f t="shared" si="361"/>
        <v/>
      </c>
      <c r="AF1806" s="1" t="str">
        <f t="shared" si="362"/>
        <v/>
      </c>
      <c r="AG1806" s="1" t="str">
        <f t="shared" si="363"/>
        <v/>
      </c>
    </row>
    <row r="1807" spans="3:33">
      <c r="C1807" s="1" t="s">
        <v>3361</v>
      </c>
      <c r="D1807" s="1" t="s">
        <v>6971</v>
      </c>
      <c r="E1807" s="1" t="s">
        <v>1197</v>
      </c>
      <c r="F1807" s="1" t="s">
        <v>0</v>
      </c>
      <c r="G1807" s="1" t="s">
        <v>3917</v>
      </c>
      <c r="H1807" s="1">
        <v>10</v>
      </c>
      <c r="I1807" s="1">
        <v>0</v>
      </c>
      <c r="J1807" s="1">
        <v>1</v>
      </c>
      <c r="K1807" s="1"/>
      <c r="L1807" s="1" t="s">
        <v>1205</v>
      </c>
      <c r="M1807" s="1"/>
      <c r="N1807" s="1" t="s">
        <v>6972</v>
      </c>
      <c r="O1807" s="1" t="s">
        <v>1205</v>
      </c>
      <c r="P1807" s="1"/>
      <c r="Q1807" s="1"/>
      <c r="R1807" s="1"/>
      <c r="S1807" s="1"/>
      <c r="T1807" s="1">
        <f t="shared" si="350"/>
        <v>0</v>
      </c>
      <c r="U1807" s="1">
        <f t="shared" si="351"/>
        <v>0</v>
      </c>
      <c r="V1807" s="1">
        <f t="shared" si="352"/>
        <v>0</v>
      </c>
      <c r="W1807" s="1">
        <f t="shared" si="353"/>
        <v>0</v>
      </c>
      <c r="X1807" s="1">
        <f t="shared" si="354"/>
        <v>0</v>
      </c>
      <c r="Y1807" s="1">
        <f t="shared" si="355"/>
        <v>0</v>
      </c>
      <c r="Z1807" s="1">
        <f t="shared" si="356"/>
        <v>0</v>
      </c>
      <c r="AA1807" s="1">
        <f t="shared" si="357"/>
        <v>0</v>
      </c>
      <c r="AB1807" s="1">
        <f t="shared" si="358"/>
        <v>0</v>
      </c>
      <c r="AC1807" s="1">
        <f t="shared" si="359"/>
        <v>0</v>
      </c>
      <c r="AD1807" s="1" t="str">
        <f t="shared" si="360"/>
        <v/>
      </c>
      <c r="AE1807" s="1" t="str">
        <f t="shared" si="361"/>
        <v/>
      </c>
      <c r="AF1807" s="1" t="str">
        <f t="shared" si="362"/>
        <v/>
      </c>
      <c r="AG1807" s="1" t="str">
        <f t="shared" si="363"/>
        <v/>
      </c>
    </row>
    <row r="1808" spans="3:33">
      <c r="C1808" s="1" t="s">
        <v>3369</v>
      </c>
      <c r="D1808" s="1" t="s">
        <v>6973</v>
      </c>
      <c r="E1808" s="1" t="s">
        <v>1208</v>
      </c>
      <c r="F1808" s="1" t="s">
        <v>46</v>
      </c>
      <c r="G1808" s="1" t="s">
        <v>3917</v>
      </c>
      <c r="H1808" s="1">
        <v>1</v>
      </c>
      <c r="I1808" s="1">
        <v>3</v>
      </c>
      <c r="J1808" s="1">
        <v>0</v>
      </c>
      <c r="K1808" s="1" t="s">
        <v>434</v>
      </c>
      <c r="L1808" s="1"/>
      <c r="M1808" s="1" t="s">
        <v>4671</v>
      </c>
      <c r="N1808" s="1"/>
      <c r="O1808" s="1" t="s">
        <v>434</v>
      </c>
      <c r="P1808" s="1"/>
      <c r="Q1808" s="1"/>
      <c r="R1808" s="1"/>
      <c r="S1808" s="1"/>
      <c r="T1808" s="1">
        <f t="shared" si="350"/>
        <v>0</v>
      </c>
      <c r="U1808" s="1">
        <f t="shared" si="351"/>
        <v>0</v>
      </c>
      <c r="V1808" s="1">
        <f t="shared" si="352"/>
        <v>0</v>
      </c>
      <c r="W1808" s="1">
        <f t="shared" si="353"/>
        <v>0</v>
      </c>
      <c r="X1808" s="1">
        <f t="shared" si="354"/>
        <v>0</v>
      </c>
      <c r="Y1808" s="1">
        <f t="shared" si="355"/>
        <v>0</v>
      </c>
      <c r="Z1808" s="1">
        <f t="shared" si="356"/>
        <v>0</v>
      </c>
      <c r="AA1808" s="1">
        <f t="shared" si="357"/>
        <v>0</v>
      </c>
      <c r="AB1808" s="1">
        <f t="shared" si="358"/>
        <v>0</v>
      </c>
      <c r="AC1808" s="1">
        <f t="shared" si="359"/>
        <v>0</v>
      </c>
      <c r="AD1808" s="1" t="str">
        <f t="shared" si="360"/>
        <v/>
      </c>
      <c r="AE1808" s="1" t="str">
        <f t="shared" si="361"/>
        <v/>
      </c>
      <c r="AF1808" s="1" t="str">
        <f t="shared" si="362"/>
        <v/>
      </c>
      <c r="AG1808" s="1" t="str">
        <f t="shared" si="363"/>
        <v/>
      </c>
    </row>
    <row r="1809" spans="3:33">
      <c r="C1809" s="1" t="s">
        <v>3369</v>
      </c>
      <c r="D1809" s="1" t="s">
        <v>6974</v>
      </c>
      <c r="E1809" s="1" t="s">
        <v>1208</v>
      </c>
      <c r="F1809" s="1" t="s">
        <v>46</v>
      </c>
      <c r="G1809" s="1" t="s">
        <v>3917</v>
      </c>
      <c r="H1809" s="1">
        <v>2</v>
      </c>
      <c r="I1809" s="1">
        <v>3</v>
      </c>
      <c r="J1809" s="1">
        <v>0</v>
      </c>
      <c r="K1809" s="1" t="s">
        <v>1211</v>
      </c>
      <c r="L1809" s="1"/>
      <c r="M1809" s="1" t="s">
        <v>6975</v>
      </c>
      <c r="N1809" s="1"/>
      <c r="O1809" s="1" t="s">
        <v>1211</v>
      </c>
      <c r="P1809" s="1"/>
      <c r="Q1809" s="1"/>
      <c r="R1809" s="1"/>
      <c r="S1809" s="1"/>
      <c r="T1809" s="1">
        <f t="shared" si="350"/>
        <v>0</v>
      </c>
      <c r="U1809" s="1">
        <f t="shared" si="351"/>
        <v>0</v>
      </c>
      <c r="V1809" s="1">
        <f t="shared" si="352"/>
        <v>0</v>
      </c>
      <c r="W1809" s="1">
        <f t="shared" si="353"/>
        <v>0</v>
      </c>
      <c r="X1809" s="1">
        <f t="shared" si="354"/>
        <v>0</v>
      </c>
      <c r="Y1809" s="1">
        <f t="shared" si="355"/>
        <v>0</v>
      </c>
      <c r="Z1809" s="1">
        <f t="shared" si="356"/>
        <v>0</v>
      </c>
      <c r="AA1809" s="1">
        <f t="shared" si="357"/>
        <v>0</v>
      </c>
      <c r="AB1809" s="1">
        <f t="shared" si="358"/>
        <v>0</v>
      </c>
      <c r="AC1809" s="1">
        <f t="shared" si="359"/>
        <v>0</v>
      </c>
      <c r="AD1809" s="1" t="str">
        <f t="shared" si="360"/>
        <v/>
      </c>
      <c r="AE1809" s="1" t="str">
        <f t="shared" si="361"/>
        <v/>
      </c>
      <c r="AF1809" s="1" t="str">
        <f t="shared" si="362"/>
        <v/>
      </c>
      <c r="AG1809" s="1" t="str">
        <f t="shared" si="363"/>
        <v/>
      </c>
    </row>
    <row r="1810" spans="3:33">
      <c r="C1810" s="1" t="s">
        <v>3369</v>
      </c>
      <c r="D1810" s="1" t="s">
        <v>6976</v>
      </c>
      <c r="E1810" s="1" t="s">
        <v>1208</v>
      </c>
      <c r="F1810" s="1" t="s">
        <v>46</v>
      </c>
      <c r="G1810" s="1" t="s">
        <v>3917</v>
      </c>
      <c r="H1810" s="1">
        <v>3</v>
      </c>
      <c r="I1810" s="1">
        <v>3</v>
      </c>
      <c r="J1810" s="1">
        <v>0</v>
      </c>
      <c r="K1810" s="1" t="s">
        <v>1212</v>
      </c>
      <c r="L1810" s="1"/>
      <c r="M1810" s="1" t="s">
        <v>6977</v>
      </c>
      <c r="N1810" s="1"/>
      <c r="O1810" s="1" t="s">
        <v>1212</v>
      </c>
      <c r="P1810" s="1"/>
      <c r="Q1810" s="1"/>
      <c r="R1810" s="1"/>
      <c r="S1810" s="1"/>
      <c r="T1810" s="1">
        <f t="shared" si="350"/>
        <v>0</v>
      </c>
      <c r="U1810" s="1">
        <f t="shared" si="351"/>
        <v>0</v>
      </c>
      <c r="V1810" s="1">
        <f t="shared" si="352"/>
        <v>0</v>
      </c>
      <c r="W1810" s="1">
        <f t="shared" si="353"/>
        <v>0</v>
      </c>
      <c r="X1810" s="1">
        <f t="shared" si="354"/>
        <v>0</v>
      </c>
      <c r="Y1810" s="1">
        <f t="shared" si="355"/>
        <v>0</v>
      </c>
      <c r="Z1810" s="1">
        <f t="shared" si="356"/>
        <v>0</v>
      </c>
      <c r="AA1810" s="1">
        <f t="shared" si="357"/>
        <v>0</v>
      </c>
      <c r="AB1810" s="1">
        <f t="shared" si="358"/>
        <v>0</v>
      </c>
      <c r="AC1810" s="1">
        <f t="shared" si="359"/>
        <v>0</v>
      </c>
      <c r="AD1810" s="1" t="str">
        <f t="shared" si="360"/>
        <v/>
      </c>
      <c r="AE1810" s="1" t="str">
        <f t="shared" si="361"/>
        <v/>
      </c>
      <c r="AF1810" s="1" t="str">
        <f t="shared" si="362"/>
        <v/>
      </c>
      <c r="AG1810" s="1" t="str">
        <f t="shared" si="363"/>
        <v/>
      </c>
    </row>
    <row r="1811" spans="3:33">
      <c r="C1811" s="1" t="s">
        <v>3369</v>
      </c>
      <c r="D1811" s="1" t="s">
        <v>6978</v>
      </c>
      <c r="E1811" s="1" t="s">
        <v>1208</v>
      </c>
      <c r="F1811" s="1" t="s">
        <v>46</v>
      </c>
      <c r="G1811" s="1" t="s">
        <v>3917</v>
      </c>
      <c r="H1811" s="1">
        <v>4</v>
      </c>
      <c r="I1811" s="1">
        <v>2</v>
      </c>
      <c r="J1811" s="1">
        <v>0</v>
      </c>
      <c r="K1811" s="1" t="s">
        <v>4994</v>
      </c>
      <c r="L1811" s="1"/>
      <c r="M1811" s="1" t="s">
        <v>5176</v>
      </c>
      <c r="N1811" s="1"/>
      <c r="O1811" s="1" t="s">
        <v>4994</v>
      </c>
      <c r="P1811" s="1" t="s">
        <v>56</v>
      </c>
      <c r="Q1811" s="1"/>
      <c r="R1811" s="1"/>
      <c r="S1811" s="1"/>
      <c r="T1811" s="1">
        <f t="shared" si="350"/>
        <v>0</v>
      </c>
      <c r="U1811" s="1">
        <f t="shared" si="351"/>
        <v>0</v>
      </c>
      <c r="V1811" s="1">
        <f t="shared" si="352"/>
        <v>0</v>
      </c>
      <c r="W1811" s="1">
        <f t="shared" si="353"/>
        <v>0</v>
      </c>
      <c r="X1811" s="1">
        <f t="shared" si="354"/>
        <v>0</v>
      </c>
      <c r="Y1811" s="1">
        <f t="shared" si="355"/>
        <v>0</v>
      </c>
      <c r="Z1811" s="1">
        <f t="shared" si="356"/>
        <v>0</v>
      </c>
      <c r="AA1811" s="1">
        <f t="shared" si="357"/>
        <v>0</v>
      </c>
      <c r="AB1811" s="1">
        <f t="shared" si="358"/>
        <v>0</v>
      </c>
      <c r="AC1811" s="1">
        <f t="shared" si="359"/>
        <v>0</v>
      </c>
      <c r="AD1811" s="1" t="str">
        <f t="shared" si="360"/>
        <v/>
      </c>
      <c r="AE1811" s="1" t="str">
        <f t="shared" si="361"/>
        <v/>
      </c>
      <c r="AF1811" s="1" t="str">
        <f t="shared" si="362"/>
        <v/>
      </c>
      <c r="AG1811" s="1" t="str">
        <f t="shared" si="363"/>
        <v/>
      </c>
    </row>
    <row r="1812" spans="3:33">
      <c r="C1812" s="1" t="s">
        <v>3369</v>
      </c>
      <c r="D1812" s="1" t="s">
        <v>6979</v>
      </c>
      <c r="E1812" s="1" t="s">
        <v>1208</v>
      </c>
      <c r="F1812" s="1" t="s">
        <v>46</v>
      </c>
      <c r="G1812" s="1" t="s">
        <v>3917</v>
      </c>
      <c r="H1812" s="1">
        <v>5</v>
      </c>
      <c r="I1812" s="1">
        <v>2</v>
      </c>
      <c r="J1812" s="1">
        <v>0</v>
      </c>
      <c r="K1812" s="1" t="s">
        <v>545</v>
      </c>
      <c r="L1812" s="1"/>
      <c r="M1812" s="1" t="s">
        <v>5190</v>
      </c>
      <c r="N1812" s="1"/>
      <c r="O1812" s="1" t="s">
        <v>545</v>
      </c>
      <c r="P1812" s="1"/>
      <c r="Q1812" s="1"/>
      <c r="R1812" s="1"/>
      <c r="S1812" s="1"/>
      <c r="T1812" s="1">
        <f t="shared" si="350"/>
        <v>0</v>
      </c>
      <c r="U1812" s="1">
        <f t="shared" si="351"/>
        <v>0</v>
      </c>
      <c r="V1812" s="1">
        <f t="shared" si="352"/>
        <v>0</v>
      </c>
      <c r="W1812" s="1">
        <f t="shared" si="353"/>
        <v>0</v>
      </c>
      <c r="X1812" s="1">
        <f t="shared" si="354"/>
        <v>0</v>
      </c>
      <c r="Y1812" s="1">
        <f t="shared" si="355"/>
        <v>0</v>
      </c>
      <c r="Z1812" s="1">
        <f t="shared" si="356"/>
        <v>0</v>
      </c>
      <c r="AA1812" s="1">
        <f t="shared" si="357"/>
        <v>0</v>
      </c>
      <c r="AB1812" s="1">
        <f t="shared" si="358"/>
        <v>0</v>
      </c>
      <c r="AC1812" s="1">
        <f t="shared" si="359"/>
        <v>0</v>
      </c>
      <c r="AD1812" s="1" t="str">
        <f t="shared" si="360"/>
        <v/>
      </c>
      <c r="AE1812" s="1" t="str">
        <f t="shared" si="361"/>
        <v/>
      </c>
      <c r="AF1812" s="1" t="str">
        <f t="shared" si="362"/>
        <v/>
      </c>
      <c r="AG1812" s="1" t="str">
        <f t="shared" si="363"/>
        <v/>
      </c>
    </row>
    <row r="1813" spans="3:33">
      <c r="C1813" s="1" t="s">
        <v>3369</v>
      </c>
      <c r="D1813" s="1" t="s">
        <v>6980</v>
      </c>
      <c r="E1813" s="1" t="s">
        <v>1208</v>
      </c>
      <c r="F1813" s="1" t="s">
        <v>46</v>
      </c>
      <c r="G1813" s="1" t="s">
        <v>3917</v>
      </c>
      <c r="H1813" s="1">
        <v>6</v>
      </c>
      <c r="I1813" s="1">
        <v>2</v>
      </c>
      <c r="J1813" s="1">
        <v>0</v>
      </c>
      <c r="K1813" s="1" t="s">
        <v>1213</v>
      </c>
      <c r="L1813" s="1"/>
      <c r="M1813" s="1" t="s">
        <v>6981</v>
      </c>
      <c r="N1813" s="1"/>
      <c r="O1813" s="1" t="s">
        <v>1213</v>
      </c>
      <c r="P1813" s="1"/>
      <c r="Q1813" s="1"/>
      <c r="R1813" s="1"/>
      <c r="S1813" s="1"/>
      <c r="T1813" s="1">
        <f t="shared" si="350"/>
        <v>0</v>
      </c>
      <c r="U1813" s="1">
        <f t="shared" si="351"/>
        <v>0</v>
      </c>
      <c r="V1813" s="1">
        <f t="shared" si="352"/>
        <v>0</v>
      </c>
      <c r="W1813" s="1">
        <f t="shared" si="353"/>
        <v>0</v>
      </c>
      <c r="X1813" s="1">
        <f t="shared" si="354"/>
        <v>0</v>
      </c>
      <c r="Y1813" s="1">
        <f t="shared" si="355"/>
        <v>0</v>
      </c>
      <c r="Z1813" s="1">
        <f t="shared" si="356"/>
        <v>0</v>
      </c>
      <c r="AA1813" s="1">
        <f t="shared" si="357"/>
        <v>0</v>
      </c>
      <c r="AB1813" s="1">
        <f t="shared" si="358"/>
        <v>0</v>
      </c>
      <c r="AC1813" s="1">
        <f t="shared" si="359"/>
        <v>0</v>
      </c>
      <c r="AD1813" s="1" t="str">
        <f t="shared" si="360"/>
        <v/>
      </c>
      <c r="AE1813" s="1" t="str">
        <f t="shared" si="361"/>
        <v/>
      </c>
      <c r="AF1813" s="1" t="str">
        <f t="shared" si="362"/>
        <v/>
      </c>
      <c r="AG1813" s="1" t="str">
        <f t="shared" si="363"/>
        <v/>
      </c>
    </row>
    <row r="1814" spans="3:33">
      <c r="C1814" s="1" t="s">
        <v>3369</v>
      </c>
      <c r="D1814" s="1" t="s">
        <v>6982</v>
      </c>
      <c r="E1814" s="1" t="s">
        <v>1208</v>
      </c>
      <c r="F1814" s="1" t="s">
        <v>46</v>
      </c>
      <c r="G1814" s="1" t="s">
        <v>3917</v>
      </c>
      <c r="H1814" s="1">
        <v>7</v>
      </c>
      <c r="I1814" s="1">
        <v>2</v>
      </c>
      <c r="J1814" s="1">
        <v>0</v>
      </c>
      <c r="K1814" s="1" t="s">
        <v>1214</v>
      </c>
      <c r="L1814" s="1"/>
      <c r="M1814" s="1" t="s">
        <v>6983</v>
      </c>
      <c r="N1814" s="1"/>
      <c r="O1814" s="1" t="s">
        <v>1214</v>
      </c>
      <c r="P1814" s="1"/>
      <c r="Q1814" s="1"/>
      <c r="R1814" s="1"/>
      <c r="S1814" s="1"/>
      <c r="T1814" s="1">
        <f t="shared" si="350"/>
        <v>0</v>
      </c>
      <c r="U1814" s="1">
        <f t="shared" si="351"/>
        <v>0</v>
      </c>
      <c r="V1814" s="1">
        <f t="shared" si="352"/>
        <v>0</v>
      </c>
      <c r="W1814" s="1">
        <f t="shared" si="353"/>
        <v>0</v>
      </c>
      <c r="X1814" s="1">
        <f t="shared" si="354"/>
        <v>0</v>
      </c>
      <c r="Y1814" s="1">
        <f t="shared" si="355"/>
        <v>0</v>
      </c>
      <c r="Z1814" s="1">
        <f t="shared" si="356"/>
        <v>0</v>
      </c>
      <c r="AA1814" s="1">
        <f t="shared" si="357"/>
        <v>0</v>
      </c>
      <c r="AB1814" s="1">
        <f t="shared" si="358"/>
        <v>0</v>
      </c>
      <c r="AC1814" s="1">
        <f t="shared" si="359"/>
        <v>0</v>
      </c>
      <c r="AD1814" s="1" t="str">
        <f t="shared" si="360"/>
        <v/>
      </c>
      <c r="AE1814" s="1" t="str">
        <f t="shared" si="361"/>
        <v/>
      </c>
      <c r="AF1814" s="1" t="str">
        <f t="shared" si="362"/>
        <v/>
      </c>
      <c r="AG1814" s="1" t="str">
        <f t="shared" si="363"/>
        <v/>
      </c>
    </row>
    <row r="1815" spans="3:33">
      <c r="C1815" s="1" t="s">
        <v>3369</v>
      </c>
      <c r="D1815" s="1" t="s">
        <v>6984</v>
      </c>
      <c r="E1815" s="1" t="s">
        <v>1208</v>
      </c>
      <c r="F1815" s="1" t="s">
        <v>46</v>
      </c>
      <c r="G1815" s="1" t="s">
        <v>3917</v>
      </c>
      <c r="H1815" s="1">
        <v>8</v>
      </c>
      <c r="I1815" s="1">
        <v>1</v>
      </c>
      <c r="J1815" s="1">
        <v>0</v>
      </c>
      <c r="K1815" s="1" t="s">
        <v>1215</v>
      </c>
      <c r="L1815" s="1"/>
      <c r="M1815" s="1" t="s">
        <v>6985</v>
      </c>
      <c r="N1815" s="1"/>
      <c r="O1815" s="1" t="s">
        <v>1215</v>
      </c>
      <c r="P1815" s="1"/>
      <c r="Q1815" s="1"/>
      <c r="R1815" s="1"/>
      <c r="S1815" s="1"/>
      <c r="T1815" s="1">
        <f t="shared" si="350"/>
        <v>0</v>
      </c>
      <c r="U1815" s="1">
        <f t="shared" si="351"/>
        <v>0</v>
      </c>
      <c r="V1815" s="1">
        <f t="shared" si="352"/>
        <v>0</v>
      </c>
      <c r="W1815" s="1">
        <f t="shared" si="353"/>
        <v>0</v>
      </c>
      <c r="X1815" s="1">
        <f t="shared" si="354"/>
        <v>0</v>
      </c>
      <c r="Y1815" s="1">
        <f t="shared" si="355"/>
        <v>0</v>
      </c>
      <c r="Z1815" s="1">
        <f t="shared" si="356"/>
        <v>0</v>
      </c>
      <c r="AA1815" s="1">
        <f t="shared" si="357"/>
        <v>0</v>
      </c>
      <c r="AB1815" s="1">
        <f t="shared" si="358"/>
        <v>0</v>
      </c>
      <c r="AC1815" s="1">
        <f t="shared" si="359"/>
        <v>0</v>
      </c>
      <c r="AD1815" s="1" t="str">
        <f t="shared" si="360"/>
        <v/>
      </c>
      <c r="AE1815" s="1" t="str">
        <f t="shared" si="361"/>
        <v/>
      </c>
      <c r="AF1815" s="1" t="str">
        <f t="shared" si="362"/>
        <v/>
      </c>
      <c r="AG1815" s="1" t="str">
        <f t="shared" si="363"/>
        <v/>
      </c>
    </row>
    <row r="1816" spans="3:33">
      <c r="C1816" s="1" t="s">
        <v>3369</v>
      </c>
      <c r="D1816" s="1" t="s">
        <v>6986</v>
      </c>
      <c r="E1816" s="1" t="s">
        <v>1208</v>
      </c>
      <c r="F1816" s="1" t="s">
        <v>46</v>
      </c>
      <c r="G1816" s="1" t="s">
        <v>3917</v>
      </c>
      <c r="H1816" s="1">
        <v>9</v>
      </c>
      <c r="I1816" s="1">
        <v>1</v>
      </c>
      <c r="J1816" s="1">
        <v>0</v>
      </c>
      <c r="K1816" s="1" t="s">
        <v>4903</v>
      </c>
      <c r="L1816" s="1"/>
      <c r="M1816" s="1" t="s">
        <v>5192</v>
      </c>
      <c r="N1816" s="1"/>
      <c r="O1816" s="1" t="s">
        <v>4903</v>
      </c>
      <c r="P1816" s="1" t="s">
        <v>4905</v>
      </c>
      <c r="Q1816" s="1" t="s">
        <v>4190</v>
      </c>
      <c r="R1816" s="1" t="s">
        <v>1343</v>
      </c>
      <c r="S1816" s="1" t="s">
        <v>37</v>
      </c>
      <c r="T1816" s="1">
        <f t="shared" si="350"/>
        <v>0</v>
      </c>
      <c r="U1816" s="1">
        <f t="shared" si="351"/>
        <v>0</v>
      </c>
      <c r="V1816" s="1">
        <f t="shared" si="352"/>
        <v>0</v>
      </c>
      <c r="W1816" s="1">
        <f t="shared" si="353"/>
        <v>0</v>
      </c>
      <c r="X1816" s="1">
        <f t="shared" si="354"/>
        <v>0</v>
      </c>
      <c r="Y1816" s="1">
        <f t="shared" si="355"/>
        <v>0</v>
      </c>
      <c r="Z1816" s="1">
        <f t="shared" si="356"/>
        <v>0</v>
      </c>
      <c r="AA1816" s="1">
        <f t="shared" si="357"/>
        <v>0</v>
      </c>
      <c r="AB1816" s="1">
        <f t="shared" si="358"/>
        <v>0</v>
      </c>
      <c r="AC1816" s="1">
        <f t="shared" si="359"/>
        <v>0</v>
      </c>
      <c r="AD1816" s="1" t="str">
        <f t="shared" si="360"/>
        <v/>
      </c>
      <c r="AE1816" s="1" t="str">
        <f t="shared" si="361"/>
        <v/>
      </c>
      <c r="AF1816" s="1" t="str">
        <f t="shared" si="362"/>
        <v/>
      </c>
      <c r="AG1816" s="1" t="str">
        <f t="shared" si="363"/>
        <v/>
      </c>
    </row>
    <row r="1817" spans="3:33">
      <c r="C1817" s="1" t="s">
        <v>3369</v>
      </c>
      <c r="D1817" s="1" t="s">
        <v>6987</v>
      </c>
      <c r="E1817" s="1" t="s">
        <v>1208</v>
      </c>
      <c r="F1817" s="1" t="s">
        <v>46</v>
      </c>
      <c r="G1817" s="1" t="s">
        <v>3917</v>
      </c>
      <c r="H1817" s="1">
        <v>10</v>
      </c>
      <c r="I1817" s="1">
        <v>1</v>
      </c>
      <c r="J1817" s="1">
        <v>0</v>
      </c>
      <c r="K1817" s="1" t="s">
        <v>1216</v>
      </c>
      <c r="L1817" s="1"/>
      <c r="M1817" s="1" t="s">
        <v>6988</v>
      </c>
      <c r="N1817" s="1"/>
      <c r="O1817" s="1" t="s">
        <v>1216</v>
      </c>
      <c r="P1817" s="1"/>
      <c r="Q1817" s="1"/>
      <c r="R1817" s="1"/>
      <c r="S1817" s="1"/>
      <c r="T1817" s="1">
        <f t="shared" si="350"/>
        <v>0</v>
      </c>
      <c r="U1817" s="1">
        <f t="shared" si="351"/>
        <v>0</v>
      </c>
      <c r="V1817" s="1">
        <f t="shared" si="352"/>
        <v>0</v>
      </c>
      <c r="W1817" s="1">
        <f t="shared" si="353"/>
        <v>0</v>
      </c>
      <c r="X1817" s="1">
        <f t="shared" si="354"/>
        <v>0</v>
      </c>
      <c r="Y1817" s="1">
        <f t="shared" si="355"/>
        <v>0</v>
      </c>
      <c r="Z1817" s="1">
        <f t="shared" si="356"/>
        <v>0</v>
      </c>
      <c r="AA1817" s="1">
        <f t="shared" si="357"/>
        <v>0</v>
      </c>
      <c r="AB1817" s="1">
        <f t="shared" si="358"/>
        <v>0</v>
      </c>
      <c r="AC1817" s="1">
        <f t="shared" si="359"/>
        <v>0</v>
      </c>
      <c r="AD1817" s="1" t="str">
        <f t="shared" si="360"/>
        <v/>
      </c>
      <c r="AE1817" s="1" t="str">
        <f t="shared" si="361"/>
        <v/>
      </c>
      <c r="AF1817" s="1" t="str">
        <f t="shared" si="362"/>
        <v/>
      </c>
      <c r="AG1817" s="1" t="str">
        <f t="shared" si="363"/>
        <v/>
      </c>
    </row>
    <row r="1818" spans="3:33">
      <c r="C1818" s="1" t="s">
        <v>3369</v>
      </c>
      <c r="D1818" s="1" t="s">
        <v>6989</v>
      </c>
      <c r="E1818" s="1" t="s">
        <v>1208</v>
      </c>
      <c r="F1818" s="1" t="s">
        <v>0</v>
      </c>
      <c r="G1818" s="1" t="s">
        <v>3917</v>
      </c>
      <c r="H1818" s="1">
        <v>1</v>
      </c>
      <c r="I1818" s="1">
        <v>0</v>
      </c>
      <c r="J1818" s="1">
        <v>3</v>
      </c>
      <c r="K1818" s="1"/>
      <c r="L1818" s="1" t="s">
        <v>434</v>
      </c>
      <c r="M1818" s="1"/>
      <c r="N1818" s="1" t="s">
        <v>4691</v>
      </c>
      <c r="O1818" s="1" t="s">
        <v>434</v>
      </c>
      <c r="P1818" s="1"/>
      <c r="Q1818" s="1"/>
      <c r="R1818" s="1"/>
      <c r="S1818" s="1"/>
      <c r="T1818" s="1">
        <f t="shared" si="350"/>
        <v>0</v>
      </c>
      <c r="U1818" s="1">
        <f t="shared" si="351"/>
        <v>0</v>
      </c>
      <c r="V1818" s="1">
        <f t="shared" si="352"/>
        <v>0</v>
      </c>
      <c r="W1818" s="1">
        <f t="shared" si="353"/>
        <v>0</v>
      </c>
      <c r="X1818" s="1">
        <f t="shared" si="354"/>
        <v>0</v>
      </c>
      <c r="Y1818" s="1">
        <f t="shared" si="355"/>
        <v>0</v>
      </c>
      <c r="Z1818" s="1">
        <f t="shared" si="356"/>
        <v>0</v>
      </c>
      <c r="AA1818" s="1">
        <f t="shared" si="357"/>
        <v>0</v>
      </c>
      <c r="AB1818" s="1">
        <f t="shared" si="358"/>
        <v>0</v>
      </c>
      <c r="AC1818" s="1">
        <f t="shared" si="359"/>
        <v>0</v>
      </c>
      <c r="AD1818" s="1" t="str">
        <f t="shared" si="360"/>
        <v/>
      </c>
      <c r="AE1818" s="1" t="str">
        <f t="shared" si="361"/>
        <v/>
      </c>
      <c r="AF1818" s="1" t="str">
        <f t="shared" si="362"/>
        <v/>
      </c>
      <c r="AG1818" s="1" t="str">
        <f t="shared" si="363"/>
        <v/>
      </c>
    </row>
    <row r="1819" spans="3:33">
      <c r="C1819" s="1" t="s">
        <v>3369</v>
      </c>
      <c r="D1819" s="1" t="s">
        <v>6990</v>
      </c>
      <c r="E1819" s="1" t="s">
        <v>1208</v>
      </c>
      <c r="F1819" s="1" t="s">
        <v>0</v>
      </c>
      <c r="G1819" s="1" t="s">
        <v>3917</v>
      </c>
      <c r="H1819" s="1">
        <v>2</v>
      </c>
      <c r="I1819" s="1">
        <v>0</v>
      </c>
      <c r="J1819" s="1">
        <v>3</v>
      </c>
      <c r="K1819" s="1"/>
      <c r="L1819" s="1" t="s">
        <v>1211</v>
      </c>
      <c r="M1819" s="1"/>
      <c r="N1819" s="1" t="s">
        <v>6991</v>
      </c>
      <c r="O1819" s="1" t="s">
        <v>1211</v>
      </c>
      <c r="P1819" s="1"/>
      <c r="Q1819" s="1"/>
      <c r="R1819" s="1"/>
      <c r="S1819" s="1"/>
      <c r="T1819" s="1">
        <f t="shared" si="350"/>
        <v>0</v>
      </c>
      <c r="U1819" s="1">
        <f t="shared" si="351"/>
        <v>0</v>
      </c>
      <c r="V1819" s="1">
        <f t="shared" si="352"/>
        <v>0</v>
      </c>
      <c r="W1819" s="1">
        <f t="shared" si="353"/>
        <v>0</v>
      </c>
      <c r="X1819" s="1">
        <f t="shared" si="354"/>
        <v>0</v>
      </c>
      <c r="Y1819" s="1">
        <f t="shared" si="355"/>
        <v>0</v>
      </c>
      <c r="Z1819" s="1">
        <f t="shared" si="356"/>
        <v>0</v>
      </c>
      <c r="AA1819" s="1">
        <f t="shared" si="357"/>
        <v>0</v>
      </c>
      <c r="AB1819" s="1">
        <f t="shared" si="358"/>
        <v>0</v>
      </c>
      <c r="AC1819" s="1">
        <f t="shared" si="359"/>
        <v>0</v>
      </c>
      <c r="AD1819" s="1" t="str">
        <f t="shared" si="360"/>
        <v/>
      </c>
      <c r="AE1819" s="1" t="str">
        <f t="shared" si="361"/>
        <v/>
      </c>
      <c r="AF1819" s="1" t="str">
        <f t="shared" si="362"/>
        <v/>
      </c>
      <c r="AG1819" s="1" t="str">
        <f t="shared" si="363"/>
        <v/>
      </c>
    </row>
    <row r="1820" spans="3:33">
      <c r="C1820" s="1" t="s">
        <v>3369</v>
      </c>
      <c r="D1820" s="1" t="s">
        <v>6992</v>
      </c>
      <c r="E1820" s="1" t="s">
        <v>1208</v>
      </c>
      <c r="F1820" s="1" t="s">
        <v>0</v>
      </c>
      <c r="G1820" s="1" t="s">
        <v>3917</v>
      </c>
      <c r="H1820" s="1">
        <v>3</v>
      </c>
      <c r="I1820" s="1">
        <v>0</v>
      </c>
      <c r="J1820" s="1">
        <v>3</v>
      </c>
      <c r="K1820" s="1"/>
      <c r="L1820" s="1" t="s">
        <v>1212</v>
      </c>
      <c r="M1820" s="1"/>
      <c r="N1820" s="1" t="s">
        <v>6993</v>
      </c>
      <c r="O1820" s="1" t="s">
        <v>1212</v>
      </c>
      <c r="P1820" s="1"/>
      <c r="Q1820" s="1"/>
      <c r="R1820" s="1"/>
      <c r="S1820" s="1"/>
      <c r="T1820" s="1">
        <f t="shared" si="350"/>
        <v>0</v>
      </c>
      <c r="U1820" s="1">
        <f t="shared" si="351"/>
        <v>0</v>
      </c>
      <c r="V1820" s="1">
        <f t="shared" si="352"/>
        <v>0</v>
      </c>
      <c r="W1820" s="1">
        <f t="shared" si="353"/>
        <v>0</v>
      </c>
      <c r="X1820" s="1">
        <f t="shared" si="354"/>
        <v>0</v>
      </c>
      <c r="Y1820" s="1">
        <f t="shared" si="355"/>
        <v>0</v>
      </c>
      <c r="Z1820" s="1">
        <f t="shared" si="356"/>
        <v>0</v>
      </c>
      <c r="AA1820" s="1">
        <f t="shared" si="357"/>
        <v>0</v>
      </c>
      <c r="AB1820" s="1">
        <f t="shared" si="358"/>
        <v>0</v>
      </c>
      <c r="AC1820" s="1">
        <f t="shared" si="359"/>
        <v>0</v>
      </c>
      <c r="AD1820" s="1" t="str">
        <f t="shared" si="360"/>
        <v/>
      </c>
      <c r="AE1820" s="1" t="str">
        <f t="shared" si="361"/>
        <v/>
      </c>
      <c r="AF1820" s="1" t="str">
        <f t="shared" si="362"/>
        <v/>
      </c>
      <c r="AG1820" s="1" t="str">
        <f t="shared" si="363"/>
        <v/>
      </c>
    </row>
    <row r="1821" spans="3:33">
      <c r="C1821" s="1" t="s">
        <v>3369</v>
      </c>
      <c r="D1821" s="1" t="s">
        <v>6994</v>
      </c>
      <c r="E1821" s="1" t="s">
        <v>1208</v>
      </c>
      <c r="F1821" s="1" t="s">
        <v>0</v>
      </c>
      <c r="G1821" s="1" t="s">
        <v>3917</v>
      </c>
      <c r="H1821" s="1">
        <v>4</v>
      </c>
      <c r="I1821" s="1">
        <v>0</v>
      </c>
      <c r="J1821" s="1">
        <v>2</v>
      </c>
      <c r="K1821" s="1"/>
      <c r="L1821" s="1" t="s">
        <v>4994</v>
      </c>
      <c r="M1821" s="1"/>
      <c r="N1821" s="1" t="s">
        <v>5015</v>
      </c>
      <c r="O1821" s="1" t="s">
        <v>4994</v>
      </c>
      <c r="P1821" s="1" t="s">
        <v>56</v>
      </c>
      <c r="Q1821" s="1"/>
      <c r="R1821" s="1"/>
      <c r="S1821" s="1"/>
      <c r="T1821" s="1">
        <f t="shared" si="350"/>
        <v>0</v>
      </c>
      <c r="U1821" s="1">
        <f t="shared" si="351"/>
        <v>0</v>
      </c>
      <c r="V1821" s="1">
        <f t="shared" si="352"/>
        <v>0</v>
      </c>
      <c r="W1821" s="1">
        <f t="shared" si="353"/>
        <v>0</v>
      </c>
      <c r="X1821" s="1">
        <f t="shared" si="354"/>
        <v>0</v>
      </c>
      <c r="Y1821" s="1">
        <f t="shared" si="355"/>
        <v>0</v>
      </c>
      <c r="Z1821" s="1">
        <f t="shared" si="356"/>
        <v>0</v>
      </c>
      <c r="AA1821" s="1">
        <f t="shared" si="357"/>
        <v>0</v>
      </c>
      <c r="AB1821" s="1">
        <f t="shared" si="358"/>
        <v>0</v>
      </c>
      <c r="AC1821" s="1">
        <f t="shared" si="359"/>
        <v>0</v>
      </c>
      <c r="AD1821" s="1" t="str">
        <f t="shared" si="360"/>
        <v/>
      </c>
      <c r="AE1821" s="1" t="str">
        <f t="shared" si="361"/>
        <v/>
      </c>
      <c r="AF1821" s="1" t="str">
        <f t="shared" si="362"/>
        <v/>
      </c>
      <c r="AG1821" s="1" t="str">
        <f t="shared" si="363"/>
        <v/>
      </c>
    </row>
    <row r="1822" spans="3:33">
      <c r="C1822" s="1" t="s">
        <v>3369</v>
      </c>
      <c r="D1822" s="1" t="s">
        <v>6995</v>
      </c>
      <c r="E1822" s="1" t="s">
        <v>1208</v>
      </c>
      <c r="F1822" s="1" t="s">
        <v>0</v>
      </c>
      <c r="G1822" s="1" t="s">
        <v>3917</v>
      </c>
      <c r="H1822" s="1">
        <v>5</v>
      </c>
      <c r="I1822" s="1">
        <v>0</v>
      </c>
      <c r="J1822" s="1">
        <v>2</v>
      </c>
      <c r="K1822" s="1"/>
      <c r="L1822" s="1" t="s">
        <v>545</v>
      </c>
      <c r="M1822" s="1"/>
      <c r="N1822" s="1" t="s">
        <v>5022</v>
      </c>
      <c r="O1822" s="1" t="s">
        <v>545</v>
      </c>
      <c r="P1822" s="1"/>
      <c r="Q1822" s="1"/>
      <c r="R1822" s="1"/>
      <c r="S1822" s="1"/>
      <c r="T1822" s="1">
        <f t="shared" si="350"/>
        <v>0</v>
      </c>
      <c r="U1822" s="1">
        <f t="shared" si="351"/>
        <v>0</v>
      </c>
      <c r="V1822" s="1">
        <f t="shared" si="352"/>
        <v>0</v>
      </c>
      <c r="W1822" s="1">
        <f t="shared" si="353"/>
        <v>0</v>
      </c>
      <c r="X1822" s="1">
        <f t="shared" si="354"/>
        <v>0</v>
      </c>
      <c r="Y1822" s="1">
        <f t="shared" si="355"/>
        <v>0</v>
      </c>
      <c r="Z1822" s="1">
        <f t="shared" si="356"/>
        <v>0</v>
      </c>
      <c r="AA1822" s="1">
        <f t="shared" si="357"/>
        <v>0</v>
      </c>
      <c r="AB1822" s="1">
        <f t="shared" si="358"/>
        <v>0</v>
      </c>
      <c r="AC1822" s="1">
        <f t="shared" si="359"/>
        <v>0</v>
      </c>
      <c r="AD1822" s="1" t="str">
        <f t="shared" si="360"/>
        <v/>
      </c>
      <c r="AE1822" s="1" t="str">
        <f t="shared" si="361"/>
        <v/>
      </c>
      <c r="AF1822" s="1" t="str">
        <f t="shared" si="362"/>
        <v/>
      </c>
      <c r="AG1822" s="1" t="str">
        <f t="shared" si="363"/>
        <v/>
      </c>
    </row>
    <row r="1823" spans="3:33">
      <c r="C1823" s="1" t="s">
        <v>3369</v>
      </c>
      <c r="D1823" s="1" t="s">
        <v>6996</v>
      </c>
      <c r="E1823" s="1" t="s">
        <v>1208</v>
      </c>
      <c r="F1823" s="1" t="s">
        <v>0</v>
      </c>
      <c r="G1823" s="1" t="s">
        <v>3917</v>
      </c>
      <c r="H1823" s="1">
        <v>6</v>
      </c>
      <c r="I1823" s="1">
        <v>0</v>
      </c>
      <c r="J1823" s="1">
        <v>2</v>
      </c>
      <c r="K1823" s="1"/>
      <c r="L1823" s="1" t="s">
        <v>1213</v>
      </c>
      <c r="M1823" s="1"/>
      <c r="N1823" s="1" t="s">
        <v>6997</v>
      </c>
      <c r="O1823" s="1" t="s">
        <v>1213</v>
      </c>
      <c r="P1823" s="1"/>
      <c r="Q1823" s="1"/>
      <c r="R1823" s="1"/>
      <c r="S1823" s="1"/>
      <c r="T1823" s="1">
        <f t="shared" si="350"/>
        <v>0</v>
      </c>
      <c r="U1823" s="1">
        <f t="shared" si="351"/>
        <v>0</v>
      </c>
      <c r="V1823" s="1">
        <f t="shared" si="352"/>
        <v>0</v>
      </c>
      <c r="W1823" s="1">
        <f t="shared" si="353"/>
        <v>0</v>
      </c>
      <c r="X1823" s="1">
        <f t="shared" si="354"/>
        <v>0</v>
      </c>
      <c r="Y1823" s="1">
        <f t="shared" si="355"/>
        <v>0</v>
      </c>
      <c r="Z1823" s="1">
        <f t="shared" si="356"/>
        <v>0</v>
      </c>
      <c r="AA1823" s="1">
        <f t="shared" si="357"/>
        <v>0</v>
      </c>
      <c r="AB1823" s="1">
        <f t="shared" si="358"/>
        <v>0</v>
      </c>
      <c r="AC1823" s="1">
        <f t="shared" si="359"/>
        <v>0</v>
      </c>
      <c r="AD1823" s="1" t="str">
        <f t="shared" si="360"/>
        <v/>
      </c>
      <c r="AE1823" s="1" t="str">
        <f t="shared" si="361"/>
        <v/>
      </c>
      <c r="AF1823" s="1" t="str">
        <f t="shared" si="362"/>
        <v/>
      </c>
      <c r="AG1823" s="1" t="str">
        <f t="shared" si="363"/>
        <v/>
      </c>
    </row>
    <row r="1824" spans="3:33">
      <c r="C1824" s="1" t="s">
        <v>3369</v>
      </c>
      <c r="D1824" s="1" t="s">
        <v>6998</v>
      </c>
      <c r="E1824" s="1" t="s">
        <v>1208</v>
      </c>
      <c r="F1824" s="1" t="s">
        <v>0</v>
      </c>
      <c r="G1824" s="1" t="s">
        <v>3917</v>
      </c>
      <c r="H1824" s="1">
        <v>7</v>
      </c>
      <c r="I1824" s="1">
        <v>0</v>
      </c>
      <c r="J1824" s="1">
        <v>2</v>
      </c>
      <c r="K1824" s="1"/>
      <c r="L1824" s="1" t="s">
        <v>1214</v>
      </c>
      <c r="M1824" s="1"/>
      <c r="N1824" s="1" t="s">
        <v>6999</v>
      </c>
      <c r="O1824" s="1" t="s">
        <v>1214</v>
      </c>
      <c r="P1824" s="1"/>
      <c r="Q1824" s="1"/>
      <c r="R1824" s="1"/>
      <c r="S1824" s="1"/>
      <c r="T1824" s="1">
        <f t="shared" si="350"/>
        <v>0</v>
      </c>
      <c r="U1824" s="1">
        <f t="shared" si="351"/>
        <v>0</v>
      </c>
      <c r="V1824" s="1">
        <f t="shared" si="352"/>
        <v>0</v>
      </c>
      <c r="W1824" s="1">
        <f t="shared" si="353"/>
        <v>0</v>
      </c>
      <c r="X1824" s="1">
        <f t="shared" si="354"/>
        <v>0</v>
      </c>
      <c r="Y1824" s="1">
        <f t="shared" si="355"/>
        <v>0</v>
      </c>
      <c r="Z1824" s="1">
        <f t="shared" si="356"/>
        <v>0</v>
      </c>
      <c r="AA1824" s="1">
        <f t="shared" si="357"/>
        <v>0</v>
      </c>
      <c r="AB1824" s="1">
        <f t="shared" si="358"/>
        <v>0</v>
      </c>
      <c r="AC1824" s="1">
        <f t="shared" si="359"/>
        <v>0</v>
      </c>
      <c r="AD1824" s="1" t="str">
        <f t="shared" si="360"/>
        <v/>
      </c>
      <c r="AE1824" s="1" t="str">
        <f t="shared" si="361"/>
        <v/>
      </c>
      <c r="AF1824" s="1" t="str">
        <f t="shared" si="362"/>
        <v/>
      </c>
      <c r="AG1824" s="1" t="str">
        <f t="shared" si="363"/>
        <v/>
      </c>
    </row>
    <row r="1825" spans="3:33">
      <c r="C1825" s="1" t="s">
        <v>3369</v>
      </c>
      <c r="D1825" s="1" t="s">
        <v>7000</v>
      </c>
      <c r="E1825" s="1" t="s">
        <v>1208</v>
      </c>
      <c r="F1825" s="1" t="s">
        <v>0</v>
      </c>
      <c r="G1825" s="1" t="s">
        <v>3917</v>
      </c>
      <c r="H1825" s="1">
        <v>8</v>
      </c>
      <c r="I1825" s="1">
        <v>0</v>
      </c>
      <c r="J1825" s="1">
        <v>1</v>
      </c>
      <c r="K1825" s="1"/>
      <c r="L1825" s="1" t="s">
        <v>1215</v>
      </c>
      <c r="M1825" s="1"/>
      <c r="N1825" s="1" t="s">
        <v>7001</v>
      </c>
      <c r="O1825" s="1" t="s">
        <v>1215</v>
      </c>
      <c r="P1825" s="1"/>
      <c r="Q1825" s="1"/>
      <c r="R1825" s="1"/>
      <c r="S1825" s="1"/>
      <c r="T1825" s="1">
        <f t="shared" si="350"/>
        <v>0</v>
      </c>
      <c r="U1825" s="1">
        <f t="shared" si="351"/>
        <v>0</v>
      </c>
      <c r="V1825" s="1">
        <f t="shared" si="352"/>
        <v>0</v>
      </c>
      <c r="W1825" s="1">
        <f t="shared" si="353"/>
        <v>0</v>
      </c>
      <c r="X1825" s="1">
        <f t="shared" si="354"/>
        <v>0</v>
      </c>
      <c r="Y1825" s="1">
        <f t="shared" si="355"/>
        <v>0</v>
      </c>
      <c r="Z1825" s="1">
        <f t="shared" si="356"/>
        <v>0</v>
      </c>
      <c r="AA1825" s="1">
        <f t="shared" si="357"/>
        <v>0</v>
      </c>
      <c r="AB1825" s="1">
        <f t="shared" si="358"/>
        <v>0</v>
      </c>
      <c r="AC1825" s="1">
        <f t="shared" si="359"/>
        <v>0</v>
      </c>
      <c r="AD1825" s="1" t="str">
        <f t="shared" si="360"/>
        <v/>
      </c>
      <c r="AE1825" s="1" t="str">
        <f t="shared" si="361"/>
        <v/>
      </c>
      <c r="AF1825" s="1" t="str">
        <f t="shared" si="362"/>
        <v/>
      </c>
      <c r="AG1825" s="1" t="str">
        <f t="shared" si="363"/>
        <v/>
      </c>
    </row>
    <row r="1826" spans="3:33">
      <c r="C1826" s="1" t="s">
        <v>3369</v>
      </c>
      <c r="D1826" s="1" t="s">
        <v>7002</v>
      </c>
      <c r="E1826" s="1" t="s">
        <v>1208</v>
      </c>
      <c r="F1826" s="1" t="s">
        <v>0</v>
      </c>
      <c r="G1826" s="1" t="s">
        <v>3917</v>
      </c>
      <c r="H1826" s="1">
        <v>9</v>
      </c>
      <c r="I1826" s="1">
        <v>0</v>
      </c>
      <c r="J1826" s="1">
        <v>1</v>
      </c>
      <c r="K1826" s="1"/>
      <c r="L1826" s="1" t="s">
        <v>4903</v>
      </c>
      <c r="M1826" s="1"/>
      <c r="N1826" s="1" t="s">
        <v>4926</v>
      </c>
      <c r="O1826" s="1" t="s">
        <v>4903</v>
      </c>
      <c r="P1826" s="1" t="s">
        <v>4905</v>
      </c>
      <c r="Q1826" s="1" t="s">
        <v>4190</v>
      </c>
      <c r="R1826" s="1" t="s">
        <v>1343</v>
      </c>
      <c r="S1826" s="1" t="s">
        <v>37</v>
      </c>
      <c r="T1826" s="1">
        <f t="shared" si="350"/>
        <v>0</v>
      </c>
      <c r="U1826" s="1">
        <f t="shared" si="351"/>
        <v>0</v>
      </c>
      <c r="V1826" s="1">
        <f t="shared" si="352"/>
        <v>0</v>
      </c>
      <c r="W1826" s="1">
        <f t="shared" si="353"/>
        <v>0</v>
      </c>
      <c r="X1826" s="1">
        <f t="shared" si="354"/>
        <v>0</v>
      </c>
      <c r="Y1826" s="1">
        <f t="shared" si="355"/>
        <v>0</v>
      </c>
      <c r="Z1826" s="1">
        <f t="shared" si="356"/>
        <v>0</v>
      </c>
      <c r="AA1826" s="1">
        <f t="shared" si="357"/>
        <v>0</v>
      </c>
      <c r="AB1826" s="1">
        <f t="shared" si="358"/>
        <v>0</v>
      </c>
      <c r="AC1826" s="1">
        <f t="shared" si="359"/>
        <v>0</v>
      </c>
      <c r="AD1826" s="1" t="str">
        <f t="shared" si="360"/>
        <v/>
      </c>
      <c r="AE1826" s="1" t="str">
        <f t="shared" si="361"/>
        <v/>
      </c>
      <c r="AF1826" s="1" t="str">
        <f t="shared" si="362"/>
        <v/>
      </c>
      <c r="AG1826" s="1" t="str">
        <f t="shared" si="363"/>
        <v/>
      </c>
    </row>
    <row r="1827" spans="3:33">
      <c r="C1827" s="1" t="s">
        <v>3369</v>
      </c>
      <c r="D1827" s="1" t="s">
        <v>7003</v>
      </c>
      <c r="E1827" s="1" t="s">
        <v>1208</v>
      </c>
      <c r="F1827" s="1" t="s">
        <v>0</v>
      </c>
      <c r="G1827" s="1" t="s">
        <v>3917</v>
      </c>
      <c r="H1827" s="1">
        <v>10</v>
      </c>
      <c r="I1827" s="1">
        <v>0</v>
      </c>
      <c r="J1827" s="1">
        <v>1</v>
      </c>
      <c r="K1827" s="1"/>
      <c r="L1827" s="1" t="s">
        <v>1216</v>
      </c>
      <c r="M1827" s="1"/>
      <c r="N1827" s="1" t="s">
        <v>7004</v>
      </c>
      <c r="O1827" s="1" t="s">
        <v>1216</v>
      </c>
      <c r="P1827" s="1"/>
      <c r="Q1827" s="1"/>
      <c r="R1827" s="1"/>
      <c r="S1827" s="1"/>
      <c r="T1827" s="1">
        <f t="shared" si="350"/>
        <v>0</v>
      </c>
      <c r="U1827" s="1">
        <f t="shared" si="351"/>
        <v>0</v>
      </c>
      <c r="V1827" s="1">
        <f t="shared" si="352"/>
        <v>0</v>
      </c>
      <c r="W1827" s="1">
        <f t="shared" si="353"/>
        <v>0</v>
      </c>
      <c r="X1827" s="1">
        <f t="shared" si="354"/>
        <v>0</v>
      </c>
      <c r="Y1827" s="1">
        <f t="shared" si="355"/>
        <v>0</v>
      </c>
      <c r="Z1827" s="1">
        <f t="shared" si="356"/>
        <v>0</v>
      </c>
      <c r="AA1827" s="1">
        <f t="shared" si="357"/>
        <v>0</v>
      </c>
      <c r="AB1827" s="1">
        <f t="shared" si="358"/>
        <v>0</v>
      </c>
      <c r="AC1827" s="1">
        <f t="shared" si="359"/>
        <v>0</v>
      </c>
      <c r="AD1827" s="1" t="str">
        <f t="shared" si="360"/>
        <v/>
      </c>
      <c r="AE1827" s="1" t="str">
        <f t="shared" si="361"/>
        <v/>
      </c>
      <c r="AF1827" s="1" t="str">
        <f t="shared" si="362"/>
        <v/>
      </c>
      <c r="AG1827" s="1" t="str">
        <f t="shared" si="363"/>
        <v/>
      </c>
    </row>
    <row r="1828" spans="3:33">
      <c r="C1828" s="1" t="s">
        <v>3376</v>
      </c>
      <c r="D1828" s="1" t="s">
        <v>7005</v>
      </c>
      <c r="E1828" s="1" t="s">
        <v>1221</v>
      </c>
      <c r="F1828" s="1" t="s">
        <v>46</v>
      </c>
      <c r="G1828" s="1" t="s">
        <v>3917</v>
      </c>
      <c r="H1828" s="1">
        <v>1</v>
      </c>
      <c r="I1828" s="1">
        <v>3</v>
      </c>
      <c r="J1828" s="1">
        <v>0</v>
      </c>
      <c r="K1828" s="1" t="s">
        <v>1224</v>
      </c>
      <c r="L1828" s="1"/>
      <c r="M1828" s="1" t="s">
        <v>7006</v>
      </c>
      <c r="N1828" s="1"/>
      <c r="O1828" s="1" t="s">
        <v>1224</v>
      </c>
      <c r="P1828" s="1"/>
      <c r="Q1828" s="1"/>
      <c r="R1828" s="1"/>
      <c r="S1828" s="1"/>
      <c r="T1828" s="1">
        <f t="shared" si="350"/>
        <v>0</v>
      </c>
      <c r="U1828" s="1">
        <f t="shared" si="351"/>
        <v>0</v>
      </c>
      <c r="V1828" s="1">
        <f t="shared" si="352"/>
        <v>0</v>
      </c>
      <c r="W1828" s="1">
        <f t="shared" si="353"/>
        <v>0</v>
      </c>
      <c r="X1828" s="1">
        <f t="shared" si="354"/>
        <v>0</v>
      </c>
      <c r="Y1828" s="1">
        <f t="shared" si="355"/>
        <v>0</v>
      </c>
      <c r="Z1828" s="1">
        <f t="shared" si="356"/>
        <v>0</v>
      </c>
      <c r="AA1828" s="1">
        <f t="shared" si="357"/>
        <v>0</v>
      </c>
      <c r="AB1828" s="1">
        <f t="shared" si="358"/>
        <v>0</v>
      </c>
      <c r="AC1828" s="1">
        <f t="shared" si="359"/>
        <v>0</v>
      </c>
      <c r="AD1828" s="1" t="str">
        <f t="shared" si="360"/>
        <v/>
      </c>
      <c r="AE1828" s="1" t="str">
        <f t="shared" si="361"/>
        <v/>
      </c>
      <c r="AF1828" s="1" t="str">
        <f t="shared" si="362"/>
        <v/>
      </c>
      <c r="AG1828" s="1" t="str">
        <f t="shared" si="363"/>
        <v/>
      </c>
    </row>
    <row r="1829" spans="3:33">
      <c r="C1829" s="1" t="s">
        <v>3376</v>
      </c>
      <c r="D1829" s="1" t="s">
        <v>7007</v>
      </c>
      <c r="E1829" s="1" t="s">
        <v>1221</v>
      </c>
      <c r="F1829" s="1" t="s">
        <v>46</v>
      </c>
      <c r="G1829" s="1" t="s">
        <v>3917</v>
      </c>
      <c r="H1829" s="1">
        <v>2</v>
      </c>
      <c r="I1829" s="1">
        <v>3</v>
      </c>
      <c r="J1829" s="1">
        <v>0</v>
      </c>
      <c r="K1829" s="1" t="s">
        <v>7008</v>
      </c>
      <c r="L1829" s="1"/>
      <c r="M1829" s="1" t="s">
        <v>7009</v>
      </c>
      <c r="N1829" s="1"/>
      <c r="O1829" s="1" t="s">
        <v>7008</v>
      </c>
      <c r="P1829" s="1" t="s">
        <v>1225</v>
      </c>
      <c r="Q1829" s="1"/>
      <c r="R1829" s="1"/>
      <c r="S1829" s="1"/>
      <c r="T1829" s="1">
        <f t="shared" si="350"/>
        <v>0</v>
      </c>
      <c r="U1829" s="1">
        <f t="shared" si="351"/>
        <v>0</v>
      </c>
      <c r="V1829" s="1">
        <f t="shared" si="352"/>
        <v>0</v>
      </c>
      <c r="W1829" s="1">
        <f t="shared" si="353"/>
        <v>0</v>
      </c>
      <c r="X1829" s="1">
        <f t="shared" si="354"/>
        <v>0</v>
      </c>
      <c r="Y1829" s="1">
        <f t="shared" si="355"/>
        <v>0</v>
      </c>
      <c r="Z1829" s="1">
        <f t="shared" si="356"/>
        <v>0</v>
      </c>
      <c r="AA1829" s="1">
        <f t="shared" si="357"/>
        <v>0</v>
      </c>
      <c r="AB1829" s="1">
        <f t="shared" si="358"/>
        <v>0</v>
      </c>
      <c r="AC1829" s="1">
        <f t="shared" si="359"/>
        <v>0</v>
      </c>
      <c r="AD1829" s="1" t="str">
        <f t="shared" si="360"/>
        <v/>
      </c>
      <c r="AE1829" s="1" t="str">
        <f t="shared" si="361"/>
        <v/>
      </c>
      <c r="AF1829" s="1" t="str">
        <f t="shared" si="362"/>
        <v/>
      </c>
      <c r="AG1829" s="1" t="str">
        <f t="shared" si="363"/>
        <v/>
      </c>
    </row>
    <row r="1830" spans="3:33">
      <c r="C1830" s="1" t="s">
        <v>3376</v>
      </c>
      <c r="D1830" s="1" t="s">
        <v>7010</v>
      </c>
      <c r="E1830" s="1" t="s">
        <v>1221</v>
      </c>
      <c r="F1830" s="1" t="s">
        <v>46</v>
      </c>
      <c r="G1830" s="1" t="s">
        <v>3917</v>
      </c>
      <c r="H1830" s="1">
        <v>3</v>
      </c>
      <c r="I1830" s="1">
        <v>3</v>
      </c>
      <c r="J1830" s="1">
        <v>0</v>
      </c>
      <c r="K1830" s="1" t="s">
        <v>1226</v>
      </c>
      <c r="L1830" s="1"/>
      <c r="M1830" s="1" t="s">
        <v>7011</v>
      </c>
      <c r="N1830" s="1"/>
      <c r="O1830" s="1" t="s">
        <v>1226</v>
      </c>
      <c r="P1830" s="1"/>
      <c r="Q1830" s="1"/>
      <c r="R1830" s="1"/>
      <c r="S1830" s="1"/>
      <c r="T1830" s="1">
        <f t="shared" si="350"/>
        <v>0</v>
      </c>
      <c r="U1830" s="1">
        <f t="shared" si="351"/>
        <v>0</v>
      </c>
      <c r="V1830" s="1">
        <f t="shared" si="352"/>
        <v>0</v>
      </c>
      <c r="W1830" s="1">
        <f t="shared" si="353"/>
        <v>0</v>
      </c>
      <c r="X1830" s="1">
        <f t="shared" si="354"/>
        <v>0</v>
      </c>
      <c r="Y1830" s="1">
        <f t="shared" si="355"/>
        <v>0</v>
      </c>
      <c r="Z1830" s="1">
        <f t="shared" si="356"/>
        <v>0</v>
      </c>
      <c r="AA1830" s="1">
        <f t="shared" si="357"/>
        <v>0</v>
      </c>
      <c r="AB1830" s="1">
        <f t="shared" si="358"/>
        <v>0</v>
      </c>
      <c r="AC1830" s="1">
        <f t="shared" si="359"/>
        <v>0</v>
      </c>
      <c r="AD1830" s="1" t="str">
        <f t="shared" si="360"/>
        <v/>
      </c>
      <c r="AE1830" s="1" t="str">
        <f t="shared" si="361"/>
        <v/>
      </c>
      <c r="AF1830" s="1" t="str">
        <f t="shared" si="362"/>
        <v/>
      </c>
      <c r="AG1830" s="1" t="str">
        <f t="shared" si="363"/>
        <v/>
      </c>
    </row>
    <row r="1831" spans="3:33">
      <c r="C1831" s="1" t="s">
        <v>3376</v>
      </c>
      <c r="D1831" s="1" t="s">
        <v>7012</v>
      </c>
      <c r="E1831" s="1" t="s">
        <v>1221</v>
      </c>
      <c r="F1831" s="1" t="s">
        <v>46</v>
      </c>
      <c r="G1831" s="1" t="s">
        <v>3917</v>
      </c>
      <c r="H1831" s="1">
        <v>4</v>
      </c>
      <c r="I1831" s="1">
        <v>2</v>
      </c>
      <c r="J1831" s="1">
        <v>0</v>
      </c>
      <c r="K1831" s="1" t="s">
        <v>1227</v>
      </c>
      <c r="L1831" s="1"/>
      <c r="M1831" s="1" t="s">
        <v>7013</v>
      </c>
      <c r="N1831" s="1"/>
      <c r="O1831" s="1" t="s">
        <v>1227</v>
      </c>
      <c r="P1831" s="1"/>
      <c r="Q1831" s="1"/>
      <c r="R1831" s="1"/>
      <c r="S1831" s="1"/>
      <c r="T1831" s="1">
        <f t="shared" si="350"/>
        <v>0</v>
      </c>
      <c r="U1831" s="1">
        <f t="shared" si="351"/>
        <v>0</v>
      </c>
      <c r="V1831" s="1">
        <f t="shared" si="352"/>
        <v>0</v>
      </c>
      <c r="W1831" s="1">
        <f t="shared" si="353"/>
        <v>0</v>
      </c>
      <c r="X1831" s="1">
        <f t="shared" si="354"/>
        <v>0</v>
      </c>
      <c r="Y1831" s="1">
        <f t="shared" si="355"/>
        <v>0</v>
      </c>
      <c r="Z1831" s="1">
        <f t="shared" si="356"/>
        <v>0</v>
      </c>
      <c r="AA1831" s="1">
        <f t="shared" si="357"/>
        <v>0</v>
      </c>
      <c r="AB1831" s="1">
        <f t="shared" si="358"/>
        <v>0</v>
      </c>
      <c r="AC1831" s="1">
        <f t="shared" si="359"/>
        <v>0</v>
      </c>
      <c r="AD1831" s="1" t="str">
        <f t="shared" si="360"/>
        <v/>
      </c>
      <c r="AE1831" s="1" t="str">
        <f t="shared" si="361"/>
        <v/>
      </c>
      <c r="AF1831" s="1" t="str">
        <f t="shared" si="362"/>
        <v/>
      </c>
      <c r="AG1831" s="1" t="str">
        <f t="shared" si="363"/>
        <v/>
      </c>
    </row>
    <row r="1832" spans="3:33">
      <c r="C1832" s="1" t="s">
        <v>3376</v>
      </c>
      <c r="D1832" s="1" t="s">
        <v>7014</v>
      </c>
      <c r="E1832" s="1" t="s">
        <v>1221</v>
      </c>
      <c r="F1832" s="1" t="s">
        <v>46</v>
      </c>
      <c r="G1832" s="1" t="s">
        <v>3917</v>
      </c>
      <c r="H1832" s="1">
        <v>5</v>
      </c>
      <c r="I1832" s="1">
        <v>2</v>
      </c>
      <c r="J1832" s="1">
        <v>0</v>
      </c>
      <c r="K1832" s="1" t="s">
        <v>4083</v>
      </c>
      <c r="L1832" s="1"/>
      <c r="M1832" s="1" t="s">
        <v>7015</v>
      </c>
      <c r="N1832" s="1"/>
      <c r="O1832" s="1" t="s">
        <v>4083</v>
      </c>
      <c r="P1832" s="1" t="s">
        <v>4085</v>
      </c>
      <c r="Q1832" s="1" t="s">
        <v>4086</v>
      </c>
      <c r="R1832" s="1" t="s">
        <v>4087</v>
      </c>
      <c r="S1832" s="1" t="s">
        <v>4088</v>
      </c>
      <c r="T1832" s="1">
        <f t="shared" si="350"/>
        <v>0</v>
      </c>
      <c r="U1832" s="1">
        <f t="shared" si="351"/>
        <v>0</v>
      </c>
      <c r="V1832" s="1">
        <f t="shared" si="352"/>
        <v>0</v>
      </c>
      <c r="W1832" s="1">
        <f t="shared" si="353"/>
        <v>0</v>
      </c>
      <c r="X1832" s="1">
        <f t="shared" si="354"/>
        <v>0</v>
      </c>
      <c r="Y1832" s="1">
        <f t="shared" si="355"/>
        <v>0</v>
      </c>
      <c r="Z1832" s="1">
        <f t="shared" si="356"/>
        <v>0</v>
      </c>
      <c r="AA1832" s="1">
        <f t="shared" si="357"/>
        <v>0</v>
      </c>
      <c r="AB1832" s="1">
        <f t="shared" si="358"/>
        <v>0</v>
      </c>
      <c r="AC1832" s="1">
        <f t="shared" si="359"/>
        <v>0</v>
      </c>
      <c r="AD1832" s="1" t="str">
        <f t="shared" si="360"/>
        <v/>
      </c>
      <c r="AE1832" s="1" t="str">
        <f t="shared" si="361"/>
        <v/>
      </c>
      <c r="AF1832" s="1" t="str">
        <f t="shared" si="362"/>
        <v/>
      </c>
      <c r="AG1832" s="1" t="str">
        <f t="shared" si="363"/>
        <v/>
      </c>
    </row>
    <row r="1833" spans="3:33">
      <c r="C1833" s="1" t="s">
        <v>3376</v>
      </c>
      <c r="D1833" s="1" t="s">
        <v>7016</v>
      </c>
      <c r="E1833" s="1" t="s">
        <v>1221</v>
      </c>
      <c r="F1833" s="1" t="s">
        <v>46</v>
      </c>
      <c r="G1833" s="1" t="s">
        <v>3917</v>
      </c>
      <c r="H1833" s="1">
        <v>6</v>
      </c>
      <c r="I1833" s="1">
        <v>2</v>
      </c>
      <c r="J1833" s="1">
        <v>0</v>
      </c>
      <c r="K1833" s="1" t="s">
        <v>53</v>
      </c>
      <c r="L1833" s="1"/>
      <c r="M1833" s="1" t="s">
        <v>7017</v>
      </c>
      <c r="N1833" s="1"/>
      <c r="O1833" s="1" t="s">
        <v>53</v>
      </c>
      <c r="P1833" s="1"/>
      <c r="Q1833" s="1"/>
      <c r="R1833" s="1"/>
      <c r="S1833" s="1"/>
      <c r="T1833" s="1">
        <f t="shared" si="350"/>
        <v>0</v>
      </c>
      <c r="U1833" s="1">
        <f t="shared" si="351"/>
        <v>0</v>
      </c>
      <c r="V1833" s="1">
        <f t="shared" si="352"/>
        <v>0</v>
      </c>
      <c r="W1833" s="1">
        <f t="shared" si="353"/>
        <v>0</v>
      </c>
      <c r="X1833" s="1">
        <f t="shared" si="354"/>
        <v>0</v>
      </c>
      <c r="Y1833" s="1">
        <f t="shared" si="355"/>
        <v>0</v>
      </c>
      <c r="Z1833" s="1">
        <f t="shared" si="356"/>
        <v>0</v>
      </c>
      <c r="AA1833" s="1">
        <f t="shared" si="357"/>
        <v>0</v>
      </c>
      <c r="AB1833" s="1">
        <f t="shared" si="358"/>
        <v>0</v>
      </c>
      <c r="AC1833" s="1">
        <f t="shared" si="359"/>
        <v>0</v>
      </c>
      <c r="AD1833" s="1" t="str">
        <f t="shared" si="360"/>
        <v/>
      </c>
      <c r="AE1833" s="1" t="str">
        <f t="shared" si="361"/>
        <v/>
      </c>
      <c r="AF1833" s="1" t="str">
        <f t="shared" si="362"/>
        <v/>
      </c>
      <c r="AG1833" s="1" t="str">
        <f t="shared" si="363"/>
        <v/>
      </c>
    </row>
    <row r="1834" spans="3:33">
      <c r="C1834" s="1" t="s">
        <v>3376</v>
      </c>
      <c r="D1834" s="1" t="s">
        <v>7018</v>
      </c>
      <c r="E1834" s="1" t="s">
        <v>1221</v>
      </c>
      <c r="F1834" s="1" t="s">
        <v>46</v>
      </c>
      <c r="G1834" s="1" t="s">
        <v>3917</v>
      </c>
      <c r="H1834" s="1">
        <v>7</v>
      </c>
      <c r="I1834" s="1">
        <v>2</v>
      </c>
      <c r="J1834" s="1">
        <v>0</v>
      </c>
      <c r="K1834" s="1" t="s">
        <v>1228</v>
      </c>
      <c r="L1834" s="1"/>
      <c r="M1834" s="1" t="s">
        <v>7019</v>
      </c>
      <c r="N1834" s="1"/>
      <c r="O1834" s="1" t="s">
        <v>1228</v>
      </c>
      <c r="P1834" s="1"/>
      <c r="Q1834" s="1"/>
      <c r="R1834" s="1"/>
      <c r="S1834" s="1"/>
      <c r="T1834" s="1">
        <f t="shared" si="350"/>
        <v>0</v>
      </c>
      <c r="U1834" s="1">
        <f t="shared" si="351"/>
        <v>0</v>
      </c>
      <c r="V1834" s="1">
        <f t="shared" si="352"/>
        <v>0</v>
      </c>
      <c r="W1834" s="1">
        <f t="shared" si="353"/>
        <v>0</v>
      </c>
      <c r="X1834" s="1">
        <f t="shared" si="354"/>
        <v>0</v>
      </c>
      <c r="Y1834" s="1">
        <f t="shared" si="355"/>
        <v>0</v>
      </c>
      <c r="Z1834" s="1">
        <f t="shared" si="356"/>
        <v>0</v>
      </c>
      <c r="AA1834" s="1">
        <f t="shared" si="357"/>
        <v>0</v>
      </c>
      <c r="AB1834" s="1">
        <f t="shared" si="358"/>
        <v>0</v>
      </c>
      <c r="AC1834" s="1">
        <f t="shared" si="359"/>
        <v>0</v>
      </c>
      <c r="AD1834" s="1" t="str">
        <f t="shared" si="360"/>
        <v/>
      </c>
      <c r="AE1834" s="1" t="str">
        <f t="shared" si="361"/>
        <v/>
      </c>
      <c r="AF1834" s="1" t="str">
        <f t="shared" si="362"/>
        <v/>
      </c>
      <c r="AG1834" s="1" t="str">
        <f t="shared" si="363"/>
        <v/>
      </c>
    </row>
    <row r="1835" spans="3:33">
      <c r="C1835" s="1" t="s">
        <v>3376</v>
      </c>
      <c r="D1835" s="1" t="s">
        <v>7020</v>
      </c>
      <c r="E1835" s="1" t="s">
        <v>1221</v>
      </c>
      <c r="F1835" s="1" t="s">
        <v>46</v>
      </c>
      <c r="G1835" s="1" t="s">
        <v>3917</v>
      </c>
      <c r="H1835" s="1">
        <v>8</v>
      </c>
      <c r="I1835" s="1">
        <v>1</v>
      </c>
      <c r="J1835" s="1">
        <v>0</v>
      </c>
      <c r="K1835" s="1" t="s">
        <v>1229</v>
      </c>
      <c r="L1835" s="1"/>
      <c r="M1835" s="1" t="s">
        <v>7021</v>
      </c>
      <c r="N1835" s="1"/>
      <c r="O1835" s="1" t="s">
        <v>1229</v>
      </c>
      <c r="P1835" s="1"/>
      <c r="Q1835" s="1"/>
      <c r="R1835" s="1"/>
      <c r="S1835" s="1"/>
      <c r="T1835" s="1">
        <f t="shared" si="350"/>
        <v>0</v>
      </c>
      <c r="U1835" s="1">
        <f t="shared" si="351"/>
        <v>0</v>
      </c>
      <c r="V1835" s="1">
        <f t="shared" si="352"/>
        <v>0</v>
      </c>
      <c r="W1835" s="1">
        <f t="shared" si="353"/>
        <v>0</v>
      </c>
      <c r="X1835" s="1">
        <f t="shared" si="354"/>
        <v>0</v>
      </c>
      <c r="Y1835" s="1">
        <f t="shared" si="355"/>
        <v>0</v>
      </c>
      <c r="Z1835" s="1">
        <f t="shared" si="356"/>
        <v>0</v>
      </c>
      <c r="AA1835" s="1">
        <f t="shared" si="357"/>
        <v>0</v>
      </c>
      <c r="AB1835" s="1">
        <f t="shared" si="358"/>
        <v>0</v>
      </c>
      <c r="AC1835" s="1">
        <f t="shared" si="359"/>
        <v>0</v>
      </c>
      <c r="AD1835" s="1" t="str">
        <f t="shared" si="360"/>
        <v/>
      </c>
      <c r="AE1835" s="1" t="str">
        <f t="shared" si="361"/>
        <v/>
      </c>
      <c r="AF1835" s="1" t="str">
        <f t="shared" si="362"/>
        <v/>
      </c>
      <c r="AG1835" s="1" t="str">
        <f t="shared" si="363"/>
        <v/>
      </c>
    </row>
    <row r="1836" spans="3:33">
      <c r="C1836" s="1" t="s">
        <v>3376</v>
      </c>
      <c r="D1836" s="1" t="s">
        <v>7022</v>
      </c>
      <c r="E1836" s="1" t="s">
        <v>1221</v>
      </c>
      <c r="F1836" s="1" t="s">
        <v>46</v>
      </c>
      <c r="G1836" s="1" t="s">
        <v>3917</v>
      </c>
      <c r="H1836" s="1">
        <v>9</v>
      </c>
      <c r="I1836" s="1">
        <v>1</v>
      </c>
      <c r="J1836" s="1">
        <v>0</v>
      </c>
      <c r="K1836" s="1" t="s">
        <v>1230</v>
      </c>
      <c r="L1836" s="1"/>
      <c r="M1836" s="1" t="s">
        <v>7023</v>
      </c>
      <c r="N1836" s="1"/>
      <c r="O1836" s="1" t="s">
        <v>1230</v>
      </c>
      <c r="P1836" s="1"/>
      <c r="Q1836" s="1"/>
      <c r="R1836" s="1"/>
      <c r="S1836" s="1"/>
      <c r="T1836" s="1">
        <f t="shared" si="350"/>
        <v>0</v>
      </c>
      <c r="U1836" s="1">
        <f t="shared" si="351"/>
        <v>0</v>
      </c>
      <c r="V1836" s="1">
        <f t="shared" si="352"/>
        <v>0</v>
      </c>
      <c r="W1836" s="1">
        <f t="shared" si="353"/>
        <v>0</v>
      </c>
      <c r="X1836" s="1">
        <f t="shared" si="354"/>
        <v>0</v>
      </c>
      <c r="Y1836" s="1">
        <f t="shared" si="355"/>
        <v>0</v>
      </c>
      <c r="Z1836" s="1">
        <f t="shared" si="356"/>
        <v>0</v>
      </c>
      <c r="AA1836" s="1">
        <f t="shared" si="357"/>
        <v>0</v>
      </c>
      <c r="AB1836" s="1">
        <f t="shared" si="358"/>
        <v>0</v>
      </c>
      <c r="AC1836" s="1">
        <f t="shared" si="359"/>
        <v>0</v>
      </c>
      <c r="AD1836" s="1" t="str">
        <f t="shared" si="360"/>
        <v/>
      </c>
      <c r="AE1836" s="1" t="str">
        <f t="shared" si="361"/>
        <v/>
      </c>
      <c r="AF1836" s="1" t="str">
        <f t="shared" si="362"/>
        <v/>
      </c>
      <c r="AG1836" s="1" t="str">
        <f t="shared" si="363"/>
        <v/>
      </c>
    </row>
    <row r="1837" spans="3:33">
      <c r="C1837" s="1" t="s">
        <v>3376</v>
      </c>
      <c r="D1837" s="1" t="s">
        <v>7024</v>
      </c>
      <c r="E1837" s="1" t="s">
        <v>1221</v>
      </c>
      <c r="F1837" s="1" t="s">
        <v>46</v>
      </c>
      <c r="G1837" s="1" t="s">
        <v>3917</v>
      </c>
      <c r="H1837" s="1">
        <v>10</v>
      </c>
      <c r="I1837" s="1">
        <v>1</v>
      </c>
      <c r="J1837" s="1">
        <v>0</v>
      </c>
      <c r="K1837" s="1" t="s">
        <v>4903</v>
      </c>
      <c r="L1837" s="1"/>
      <c r="M1837" s="1" t="s">
        <v>5192</v>
      </c>
      <c r="N1837" s="1"/>
      <c r="O1837" s="1" t="s">
        <v>4903</v>
      </c>
      <c r="P1837" s="1" t="s">
        <v>4905</v>
      </c>
      <c r="Q1837" s="1" t="s">
        <v>4190</v>
      </c>
      <c r="R1837" s="1" t="s">
        <v>1343</v>
      </c>
      <c r="S1837" s="1" t="s">
        <v>37</v>
      </c>
      <c r="T1837" s="1">
        <f t="shared" si="350"/>
        <v>0</v>
      </c>
      <c r="U1837" s="1">
        <f t="shared" si="351"/>
        <v>0</v>
      </c>
      <c r="V1837" s="1">
        <f t="shared" si="352"/>
        <v>0</v>
      </c>
      <c r="W1837" s="1">
        <f t="shared" si="353"/>
        <v>0</v>
      </c>
      <c r="X1837" s="1">
        <f t="shared" si="354"/>
        <v>0</v>
      </c>
      <c r="Y1837" s="1">
        <f t="shared" si="355"/>
        <v>0</v>
      </c>
      <c r="Z1837" s="1">
        <f t="shared" si="356"/>
        <v>0</v>
      </c>
      <c r="AA1837" s="1">
        <f t="shared" si="357"/>
        <v>0</v>
      </c>
      <c r="AB1837" s="1">
        <f t="shared" si="358"/>
        <v>0</v>
      </c>
      <c r="AC1837" s="1">
        <f t="shared" si="359"/>
        <v>0</v>
      </c>
      <c r="AD1837" s="1" t="str">
        <f t="shared" si="360"/>
        <v/>
      </c>
      <c r="AE1837" s="1" t="str">
        <f t="shared" si="361"/>
        <v/>
      </c>
      <c r="AF1837" s="1" t="str">
        <f t="shared" si="362"/>
        <v/>
      </c>
      <c r="AG1837" s="1" t="str">
        <f t="shared" si="363"/>
        <v/>
      </c>
    </row>
    <row r="1838" spans="3:33">
      <c r="C1838" s="1" t="s">
        <v>3376</v>
      </c>
      <c r="D1838" s="1" t="s">
        <v>7025</v>
      </c>
      <c r="E1838" s="1" t="s">
        <v>1221</v>
      </c>
      <c r="F1838" s="1" t="s">
        <v>0</v>
      </c>
      <c r="G1838" s="1" t="s">
        <v>3917</v>
      </c>
      <c r="H1838" s="1">
        <v>1</v>
      </c>
      <c r="I1838" s="1">
        <v>0</v>
      </c>
      <c r="J1838" s="1">
        <v>3</v>
      </c>
      <c r="K1838" s="1"/>
      <c r="L1838" s="1" t="s">
        <v>1224</v>
      </c>
      <c r="M1838" s="1"/>
      <c r="N1838" s="1" t="s">
        <v>7026</v>
      </c>
      <c r="O1838" s="1" t="s">
        <v>1224</v>
      </c>
      <c r="P1838" s="1"/>
      <c r="Q1838" s="1"/>
      <c r="R1838" s="1"/>
      <c r="S1838" s="1"/>
      <c r="T1838" s="1">
        <f t="shared" si="350"/>
        <v>0</v>
      </c>
      <c r="U1838" s="1">
        <f t="shared" si="351"/>
        <v>0</v>
      </c>
      <c r="V1838" s="1">
        <f t="shared" si="352"/>
        <v>0</v>
      </c>
      <c r="W1838" s="1">
        <f t="shared" si="353"/>
        <v>0</v>
      </c>
      <c r="X1838" s="1">
        <f t="shared" si="354"/>
        <v>0</v>
      </c>
      <c r="Y1838" s="1">
        <f t="shared" si="355"/>
        <v>0</v>
      </c>
      <c r="Z1838" s="1">
        <f t="shared" si="356"/>
        <v>0</v>
      </c>
      <c r="AA1838" s="1">
        <f t="shared" si="357"/>
        <v>0</v>
      </c>
      <c r="AB1838" s="1">
        <f t="shared" si="358"/>
        <v>0</v>
      </c>
      <c r="AC1838" s="1">
        <f t="shared" si="359"/>
        <v>0</v>
      </c>
      <c r="AD1838" s="1" t="str">
        <f t="shared" si="360"/>
        <v/>
      </c>
      <c r="AE1838" s="1" t="str">
        <f t="shared" si="361"/>
        <v/>
      </c>
      <c r="AF1838" s="1" t="str">
        <f t="shared" si="362"/>
        <v/>
      </c>
      <c r="AG1838" s="1" t="str">
        <f t="shared" si="363"/>
        <v/>
      </c>
    </row>
    <row r="1839" spans="3:33">
      <c r="C1839" s="1" t="s">
        <v>3376</v>
      </c>
      <c r="D1839" s="1" t="s">
        <v>7027</v>
      </c>
      <c r="E1839" s="1" t="s">
        <v>1221</v>
      </c>
      <c r="F1839" s="1" t="s">
        <v>0</v>
      </c>
      <c r="G1839" s="1" t="s">
        <v>3917</v>
      </c>
      <c r="H1839" s="1">
        <v>2</v>
      </c>
      <c r="I1839" s="1">
        <v>0</v>
      </c>
      <c r="J1839" s="1">
        <v>3</v>
      </c>
      <c r="K1839" s="1"/>
      <c r="L1839" s="1" t="s">
        <v>7008</v>
      </c>
      <c r="M1839" s="1"/>
      <c r="N1839" s="1" t="s">
        <v>7028</v>
      </c>
      <c r="O1839" s="1" t="s">
        <v>7008</v>
      </c>
      <c r="P1839" s="1" t="s">
        <v>1225</v>
      </c>
      <c r="Q1839" s="1"/>
      <c r="R1839" s="1"/>
      <c r="S1839" s="1"/>
      <c r="T1839" s="1">
        <f t="shared" si="350"/>
        <v>0</v>
      </c>
      <c r="U1839" s="1">
        <f t="shared" si="351"/>
        <v>0</v>
      </c>
      <c r="V1839" s="1">
        <f t="shared" si="352"/>
        <v>0</v>
      </c>
      <c r="W1839" s="1">
        <f t="shared" si="353"/>
        <v>0</v>
      </c>
      <c r="X1839" s="1">
        <f t="shared" si="354"/>
        <v>0</v>
      </c>
      <c r="Y1839" s="1">
        <f t="shared" si="355"/>
        <v>0</v>
      </c>
      <c r="Z1839" s="1">
        <f t="shared" si="356"/>
        <v>0</v>
      </c>
      <c r="AA1839" s="1">
        <f t="shared" si="357"/>
        <v>0</v>
      </c>
      <c r="AB1839" s="1">
        <f t="shared" si="358"/>
        <v>0</v>
      </c>
      <c r="AC1839" s="1">
        <f t="shared" si="359"/>
        <v>0</v>
      </c>
      <c r="AD1839" s="1" t="str">
        <f t="shared" si="360"/>
        <v/>
      </c>
      <c r="AE1839" s="1" t="str">
        <f t="shared" si="361"/>
        <v/>
      </c>
      <c r="AF1839" s="1" t="str">
        <f t="shared" si="362"/>
        <v/>
      </c>
      <c r="AG1839" s="1" t="str">
        <f t="shared" si="363"/>
        <v/>
      </c>
    </row>
    <row r="1840" spans="3:33">
      <c r="C1840" s="1" t="s">
        <v>3376</v>
      </c>
      <c r="D1840" s="1" t="s">
        <v>7029</v>
      </c>
      <c r="E1840" s="1" t="s">
        <v>1221</v>
      </c>
      <c r="F1840" s="1" t="s">
        <v>0</v>
      </c>
      <c r="G1840" s="1" t="s">
        <v>3917</v>
      </c>
      <c r="H1840" s="1">
        <v>3</v>
      </c>
      <c r="I1840" s="1">
        <v>0</v>
      </c>
      <c r="J1840" s="1">
        <v>3</v>
      </c>
      <c r="K1840" s="1"/>
      <c r="L1840" s="1" t="s">
        <v>1226</v>
      </c>
      <c r="M1840" s="1"/>
      <c r="N1840" s="1" t="s">
        <v>7030</v>
      </c>
      <c r="O1840" s="1" t="s">
        <v>1226</v>
      </c>
      <c r="P1840" s="1"/>
      <c r="Q1840" s="1"/>
      <c r="R1840" s="1"/>
      <c r="S1840" s="1"/>
      <c r="T1840" s="1">
        <f t="shared" si="350"/>
        <v>0</v>
      </c>
      <c r="U1840" s="1">
        <f t="shared" si="351"/>
        <v>0</v>
      </c>
      <c r="V1840" s="1">
        <f t="shared" si="352"/>
        <v>0</v>
      </c>
      <c r="W1840" s="1">
        <f t="shared" si="353"/>
        <v>0</v>
      </c>
      <c r="X1840" s="1">
        <f t="shared" si="354"/>
        <v>0</v>
      </c>
      <c r="Y1840" s="1">
        <f t="shared" si="355"/>
        <v>0</v>
      </c>
      <c r="Z1840" s="1">
        <f t="shared" si="356"/>
        <v>0</v>
      </c>
      <c r="AA1840" s="1">
        <f t="shared" si="357"/>
        <v>0</v>
      </c>
      <c r="AB1840" s="1">
        <f t="shared" si="358"/>
        <v>0</v>
      </c>
      <c r="AC1840" s="1">
        <f t="shared" si="359"/>
        <v>0</v>
      </c>
      <c r="AD1840" s="1" t="str">
        <f t="shared" si="360"/>
        <v/>
      </c>
      <c r="AE1840" s="1" t="str">
        <f t="shared" si="361"/>
        <v/>
      </c>
      <c r="AF1840" s="1" t="str">
        <f t="shared" si="362"/>
        <v/>
      </c>
      <c r="AG1840" s="1" t="str">
        <f t="shared" si="363"/>
        <v/>
      </c>
    </row>
    <row r="1841" spans="3:33">
      <c r="C1841" s="1" t="s">
        <v>3376</v>
      </c>
      <c r="D1841" s="1" t="s">
        <v>7031</v>
      </c>
      <c r="E1841" s="1" t="s">
        <v>1221</v>
      </c>
      <c r="F1841" s="1" t="s">
        <v>0</v>
      </c>
      <c r="G1841" s="1" t="s">
        <v>3917</v>
      </c>
      <c r="H1841" s="1">
        <v>4</v>
      </c>
      <c r="I1841" s="1">
        <v>0</v>
      </c>
      <c r="J1841" s="1">
        <v>2</v>
      </c>
      <c r="K1841" s="1"/>
      <c r="L1841" s="1" t="s">
        <v>1227</v>
      </c>
      <c r="M1841" s="1"/>
      <c r="N1841" s="1" t="s">
        <v>7032</v>
      </c>
      <c r="O1841" s="1" t="s">
        <v>1227</v>
      </c>
      <c r="P1841" s="1"/>
      <c r="Q1841" s="1"/>
      <c r="R1841" s="1"/>
      <c r="S1841" s="1"/>
      <c r="T1841" s="1">
        <f t="shared" si="350"/>
        <v>0</v>
      </c>
      <c r="U1841" s="1">
        <f t="shared" si="351"/>
        <v>0</v>
      </c>
      <c r="V1841" s="1">
        <f t="shared" si="352"/>
        <v>0</v>
      </c>
      <c r="W1841" s="1">
        <f t="shared" si="353"/>
        <v>0</v>
      </c>
      <c r="X1841" s="1">
        <f t="shared" si="354"/>
        <v>0</v>
      </c>
      <c r="Y1841" s="1">
        <f t="shared" si="355"/>
        <v>0</v>
      </c>
      <c r="Z1841" s="1">
        <f t="shared" si="356"/>
        <v>0</v>
      </c>
      <c r="AA1841" s="1">
        <f t="shared" si="357"/>
        <v>0</v>
      </c>
      <c r="AB1841" s="1">
        <f t="shared" si="358"/>
        <v>0</v>
      </c>
      <c r="AC1841" s="1">
        <f t="shared" si="359"/>
        <v>0</v>
      </c>
      <c r="AD1841" s="1" t="str">
        <f t="shared" si="360"/>
        <v/>
      </c>
      <c r="AE1841" s="1" t="str">
        <f t="shared" si="361"/>
        <v/>
      </c>
      <c r="AF1841" s="1" t="str">
        <f t="shared" si="362"/>
        <v/>
      </c>
      <c r="AG1841" s="1" t="str">
        <f t="shared" si="363"/>
        <v/>
      </c>
    </row>
    <row r="1842" spans="3:33">
      <c r="C1842" s="1" t="s">
        <v>3376</v>
      </c>
      <c r="D1842" s="1" t="s">
        <v>7033</v>
      </c>
      <c r="E1842" s="1" t="s">
        <v>1221</v>
      </c>
      <c r="F1842" s="1" t="s">
        <v>0</v>
      </c>
      <c r="G1842" s="1" t="s">
        <v>3917</v>
      </c>
      <c r="H1842" s="1">
        <v>5</v>
      </c>
      <c r="I1842" s="1">
        <v>0</v>
      </c>
      <c r="J1842" s="1">
        <v>2</v>
      </c>
      <c r="K1842" s="1"/>
      <c r="L1842" s="1" t="s">
        <v>4083</v>
      </c>
      <c r="M1842" s="1"/>
      <c r="N1842" s="1" t="s">
        <v>4109</v>
      </c>
      <c r="O1842" s="1" t="s">
        <v>4083</v>
      </c>
      <c r="P1842" s="1" t="s">
        <v>4085</v>
      </c>
      <c r="Q1842" s="1" t="s">
        <v>4086</v>
      </c>
      <c r="R1842" s="1" t="s">
        <v>4087</v>
      </c>
      <c r="S1842" s="1" t="s">
        <v>4088</v>
      </c>
      <c r="T1842" s="1">
        <f t="shared" si="350"/>
        <v>0</v>
      </c>
      <c r="U1842" s="1">
        <f t="shared" si="351"/>
        <v>0</v>
      </c>
      <c r="V1842" s="1">
        <f t="shared" si="352"/>
        <v>0</v>
      </c>
      <c r="W1842" s="1">
        <f t="shared" si="353"/>
        <v>0</v>
      </c>
      <c r="X1842" s="1">
        <f t="shared" si="354"/>
        <v>0</v>
      </c>
      <c r="Y1842" s="1">
        <f t="shared" si="355"/>
        <v>0</v>
      </c>
      <c r="Z1842" s="1">
        <f t="shared" si="356"/>
        <v>0</v>
      </c>
      <c r="AA1842" s="1">
        <f t="shared" si="357"/>
        <v>0</v>
      </c>
      <c r="AB1842" s="1">
        <f t="shared" si="358"/>
        <v>0</v>
      </c>
      <c r="AC1842" s="1">
        <f t="shared" si="359"/>
        <v>0</v>
      </c>
      <c r="AD1842" s="1" t="str">
        <f t="shared" si="360"/>
        <v/>
      </c>
      <c r="AE1842" s="1" t="str">
        <f t="shared" si="361"/>
        <v/>
      </c>
      <c r="AF1842" s="1" t="str">
        <f t="shared" si="362"/>
        <v/>
      </c>
      <c r="AG1842" s="1" t="str">
        <f t="shared" si="363"/>
        <v/>
      </c>
    </row>
    <row r="1843" spans="3:33">
      <c r="C1843" s="1" t="s">
        <v>3376</v>
      </c>
      <c r="D1843" s="1" t="s">
        <v>7034</v>
      </c>
      <c r="E1843" s="1" t="s">
        <v>1221</v>
      </c>
      <c r="F1843" s="1" t="s">
        <v>0</v>
      </c>
      <c r="G1843" s="1" t="s">
        <v>3917</v>
      </c>
      <c r="H1843" s="1">
        <v>6</v>
      </c>
      <c r="I1843" s="1">
        <v>0</v>
      </c>
      <c r="J1843" s="1">
        <v>2</v>
      </c>
      <c r="K1843" s="1"/>
      <c r="L1843" s="1" t="s">
        <v>53</v>
      </c>
      <c r="M1843" s="1"/>
      <c r="N1843" s="1" t="s">
        <v>5659</v>
      </c>
      <c r="O1843" s="1" t="s">
        <v>53</v>
      </c>
      <c r="P1843" s="1"/>
      <c r="Q1843" s="1"/>
      <c r="R1843" s="1"/>
      <c r="S1843" s="1"/>
      <c r="T1843" s="1">
        <f t="shared" si="350"/>
        <v>0</v>
      </c>
      <c r="U1843" s="1">
        <f t="shared" si="351"/>
        <v>0</v>
      </c>
      <c r="V1843" s="1">
        <f t="shared" si="352"/>
        <v>0</v>
      </c>
      <c r="W1843" s="1">
        <f t="shared" si="353"/>
        <v>0</v>
      </c>
      <c r="X1843" s="1">
        <f t="shared" si="354"/>
        <v>0</v>
      </c>
      <c r="Y1843" s="1">
        <f t="shared" si="355"/>
        <v>0</v>
      </c>
      <c r="Z1843" s="1">
        <f t="shared" si="356"/>
        <v>0</v>
      </c>
      <c r="AA1843" s="1">
        <f t="shared" si="357"/>
        <v>0</v>
      </c>
      <c r="AB1843" s="1">
        <f t="shared" si="358"/>
        <v>0</v>
      </c>
      <c r="AC1843" s="1">
        <f t="shared" si="359"/>
        <v>0</v>
      </c>
      <c r="AD1843" s="1" t="str">
        <f t="shared" si="360"/>
        <v/>
      </c>
      <c r="AE1843" s="1" t="str">
        <f t="shared" si="361"/>
        <v/>
      </c>
      <c r="AF1843" s="1" t="str">
        <f t="shared" si="362"/>
        <v/>
      </c>
      <c r="AG1843" s="1" t="str">
        <f t="shared" si="363"/>
        <v/>
      </c>
    </row>
    <row r="1844" spans="3:33">
      <c r="C1844" s="1" t="s">
        <v>3376</v>
      </c>
      <c r="D1844" s="1" t="s">
        <v>7035</v>
      </c>
      <c r="E1844" s="1" t="s">
        <v>1221</v>
      </c>
      <c r="F1844" s="1" t="s">
        <v>0</v>
      </c>
      <c r="G1844" s="1" t="s">
        <v>3917</v>
      </c>
      <c r="H1844" s="1">
        <v>7</v>
      </c>
      <c r="I1844" s="1">
        <v>0</v>
      </c>
      <c r="J1844" s="1">
        <v>2</v>
      </c>
      <c r="K1844" s="1"/>
      <c r="L1844" s="1" t="s">
        <v>1228</v>
      </c>
      <c r="M1844" s="1"/>
      <c r="N1844" s="1" t="s">
        <v>7036</v>
      </c>
      <c r="O1844" s="1" t="s">
        <v>1228</v>
      </c>
      <c r="P1844" s="1"/>
      <c r="Q1844" s="1"/>
      <c r="R1844" s="1"/>
      <c r="S1844" s="1"/>
      <c r="T1844" s="1">
        <f t="shared" si="350"/>
        <v>0</v>
      </c>
      <c r="U1844" s="1">
        <f t="shared" si="351"/>
        <v>0</v>
      </c>
      <c r="V1844" s="1">
        <f t="shared" si="352"/>
        <v>0</v>
      </c>
      <c r="W1844" s="1">
        <f t="shared" si="353"/>
        <v>0</v>
      </c>
      <c r="X1844" s="1">
        <f t="shared" si="354"/>
        <v>0</v>
      </c>
      <c r="Y1844" s="1">
        <f t="shared" si="355"/>
        <v>0</v>
      </c>
      <c r="Z1844" s="1">
        <f t="shared" si="356"/>
        <v>0</v>
      </c>
      <c r="AA1844" s="1">
        <f t="shared" si="357"/>
        <v>0</v>
      </c>
      <c r="AB1844" s="1">
        <f t="shared" si="358"/>
        <v>0</v>
      </c>
      <c r="AC1844" s="1">
        <f t="shared" si="359"/>
        <v>0</v>
      </c>
      <c r="AD1844" s="1" t="str">
        <f t="shared" si="360"/>
        <v/>
      </c>
      <c r="AE1844" s="1" t="str">
        <f t="shared" si="361"/>
        <v/>
      </c>
      <c r="AF1844" s="1" t="str">
        <f t="shared" si="362"/>
        <v/>
      </c>
      <c r="AG1844" s="1" t="str">
        <f t="shared" si="363"/>
        <v/>
      </c>
    </row>
    <row r="1845" spans="3:33">
      <c r="C1845" s="1" t="s">
        <v>3376</v>
      </c>
      <c r="D1845" s="1" t="s">
        <v>7037</v>
      </c>
      <c r="E1845" s="1" t="s">
        <v>1221</v>
      </c>
      <c r="F1845" s="1" t="s">
        <v>0</v>
      </c>
      <c r="G1845" s="1" t="s">
        <v>3917</v>
      </c>
      <c r="H1845" s="1">
        <v>8</v>
      </c>
      <c r="I1845" s="1">
        <v>0</v>
      </c>
      <c r="J1845" s="1">
        <v>1</v>
      </c>
      <c r="K1845" s="1"/>
      <c r="L1845" s="1" t="s">
        <v>1229</v>
      </c>
      <c r="M1845" s="1"/>
      <c r="N1845" s="1" t="s">
        <v>7038</v>
      </c>
      <c r="O1845" s="1" t="s">
        <v>1229</v>
      </c>
      <c r="P1845" s="1"/>
      <c r="Q1845" s="1"/>
      <c r="R1845" s="1"/>
      <c r="S1845" s="1"/>
      <c r="T1845" s="1">
        <f t="shared" si="350"/>
        <v>0</v>
      </c>
      <c r="U1845" s="1">
        <f t="shared" si="351"/>
        <v>0</v>
      </c>
      <c r="V1845" s="1">
        <f t="shared" si="352"/>
        <v>0</v>
      </c>
      <c r="W1845" s="1">
        <f t="shared" si="353"/>
        <v>0</v>
      </c>
      <c r="X1845" s="1">
        <f t="shared" si="354"/>
        <v>0</v>
      </c>
      <c r="Y1845" s="1">
        <f t="shared" si="355"/>
        <v>0</v>
      </c>
      <c r="Z1845" s="1">
        <f t="shared" si="356"/>
        <v>0</v>
      </c>
      <c r="AA1845" s="1">
        <f t="shared" si="357"/>
        <v>0</v>
      </c>
      <c r="AB1845" s="1">
        <f t="shared" si="358"/>
        <v>0</v>
      </c>
      <c r="AC1845" s="1">
        <f t="shared" si="359"/>
        <v>0</v>
      </c>
      <c r="AD1845" s="1" t="str">
        <f t="shared" si="360"/>
        <v/>
      </c>
      <c r="AE1845" s="1" t="str">
        <f t="shared" si="361"/>
        <v/>
      </c>
      <c r="AF1845" s="1" t="str">
        <f t="shared" si="362"/>
        <v/>
      </c>
      <c r="AG1845" s="1" t="str">
        <f t="shared" si="363"/>
        <v/>
      </c>
    </row>
    <row r="1846" spans="3:33">
      <c r="C1846" s="1" t="s">
        <v>3376</v>
      </c>
      <c r="D1846" s="1" t="s">
        <v>7039</v>
      </c>
      <c r="E1846" s="1" t="s">
        <v>1221</v>
      </c>
      <c r="F1846" s="1" t="s">
        <v>0</v>
      </c>
      <c r="G1846" s="1" t="s">
        <v>3917</v>
      </c>
      <c r="H1846" s="1">
        <v>9</v>
      </c>
      <c r="I1846" s="1">
        <v>0</v>
      </c>
      <c r="J1846" s="1">
        <v>1</v>
      </c>
      <c r="K1846" s="1"/>
      <c r="L1846" s="1" t="s">
        <v>1230</v>
      </c>
      <c r="M1846" s="1"/>
      <c r="N1846" s="1" t="s">
        <v>7040</v>
      </c>
      <c r="O1846" s="1" t="s">
        <v>1230</v>
      </c>
      <c r="P1846" s="1"/>
      <c r="Q1846" s="1"/>
      <c r="R1846" s="1"/>
      <c r="S1846" s="1"/>
      <c r="T1846" s="1">
        <f t="shared" si="350"/>
        <v>0</v>
      </c>
      <c r="U1846" s="1">
        <f t="shared" si="351"/>
        <v>0</v>
      </c>
      <c r="V1846" s="1">
        <f t="shared" si="352"/>
        <v>0</v>
      </c>
      <c r="W1846" s="1">
        <f t="shared" si="353"/>
        <v>0</v>
      </c>
      <c r="X1846" s="1">
        <f t="shared" si="354"/>
        <v>0</v>
      </c>
      <c r="Y1846" s="1">
        <f t="shared" si="355"/>
        <v>0</v>
      </c>
      <c r="Z1846" s="1">
        <f t="shared" si="356"/>
        <v>0</v>
      </c>
      <c r="AA1846" s="1">
        <f t="shared" si="357"/>
        <v>0</v>
      </c>
      <c r="AB1846" s="1">
        <f t="shared" si="358"/>
        <v>0</v>
      </c>
      <c r="AC1846" s="1">
        <f t="shared" si="359"/>
        <v>0</v>
      </c>
      <c r="AD1846" s="1" t="str">
        <f t="shared" si="360"/>
        <v/>
      </c>
      <c r="AE1846" s="1" t="str">
        <f t="shared" si="361"/>
        <v/>
      </c>
      <c r="AF1846" s="1" t="str">
        <f t="shared" si="362"/>
        <v/>
      </c>
      <c r="AG1846" s="1" t="str">
        <f t="shared" si="363"/>
        <v/>
      </c>
    </row>
    <row r="1847" spans="3:33">
      <c r="C1847" s="1" t="s">
        <v>3376</v>
      </c>
      <c r="D1847" s="1" t="s">
        <v>7041</v>
      </c>
      <c r="E1847" s="1" t="s">
        <v>1221</v>
      </c>
      <c r="F1847" s="1" t="s">
        <v>0</v>
      </c>
      <c r="G1847" s="1" t="s">
        <v>3917</v>
      </c>
      <c r="H1847" s="1">
        <v>10</v>
      </c>
      <c r="I1847" s="1">
        <v>0</v>
      </c>
      <c r="J1847" s="1">
        <v>1</v>
      </c>
      <c r="K1847" s="1"/>
      <c r="L1847" s="1" t="s">
        <v>4903</v>
      </c>
      <c r="M1847" s="1"/>
      <c r="N1847" s="1" t="s">
        <v>4926</v>
      </c>
      <c r="O1847" s="1" t="s">
        <v>4903</v>
      </c>
      <c r="P1847" s="1" t="s">
        <v>4905</v>
      </c>
      <c r="Q1847" s="1" t="s">
        <v>4190</v>
      </c>
      <c r="R1847" s="1" t="s">
        <v>1343</v>
      </c>
      <c r="S1847" s="1" t="s">
        <v>37</v>
      </c>
      <c r="T1847" s="1">
        <f t="shared" si="350"/>
        <v>0</v>
      </c>
      <c r="U1847" s="1">
        <f t="shared" si="351"/>
        <v>0</v>
      </c>
      <c r="V1847" s="1">
        <f t="shared" si="352"/>
        <v>0</v>
      </c>
      <c r="W1847" s="1">
        <f t="shared" si="353"/>
        <v>0</v>
      </c>
      <c r="X1847" s="1">
        <f t="shared" si="354"/>
        <v>0</v>
      </c>
      <c r="Y1847" s="1">
        <f t="shared" si="355"/>
        <v>0</v>
      </c>
      <c r="Z1847" s="1">
        <f t="shared" si="356"/>
        <v>0</v>
      </c>
      <c r="AA1847" s="1">
        <f t="shared" si="357"/>
        <v>0</v>
      </c>
      <c r="AB1847" s="1">
        <f t="shared" si="358"/>
        <v>0</v>
      </c>
      <c r="AC1847" s="1">
        <f t="shared" si="359"/>
        <v>0</v>
      </c>
      <c r="AD1847" s="1" t="str">
        <f t="shared" si="360"/>
        <v/>
      </c>
      <c r="AE1847" s="1" t="str">
        <f t="shared" si="361"/>
        <v/>
      </c>
      <c r="AF1847" s="1" t="str">
        <f t="shared" si="362"/>
        <v/>
      </c>
      <c r="AG1847" s="1" t="str">
        <f t="shared" si="363"/>
        <v/>
      </c>
    </row>
    <row r="1848" spans="3:33">
      <c r="C1848" s="1" t="s">
        <v>3384</v>
      </c>
      <c r="D1848" s="1" t="s">
        <v>7042</v>
      </c>
      <c r="E1848" s="1" t="s">
        <v>1234</v>
      </c>
      <c r="F1848" s="1" t="s">
        <v>46</v>
      </c>
      <c r="G1848" s="1" t="s">
        <v>3917</v>
      </c>
      <c r="H1848" s="1">
        <v>1</v>
      </c>
      <c r="I1848" s="1">
        <v>3</v>
      </c>
      <c r="J1848" s="1">
        <v>0</v>
      </c>
      <c r="K1848" s="1" t="s">
        <v>4375</v>
      </c>
      <c r="L1848" s="1"/>
      <c r="M1848" s="1" t="s">
        <v>7043</v>
      </c>
      <c r="N1848" s="1"/>
      <c r="O1848" s="1" t="s">
        <v>4375</v>
      </c>
      <c r="P1848" s="1" t="s">
        <v>50</v>
      </c>
      <c r="Q1848" s="1"/>
      <c r="R1848" s="1"/>
      <c r="S1848" s="1"/>
      <c r="T1848" s="1">
        <f t="shared" si="350"/>
        <v>0</v>
      </c>
      <c r="U1848" s="1">
        <f t="shared" si="351"/>
        <v>0</v>
      </c>
      <c r="V1848" s="1">
        <f t="shared" si="352"/>
        <v>0</v>
      </c>
      <c r="W1848" s="1">
        <f t="shared" si="353"/>
        <v>0</v>
      </c>
      <c r="X1848" s="1">
        <f t="shared" si="354"/>
        <v>0</v>
      </c>
      <c r="Y1848" s="1">
        <f t="shared" si="355"/>
        <v>0</v>
      </c>
      <c r="Z1848" s="1">
        <f t="shared" si="356"/>
        <v>0</v>
      </c>
      <c r="AA1848" s="1">
        <f t="shared" si="357"/>
        <v>0</v>
      </c>
      <c r="AB1848" s="1">
        <f t="shared" si="358"/>
        <v>0</v>
      </c>
      <c r="AC1848" s="1">
        <f t="shared" si="359"/>
        <v>0</v>
      </c>
      <c r="AD1848" s="1" t="str">
        <f t="shared" si="360"/>
        <v/>
      </c>
      <c r="AE1848" s="1" t="str">
        <f t="shared" si="361"/>
        <v/>
      </c>
      <c r="AF1848" s="1" t="str">
        <f t="shared" si="362"/>
        <v/>
      </c>
      <c r="AG1848" s="1" t="str">
        <f t="shared" si="363"/>
        <v/>
      </c>
    </row>
    <row r="1849" spans="3:33">
      <c r="C1849" s="1" t="s">
        <v>3384</v>
      </c>
      <c r="D1849" s="1" t="s">
        <v>7044</v>
      </c>
      <c r="E1849" s="1" t="s">
        <v>1234</v>
      </c>
      <c r="F1849" s="1" t="s">
        <v>46</v>
      </c>
      <c r="G1849" s="1" t="s">
        <v>3917</v>
      </c>
      <c r="H1849" s="1">
        <v>2</v>
      </c>
      <c r="I1849" s="1">
        <v>3</v>
      </c>
      <c r="J1849" s="1">
        <v>0</v>
      </c>
      <c r="K1849" s="1" t="s">
        <v>7045</v>
      </c>
      <c r="L1849" s="1"/>
      <c r="M1849" s="1" t="s">
        <v>7046</v>
      </c>
      <c r="N1849" s="1"/>
      <c r="O1849" s="1" t="s">
        <v>7045</v>
      </c>
      <c r="P1849" s="1" t="s">
        <v>14</v>
      </c>
      <c r="Q1849" s="1"/>
      <c r="R1849" s="1"/>
      <c r="S1849" s="1"/>
      <c r="T1849" s="1">
        <f t="shared" si="350"/>
        <v>0</v>
      </c>
      <c r="U1849" s="1">
        <f t="shared" si="351"/>
        <v>0</v>
      </c>
      <c r="V1849" s="1">
        <f t="shared" si="352"/>
        <v>0</v>
      </c>
      <c r="W1849" s="1">
        <f t="shared" si="353"/>
        <v>0</v>
      </c>
      <c r="X1849" s="1">
        <f t="shared" si="354"/>
        <v>0</v>
      </c>
      <c r="Y1849" s="1">
        <f t="shared" si="355"/>
        <v>0</v>
      </c>
      <c r="Z1849" s="1">
        <f t="shared" si="356"/>
        <v>0</v>
      </c>
      <c r="AA1849" s="1">
        <f t="shared" si="357"/>
        <v>0</v>
      </c>
      <c r="AB1849" s="1">
        <f t="shared" si="358"/>
        <v>0</v>
      </c>
      <c r="AC1849" s="1">
        <f t="shared" si="359"/>
        <v>0</v>
      </c>
      <c r="AD1849" s="1" t="str">
        <f t="shared" si="360"/>
        <v/>
      </c>
      <c r="AE1849" s="1" t="str">
        <f t="shared" si="361"/>
        <v/>
      </c>
      <c r="AF1849" s="1" t="str">
        <f t="shared" si="362"/>
        <v/>
      </c>
      <c r="AG1849" s="1" t="str">
        <f t="shared" si="363"/>
        <v/>
      </c>
    </row>
    <row r="1850" spans="3:33">
      <c r="C1850" s="1" t="s">
        <v>3384</v>
      </c>
      <c r="D1850" s="1" t="s">
        <v>7047</v>
      </c>
      <c r="E1850" s="1" t="s">
        <v>1234</v>
      </c>
      <c r="F1850" s="1" t="s">
        <v>46</v>
      </c>
      <c r="G1850" s="1" t="s">
        <v>3917</v>
      </c>
      <c r="H1850" s="1">
        <v>3</v>
      </c>
      <c r="I1850" s="1">
        <v>3</v>
      </c>
      <c r="J1850" s="1">
        <v>0</v>
      </c>
      <c r="K1850" s="1" t="s">
        <v>1237</v>
      </c>
      <c r="L1850" s="1"/>
      <c r="M1850" s="1" t="s">
        <v>7048</v>
      </c>
      <c r="N1850" s="1"/>
      <c r="O1850" s="1" t="s">
        <v>1237</v>
      </c>
      <c r="P1850" s="1"/>
      <c r="Q1850" s="1"/>
      <c r="R1850" s="1"/>
      <c r="S1850" s="1"/>
      <c r="T1850" s="1">
        <f t="shared" si="350"/>
        <v>0</v>
      </c>
      <c r="U1850" s="1">
        <f t="shared" si="351"/>
        <v>0</v>
      </c>
      <c r="V1850" s="1">
        <f t="shared" si="352"/>
        <v>0</v>
      </c>
      <c r="W1850" s="1">
        <f t="shared" si="353"/>
        <v>0</v>
      </c>
      <c r="X1850" s="1">
        <f t="shared" si="354"/>
        <v>0</v>
      </c>
      <c r="Y1850" s="1">
        <f t="shared" si="355"/>
        <v>0</v>
      </c>
      <c r="Z1850" s="1">
        <f t="shared" si="356"/>
        <v>0</v>
      </c>
      <c r="AA1850" s="1">
        <f t="shared" si="357"/>
        <v>0</v>
      </c>
      <c r="AB1850" s="1">
        <f t="shared" si="358"/>
        <v>0</v>
      </c>
      <c r="AC1850" s="1">
        <f t="shared" si="359"/>
        <v>0</v>
      </c>
      <c r="AD1850" s="1" t="str">
        <f t="shared" si="360"/>
        <v/>
      </c>
      <c r="AE1850" s="1" t="str">
        <f t="shared" si="361"/>
        <v/>
      </c>
      <c r="AF1850" s="1" t="str">
        <f t="shared" si="362"/>
        <v/>
      </c>
      <c r="AG1850" s="1" t="str">
        <f t="shared" si="363"/>
        <v/>
      </c>
    </row>
    <row r="1851" spans="3:33">
      <c r="C1851" s="1" t="s">
        <v>3384</v>
      </c>
      <c r="D1851" s="1" t="s">
        <v>7049</v>
      </c>
      <c r="E1851" s="1" t="s">
        <v>1234</v>
      </c>
      <c r="F1851" s="1" t="s">
        <v>46</v>
      </c>
      <c r="G1851" s="1" t="s">
        <v>3917</v>
      </c>
      <c r="H1851" s="1">
        <v>4</v>
      </c>
      <c r="I1851" s="1">
        <v>2</v>
      </c>
      <c r="J1851" s="1">
        <v>0</v>
      </c>
      <c r="K1851" s="1" t="s">
        <v>54</v>
      </c>
      <c r="L1851" s="1"/>
      <c r="M1851" s="1" t="s">
        <v>4659</v>
      </c>
      <c r="N1851" s="1"/>
      <c r="O1851" s="1" t="s">
        <v>54</v>
      </c>
      <c r="P1851" s="1"/>
      <c r="Q1851" s="1"/>
      <c r="R1851" s="1"/>
      <c r="S1851" s="1"/>
      <c r="T1851" s="1">
        <f t="shared" si="350"/>
        <v>0</v>
      </c>
      <c r="U1851" s="1">
        <f t="shared" si="351"/>
        <v>0</v>
      </c>
      <c r="V1851" s="1">
        <f t="shared" si="352"/>
        <v>0</v>
      </c>
      <c r="W1851" s="1">
        <f t="shared" si="353"/>
        <v>0</v>
      </c>
      <c r="X1851" s="1">
        <f t="shared" si="354"/>
        <v>0</v>
      </c>
      <c r="Y1851" s="1">
        <f t="shared" si="355"/>
        <v>0</v>
      </c>
      <c r="Z1851" s="1">
        <f t="shared" si="356"/>
        <v>0</v>
      </c>
      <c r="AA1851" s="1">
        <f t="shared" si="357"/>
        <v>0</v>
      </c>
      <c r="AB1851" s="1">
        <f t="shared" si="358"/>
        <v>0</v>
      </c>
      <c r="AC1851" s="1">
        <f t="shared" si="359"/>
        <v>0</v>
      </c>
      <c r="AD1851" s="1" t="str">
        <f t="shared" si="360"/>
        <v/>
      </c>
      <c r="AE1851" s="1" t="str">
        <f t="shared" si="361"/>
        <v/>
      </c>
      <c r="AF1851" s="1" t="str">
        <f t="shared" si="362"/>
        <v/>
      </c>
      <c r="AG1851" s="1" t="str">
        <f t="shared" si="363"/>
        <v/>
      </c>
    </row>
    <row r="1852" spans="3:33">
      <c r="C1852" s="1" t="s">
        <v>3384</v>
      </c>
      <c r="D1852" s="1" t="s">
        <v>7050</v>
      </c>
      <c r="E1852" s="1" t="s">
        <v>1234</v>
      </c>
      <c r="F1852" s="1" t="s">
        <v>46</v>
      </c>
      <c r="G1852" s="1" t="s">
        <v>3917</v>
      </c>
      <c r="H1852" s="1">
        <v>5</v>
      </c>
      <c r="I1852" s="1">
        <v>2</v>
      </c>
      <c r="J1852" s="1">
        <v>0</v>
      </c>
      <c r="K1852" s="1" t="s">
        <v>60</v>
      </c>
      <c r="L1852" s="1"/>
      <c r="M1852" s="1" t="s">
        <v>7051</v>
      </c>
      <c r="N1852" s="1"/>
      <c r="O1852" s="1" t="s">
        <v>60</v>
      </c>
      <c r="P1852" s="1"/>
      <c r="Q1852" s="1"/>
      <c r="R1852" s="1"/>
      <c r="S1852" s="1"/>
      <c r="T1852" s="1">
        <f t="shared" ref="T1852:T1915" si="364">IF(AND($C1852=$D$20,$F1852="PRO",$G1852="POS"),1,0)</f>
        <v>0</v>
      </c>
      <c r="U1852" s="1">
        <f t="shared" ref="U1852:U1915" si="365">IF(AND($C1852=$D$20,$F1852="CFA",$G1852="POS"),1,0)</f>
        <v>0</v>
      </c>
      <c r="V1852" s="1">
        <f t="shared" ref="V1852:V1915" si="366">IF($T1852=0,0,IF(SUMPRODUCT(--($O1852:$S1852&lt;&gt;""),--ISNUMBER(SEARCH($O1852:$S1852,$D$5)))&gt;0,1,0))</f>
        <v>0</v>
      </c>
      <c r="W1852" s="1">
        <f t="shared" ref="W1852:W1915" si="367">IF($T1852=0,0,IF(SUMPRODUCT(--($O1852:$S1852&lt;&gt;""),--ISNUMBER(SEARCH($O1852:$S1852,$D$5&amp;" "&amp;$D$10)))&gt;0,1,0))</f>
        <v>0</v>
      </c>
      <c r="X1852" s="1">
        <f t="shared" ref="X1852:X1915" si="368">IF($U1852=0,0,IF(SUMPRODUCT(--($O1852:$S1852&lt;&gt;""),--ISNUMBER(SEARCH($O1852:$S1852,$F$5)))&gt;0,1,0))</f>
        <v>0</v>
      </c>
      <c r="Y1852" s="1">
        <f t="shared" ref="Y1852:Y1915" si="369">IF($U1852=0,0,IF(SUMPRODUCT(--($O1852:$S1852&lt;&gt;""),--ISNUMBER(SEARCH($O1852:$S1852,$F$5&amp;" "&amp;$F$10)))&gt;0,1,0))</f>
        <v>0</v>
      </c>
      <c r="Z1852" s="1">
        <f t="shared" ref="Z1852:Z1915" si="370">IF($V1852=1,$I1852,0)</f>
        <v>0</v>
      </c>
      <c r="AA1852" s="1">
        <f t="shared" ref="AA1852:AA1915" si="371">IF($W1852=1,$I1852,0)</f>
        <v>0</v>
      </c>
      <c r="AB1852" s="1">
        <f t="shared" ref="AB1852:AB1915" si="372">IF($X1852=1,$J1852,0)</f>
        <v>0</v>
      </c>
      <c r="AC1852" s="1">
        <f t="shared" ref="AC1852:AC1915" si="373">IF($Y1852=1,$J1852,0)</f>
        <v>0</v>
      </c>
      <c r="AD1852" s="1" t="str">
        <f t="shared" ref="AD1852:AD1915" si="374">IF(AND($T1852=1,$V1852=0),$H1852+ROW()/100000,"")</f>
        <v/>
      </c>
      <c r="AE1852" s="1" t="str">
        <f t="shared" ref="AE1852:AE1915" si="375">IF(AND($T1852=1,$W1852=0),$H1852+ROW()/100000,"")</f>
        <v/>
      </c>
      <c r="AF1852" s="1" t="str">
        <f t="shared" ref="AF1852:AF1915" si="376">IF(AND($U1852=1,$X1852=0),$H1852+ROW()/100000,"")</f>
        <v/>
      </c>
      <c r="AG1852" s="1" t="str">
        <f t="shared" ref="AG1852:AG1915" si="377">IF(AND($U1852=1,$Y1852=0),$H1852+ROW()/100000,"")</f>
        <v/>
      </c>
    </row>
    <row r="1853" spans="3:33">
      <c r="C1853" s="1" t="s">
        <v>3384</v>
      </c>
      <c r="D1853" s="1" t="s">
        <v>7052</v>
      </c>
      <c r="E1853" s="1" t="s">
        <v>1234</v>
      </c>
      <c r="F1853" s="1" t="s">
        <v>46</v>
      </c>
      <c r="G1853" s="1" t="s">
        <v>3917</v>
      </c>
      <c r="H1853" s="1">
        <v>6</v>
      </c>
      <c r="I1853" s="1">
        <v>2</v>
      </c>
      <c r="J1853" s="1">
        <v>0</v>
      </c>
      <c r="K1853" s="1" t="s">
        <v>389</v>
      </c>
      <c r="L1853" s="1"/>
      <c r="M1853" s="1" t="s">
        <v>7053</v>
      </c>
      <c r="N1853" s="1"/>
      <c r="O1853" s="1" t="s">
        <v>389</v>
      </c>
      <c r="P1853" s="1"/>
      <c r="Q1853" s="1"/>
      <c r="R1853" s="1"/>
      <c r="S1853" s="1"/>
      <c r="T1853" s="1">
        <f t="shared" si="364"/>
        <v>0</v>
      </c>
      <c r="U1853" s="1">
        <f t="shared" si="365"/>
        <v>0</v>
      </c>
      <c r="V1853" s="1">
        <f t="shared" si="366"/>
        <v>0</v>
      </c>
      <c r="W1853" s="1">
        <f t="shared" si="367"/>
        <v>0</v>
      </c>
      <c r="X1853" s="1">
        <f t="shared" si="368"/>
        <v>0</v>
      </c>
      <c r="Y1853" s="1">
        <f t="shared" si="369"/>
        <v>0</v>
      </c>
      <c r="Z1853" s="1">
        <f t="shared" si="370"/>
        <v>0</v>
      </c>
      <c r="AA1853" s="1">
        <f t="shared" si="371"/>
        <v>0</v>
      </c>
      <c r="AB1853" s="1">
        <f t="shared" si="372"/>
        <v>0</v>
      </c>
      <c r="AC1853" s="1">
        <f t="shared" si="373"/>
        <v>0</v>
      </c>
      <c r="AD1853" s="1" t="str">
        <f t="shared" si="374"/>
        <v/>
      </c>
      <c r="AE1853" s="1" t="str">
        <f t="shared" si="375"/>
        <v/>
      </c>
      <c r="AF1853" s="1" t="str">
        <f t="shared" si="376"/>
        <v/>
      </c>
      <c r="AG1853" s="1" t="str">
        <f t="shared" si="377"/>
        <v/>
      </c>
    </row>
    <row r="1854" spans="3:33">
      <c r="C1854" s="1" t="s">
        <v>3384</v>
      </c>
      <c r="D1854" s="1" t="s">
        <v>7054</v>
      </c>
      <c r="E1854" s="1" t="s">
        <v>1234</v>
      </c>
      <c r="F1854" s="1" t="s">
        <v>46</v>
      </c>
      <c r="G1854" s="1" t="s">
        <v>3917</v>
      </c>
      <c r="H1854" s="1">
        <v>7</v>
      </c>
      <c r="I1854" s="1">
        <v>2</v>
      </c>
      <c r="J1854" s="1">
        <v>0</v>
      </c>
      <c r="K1854" s="1" t="s">
        <v>7055</v>
      </c>
      <c r="L1854" s="1"/>
      <c r="M1854" s="1" t="s">
        <v>7056</v>
      </c>
      <c r="N1854" s="1"/>
      <c r="O1854" s="1" t="s">
        <v>7055</v>
      </c>
      <c r="P1854" s="1" t="s">
        <v>1238</v>
      </c>
      <c r="Q1854" s="1"/>
      <c r="R1854" s="1"/>
      <c r="S1854" s="1"/>
      <c r="T1854" s="1">
        <f t="shared" si="364"/>
        <v>0</v>
      </c>
      <c r="U1854" s="1">
        <f t="shared" si="365"/>
        <v>0</v>
      </c>
      <c r="V1854" s="1">
        <f t="shared" si="366"/>
        <v>0</v>
      </c>
      <c r="W1854" s="1">
        <f t="shared" si="367"/>
        <v>0</v>
      </c>
      <c r="X1854" s="1">
        <f t="shared" si="368"/>
        <v>0</v>
      </c>
      <c r="Y1854" s="1">
        <f t="shared" si="369"/>
        <v>0</v>
      </c>
      <c r="Z1854" s="1">
        <f t="shared" si="370"/>
        <v>0</v>
      </c>
      <c r="AA1854" s="1">
        <f t="shared" si="371"/>
        <v>0</v>
      </c>
      <c r="AB1854" s="1">
        <f t="shared" si="372"/>
        <v>0</v>
      </c>
      <c r="AC1854" s="1">
        <f t="shared" si="373"/>
        <v>0</v>
      </c>
      <c r="AD1854" s="1" t="str">
        <f t="shared" si="374"/>
        <v/>
      </c>
      <c r="AE1854" s="1" t="str">
        <f t="shared" si="375"/>
        <v/>
      </c>
      <c r="AF1854" s="1" t="str">
        <f t="shared" si="376"/>
        <v/>
      </c>
      <c r="AG1854" s="1" t="str">
        <f t="shared" si="377"/>
        <v/>
      </c>
    </row>
    <row r="1855" spans="3:33">
      <c r="C1855" s="1" t="s">
        <v>3384</v>
      </c>
      <c r="D1855" s="1" t="s">
        <v>7057</v>
      </c>
      <c r="E1855" s="1" t="s">
        <v>1234</v>
      </c>
      <c r="F1855" s="1" t="s">
        <v>46</v>
      </c>
      <c r="G1855" s="1" t="s">
        <v>3917</v>
      </c>
      <c r="H1855" s="1">
        <v>8</v>
      </c>
      <c r="I1855" s="1">
        <v>1</v>
      </c>
      <c r="J1855" s="1">
        <v>0</v>
      </c>
      <c r="K1855" s="1" t="s">
        <v>4668</v>
      </c>
      <c r="L1855" s="1"/>
      <c r="M1855" s="1" t="s">
        <v>4669</v>
      </c>
      <c r="N1855" s="1"/>
      <c r="O1855" s="1" t="s">
        <v>4668</v>
      </c>
      <c r="P1855" s="1" t="s">
        <v>433</v>
      </c>
      <c r="Q1855" s="1"/>
      <c r="R1855" s="1"/>
      <c r="S1855" s="1"/>
      <c r="T1855" s="1">
        <f t="shared" si="364"/>
        <v>0</v>
      </c>
      <c r="U1855" s="1">
        <f t="shared" si="365"/>
        <v>0</v>
      </c>
      <c r="V1855" s="1">
        <f t="shared" si="366"/>
        <v>0</v>
      </c>
      <c r="W1855" s="1">
        <f t="shared" si="367"/>
        <v>0</v>
      </c>
      <c r="X1855" s="1">
        <f t="shared" si="368"/>
        <v>0</v>
      </c>
      <c r="Y1855" s="1">
        <f t="shared" si="369"/>
        <v>0</v>
      </c>
      <c r="Z1855" s="1">
        <f t="shared" si="370"/>
        <v>0</v>
      </c>
      <c r="AA1855" s="1">
        <f t="shared" si="371"/>
        <v>0</v>
      </c>
      <c r="AB1855" s="1">
        <f t="shared" si="372"/>
        <v>0</v>
      </c>
      <c r="AC1855" s="1">
        <f t="shared" si="373"/>
        <v>0</v>
      </c>
      <c r="AD1855" s="1" t="str">
        <f t="shared" si="374"/>
        <v/>
      </c>
      <c r="AE1855" s="1" t="str">
        <f t="shared" si="375"/>
        <v/>
      </c>
      <c r="AF1855" s="1" t="str">
        <f t="shared" si="376"/>
        <v/>
      </c>
      <c r="AG1855" s="1" t="str">
        <f t="shared" si="377"/>
        <v/>
      </c>
    </row>
    <row r="1856" spans="3:33">
      <c r="C1856" s="1" t="s">
        <v>3384</v>
      </c>
      <c r="D1856" s="1" t="s">
        <v>7058</v>
      </c>
      <c r="E1856" s="1" t="s">
        <v>1234</v>
      </c>
      <c r="F1856" s="1" t="s">
        <v>46</v>
      </c>
      <c r="G1856" s="1" t="s">
        <v>3917</v>
      </c>
      <c r="H1856" s="1">
        <v>9</v>
      </c>
      <c r="I1856" s="1">
        <v>1</v>
      </c>
      <c r="J1856" s="1">
        <v>0</v>
      </c>
      <c r="K1856" s="1" t="s">
        <v>44</v>
      </c>
      <c r="L1856" s="1"/>
      <c r="M1856" s="1" t="s">
        <v>7059</v>
      </c>
      <c r="N1856" s="1"/>
      <c r="O1856" s="1" t="s">
        <v>44</v>
      </c>
      <c r="P1856" s="1"/>
      <c r="Q1856" s="1"/>
      <c r="R1856" s="1"/>
      <c r="S1856" s="1"/>
      <c r="T1856" s="1">
        <f t="shared" si="364"/>
        <v>0</v>
      </c>
      <c r="U1856" s="1">
        <f t="shared" si="365"/>
        <v>0</v>
      </c>
      <c r="V1856" s="1">
        <f t="shared" si="366"/>
        <v>0</v>
      </c>
      <c r="W1856" s="1">
        <f t="shared" si="367"/>
        <v>0</v>
      </c>
      <c r="X1856" s="1">
        <f t="shared" si="368"/>
        <v>0</v>
      </c>
      <c r="Y1856" s="1">
        <f t="shared" si="369"/>
        <v>0</v>
      </c>
      <c r="Z1856" s="1">
        <f t="shared" si="370"/>
        <v>0</v>
      </c>
      <c r="AA1856" s="1">
        <f t="shared" si="371"/>
        <v>0</v>
      </c>
      <c r="AB1856" s="1">
        <f t="shared" si="372"/>
        <v>0</v>
      </c>
      <c r="AC1856" s="1">
        <f t="shared" si="373"/>
        <v>0</v>
      </c>
      <c r="AD1856" s="1" t="str">
        <f t="shared" si="374"/>
        <v/>
      </c>
      <c r="AE1856" s="1" t="str">
        <f t="shared" si="375"/>
        <v/>
      </c>
      <c r="AF1856" s="1" t="str">
        <f t="shared" si="376"/>
        <v/>
      </c>
      <c r="AG1856" s="1" t="str">
        <f t="shared" si="377"/>
        <v/>
      </c>
    </row>
    <row r="1857" spans="3:33">
      <c r="C1857" s="1" t="s">
        <v>3384</v>
      </c>
      <c r="D1857" s="1" t="s">
        <v>7060</v>
      </c>
      <c r="E1857" s="1" t="s">
        <v>1234</v>
      </c>
      <c r="F1857" s="1" t="s">
        <v>46</v>
      </c>
      <c r="G1857" s="1" t="s">
        <v>3917</v>
      </c>
      <c r="H1857" s="1">
        <v>10</v>
      </c>
      <c r="I1857" s="1">
        <v>1</v>
      </c>
      <c r="J1857" s="1">
        <v>0</v>
      </c>
      <c r="K1857" s="1" t="s">
        <v>7061</v>
      </c>
      <c r="L1857" s="1"/>
      <c r="M1857" s="1" t="s">
        <v>7062</v>
      </c>
      <c r="N1857" s="1"/>
      <c r="O1857" s="1" t="s">
        <v>7061</v>
      </c>
      <c r="P1857" s="1" t="s">
        <v>1239</v>
      </c>
      <c r="Q1857" s="1"/>
      <c r="R1857" s="1"/>
      <c r="S1857" s="1"/>
      <c r="T1857" s="1">
        <f t="shared" si="364"/>
        <v>0</v>
      </c>
      <c r="U1857" s="1">
        <f t="shared" si="365"/>
        <v>0</v>
      </c>
      <c r="V1857" s="1">
        <f t="shared" si="366"/>
        <v>0</v>
      </c>
      <c r="W1857" s="1">
        <f t="shared" si="367"/>
        <v>0</v>
      </c>
      <c r="X1857" s="1">
        <f t="shared" si="368"/>
        <v>0</v>
      </c>
      <c r="Y1857" s="1">
        <f t="shared" si="369"/>
        <v>0</v>
      </c>
      <c r="Z1857" s="1">
        <f t="shared" si="370"/>
        <v>0</v>
      </c>
      <c r="AA1857" s="1">
        <f t="shared" si="371"/>
        <v>0</v>
      </c>
      <c r="AB1857" s="1">
        <f t="shared" si="372"/>
        <v>0</v>
      </c>
      <c r="AC1857" s="1">
        <f t="shared" si="373"/>
        <v>0</v>
      </c>
      <c r="AD1857" s="1" t="str">
        <f t="shared" si="374"/>
        <v/>
      </c>
      <c r="AE1857" s="1" t="str">
        <f t="shared" si="375"/>
        <v/>
      </c>
      <c r="AF1857" s="1" t="str">
        <f t="shared" si="376"/>
        <v/>
      </c>
      <c r="AG1857" s="1" t="str">
        <f t="shared" si="377"/>
        <v/>
      </c>
    </row>
    <row r="1858" spans="3:33">
      <c r="C1858" s="1" t="s">
        <v>3384</v>
      </c>
      <c r="D1858" s="1" t="s">
        <v>7063</v>
      </c>
      <c r="E1858" s="1" t="s">
        <v>1234</v>
      </c>
      <c r="F1858" s="1" t="s">
        <v>0</v>
      </c>
      <c r="G1858" s="1" t="s">
        <v>3917</v>
      </c>
      <c r="H1858" s="1">
        <v>1</v>
      </c>
      <c r="I1858" s="1">
        <v>0</v>
      </c>
      <c r="J1858" s="1">
        <v>3</v>
      </c>
      <c r="K1858" s="1"/>
      <c r="L1858" s="1" t="s">
        <v>4375</v>
      </c>
      <c r="M1858" s="1"/>
      <c r="N1858" s="1" t="s">
        <v>4396</v>
      </c>
      <c r="O1858" s="1" t="s">
        <v>4375</v>
      </c>
      <c r="P1858" s="1" t="s">
        <v>50</v>
      </c>
      <c r="Q1858" s="1"/>
      <c r="R1858" s="1"/>
      <c r="S1858" s="1"/>
      <c r="T1858" s="1">
        <f t="shared" si="364"/>
        <v>0</v>
      </c>
      <c r="U1858" s="1">
        <f t="shared" si="365"/>
        <v>0</v>
      </c>
      <c r="V1858" s="1">
        <f t="shared" si="366"/>
        <v>0</v>
      </c>
      <c r="W1858" s="1">
        <f t="shared" si="367"/>
        <v>0</v>
      </c>
      <c r="X1858" s="1">
        <f t="shared" si="368"/>
        <v>0</v>
      </c>
      <c r="Y1858" s="1">
        <f t="shared" si="369"/>
        <v>0</v>
      </c>
      <c r="Z1858" s="1">
        <f t="shared" si="370"/>
        <v>0</v>
      </c>
      <c r="AA1858" s="1">
        <f t="shared" si="371"/>
        <v>0</v>
      </c>
      <c r="AB1858" s="1">
        <f t="shared" si="372"/>
        <v>0</v>
      </c>
      <c r="AC1858" s="1">
        <f t="shared" si="373"/>
        <v>0</v>
      </c>
      <c r="AD1858" s="1" t="str">
        <f t="shared" si="374"/>
        <v/>
      </c>
      <c r="AE1858" s="1" t="str">
        <f t="shared" si="375"/>
        <v/>
      </c>
      <c r="AF1858" s="1" t="str">
        <f t="shared" si="376"/>
        <v/>
      </c>
      <c r="AG1858" s="1" t="str">
        <f t="shared" si="377"/>
        <v/>
      </c>
    </row>
    <row r="1859" spans="3:33">
      <c r="C1859" s="1" t="s">
        <v>3384</v>
      </c>
      <c r="D1859" s="1" t="s">
        <v>7064</v>
      </c>
      <c r="E1859" s="1" t="s">
        <v>1234</v>
      </c>
      <c r="F1859" s="1" t="s">
        <v>0</v>
      </c>
      <c r="G1859" s="1" t="s">
        <v>3917</v>
      </c>
      <c r="H1859" s="1">
        <v>2</v>
      </c>
      <c r="I1859" s="1">
        <v>0</v>
      </c>
      <c r="J1859" s="1">
        <v>3</v>
      </c>
      <c r="K1859" s="1"/>
      <c r="L1859" s="1" t="s">
        <v>7045</v>
      </c>
      <c r="M1859" s="1"/>
      <c r="N1859" s="1" t="s">
        <v>7065</v>
      </c>
      <c r="O1859" s="1" t="s">
        <v>7045</v>
      </c>
      <c r="P1859" s="1" t="s">
        <v>14</v>
      </c>
      <c r="Q1859" s="1"/>
      <c r="R1859" s="1"/>
      <c r="S1859" s="1"/>
      <c r="T1859" s="1">
        <f t="shared" si="364"/>
        <v>0</v>
      </c>
      <c r="U1859" s="1">
        <f t="shared" si="365"/>
        <v>0</v>
      </c>
      <c r="V1859" s="1">
        <f t="shared" si="366"/>
        <v>0</v>
      </c>
      <c r="W1859" s="1">
        <f t="shared" si="367"/>
        <v>0</v>
      </c>
      <c r="X1859" s="1">
        <f t="shared" si="368"/>
        <v>0</v>
      </c>
      <c r="Y1859" s="1">
        <f t="shared" si="369"/>
        <v>0</v>
      </c>
      <c r="Z1859" s="1">
        <f t="shared" si="370"/>
        <v>0</v>
      </c>
      <c r="AA1859" s="1">
        <f t="shared" si="371"/>
        <v>0</v>
      </c>
      <c r="AB1859" s="1">
        <f t="shared" si="372"/>
        <v>0</v>
      </c>
      <c r="AC1859" s="1">
        <f t="shared" si="373"/>
        <v>0</v>
      </c>
      <c r="AD1859" s="1" t="str">
        <f t="shared" si="374"/>
        <v/>
      </c>
      <c r="AE1859" s="1" t="str">
        <f t="shared" si="375"/>
        <v/>
      </c>
      <c r="AF1859" s="1" t="str">
        <f t="shared" si="376"/>
        <v/>
      </c>
      <c r="AG1859" s="1" t="str">
        <f t="shared" si="377"/>
        <v/>
      </c>
    </row>
    <row r="1860" spans="3:33">
      <c r="C1860" s="1" t="s">
        <v>3384</v>
      </c>
      <c r="D1860" s="1" t="s">
        <v>7066</v>
      </c>
      <c r="E1860" s="1" t="s">
        <v>1234</v>
      </c>
      <c r="F1860" s="1" t="s">
        <v>0</v>
      </c>
      <c r="G1860" s="1" t="s">
        <v>3917</v>
      </c>
      <c r="H1860" s="1">
        <v>3</v>
      </c>
      <c r="I1860" s="1">
        <v>0</v>
      </c>
      <c r="J1860" s="1">
        <v>3</v>
      </c>
      <c r="K1860" s="1"/>
      <c r="L1860" s="1" t="s">
        <v>1237</v>
      </c>
      <c r="M1860" s="1"/>
      <c r="N1860" s="1" t="s">
        <v>7067</v>
      </c>
      <c r="O1860" s="1" t="s">
        <v>1237</v>
      </c>
      <c r="P1860" s="1"/>
      <c r="Q1860" s="1"/>
      <c r="R1860" s="1"/>
      <c r="S1860" s="1"/>
      <c r="T1860" s="1">
        <f t="shared" si="364"/>
        <v>0</v>
      </c>
      <c r="U1860" s="1">
        <f t="shared" si="365"/>
        <v>0</v>
      </c>
      <c r="V1860" s="1">
        <f t="shared" si="366"/>
        <v>0</v>
      </c>
      <c r="W1860" s="1">
        <f t="shared" si="367"/>
        <v>0</v>
      </c>
      <c r="X1860" s="1">
        <f t="shared" si="368"/>
        <v>0</v>
      </c>
      <c r="Y1860" s="1">
        <f t="shared" si="369"/>
        <v>0</v>
      </c>
      <c r="Z1860" s="1">
        <f t="shared" si="370"/>
        <v>0</v>
      </c>
      <c r="AA1860" s="1">
        <f t="shared" si="371"/>
        <v>0</v>
      </c>
      <c r="AB1860" s="1">
        <f t="shared" si="372"/>
        <v>0</v>
      </c>
      <c r="AC1860" s="1">
        <f t="shared" si="373"/>
        <v>0</v>
      </c>
      <c r="AD1860" s="1" t="str">
        <f t="shared" si="374"/>
        <v/>
      </c>
      <c r="AE1860" s="1" t="str">
        <f t="shared" si="375"/>
        <v/>
      </c>
      <c r="AF1860" s="1" t="str">
        <f t="shared" si="376"/>
        <v/>
      </c>
      <c r="AG1860" s="1" t="str">
        <f t="shared" si="377"/>
        <v/>
      </c>
    </row>
    <row r="1861" spans="3:33">
      <c r="C1861" s="1" t="s">
        <v>3384</v>
      </c>
      <c r="D1861" s="1" t="s">
        <v>7068</v>
      </c>
      <c r="E1861" s="1" t="s">
        <v>1234</v>
      </c>
      <c r="F1861" s="1" t="s">
        <v>0</v>
      </c>
      <c r="G1861" s="1" t="s">
        <v>3917</v>
      </c>
      <c r="H1861" s="1">
        <v>4</v>
      </c>
      <c r="I1861" s="1">
        <v>0</v>
      </c>
      <c r="J1861" s="1">
        <v>2</v>
      </c>
      <c r="K1861" s="1"/>
      <c r="L1861" s="1" t="s">
        <v>54</v>
      </c>
      <c r="M1861" s="1"/>
      <c r="N1861" s="1" t="s">
        <v>4466</v>
      </c>
      <c r="O1861" s="1" t="s">
        <v>54</v>
      </c>
      <c r="P1861" s="1"/>
      <c r="Q1861" s="1"/>
      <c r="R1861" s="1"/>
      <c r="S1861" s="1"/>
      <c r="T1861" s="1">
        <f t="shared" si="364"/>
        <v>0</v>
      </c>
      <c r="U1861" s="1">
        <f t="shared" si="365"/>
        <v>0</v>
      </c>
      <c r="V1861" s="1">
        <f t="shared" si="366"/>
        <v>0</v>
      </c>
      <c r="W1861" s="1">
        <f t="shared" si="367"/>
        <v>0</v>
      </c>
      <c r="X1861" s="1">
        <f t="shared" si="368"/>
        <v>0</v>
      </c>
      <c r="Y1861" s="1">
        <f t="shared" si="369"/>
        <v>0</v>
      </c>
      <c r="Z1861" s="1">
        <f t="shared" si="370"/>
        <v>0</v>
      </c>
      <c r="AA1861" s="1">
        <f t="shared" si="371"/>
        <v>0</v>
      </c>
      <c r="AB1861" s="1">
        <f t="shared" si="372"/>
        <v>0</v>
      </c>
      <c r="AC1861" s="1">
        <f t="shared" si="373"/>
        <v>0</v>
      </c>
      <c r="AD1861" s="1" t="str">
        <f t="shared" si="374"/>
        <v/>
      </c>
      <c r="AE1861" s="1" t="str">
        <f t="shared" si="375"/>
        <v/>
      </c>
      <c r="AF1861" s="1" t="str">
        <f t="shared" si="376"/>
        <v/>
      </c>
      <c r="AG1861" s="1" t="str">
        <f t="shared" si="377"/>
        <v/>
      </c>
    </row>
    <row r="1862" spans="3:33">
      <c r="C1862" s="1" t="s">
        <v>3384</v>
      </c>
      <c r="D1862" s="1" t="s">
        <v>7069</v>
      </c>
      <c r="E1862" s="1" t="s">
        <v>1234</v>
      </c>
      <c r="F1862" s="1" t="s">
        <v>0</v>
      </c>
      <c r="G1862" s="1" t="s">
        <v>3917</v>
      </c>
      <c r="H1862" s="1">
        <v>5</v>
      </c>
      <c r="I1862" s="1">
        <v>0</v>
      </c>
      <c r="J1862" s="1">
        <v>2</v>
      </c>
      <c r="K1862" s="1"/>
      <c r="L1862" s="1" t="s">
        <v>60</v>
      </c>
      <c r="M1862" s="1"/>
      <c r="N1862" s="1" t="s">
        <v>7070</v>
      </c>
      <c r="O1862" s="1" t="s">
        <v>60</v>
      </c>
      <c r="P1862" s="1"/>
      <c r="Q1862" s="1"/>
      <c r="R1862" s="1"/>
      <c r="S1862" s="1"/>
      <c r="T1862" s="1">
        <f t="shared" si="364"/>
        <v>0</v>
      </c>
      <c r="U1862" s="1">
        <f t="shared" si="365"/>
        <v>0</v>
      </c>
      <c r="V1862" s="1">
        <f t="shared" si="366"/>
        <v>0</v>
      </c>
      <c r="W1862" s="1">
        <f t="shared" si="367"/>
        <v>0</v>
      </c>
      <c r="X1862" s="1">
        <f t="shared" si="368"/>
        <v>0</v>
      </c>
      <c r="Y1862" s="1">
        <f t="shared" si="369"/>
        <v>0</v>
      </c>
      <c r="Z1862" s="1">
        <f t="shared" si="370"/>
        <v>0</v>
      </c>
      <c r="AA1862" s="1">
        <f t="shared" si="371"/>
        <v>0</v>
      </c>
      <c r="AB1862" s="1">
        <f t="shared" si="372"/>
        <v>0</v>
      </c>
      <c r="AC1862" s="1">
        <f t="shared" si="373"/>
        <v>0</v>
      </c>
      <c r="AD1862" s="1" t="str">
        <f t="shared" si="374"/>
        <v/>
      </c>
      <c r="AE1862" s="1" t="str">
        <f t="shared" si="375"/>
        <v/>
      </c>
      <c r="AF1862" s="1" t="str">
        <f t="shared" si="376"/>
        <v/>
      </c>
      <c r="AG1862" s="1" t="str">
        <f t="shared" si="377"/>
        <v/>
      </c>
    </row>
    <row r="1863" spans="3:33">
      <c r="C1863" s="1" t="s">
        <v>3384</v>
      </c>
      <c r="D1863" s="1" t="s">
        <v>7071</v>
      </c>
      <c r="E1863" s="1" t="s">
        <v>1234</v>
      </c>
      <c r="F1863" s="1" t="s">
        <v>0</v>
      </c>
      <c r="G1863" s="1" t="s">
        <v>3917</v>
      </c>
      <c r="H1863" s="1">
        <v>6</v>
      </c>
      <c r="I1863" s="1">
        <v>0</v>
      </c>
      <c r="J1863" s="1">
        <v>2</v>
      </c>
      <c r="K1863" s="1"/>
      <c r="L1863" s="1" t="s">
        <v>389</v>
      </c>
      <c r="M1863" s="1"/>
      <c r="N1863" s="1" t="s">
        <v>4559</v>
      </c>
      <c r="O1863" s="1" t="s">
        <v>389</v>
      </c>
      <c r="P1863" s="1"/>
      <c r="Q1863" s="1"/>
      <c r="R1863" s="1"/>
      <c r="S1863" s="1"/>
      <c r="T1863" s="1">
        <f t="shared" si="364"/>
        <v>0</v>
      </c>
      <c r="U1863" s="1">
        <f t="shared" si="365"/>
        <v>0</v>
      </c>
      <c r="V1863" s="1">
        <f t="shared" si="366"/>
        <v>0</v>
      </c>
      <c r="W1863" s="1">
        <f t="shared" si="367"/>
        <v>0</v>
      </c>
      <c r="X1863" s="1">
        <f t="shared" si="368"/>
        <v>0</v>
      </c>
      <c r="Y1863" s="1">
        <f t="shared" si="369"/>
        <v>0</v>
      </c>
      <c r="Z1863" s="1">
        <f t="shared" si="370"/>
        <v>0</v>
      </c>
      <c r="AA1863" s="1">
        <f t="shared" si="371"/>
        <v>0</v>
      </c>
      <c r="AB1863" s="1">
        <f t="shared" si="372"/>
        <v>0</v>
      </c>
      <c r="AC1863" s="1">
        <f t="shared" si="373"/>
        <v>0</v>
      </c>
      <c r="AD1863" s="1" t="str">
        <f t="shared" si="374"/>
        <v/>
      </c>
      <c r="AE1863" s="1" t="str">
        <f t="shared" si="375"/>
        <v/>
      </c>
      <c r="AF1863" s="1" t="str">
        <f t="shared" si="376"/>
        <v/>
      </c>
      <c r="AG1863" s="1" t="str">
        <f t="shared" si="377"/>
        <v/>
      </c>
    </row>
    <row r="1864" spans="3:33">
      <c r="C1864" s="1" t="s">
        <v>3384</v>
      </c>
      <c r="D1864" s="1" t="s">
        <v>7072</v>
      </c>
      <c r="E1864" s="1" t="s">
        <v>1234</v>
      </c>
      <c r="F1864" s="1" t="s">
        <v>0</v>
      </c>
      <c r="G1864" s="1" t="s">
        <v>3917</v>
      </c>
      <c r="H1864" s="1">
        <v>7</v>
      </c>
      <c r="I1864" s="1">
        <v>0</v>
      </c>
      <c r="J1864" s="1">
        <v>2</v>
      </c>
      <c r="K1864" s="1"/>
      <c r="L1864" s="1" t="s">
        <v>7055</v>
      </c>
      <c r="M1864" s="1"/>
      <c r="N1864" s="1" t="s">
        <v>7073</v>
      </c>
      <c r="O1864" s="1" t="s">
        <v>7055</v>
      </c>
      <c r="P1864" s="1" t="s">
        <v>1238</v>
      </c>
      <c r="Q1864" s="1"/>
      <c r="R1864" s="1"/>
      <c r="S1864" s="1"/>
      <c r="T1864" s="1">
        <f t="shared" si="364"/>
        <v>0</v>
      </c>
      <c r="U1864" s="1">
        <f t="shared" si="365"/>
        <v>0</v>
      </c>
      <c r="V1864" s="1">
        <f t="shared" si="366"/>
        <v>0</v>
      </c>
      <c r="W1864" s="1">
        <f t="shared" si="367"/>
        <v>0</v>
      </c>
      <c r="X1864" s="1">
        <f t="shared" si="368"/>
        <v>0</v>
      </c>
      <c r="Y1864" s="1">
        <f t="shared" si="369"/>
        <v>0</v>
      </c>
      <c r="Z1864" s="1">
        <f t="shared" si="370"/>
        <v>0</v>
      </c>
      <c r="AA1864" s="1">
        <f t="shared" si="371"/>
        <v>0</v>
      </c>
      <c r="AB1864" s="1">
        <f t="shared" si="372"/>
        <v>0</v>
      </c>
      <c r="AC1864" s="1">
        <f t="shared" si="373"/>
        <v>0</v>
      </c>
      <c r="AD1864" s="1" t="str">
        <f t="shared" si="374"/>
        <v/>
      </c>
      <c r="AE1864" s="1" t="str">
        <f t="shared" si="375"/>
        <v/>
      </c>
      <c r="AF1864" s="1" t="str">
        <f t="shared" si="376"/>
        <v/>
      </c>
      <c r="AG1864" s="1" t="str">
        <f t="shared" si="377"/>
        <v/>
      </c>
    </row>
    <row r="1865" spans="3:33">
      <c r="C1865" s="1" t="s">
        <v>3384</v>
      </c>
      <c r="D1865" s="1" t="s">
        <v>7074</v>
      </c>
      <c r="E1865" s="1" t="s">
        <v>1234</v>
      </c>
      <c r="F1865" s="1" t="s">
        <v>0</v>
      </c>
      <c r="G1865" s="1" t="s">
        <v>3917</v>
      </c>
      <c r="H1865" s="1">
        <v>8</v>
      </c>
      <c r="I1865" s="1">
        <v>0</v>
      </c>
      <c r="J1865" s="1">
        <v>1</v>
      </c>
      <c r="K1865" s="1"/>
      <c r="L1865" s="1" t="s">
        <v>4668</v>
      </c>
      <c r="M1865" s="1"/>
      <c r="N1865" s="1" t="s">
        <v>4689</v>
      </c>
      <c r="O1865" s="1" t="s">
        <v>4668</v>
      </c>
      <c r="P1865" s="1" t="s">
        <v>433</v>
      </c>
      <c r="Q1865" s="1"/>
      <c r="R1865" s="1"/>
      <c r="S1865" s="1"/>
      <c r="T1865" s="1">
        <f t="shared" si="364"/>
        <v>0</v>
      </c>
      <c r="U1865" s="1">
        <f t="shared" si="365"/>
        <v>0</v>
      </c>
      <c r="V1865" s="1">
        <f t="shared" si="366"/>
        <v>0</v>
      </c>
      <c r="W1865" s="1">
        <f t="shared" si="367"/>
        <v>0</v>
      </c>
      <c r="X1865" s="1">
        <f t="shared" si="368"/>
        <v>0</v>
      </c>
      <c r="Y1865" s="1">
        <f t="shared" si="369"/>
        <v>0</v>
      </c>
      <c r="Z1865" s="1">
        <f t="shared" si="370"/>
        <v>0</v>
      </c>
      <c r="AA1865" s="1">
        <f t="shared" si="371"/>
        <v>0</v>
      </c>
      <c r="AB1865" s="1">
        <f t="shared" si="372"/>
        <v>0</v>
      </c>
      <c r="AC1865" s="1">
        <f t="shared" si="373"/>
        <v>0</v>
      </c>
      <c r="AD1865" s="1" t="str">
        <f t="shared" si="374"/>
        <v/>
      </c>
      <c r="AE1865" s="1" t="str">
        <f t="shared" si="375"/>
        <v/>
      </c>
      <c r="AF1865" s="1" t="str">
        <f t="shared" si="376"/>
        <v/>
      </c>
      <c r="AG1865" s="1" t="str">
        <f t="shared" si="377"/>
        <v/>
      </c>
    </row>
    <row r="1866" spans="3:33">
      <c r="C1866" s="1" t="s">
        <v>3384</v>
      </c>
      <c r="D1866" s="1" t="s">
        <v>7075</v>
      </c>
      <c r="E1866" s="1" t="s">
        <v>1234</v>
      </c>
      <c r="F1866" s="1" t="s">
        <v>0</v>
      </c>
      <c r="G1866" s="1" t="s">
        <v>3917</v>
      </c>
      <c r="H1866" s="1">
        <v>9</v>
      </c>
      <c r="I1866" s="1">
        <v>0</v>
      </c>
      <c r="J1866" s="1">
        <v>1</v>
      </c>
      <c r="K1866" s="1"/>
      <c r="L1866" s="1" t="s">
        <v>44</v>
      </c>
      <c r="M1866" s="1"/>
      <c r="N1866" s="1" t="s">
        <v>4258</v>
      </c>
      <c r="O1866" s="1" t="s">
        <v>44</v>
      </c>
      <c r="P1866" s="1"/>
      <c r="Q1866" s="1"/>
      <c r="R1866" s="1"/>
      <c r="S1866" s="1"/>
      <c r="T1866" s="1">
        <f t="shared" si="364"/>
        <v>0</v>
      </c>
      <c r="U1866" s="1">
        <f t="shared" si="365"/>
        <v>0</v>
      </c>
      <c r="V1866" s="1">
        <f t="shared" si="366"/>
        <v>0</v>
      </c>
      <c r="W1866" s="1">
        <f t="shared" si="367"/>
        <v>0</v>
      </c>
      <c r="X1866" s="1">
        <f t="shared" si="368"/>
        <v>0</v>
      </c>
      <c r="Y1866" s="1">
        <f t="shared" si="369"/>
        <v>0</v>
      </c>
      <c r="Z1866" s="1">
        <f t="shared" si="370"/>
        <v>0</v>
      </c>
      <c r="AA1866" s="1">
        <f t="shared" si="371"/>
        <v>0</v>
      </c>
      <c r="AB1866" s="1">
        <f t="shared" si="372"/>
        <v>0</v>
      </c>
      <c r="AC1866" s="1">
        <f t="shared" si="373"/>
        <v>0</v>
      </c>
      <c r="AD1866" s="1" t="str">
        <f t="shared" si="374"/>
        <v/>
      </c>
      <c r="AE1866" s="1" t="str">
        <f t="shared" si="375"/>
        <v/>
      </c>
      <c r="AF1866" s="1" t="str">
        <f t="shared" si="376"/>
        <v/>
      </c>
      <c r="AG1866" s="1" t="str">
        <f t="shared" si="377"/>
        <v/>
      </c>
    </row>
    <row r="1867" spans="3:33">
      <c r="C1867" s="1" t="s">
        <v>3384</v>
      </c>
      <c r="D1867" s="1" t="s">
        <v>7076</v>
      </c>
      <c r="E1867" s="1" t="s">
        <v>1234</v>
      </c>
      <c r="F1867" s="1" t="s">
        <v>0</v>
      </c>
      <c r="G1867" s="1" t="s">
        <v>3917</v>
      </c>
      <c r="H1867" s="1">
        <v>10</v>
      </c>
      <c r="I1867" s="1">
        <v>0</v>
      </c>
      <c r="J1867" s="1">
        <v>1</v>
      </c>
      <c r="K1867" s="1"/>
      <c r="L1867" s="1" t="s">
        <v>7061</v>
      </c>
      <c r="M1867" s="1"/>
      <c r="N1867" s="1" t="s">
        <v>7077</v>
      </c>
      <c r="O1867" s="1" t="s">
        <v>7061</v>
      </c>
      <c r="P1867" s="1" t="s">
        <v>1239</v>
      </c>
      <c r="Q1867" s="1"/>
      <c r="R1867" s="1"/>
      <c r="S1867" s="1"/>
      <c r="T1867" s="1">
        <f t="shared" si="364"/>
        <v>0</v>
      </c>
      <c r="U1867" s="1">
        <f t="shared" si="365"/>
        <v>0</v>
      </c>
      <c r="V1867" s="1">
        <f t="shared" si="366"/>
        <v>0</v>
      </c>
      <c r="W1867" s="1">
        <f t="shared" si="367"/>
        <v>0</v>
      </c>
      <c r="X1867" s="1">
        <f t="shared" si="368"/>
        <v>0</v>
      </c>
      <c r="Y1867" s="1">
        <f t="shared" si="369"/>
        <v>0</v>
      </c>
      <c r="Z1867" s="1">
        <f t="shared" si="370"/>
        <v>0</v>
      </c>
      <c r="AA1867" s="1">
        <f t="shared" si="371"/>
        <v>0</v>
      </c>
      <c r="AB1867" s="1">
        <f t="shared" si="372"/>
        <v>0</v>
      </c>
      <c r="AC1867" s="1">
        <f t="shared" si="373"/>
        <v>0</v>
      </c>
      <c r="AD1867" s="1" t="str">
        <f t="shared" si="374"/>
        <v/>
      </c>
      <c r="AE1867" s="1" t="str">
        <f t="shared" si="375"/>
        <v/>
      </c>
      <c r="AF1867" s="1" t="str">
        <f t="shared" si="376"/>
        <v/>
      </c>
      <c r="AG1867" s="1" t="str">
        <f t="shared" si="377"/>
        <v/>
      </c>
    </row>
    <row r="1868" spans="3:33">
      <c r="C1868" s="1" t="s">
        <v>3392</v>
      </c>
      <c r="D1868" s="1" t="s">
        <v>7078</v>
      </c>
      <c r="E1868" s="1" t="s">
        <v>1244</v>
      </c>
      <c r="F1868" s="1" t="s">
        <v>46</v>
      </c>
      <c r="G1868" s="1" t="s">
        <v>3917</v>
      </c>
      <c r="H1868" s="1">
        <v>1</v>
      </c>
      <c r="I1868" s="1">
        <v>3</v>
      </c>
      <c r="J1868" s="1">
        <v>0</v>
      </c>
      <c r="K1868" s="1" t="s">
        <v>1247</v>
      </c>
      <c r="L1868" s="1"/>
      <c r="M1868" s="1" t="s">
        <v>7079</v>
      </c>
      <c r="N1868" s="1"/>
      <c r="O1868" s="1" t="s">
        <v>1247</v>
      </c>
      <c r="P1868" s="1"/>
      <c r="Q1868" s="1"/>
      <c r="R1868" s="1"/>
      <c r="S1868" s="1"/>
      <c r="T1868" s="1">
        <f t="shared" si="364"/>
        <v>0</v>
      </c>
      <c r="U1868" s="1">
        <f t="shared" si="365"/>
        <v>0</v>
      </c>
      <c r="V1868" s="1">
        <f t="shared" si="366"/>
        <v>0</v>
      </c>
      <c r="W1868" s="1">
        <f t="shared" si="367"/>
        <v>0</v>
      </c>
      <c r="X1868" s="1">
        <f t="shared" si="368"/>
        <v>0</v>
      </c>
      <c r="Y1868" s="1">
        <f t="shared" si="369"/>
        <v>0</v>
      </c>
      <c r="Z1868" s="1">
        <f t="shared" si="370"/>
        <v>0</v>
      </c>
      <c r="AA1868" s="1">
        <f t="shared" si="371"/>
        <v>0</v>
      </c>
      <c r="AB1868" s="1">
        <f t="shared" si="372"/>
        <v>0</v>
      </c>
      <c r="AC1868" s="1">
        <f t="shared" si="373"/>
        <v>0</v>
      </c>
      <c r="AD1868" s="1" t="str">
        <f t="shared" si="374"/>
        <v/>
      </c>
      <c r="AE1868" s="1" t="str">
        <f t="shared" si="375"/>
        <v/>
      </c>
      <c r="AF1868" s="1" t="str">
        <f t="shared" si="376"/>
        <v/>
      </c>
      <c r="AG1868" s="1" t="str">
        <f t="shared" si="377"/>
        <v/>
      </c>
    </row>
    <row r="1869" spans="3:33">
      <c r="C1869" s="1" t="s">
        <v>3392</v>
      </c>
      <c r="D1869" s="1" t="s">
        <v>7080</v>
      </c>
      <c r="E1869" s="1" t="s">
        <v>1244</v>
      </c>
      <c r="F1869" s="1" t="s">
        <v>46</v>
      </c>
      <c r="G1869" s="1" t="s">
        <v>3917</v>
      </c>
      <c r="H1869" s="1">
        <v>2</v>
      </c>
      <c r="I1869" s="1">
        <v>3</v>
      </c>
      <c r="J1869" s="1">
        <v>0</v>
      </c>
      <c r="K1869" s="1" t="s">
        <v>1248</v>
      </c>
      <c r="L1869" s="1"/>
      <c r="M1869" s="1" t="s">
        <v>7081</v>
      </c>
      <c r="N1869" s="1"/>
      <c r="O1869" s="1" t="s">
        <v>1248</v>
      </c>
      <c r="P1869" s="1"/>
      <c r="Q1869" s="1"/>
      <c r="R1869" s="1"/>
      <c r="S1869" s="1"/>
      <c r="T1869" s="1">
        <f t="shared" si="364"/>
        <v>0</v>
      </c>
      <c r="U1869" s="1">
        <f t="shared" si="365"/>
        <v>0</v>
      </c>
      <c r="V1869" s="1">
        <f t="shared" si="366"/>
        <v>0</v>
      </c>
      <c r="W1869" s="1">
        <f t="shared" si="367"/>
        <v>0</v>
      </c>
      <c r="X1869" s="1">
        <f t="shared" si="368"/>
        <v>0</v>
      </c>
      <c r="Y1869" s="1">
        <f t="shared" si="369"/>
        <v>0</v>
      </c>
      <c r="Z1869" s="1">
        <f t="shared" si="370"/>
        <v>0</v>
      </c>
      <c r="AA1869" s="1">
        <f t="shared" si="371"/>
        <v>0</v>
      </c>
      <c r="AB1869" s="1">
        <f t="shared" si="372"/>
        <v>0</v>
      </c>
      <c r="AC1869" s="1">
        <f t="shared" si="373"/>
        <v>0</v>
      </c>
      <c r="AD1869" s="1" t="str">
        <f t="shared" si="374"/>
        <v/>
      </c>
      <c r="AE1869" s="1" t="str">
        <f t="shared" si="375"/>
        <v/>
      </c>
      <c r="AF1869" s="1" t="str">
        <f t="shared" si="376"/>
        <v/>
      </c>
      <c r="AG1869" s="1" t="str">
        <f t="shared" si="377"/>
        <v/>
      </c>
    </row>
    <row r="1870" spans="3:33">
      <c r="C1870" s="1" t="s">
        <v>3392</v>
      </c>
      <c r="D1870" s="1" t="s">
        <v>7082</v>
      </c>
      <c r="E1870" s="1" t="s">
        <v>1244</v>
      </c>
      <c r="F1870" s="1" t="s">
        <v>46</v>
      </c>
      <c r="G1870" s="1" t="s">
        <v>3917</v>
      </c>
      <c r="H1870" s="1">
        <v>3</v>
      </c>
      <c r="I1870" s="1">
        <v>3</v>
      </c>
      <c r="J1870" s="1">
        <v>0</v>
      </c>
      <c r="K1870" s="1" t="s">
        <v>541</v>
      </c>
      <c r="L1870" s="1"/>
      <c r="M1870" s="1" t="s">
        <v>5172</v>
      </c>
      <c r="N1870" s="1"/>
      <c r="O1870" s="1" t="s">
        <v>541</v>
      </c>
      <c r="P1870" s="1"/>
      <c r="Q1870" s="1"/>
      <c r="R1870" s="1"/>
      <c r="S1870" s="1"/>
      <c r="T1870" s="1">
        <f t="shared" si="364"/>
        <v>0</v>
      </c>
      <c r="U1870" s="1">
        <f t="shared" si="365"/>
        <v>0</v>
      </c>
      <c r="V1870" s="1">
        <f t="shared" si="366"/>
        <v>0</v>
      </c>
      <c r="W1870" s="1">
        <f t="shared" si="367"/>
        <v>0</v>
      </c>
      <c r="X1870" s="1">
        <f t="shared" si="368"/>
        <v>0</v>
      </c>
      <c r="Y1870" s="1">
        <f t="shared" si="369"/>
        <v>0</v>
      </c>
      <c r="Z1870" s="1">
        <f t="shared" si="370"/>
        <v>0</v>
      </c>
      <c r="AA1870" s="1">
        <f t="shared" si="371"/>
        <v>0</v>
      </c>
      <c r="AB1870" s="1">
        <f t="shared" si="372"/>
        <v>0</v>
      </c>
      <c r="AC1870" s="1">
        <f t="shared" si="373"/>
        <v>0</v>
      </c>
      <c r="AD1870" s="1" t="str">
        <f t="shared" si="374"/>
        <v/>
      </c>
      <c r="AE1870" s="1" t="str">
        <f t="shared" si="375"/>
        <v/>
      </c>
      <c r="AF1870" s="1" t="str">
        <f t="shared" si="376"/>
        <v/>
      </c>
      <c r="AG1870" s="1" t="str">
        <f t="shared" si="377"/>
        <v/>
      </c>
    </row>
    <row r="1871" spans="3:33">
      <c r="C1871" s="1" t="s">
        <v>3392</v>
      </c>
      <c r="D1871" s="1" t="s">
        <v>7083</v>
      </c>
      <c r="E1871" s="1" t="s">
        <v>1244</v>
      </c>
      <c r="F1871" s="1" t="s">
        <v>46</v>
      </c>
      <c r="G1871" s="1" t="s">
        <v>3917</v>
      </c>
      <c r="H1871" s="1">
        <v>4</v>
      </c>
      <c r="I1871" s="1">
        <v>2</v>
      </c>
      <c r="J1871" s="1">
        <v>0</v>
      </c>
      <c r="K1871" s="1" t="s">
        <v>4994</v>
      </c>
      <c r="L1871" s="1"/>
      <c r="M1871" s="1" t="s">
        <v>5176</v>
      </c>
      <c r="N1871" s="1"/>
      <c r="O1871" s="1" t="s">
        <v>4994</v>
      </c>
      <c r="P1871" s="1" t="s">
        <v>56</v>
      </c>
      <c r="Q1871" s="1"/>
      <c r="R1871" s="1"/>
      <c r="S1871" s="1"/>
      <c r="T1871" s="1">
        <f t="shared" si="364"/>
        <v>0</v>
      </c>
      <c r="U1871" s="1">
        <f t="shared" si="365"/>
        <v>0</v>
      </c>
      <c r="V1871" s="1">
        <f t="shared" si="366"/>
        <v>0</v>
      </c>
      <c r="W1871" s="1">
        <f t="shared" si="367"/>
        <v>0</v>
      </c>
      <c r="X1871" s="1">
        <f t="shared" si="368"/>
        <v>0</v>
      </c>
      <c r="Y1871" s="1">
        <f t="shared" si="369"/>
        <v>0</v>
      </c>
      <c r="Z1871" s="1">
        <f t="shared" si="370"/>
        <v>0</v>
      </c>
      <c r="AA1871" s="1">
        <f t="shared" si="371"/>
        <v>0</v>
      </c>
      <c r="AB1871" s="1">
        <f t="shared" si="372"/>
        <v>0</v>
      </c>
      <c r="AC1871" s="1">
        <f t="shared" si="373"/>
        <v>0</v>
      </c>
      <c r="AD1871" s="1" t="str">
        <f t="shared" si="374"/>
        <v/>
      </c>
      <c r="AE1871" s="1" t="str">
        <f t="shared" si="375"/>
        <v/>
      </c>
      <c r="AF1871" s="1" t="str">
        <f t="shared" si="376"/>
        <v/>
      </c>
      <c r="AG1871" s="1" t="str">
        <f t="shared" si="377"/>
        <v/>
      </c>
    </row>
    <row r="1872" spans="3:33">
      <c r="C1872" s="1" t="s">
        <v>3392</v>
      </c>
      <c r="D1872" s="1" t="s">
        <v>7084</v>
      </c>
      <c r="E1872" s="1" t="s">
        <v>1244</v>
      </c>
      <c r="F1872" s="1" t="s">
        <v>46</v>
      </c>
      <c r="G1872" s="1" t="s">
        <v>3917</v>
      </c>
      <c r="H1872" s="1">
        <v>5</v>
      </c>
      <c r="I1872" s="1">
        <v>2</v>
      </c>
      <c r="J1872" s="1">
        <v>0</v>
      </c>
      <c r="K1872" s="1" t="s">
        <v>545</v>
      </c>
      <c r="L1872" s="1"/>
      <c r="M1872" s="1" t="s">
        <v>5190</v>
      </c>
      <c r="N1872" s="1"/>
      <c r="O1872" s="1" t="s">
        <v>545</v>
      </c>
      <c r="P1872" s="1"/>
      <c r="Q1872" s="1"/>
      <c r="R1872" s="1"/>
      <c r="S1872" s="1"/>
      <c r="T1872" s="1">
        <f t="shared" si="364"/>
        <v>0</v>
      </c>
      <c r="U1872" s="1">
        <f t="shared" si="365"/>
        <v>0</v>
      </c>
      <c r="V1872" s="1">
        <f t="shared" si="366"/>
        <v>0</v>
      </c>
      <c r="W1872" s="1">
        <f t="shared" si="367"/>
        <v>0</v>
      </c>
      <c r="X1872" s="1">
        <f t="shared" si="368"/>
        <v>0</v>
      </c>
      <c r="Y1872" s="1">
        <f t="shared" si="369"/>
        <v>0</v>
      </c>
      <c r="Z1872" s="1">
        <f t="shared" si="370"/>
        <v>0</v>
      </c>
      <c r="AA1872" s="1">
        <f t="shared" si="371"/>
        <v>0</v>
      </c>
      <c r="AB1872" s="1">
        <f t="shared" si="372"/>
        <v>0</v>
      </c>
      <c r="AC1872" s="1">
        <f t="shared" si="373"/>
        <v>0</v>
      </c>
      <c r="AD1872" s="1" t="str">
        <f t="shared" si="374"/>
        <v/>
      </c>
      <c r="AE1872" s="1" t="str">
        <f t="shared" si="375"/>
        <v/>
      </c>
      <c r="AF1872" s="1" t="str">
        <f t="shared" si="376"/>
        <v/>
      </c>
      <c r="AG1872" s="1" t="str">
        <f t="shared" si="377"/>
        <v/>
      </c>
    </row>
    <row r="1873" spans="3:33">
      <c r="C1873" s="1" t="s">
        <v>3392</v>
      </c>
      <c r="D1873" s="1" t="s">
        <v>7085</v>
      </c>
      <c r="E1873" s="1" t="s">
        <v>1244</v>
      </c>
      <c r="F1873" s="1" t="s">
        <v>46</v>
      </c>
      <c r="G1873" s="1" t="s">
        <v>3917</v>
      </c>
      <c r="H1873" s="1">
        <v>6</v>
      </c>
      <c r="I1873" s="1">
        <v>2</v>
      </c>
      <c r="J1873" s="1">
        <v>0</v>
      </c>
      <c r="K1873" s="1" t="s">
        <v>1249</v>
      </c>
      <c r="L1873" s="1"/>
      <c r="M1873" s="1" t="s">
        <v>7086</v>
      </c>
      <c r="N1873" s="1"/>
      <c r="O1873" s="1" t="s">
        <v>1249</v>
      </c>
      <c r="P1873" s="1"/>
      <c r="Q1873" s="1"/>
      <c r="R1873" s="1"/>
      <c r="S1873" s="1"/>
      <c r="T1873" s="1">
        <f t="shared" si="364"/>
        <v>0</v>
      </c>
      <c r="U1873" s="1">
        <f t="shared" si="365"/>
        <v>0</v>
      </c>
      <c r="V1873" s="1">
        <f t="shared" si="366"/>
        <v>0</v>
      </c>
      <c r="W1873" s="1">
        <f t="shared" si="367"/>
        <v>0</v>
      </c>
      <c r="X1873" s="1">
        <f t="shared" si="368"/>
        <v>0</v>
      </c>
      <c r="Y1873" s="1">
        <f t="shared" si="369"/>
        <v>0</v>
      </c>
      <c r="Z1873" s="1">
        <f t="shared" si="370"/>
        <v>0</v>
      </c>
      <c r="AA1873" s="1">
        <f t="shared" si="371"/>
        <v>0</v>
      </c>
      <c r="AB1873" s="1">
        <f t="shared" si="372"/>
        <v>0</v>
      </c>
      <c r="AC1873" s="1">
        <f t="shared" si="373"/>
        <v>0</v>
      </c>
      <c r="AD1873" s="1" t="str">
        <f t="shared" si="374"/>
        <v/>
      </c>
      <c r="AE1873" s="1" t="str">
        <f t="shared" si="375"/>
        <v/>
      </c>
      <c r="AF1873" s="1" t="str">
        <f t="shared" si="376"/>
        <v/>
      </c>
      <c r="AG1873" s="1" t="str">
        <f t="shared" si="377"/>
        <v/>
      </c>
    </row>
    <row r="1874" spans="3:33">
      <c r="C1874" s="1" t="s">
        <v>3392</v>
      </c>
      <c r="D1874" s="1" t="s">
        <v>7087</v>
      </c>
      <c r="E1874" s="1" t="s">
        <v>1244</v>
      </c>
      <c r="F1874" s="1" t="s">
        <v>46</v>
      </c>
      <c r="G1874" s="1" t="s">
        <v>3917</v>
      </c>
      <c r="H1874" s="1">
        <v>7</v>
      </c>
      <c r="I1874" s="1">
        <v>2</v>
      </c>
      <c r="J1874" s="1">
        <v>0</v>
      </c>
      <c r="K1874" s="1" t="s">
        <v>1202</v>
      </c>
      <c r="L1874" s="1"/>
      <c r="M1874" s="1" t="s">
        <v>6948</v>
      </c>
      <c r="N1874" s="1"/>
      <c r="O1874" s="1" t="s">
        <v>1202</v>
      </c>
      <c r="P1874" s="1"/>
      <c r="Q1874" s="1"/>
      <c r="R1874" s="1"/>
      <c r="S1874" s="1"/>
      <c r="T1874" s="1">
        <f t="shared" si="364"/>
        <v>0</v>
      </c>
      <c r="U1874" s="1">
        <f t="shared" si="365"/>
        <v>0</v>
      </c>
      <c r="V1874" s="1">
        <f t="shared" si="366"/>
        <v>0</v>
      </c>
      <c r="W1874" s="1">
        <f t="shared" si="367"/>
        <v>0</v>
      </c>
      <c r="X1874" s="1">
        <f t="shared" si="368"/>
        <v>0</v>
      </c>
      <c r="Y1874" s="1">
        <f t="shared" si="369"/>
        <v>0</v>
      </c>
      <c r="Z1874" s="1">
        <f t="shared" si="370"/>
        <v>0</v>
      </c>
      <c r="AA1874" s="1">
        <f t="shared" si="371"/>
        <v>0</v>
      </c>
      <c r="AB1874" s="1">
        <f t="shared" si="372"/>
        <v>0</v>
      </c>
      <c r="AC1874" s="1">
        <f t="shared" si="373"/>
        <v>0</v>
      </c>
      <c r="AD1874" s="1" t="str">
        <f t="shared" si="374"/>
        <v/>
      </c>
      <c r="AE1874" s="1" t="str">
        <f t="shared" si="375"/>
        <v/>
      </c>
      <c r="AF1874" s="1" t="str">
        <f t="shared" si="376"/>
        <v/>
      </c>
      <c r="AG1874" s="1" t="str">
        <f t="shared" si="377"/>
        <v/>
      </c>
    </row>
    <row r="1875" spans="3:33">
      <c r="C1875" s="1" t="s">
        <v>3392</v>
      </c>
      <c r="D1875" s="1" t="s">
        <v>7088</v>
      </c>
      <c r="E1875" s="1" t="s">
        <v>1244</v>
      </c>
      <c r="F1875" s="1" t="s">
        <v>46</v>
      </c>
      <c r="G1875" s="1" t="s">
        <v>3917</v>
      </c>
      <c r="H1875" s="1">
        <v>8</v>
      </c>
      <c r="I1875" s="1">
        <v>1</v>
      </c>
      <c r="J1875" s="1">
        <v>0</v>
      </c>
      <c r="K1875" s="1" t="s">
        <v>1036</v>
      </c>
      <c r="L1875" s="1"/>
      <c r="M1875" s="1" t="s">
        <v>7089</v>
      </c>
      <c r="N1875" s="1"/>
      <c r="O1875" s="1" t="s">
        <v>1036</v>
      </c>
      <c r="P1875" s="1"/>
      <c r="Q1875" s="1"/>
      <c r="R1875" s="1"/>
      <c r="S1875" s="1"/>
      <c r="T1875" s="1">
        <f t="shared" si="364"/>
        <v>0</v>
      </c>
      <c r="U1875" s="1">
        <f t="shared" si="365"/>
        <v>0</v>
      </c>
      <c r="V1875" s="1">
        <f t="shared" si="366"/>
        <v>0</v>
      </c>
      <c r="W1875" s="1">
        <f t="shared" si="367"/>
        <v>0</v>
      </c>
      <c r="X1875" s="1">
        <f t="shared" si="368"/>
        <v>0</v>
      </c>
      <c r="Y1875" s="1">
        <f t="shared" si="369"/>
        <v>0</v>
      </c>
      <c r="Z1875" s="1">
        <f t="shared" si="370"/>
        <v>0</v>
      </c>
      <c r="AA1875" s="1">
        <f t="shared" si="371"/>
        <v>0</v>
      </c>
      <c r="AB1875" s="1">
        <f t="shared" si="372"/>
        <v>0</v>
      </c>
      <c r="AC1875" s="1">
        <f t="shared" si="373"/>
        <v>0</v>
      </c>
      <c r="AD1875" s="1" t="str">
        <f t="shared" si="374"/>
        <v/>
      </c>
      <c r="AE1875" s="1" t="str">
        <f t="shared" si="375"/>
        <v/>
      </c>
      <c r="AF1875" s="1" t="str">
        <f t="shared" si="376"/>
        <v/>
      </c>
      <c r="AG1875" s="1" t="str">
        <f t="shared" si="377"/>
        <v/>
      </c>
    </row>
    <row r="1876" spans="3:33">
      <c r="C1876" s="1" t="s">
        <v>3392</v>
      </c>
      <c r="D1876" s="1" t="s">
        <v>7090</v>
      </c>
      <c r="E1876" s="1" t="s">
        <v>1244</v>
      </c>
      <c r="F1876" s="1" t="s">
        <v>46</v>
      </c>
      <c r="G1876" s="1" t="s">
        <v>3917</v>
      </c>
      <c r="H1876" s="1">
        <v>9</v>
      </c>
      <c r="I1876" s="1">
        <v>1</v>
      </c>
      <c r="J1876" s="1">
        <v>0</v>
      </c>
      <c r="K1876" s="1" t="s">
        <v>4903</v>
      </c>
      <c r="L1876" s="1"/>
      <c r="M1876" s="1" t="s">
        <v>5192</v>
      </c>
      <c r="N1876" s="1"/>
      <c r="O1876" s="1" t="s">
        <v>4903</v>
      </c>
      <c r="P1876" s="1" t="s">
        <v>4905</v>
      </c>
      <c r="Q1876" s="1" t="s">
        <v>4190</v>
      </c>
      <c r="R1876" s="1" t="s">
        <v>1343</v>
      </c>
      <c r="S1876" s="1" t="s">
        <v>37</v>
      </c>
      <c r="T1876" s="1">
        <f t="shared" si="364"/>
        <v>0</v>
      </c>
      <c r="U1876" s="1">
        <f t="shared" si="365"/>
        <v>0</v>
      </c>
      <c r="V1876" s="1">
        <f t="shared" si="366"/>
        <v>0</v>
      </c>
      <c r="W1876" s="1">
        <f t="shared" si="367"/>
        <v>0</v>
      </c>
      <c r="X1876" s="1">
        <f t="shared" si="368"/>
        <v>0</v>
      </c>
      <c r="Y1876" s="1">
        <f t="shared" si="369"/>
        <v>0</v>
      </c>
      <c r="Z1876" s="1">
        <f t="shared" si="370"/>
        <v>0</v>
      </c>
      <c r="AA1876" s="1">
        <f t="shared" si="371"/>
        <v>0</v>
      </c>
      <c r="AB1876" s="1">
        <f t="shared" si="372"/>
        <v>0</v>
      </c>
      <c r="AC1876" s="1">
        <f t="shared" si="373"/>
        <v>0</v>
      </c>
      <c r="AD1876" s="1" t="str">
        <f t="shared" si="374"/>
        <v/>
      </c>
      <c r="AE1876" s="1" t="str">
        <f t="shared" si="375"/>
        <v/>
      </c>
      <c r="AF1876" s="1" t="str">
        <f t="shared" si="376"/>
        <v/>
      </c>
      <c r="AG1876" s="1" t="str">
        <f t="shared" si="377"/>
        <v/>
      </c>
    </row>
    <row r="1877" spans="3:33">
      <c r="C1877" s="1" t="s">
        <v>3392</v>
      </c>
      <c r="D1877" s="1" t="s">
        <v>7091</v>
      </c>
      <c r="E1877" s="1" t="s">
        <v>1244</v>
      </c>
      <c r="F1877" s="1" t="s">
        <v>46</v>
      </c>
      <c r="G1877" s="1" t="s">
        <v>3917</v>
      </c>
      <c r="H1877" s="1">
        <v>10</v>
      </c>
      <c r="I1877" s="1">
        <v>1</v>
      </c>
      <c r="J1877" s="1">
        <v>0</v>
      </c>
      <c r="K1877" s="1" t="s">
        <v>1250</v>
      </c>
      <c r="L1877" s="1"/>
      <c r="M1877" s="1" t="s">
        <v>7092</v>
      </c>
      <c r="N1877" s="1"/>
      <c r="O1877" s="1" t="s">
        <v>1250</v>
      </c>
      <c r="P1877" s="1"/>
      <c r="Q1877" s="1"/>
      <c r="R1877" s="1"/>
      <c r="S1877" s="1"/>
      <c r="T1877" s="1">
        <f t="shared" si="364"/>
        <v>0</v>
      </c>
      <c r="U1877" s="1">
        <f t="shared" si="365"/>
        <v>0</v>
      </c>
      <c r="V1877" s="1">
        <f t="shared" si="366"/>
        <v>0</v>
      </c>
      <c r="W1877" s="1">
        <f t="shared" si="367"/>
        <v>0</v>
      </c>
      <c r="X1877" s="1">
        <f t="shared" si="368"/>
        <v>0</v>
      </c>
      <c r="Y1877" s="1">
        <f t="shared" si="369"/>
        <v>0</v>
      </c>
      <c r="Z1877" s="1">
        <f t="shared" si="370"/>
        <v>0</v>
      </c>
      <c r="AA1877" s="1">
        <f t="shared" si="371"/>
        <v>0</v>
      </c>
      <c r="AB1877" s="1">
        <f t="shared" si="372"/>
        <v>0</v>
      </c>
      <c r="AC1877" s="1">
        <f t="shared" si="373"/>
        <v>0</v>
      </c>
      <c r="AD1877" s="1" t="str">
        <f t="shared" si="374"/>
        <v/>
      </c>
      <c r="AE1877" s="1" t="str">
        <f t="shared" si="375"/>
        <v/>
      </c>
      <c r="AF1877" s="1" t="str">
        <f t="shared" si="376"/>
        <v/>
      </c>
      <c r="AG1877" s="1" t="str">
        <f t="shared" si="377"/>
        <v/>
      </c>
    </row>
    <row r="1878" spans="3:33">
      <c r="C1878" s="1" t="s">
        <v>3392</v>
      </c>
      <c r="D1878" s="1" t="s">
        <v>7093</v>
      </c>
      <c r="E1878" s="1" t="s">
        <v>1244</v>
      </c>
      <c r="F1878" s="1" t="s">
        <v>0</v>
      </c>
      <c r="G1878" s="1" t="s">
        <v>3917</v>
      </c>
      <c r="H1878" s="1">
        <v>1</v>
      </c>
      <c r="I1878" s="1">
        <v>0</v>
      </c>
      <c r="J1878" s="1">
        <v>3</v>
      </c>
      <c r="K1878" s="1"/>
      <c r="L1878" s="1" t="s">
        <v>1247</v>
      </c>
      <c r="M1878" s="1"/>
      <c r="N1878" s="1" t="s">
        <v>7094</v>
      </c>
      <c r="O1878" s="1" t="s">
        <v>1247</v>
      </c>
      <c r="P1878" s="1"/>
      <c r="Q1878" s="1"/>
      <c r="R1878" s="1"/>
      <c r="S1878" s="1"/>
      <c r="T1878" s="1">
        <f t="shared" si="364"/>
        <v>0</v>
      </c>
      <c r="U1878" s="1">
        <f t="shared" si="365"/>
        <v>0</v>
      </c>
      <c r="V1878" s="1">
        <f t="shared" si="366"/>
        <v>0</v>
      </c>
      <c r="W1878" s="1">
        <f t="shared" si="367"/>
        <v>0</v>
      </c>
      <c r="X1878" s="1">
        <f t="shared" si="368"/>
        <v>0</v>
      </c>
      <c r="Y1878" s="1">
        <f t="shared" si="369"/>
        <v>0</v>
      </c>
      <c r="Z1878" s="1">
        <f t="shared" si="370"/>
        <v>0</v>
      </c>
      <c r="AA1878" s="1">
        <f t="shared" si="371"/>
        <v>0</v>
      </c>
      <c r="AB1878" s="1">
        <f t="shared" si="372"/>
        <v>0</v>
      </c>
      <c r="AC1878" s="1">
        <f t="shared" si="373"/>
        <v>0</v>
      </c>
      <c r="AD1878" s="1" t="str">
        <f t="shared" si="374"/>
        <v/>
      </c>
      <c r="AE1878" s="1" t="str">
        <f t="shared" si="375"/>
        <v/>
      </c>
      <c r="AF1878" s="1" t="str">
        <f t="shared" si="376"/>
        <v/>
      </c>
      <c r="AG1878" s="1" t="str">
        <f t="shared" si="377"/>
        <v/>
      </c>
    </row>
    <row r="1879" spans="3:33">
      <c r="C1879" s="1" t="s">
        <v>3392</v>
      </c>
      <c r="D1879" s="1" t="s">
        <v>7095</v>
      </c>
      <c r="E1879" s="1" t="s">
        <v>1244</v>
      </c>
      <c r="F1879" s="1" t="s">
        <v>0</v>
      </c>
      <c r="G1879" s="1" t="s">
        <v>3917</v>
      </c>
      <c r="H1879" s="1">
        <v>2</v>
      </c>
      <c r="I1879" s="1">
        <v>0</v>
      </c>
      <c r="J1879" s="1">
        <v>3</v>
      </c>
      <c r="K1879" s="1"/>
      <c r="L1879" s="1" t="s">
        <v>1248</v>
      </c>
      <c r="M1879" s="1"/>
      <c r="N1879" s="1" t="s">
        <v>7096</v>
      </c>
      <c r="O1879" s="1" t="s">
        <v>1248</v>
      </c>
      <c r="P1879" s="1"/>
      <c r="Q1879" s="1"/>
      <c r="R1879" s="1"/>
      <c r="S1879" s="1"/>
      <c r="T1879" s="1">
        <f t="shared" si="364"/>
        <v>0</v>
      </c>
      <c r="U1879" s="1">
        <f t="shared" si="365"/>
        <v>0</v>
      </c>
      <c r="V1879" s="1">
        <f t="shared" si="366"/>
        <v>0</v>
      </c>
      <c r="W1879" s="1">
        <f t="shared" si="367"/>
        <v>0</v>
      </c>
      <c r="X1879" s="1">
        <f t="shared" si="368"/>
        <v>0</v>
      </c>
      <c r="Y1879" s="1">
        <f t="shared" si="369"/>
        <v>0</v>
      </c>
      <c r="Z1879" s="1">
        <f t="shared" si="370"/>
        <v>0</v>
      </c>
      <c r="AA1879" s="1">
        <f t="shared" si="371"/>
        <v>0</v>
      </c>
      <c r="AB1879" s="1">
        <f t="shared" si="372"/>
        <v>0</v>
      </c>
      <c r="AC1879" s="1">
        <f t="shared" si="373"/>
        <v>0</v>
      </c>
      <c r="AD1879" s="1" t="str">
        <f t="shared" si="374"/>
        <v/>
      </c>
      <c r="AE1879" s="1" t="str">
        <f t="shared" si="375"/>
        <v/>
      </c>
      <c r="AF1879" s="1" t="str">
        <f t="shared" si="376"/>
        <v/>
      </c>
      <c r="AG1879" s="1" t="str">
        <f t="shared" si="377"/>
        <v/>
      </c>
    </row>
    <row r="1880" spans="3:33">
      <c r="C1880" s="1" t="s">
        <v>3392</v>
      </c>
      <c r="D1880" s="1" t="s">
        <v>7097</v>
      </c>
      <c r="E1880" s="1" t="s">
        <v>1244</v>
      </c>
      <c r="F1880" s="1" t="s">
        <v>0</v>
      </c>
      <c r="G1880" s="1" t="s">
        <v>3917</v>
      </c>
      <c r="H1880" s="1">
        <v>3</v>
      </c>
      <c r="I1880" s="1">
        <v>0</v>
      </c>
      <c r="J1880" s="1">
        <v>3</v>
      </c>
      <c r="K1880" s="1"/>
      <c r="L1880" s="1" t="s">
        <v>541</v>
      </c>
      <c r="M1880" s="1"/>
      <c r="N1880" s="1" t="s">
        <v>5009</v>
      </c>
      <c r="O1880" s="1" t="s">
        <v>541</v>
      </c>
      <c r="P1880" s="1"/>
      <c r="Q1880" s="1"/>
      <c r="R1880" s="1"/>
      <c r="S1880" s="1"/>
      <c r="T1880" s="1">
        <f t="shared" si="364"/>
        <v>0</v>
      </c>
      <c r="U1880" s="1">
        <f t="shared" si="365"/>
        <v>0</v>
      </c>
      <c r="V1880" s="1">
        <f t="shared" si="366"/>
        <v>0</v>
      </c>
      <c r="W1880" s="1">
        <f t="shared" si="367"/>
        <v>0</v>
      </c>
      <c r="X1880" s="1">
        <f t="shared" si="368"/>
        <v>0</v>
      </c>
      <c r="Y1880" s="1">
        <f t="shared" si="369"/>
        <v>0</v>
      </c>
      <c r="Z1880" s="1">
        <f t="shared" si="370"/>
        <v>0</v>
      </c>
      <c r="AA1880" s="1">
        <f t="shared" si="371"/>
        <v>0</v>
      </c>
      <c r="AB1880" s="1">
        <f t="shared" si="372"/>
        <v>0</v>
      </c>
      <c r="AC1880" s="1">
        <f t="shared" si="373"/>
        <v>0</v>
      </c>
      <c r="AD1880" s="1" t="str">
        <f t="shared" si="374"/>
        <v/>
      </c>
      <c r="AE1880" s="1" t="str">
        <f t="shared" si="375"/>
        <v/>
      </c>
      <c r="AF1880" s="1" t="str">
        <f t="shared" si="376"/>
        <v/>
      </c>
      <c r="AG1880" s="1" t="str">
        <f t="shared" si="377"/>
        <v/>
      </c>
    </row>
    <row r="1881" spans="3:33">
      <c r="C1881" s="1" t="s">
        <v>3392</v>
      </c>
      <c r="D1881" s="1" t="s">
        <v>7098</v>
      </c>
      <c r="E1881" s="1" t="s">
        <v>1244</v>
      </c>
      <c r="F1881" s="1" t="s">
        <v>0</v>
      </c>
      <c r="G1881" s="1" t="s">
        <v>3917</v>
      </c>
      <c r="H1881" s="1">
        <v>4</v>
      </c>
      <c r="I1881" s="1">
        <v>0</v>
      </c>
      <c r="J1881" s="1">
        <v>2</v>
      </c>
      <c r="K1881" s="1"/>
      <c r="L1881" s="1" t="s">
        <v>4994</v>
      </c>
      <c r="M1881" s="1"/>
      <c r="N1881" s="1" t="s">
        <v>5015</v>
      </c>
      <c r="O1881" s="1" t="s">
        <v>4994</v>
      </c>
      <c r="P1881" s="1" t="s">
        <v>56</v>
      </c>
      <c r="Q1881" s="1"/>
      <c r="R1881" s="1"/>
      <c r="S1881" s="1"/>
      <c r="T1881" s="1">
        <f t="shared" si="364"/>
        <v>0</v>
      </c>
      <c r="U1881" s="1">
        <f t="shared" si="365"/>
        <v>0</v>
      </c>
      <c r="V1881" s="1">
        <f t="shared" si="366"/>
        <v>0</v>
      </c>
      <c r="W1881" s="1">
        <f t="shared" si="367"/>
        <v>0</v>
      </c>
      <c r="X1881" s="1">
        <f t="shared" si="368"/>
        <v>0</v>
      </c>
      <c r="Y1881" s="1">
        <f t="shared" si="369"/>
        <v>0</v>
      </c>
      <c r="Z1881" s="1">
        <f t="shared" si="370"/>
        <v>0</v>
      </c>
      <c r="AA1881" s="1">
        <f t="shared" si="371"/>
        <v>0</v>
      </c>
      <c r="AB1881" s="1">
        <f t="shared" si="372"/>
        <v>0</v>
      </c>
      <c r="AC1881" s="1">
        <f t="shared" si="373"/>
        <v>0</v>
      </c>
      <c r="AD1881" s="1" t="str">
        <f t="shared" si="374"/>
        <v/>
      </c>
      <c r="AE1881" s="1" t="str">
        <f t="shared" si="375"/>
        <v/>
      </c>
      <c r="AF1881" s="1" t="str">
        <f t="shared" si="376"/>
        <v/>
      </c>
      <c r="AG1881" s="1" t="str">
        <f t="shared" si="377"/>
        <v/>
      </c>
    </row>
    <row r="1882" spans="3:33">
      <c r="C1882" s="1" t="s">
        <v>3392</v>
      </c>
      <c r="D1882" s="1" t="s">
        <v>7099</v>
      </c>
      <c r="E1882" s="1" t="s">
        <v>1244</v>
      </c>
      <c r="F1882" s="1" t="s">
        <v>0</v>
      </c>
      <c r="G1882" s="1" t="s">
        <v>3917</v>
      </c>
      <c r="H1882" s="1">
        <v>5</v>
      </c>
      <c r="I1882" s="1">
        <v>0</v>
      </c>
      <c r="J1882" s="1">
        <v>2</v>
      </c>
      <c r="K1882" s="1"/>
      <c r="L1882" s="1" t="s">
        <v>545</v>
      </c>
      <c r="M1882" s="1"/>
      <c r="N1882" s="1" t="s">
        <v>5022</v>
      </c>
      <c r="O1882" s="1" t="s">
        <v>545</v>
      </c>
      <c r="P1882" s="1"/>
      <c r="Q1882" s="1"/>
      <c r="R1882" s="1"/>
      <c r="S1882" s="1"/>
      <c r="T1882" s="1">
        <f t="shared" si="364"/>
        <v>0</v>
      </c>
      <c r="U1882" s="1">
        <f t="shared" si="365"/>
        <v>0</v>
      </c>
      <c r="V1882" s="1">
        <f t="shared" si="366"/>
        <v>0</v>
      </c>
      <c r="W1882" s="1">
        <f t="shared" si="367"/>
        <v>0</v>
      </c>
      <c r="X1882" s="1">
        <f t="shared" si="368"/>
        <v>0</v>
      </c>
      <c r="Y1882" s="1">
        <f t="shared" si="369"/>
        <v>0</v>
      </c>
      <c r="Z1882" s="1">
        <f t="shared" si="370"/>
        <v>0</v>
      </c>
      <c r="AA1882" s="1">
        <f t="shared" si="371"/>
        <v>0</v>
      </c>
      <c r="AB1882" s="1">
        <f t="shared" si="372"/>
        <v>0</v>
      </c>
      <c r="AC1882" s="1">
        <f t="shared" si="373"/>
        <v>0</v>
      </c>
      <c r="AD1882" s="1" t="str">
        <f t="shared" si="374"/>
        <v/>
      </c>
      <c r="AE1882" s="1" t="str">
        <f t="shared" si="375"/>
        <v/>
      </c>
      <c r="AF1882" s="1" t="str">
        <f t="shared" si="376"/>
        <v/>
      </c>
      <c r="AG1882" s="1" t="str">
        <f t="shared" si="377"/>
        <v/>
      </c>
    </row>
    <row r="1883" spans="3:33">
      <c r="C1883" s="1" t="s">
        <v>3392</v>
      </c>
      <c r="D1883" s="1" t="s">
        <v>7100</v>
      </c>
      <c r="E1883" s="1" t="s">
        <v>1244</v>
      </c>
      <c r="F1883" s="1" t="s">
        <v>0</v>
      </c>
      <c r="G1883" s="1" t="s">
        <v>3917</v>
      </c>
      <c r="H1883" s="1">
        <v>6</v>
      </c>
      <c r="I1883" s="1">
        <v>0</v>
      </c>
      <c r="J1883" s="1">
        <v>2</v>
      </c>
      <c r="K1883" s="1"/>
      <c r="L1883" s="1" t="s">
        <v>1249</v>
      </c>
      <c r="M1883" s="1"/>
      <c r="N1883" s="1" t="s">
        <v>7101</v>
      </c>
      <c r="O1883" s="1" t="s">
        <v>1249</v>
      </c>
      <c r="P1883" s="1"/>
      <c r="Q1883" s="1"/>
      <c r="R1883" s="1"/>
      <c r="S1883" s="1"/>
      <c r="T1883" s="1">
        <f t="shared" si="364"/>
        <v>0</v>
      </c>
      <c r="U1883" s="1">
        <f t="shared" si="365"/>
        <v>0</v>
      </c>
      <c r="V1883" s="1">
        <f t="shared" si="366"/>
        <v>0</v>
      </c>
      <c r="W1883" s="1">
        <f t="shared" si="367"/>
        <v>0</v>
      </c>
      <c r="X1883" s="1">
        <f t="shared" si="368"/>
        <v>0</v>
      </c>
      <c r="Y1883" s="1">
        <f t="shared" si="369"/>
        <v>0</v>
      </c>
      <c r="Z1883" s="1">
        <f t="shared" si="370"/>
        <v>0</v>
      </c>
      <c r="AA1883" s="1">
        <f t="shared" si="371"/>
        <v>0</v>
      </c>
      <c r="AB1883" s="1">
        <f t="shared" si="372"/>
        <v>0</v>
      </c>
      <c r="AC1883" s="1">
        <f t="shared" si="373"/>
        <v>0</v>
      </c>
      <c r="AD1883" s="1" t="str">
        <f t="shared" si="374"/>
        <v/>
      </c>
      <c r="AE1883" s="1" t="str">
        <f t="shared" si="375"/>
        <v/>
      </c>
      <c r="AF1883" s="1" t="str">
        <f t="shared" si="376"/>
        <v/>
      </c>
      <c r="AG1883" s="1" t="str">
        <f t="shared" si="377"/>
        <v/>
      </c>
    </row>
    <row r="1884" spans="3:33">
      <c r="C1884" s="1" t="s">
        <v>3392</v>
      </c>
      <c r="D1884" s="1" t="s">
        <v>7102</v>
      </c>
      <c r="E1884" s="1" t="s">
        <v>1244</v>
      </c>
      <c r="F1884" s="1" t="s">
        <v>0</v>
      </c>
      <c r="G1884" s="1" t="s">
        <v>3917</v>
      </c>
      <c r="H1884" s="1">
        <v>7</v>
      </c>
      <c r="I1884" s="1">
        <v>0</v>
      </c>
      <c r="J1884" s="1">
        <v>2</v>
      </c>
      <c r="K1884" s="1"/>
      <c r="L1884" s="1" t="s">
        <v>1202</v>
      </c>
      <c r="M1884" s="1"/>
      <c r="N1884" s="1" t="s">
        <v>6963</v>
      </c>
      <c r="O1884" s="1" t="s">
        <v>1202</v>
      </c>
      <c r="P1884" s="1"/>
      <c r="Q1884" s="1"/>
      <c r="R1884" s="1"/>
      <c r="S1884" s="1"/>
      <c r="T1884" s="1">
        <f t="shared" si="364"/>
        <v>0</v>
      </c>
      <c r="U1884" s="1">
        <f t="shared" si="365"/>
        <v>0</v>
      </c>
      <c r="V1884" s="1">
        <f t="shared" si="366"/>
        <v>0</v>
      </c>
      <c r="W1884" s="1">
        <f t="shared" si="367"/>
        <v>0</v>
      </c>
      <c r="X1884" s="1">
        <f t="shared" si="368"/>
        <v>0</v>
      </c>
      <c r="Y1884" s="1">
        <f t="shared" si="369"/>
        <v>0</v>
      </c>
      <c r="Z1884" s="1">
        <f t="shared" si="370"/>
        <v>0</v>
      </c>
      <c r="AA1884" s="1">
        <f t="shared" si="371"/>
        <v>0</v>
      </c>
      <c r="AB1884" s="1">
        <f t="shared" si="372"/>
        <v>0</v>
      </c>
      <c r="AC1884" s="1">
        <f t="shared" si="373"/>
        <v>0</v>
      </c>
      <c r="AD1884" s="1" t="str">
        <f t="shared" si="374"/>
        <v/>
      </c>
      <c r="AE1884" s="1" t="str">
        <f t="shared" si="375"/>
        <v/>
      </c>
      <c r="AF1884" s="1" t="str">
        <f t="shared" si="376"/>
        <v/>
      </c>
      <c r="AG1884" s="1" t="str">
        <f t="shared" si="377"/>
        <v/>
      </c>
    </row>
    <row r="1885" spans="3:33">
      <c r="C1885" s="1" t="s">
        <v>3392</v>
      </c>
      <c r="D1885" s="1" t="s">
        <v>7103</v>
      </c>
      <c r="E1885" s="1" t="s">
        <v>1244</v>
      </c>
      <c r="F1885" s="1" t="s">
        <v>0</v>
      </c>
      <c r="G1885" s="1" t="s">
        <v>3917</v>
      </c>
      <c r="H1885" s="1">
        <v>8</v>
      </c>
      <c r="I1885" s="1">
        <v>0</v>
      </c>
      <c r="J1885" s="1">
        <v>1</v>
      </c>
      <c r="K1885" s="1"/>
      <c r="L1885" s="1" t="s">
        <v>1036</v>
      </c>
      <c r="M1885" s="1"/>
      <c r="N1885" s="1" t="s">
        <v>6488</v>
      </c>
      <c r="O1885" s="1" t="s">
        <v>1036</v>
      </c>
      <c r="P1885" s="1"/>
      <c r="Q1885" s="1"/>
      <c r="R1885" s="1"/>
      <c r="S1885" s="1"/>
      <c r="T1885" s="1">
        <f t="shared" si="364"/>
        <v>0</v>
      </c>
      <c r="U1885" s="1">
        <f t="shared" si="365"/>
        <v>0</v>
      </c>
      <c r="V1885" s="1">
        <f t="shared" si="366"/>
        <v>0</v>
      </c>
      <c r="W1885" s="1">
        <f t="shared" si="367"/>
        <v>0</v>
      </c>
      <c r="X1885" s="1">
        <f t="shared" si="368"/>
        <v>0</v>
      </c>
      <c r="Y1885" s="1">
        <f t="shared" si="369"/>
        <v>0</v>
      </c>
      <c r="Z1885" s="1">
        <f t="shared" si="370"/>
        <v>0</v>
      </c>
      <c r="AA1885" s="1">
        <f t="shared" si="371"/>
        <v>0</v>
      </c>
      <c r="AB1885" s="1">
        <f t="shared" si="372"/>
        <v>0</v>
      </c>
      <c r="AC1885" s="1">
        <f t="shared" si="373"/>
        <v>0</v>
      </c>
      <c r="AD1885" s="1" t="str">
        <f t="shared" si="374"/>
        <v/>
      </c>
      <c r="AE1885" s="1" t="str">
        <f t="shared" si="375"/>
        <v/>
      </c>
      <c r="AF1885" s="1" t="str">
        <f t="shared" si="376"/>
        <v/>
      </c>
      <c r="AG1885" s="1" t="str">
        <f t="shared" si="377"/>
        <v/>
      </c>
    </row>
    <row r="1886" spans="3:33">
      <c r="C1886" s="1" t="s">
        <v>3392</v>
      </c>
      <c r="D1886" s="1" t="s">
        <v>7104</v>
      </c>
      <c r="E1886" s="1" t="s">
        <v>1244</v>
      </c>
      <c r="F1886" s="1" t="s">
        <v>0</v>
      </c>
      <c r="G1886" s="1" t="s">
        <v>3917</v>
      </c>
      <c r="H1886" s="1">
        <v>9</v>
      </c>
      <c r="I1886" s="1">
        <v>0</v>
      </c>
      <c r="J1886" s="1">
        <v>1</v>
      </c>
      <c r="K1886" s="1"/>
      <c r="L1886" s="1" t="s">
        <v>4903</v>
      </c>
      <c r="M1886" s="1"/>
      <c r="N1886" s="1" t="s">
        <v>4926</v>
      </c>
      <c r="O1886" s="1" t="s">
        <v>4903</v>
      </c>
      <c r="P1886" s="1" t="s">
        <v>4905</v>
      </c>
      <c r="Q1886" s="1" t="s">
        <v>4190</v>
      </c>
      <c r="R1886" s="1" t="s">
        <v>1343</v>
      </c>
      <c r="S1886" s="1" t="s">
        <v>37</v>
      </c>
      <c r="T1886" s="1">
        <f t="shared" si="364"/>
        <v>0</v>
      </c>
      <c r="U1886" s="1">
        <f t="shared" si="365"/>
        <v>0</v>
      </c>
      <c r="V1886" s="1">
        <f t="shared" si="366"/>
        <v>0</v>
      </c>
      <c r="W1886" s="1">
        <f t="shared" si="367"/>
        <v>0</v>
      </c>
      <c r="X1886" s="1">
        <f t="shared" si="368"/>
        <v>0</v>
      </c>
      <c r="Y1886" s="1">
        <f t="shared" si="369"/>
        <v>0</v>
      </c>
      <c r="Z1886" s="1">
        <f t="shared" si="370"/>
        <v>0</v>
      </c>
      <c r="AA1886" s="1">
        <f t="shared" si="371"/>
        <v>0</v>
      </c>
      <c r="AB1886" s="1">
        <f t="shared" si="372"/>
        <v>0</v>
      </c>
      <c r="AC1886" s="1">
        <f t="shared" si="373"/>
        <v>0</v>
      </c>
      <c r="AD1886" s="1" t="str">
        <f t="shared" si="374"/>
        <v/>
      </c>
      <c r="AE1886" s="1" t="str">
        <f t="shared" si="375"/>
        <v/>
      </c>
      <c r="AF1886" s="1" t="str">
        <f t="shared" si="376"/>
        <v/>
      </c>
      <c r="AG1886" s="1" t="str">
        <f t="shared" si="377"/>
        <v/>
      </c>
    </row>
    <row r="1887" spans="3:33">
      <c r="C1887" s="1" t="s">
        <v>3392</v>
      </c>
      <c r="D1887" s="1" t="s">
        <v>7105</v>
      </c>
      <c r="E1887" s="1" t="s">
        <v>1244</v>
      </c>
      <c r="F1887" s="1" t="s">
        <v>0</v>
      </c>
      <c r="G1887" s="1" t="s">
        <v>3917</v>
      </c>
      <c r="H1887" s="1">
        <v>10</v>
      </c>
      <c r="I1887" s="1">
        <v>0</v>
      </c>
      <c r="J1887" s="1">
        <v>1</v>
      </c>
      <c r="K1887" s="1"/>
      <c r="L1887" s="1" t="s">
        <v>1250</v>
      </c>
      <c r="M1887" s="1"/>
      <c r="N1887" s="1" t="s">
        <v>7106</v>
      </c>
      <c r="O1887" s="1" t="s">
        <v>1250</v>
      </c>
      <c r="P1887" s="1"/>
      <c r="Q1887" s="1"/>
      <c r="R1887" s="1"/>
      <c r="S1887" s="1"/>
      <c r="T1887" s="1">
        <f t="shared" si="364"/>
        <v>0</v>
      </c>
      <c r="U1887" s="1">
        <f t="shared" si="365"/>
        <v>0</v>
      </c>
      <c r="V1887" s="1">
        <f t="shared" si="366"/>
        <v>0</v>
      </c>
      <c r="W1887" s="1">
        <f t="shared" si="367"/>
        <v>0</v>
      </c>
      <c r="X1887" s="1">
        <f t="shared" si="368"/>
        <v>0</v>
      </c>
      <c r="Y1887" s="1">
        <f t="shared" si="369"/>
        <v>0</v>
      </c>
      <c r="Z1887" s="1">
        <f t="shared" si="370"/>
        <v>0</v>
      </c>
      <c r="AA1887" s="1">
        <f t="shared" si="371"/>
        <v>0</v>
      </c>
      <c r="AB1887" s="1">
        <f t="shared" si="372"/>
        <v>0</v>
      </c>
      <c r="AC1887" s="1">
        <f t="shared" si="373"/>
        <v>0</v>
      </c>
      <c r="AD1887" s="1" t="str">
        <f t="shared" si="374"/>
        <v/>
      </c>
      <c r="AE1887" s="1" t="str">
        <f t="shared" si="375"/>
        <v/>
      </c>
      <c r="AF1887" s="1" t="str">
        <f t="shared" si="376"/>
        <v/>
      </c>
      <c r="AG1887" s="1" t="str">
        <f t="shared" si="377"/>
        <v/>
      </c>
    </row>
    <row r="1888" spans="3:33">
      <c r="C1888" s="1" t="s">
        <v>3399</v>
      </c>
      <c r="D1888" s="1" t="s">
        <v>7107</v>
      </c>
      <c r="E1888" s="1" t="s">
        <v>1255</v>
      </c>
      <c r="F1888" s="1" t="s">
        <v>46</v>
      </c>
      <c r="G1888" s="1" t="s">
        <v>3917</v>
      </c>
      <c r="H1888" s="1">
        <v>1</v>
      </c>
      <c r="I1888" s="1">
        <v>3</v>
      </c>
      <c r="J1888" s="1">
        <v>0</v>
      </c>
      <c r="K1888" s="1" t="s">
        <v>15</v>
      </c>
      <c r="L1888" s="1"/>
      <c r="M1888" s="1" t="s">
        <v>7108</v>
      </c>
      <c r="N1888" s="1"/>
      <c r="O1888" s="1" t="s">
        <v>15</v>
      </c>
      <c r="P1888" s="1"/>
      <c r="Q1888" s="1"/>
      <c r="R1888" s="1"/>
      <c r="S1888" s="1"/>
      <c r="T1888" s="1">
        <f t="shared" si="364"/>
        <v>0</v>
      </c>
      <c r="U1888" s="1">
        <f t="shared" si="365"/>
        <v>0</v>
      </c>
      <c r="V1888" s="1">
        <f t="shared" si="366"/>
        <v>0</v>
      </c>
      <c r="W1888" s="1">
        <f t="shared" si="367"/>
        <v>0</v>
      </c>
      <c r="X1888" s="1">
        <f t="shared" si="368"/>
        <v>0</v>
      </c>
      <c r="Y1888" s="1">
        <f t="shared" si="369"/>
        <v>0</v>
      </c>
      <c r="Z1888" s="1">
        <f t="shared" si="370"/>
        <v>0</v>
      </c>
      <c r="AA1888" s="1">
        <f t="shared" si="371"/>
        <v>0</v>
      </c>
      <c r="AB1888" s="1">
        <f t="shared" si="372"/>
        <v>0</v>
      </c>
      <c r="AC1888" s="1">
        <f t="shared" si="373"/>
        <v>0</v>
      </c>
      <c r="AD1888" s="1" t="str">
        <f t="shared" si="374"/>
        <v/>
      </c>
      <c r="AE1888" s="1" t="str">
        <f t="shared" si="375"/>
        <v/>
      </c>
      <c r="AF1888" s="1" t="str">
        <f t="shared" si="376"/>
        <v/>
      </c>
      <c r="AG1888" s="1" t="str">
        <f t="shared" si="377"/>
        <v/>
      </c>
    </row>
    <row r="1889" spans="3:33">
      <c r="C1889" s="1" t="s">
        <v>3399</v>
      </c>
      <c r="D1889" s="1" t="s">
        <v>7109</v>
      </c>
      <c r="E1889" s="1" t="s">
        <v>1255</v>
      </c>
      <c r="F1889" s="1" t="s">
        <v>46</v>
      </c>
      <c r="G1889" s="1" t="s">
        <v>3917</v>
      </c>
      <c r="H1889" s="1">
        <v>2</v>
      </c>
      <c r="I1889" s="1">
        <v>3</v>
      </c>
      <c r="J1889" s="1">
        <v>0</v>
      </c>
      <c r="K1889" s="1" t="s">
        <v>1258</v>
      </c>
      <c r="L1889" s="1"/>
      <c r="M1889" s="1" t="s">
        <v>7110</v>
      </c>
      <c r="N1889" s="1"/>
      <c r="O1889" s="1" t="s">
        <v>1258</v>
      </c>
      <c r="P1889" s="1"/>
      <c r="Q1889" s="1"/>
      <c r="R1889" s="1"/>
      <c r="S1889" s="1"/>
      <c r="T1889" s="1">
        <f t="shared" si="364"/>
        <v>0</v>
      </c>
      <c r="U1889" s="1">
        <f t="shared" si="365"/>
        <v>0</v>
      </c>
      <c r="V1889" s="1">
        <f t="shared" si="366"/>
        <v>0</v>
      </c>
      <c r="W1889" s="1">
        <f t="shared" si="367"/>
        <v>0</v>
      </c>
      <c r="X1889" s="1">
        <f t="shared" si="368"/>
        <v>0</v>
      </c>
      <c r="Y1889" s="1">
        <f t="shared" si="369"/>
        <v>0</v>
      </c>
      <c r="Z1889" s="1">
        <f t="shared" si="370"/>
        <v>0</v>
      </c>
      <c r="AA1889" s="1">
        <f t="shared" si="371"/>
        <v>0</v>
      </c>
      <c r="AB1889" s="1">
        <f t="shared" si="372"/>
        <v>0</v>
      </c>
      <c r="AC1889" s="1">
        <f t="shared" si="373"/>
        <v>0</v>
      </c>
      <c r="AD1889" s="1" t="str">
        <f t="shared" si="374"/>
        <v/>
      </c>
      <c r="AE1889" s="1" t="str">
        <f t="shared" si="375"/>
        <v/>
      </c>
      <c r="AF1889" s="1" t="str">
        <f t="shared" si="376"/>
        <v/>
      </c>
      <c r="AG1889" s="1" t="str">
        <f t="shared" si="377"/>
        <v/>
      </c>
    </row>
    <row r="1890" spans="3:33">
      <c r="C1890" s="1" t="s">
        <v>3399</v>
      </c>
      <c r="D1890" s="1" t="s">
        <v>7111</v>
      </c>
      <c r="E1890" s="1" t="s">
        <v>1255</v>
      </c>
      <c r="F1890" s="1" t="s">
        <v>46</v>
      </c>
      <c r="G1890" s="1" t="s">
        <v>3917</v>
      </c>
      <c r="H1890" s="1">
        <v>3</v>
      </c>
      <c r="I1890" s="1">
        <v>3</v>
      </c>
      <c r="J1890" s="1">
        <v>0</v>
      </c>
      <c r="K1890" s="1" t="s">
        <v>1259</v>
      </c>
      <c r="L1890" s="1"/>
      <c r="M1890" s="1" t="s">
        <v>7112</v>
      </c>
      <c r="N1890" s="1"/>
      <c r="O1890" s="1" t="s">
        <v>1259</v>
      </c>
      <c r="P1890" s="1"/>
      <c r="Q1890" s="1"/>
      <c r="R1890" s="1"/>
      <c r="S1890" s="1"/>
      <c r="T1890" s="1">
        <f t="shared" si="364"/>
        <v>0</v>
      </c>
      <c r="U1890" s="1">
        <f t="shared" si="365"/>
        <v>0</v>
      </c>
      <c r="V1890" s="1">
        <f t="shared" si="366"/>
        <v>0</v>
      </c>
      <c r="W1890" s="1">
        <f t="shared" si="367"/>
        <v>0</v>
      </c>
      <c r="X1890" s="1">
        <f t="shared" si="368"/>
        <v>0</v>
      </c>
      <c r="Y1890" s="1">
        <f t="shared" si="369"/>
        <v>0</v>
      </c>
      <c r="Z1890" s="1">
        <f t="shared" si="370"/>
        <v>0</v>
      </c>
      <c r="AA1890" s="1">
        <f t="shared" si="371"/>
        <v>0</v>
      </c>
      <c r="AB1890" s="1">
        <f t="shared" si="372"/>
        <v>0</v>
      </c>
      <c r="AC1890" s="1">
        <f t="shared" si="373"/>
        <v>0</v>
      </c>
      <c r="AD1890" s="1" t="str">
        <f t="shared" si="374"/>
        <v/>
      </c>
      <c r="AE1890" s="1" t="str">
        <f t="shared" si="375"/>
        <v/>
      </c>
      <c r="AF1890" s="1" t="str">
        <f t="shared" si="376"/>
        <v/>
      </c>
      <c r="AG1890" s="1" t="str">
        <f t="shared" si="377"/>
        <v/>
      </c>
    </row>
    <row r="1891" spans="3:33">
      <c r="C1891" s="1" t="s">
        <v>3399</v>
      </c>
      <c r="D1891" s="1" t="s">
        <v>7113</v>
      </c>
      <c r="E1891" s="1" t="s">
        <v>1255</v>
      </c>
      <c r="F1891" s="1" t="s">
        <v>46</v>
      </c>
      <c r="G1891" s="1" t="s">
        <v>3917</v>
      </c>
      <c r="H1891" s="1">
        <v>4</v>
      </c>
      <c r="I1891" s="1">
        <v>2</v>
      </c>
      <c r="J1891" s="1">
        <v>0</v>
      </c>
      <c r="K1891" s="1" t="s">
        <v>1260</v>
      </c>
      <c r="L1891" s="1"/>
      <c r="M1891" s="1" t="s">
        <v>7114</v>
      </c>
      <c r="N1891" s="1"/>
      <c r="O1891" s="1" t="s">
        <v>1260</v>
      </c>
      <c r="P1891" s="1"/>
      <c r="Q1891" s="1"/>
      <c r="R1891" s="1"/>
      <c r="S1891" s="1"/>
      <c r="T1891" s="1">
        <f t="shared" si="364"/>
        <v>0</v>
      </c>
      <c r="U1891" s="1">
        <f t="shared" si="365"/>
        <v>0</v>
      </c>
      <c r="V1891" s="1">
        <f t="shared" si="366"/>
        <v>0</v>
      </c>
      <c r="W1891" s="1">
        <f t="shared" si="367"/>
        <v>0</v>
      </c>
      <c r="X1891" s="1">
        <f t="shared" si="368"/>
        <v>0</v>
      </c>
      <c r="Y1891" s="1">
        <f t="shared" si="369"/>
        <v>0</v>
      </c>
      <c r="Z1891" s="1">
        <f t="shared" si="370"/>
        <v>0</v>
      </c>
      <c r="AA1891" s="1">
        <f t="shared" si="371"/>
        <v>0</v>
      </c>
      <c r="AB1891" s="1">
        <f t="shared" si="372"/>
        <v>0</v>
      </c>
      <c r="AC1891" s="1">
        <f t="shared" si="373"/>
        <v>0</v>
      </c>
      <c r="AD1891" s="1" t="str">
        <f t="shared" si="374"/>
        <v/>
      </c>
      <c r="AE1891" s="1" t="str">
        <f t="shared" si="375"/>
        <v/>
      </c>
      <c r="AF1891" s="1" t="str">
        <f t="shared" si="376"/>
        <v/>
      </c>
      <c r="AG1891" s="1" t="str">
        <f t="shared" si="377"/>
        <v/>
      </c>
    </row>
    <row r="1892" spans="3:33">
      <c r="C1892" s="1" t="s">
        <v>3399</v>
      </c>
      <c r="D1892" s="1" t="s">
        <v>7115</v>
      </c>
      <c r="E1892" s="1" t="s">
        <v>1255</v>
      </c>
      <c r="F1892" s="1" t="s">
        <v>46</v>
      </c>
      <c r="G1892" s="1" t="s">
        <v>3917</v>
      </c>
      <c r="H1892" s="1">
        <v>5</v>
      </c>
      <c r="I1892" s="1">
        <v>2</v>
      </c>
      <c r="J1892" s="1">
        <v>0</v>
      </c>
      <c r="K1892" s="1" t="s">
        <v>1261</v>
      </c>
      <c r="L1892" s="1"/>
      <c r="M1892" s="1" t="s">
        <v>7116</v>
      </c>
      <c r="N1892" s="1"/>
      <c r="O1892" s="1" t="s">
        <v>1261</v>
      </c>
      <c r="P1892" s="1"/>
      <c r="Q1892" s="1"/>
      <c r="R1892" s="1"/>
      <c r="S1892" s="1"/>
      <c r="T1892" s="1">
        <f t="shared" si="364"/>
        <v>0</v>
      </c>
      <c r="U1892" s="1">
        <f t="shared" si="365"/>
        <v>0</v>
      </c>
      <c r="V1892" s="1">
        <f t="shared" si="366"/>
        <v>0</v>
      </c>
      <c r="W1892" s="1">
        <f t="shared" si="367"/>
        <v>0</v>
      </c>
      <c r="X1892" s="1">
        <f t="shared" si="368"/>
        <v>0</v>
      </c>
      <c r="Y1892" s="1">
        <f t="shared" si="369"/>
        <v>0</v>
      </c>
      <c r="Z1892" s="1">
        <f t="shared" si="370"/>
        <v>0</v>
      </c>
      <c r="AA1892" s="1">
        <f t="shared" si="371"/>
        <v>0</v>
      </c>
      <c r="AB1892" s="1">
        <f t="shared" si="372"/>
        <v>0</v>
      </c>
      <c r="AC1892" s="1">
        <f t="shared" si="373"/>
        <v>0</v>
      </c>
      <c r="AD1892" s="1" t="str">
        <f t="shared" si="374"/>
        <v/>
      </c>
      <c r="AE1892" s="1" t="str">
        <f t="shared" si="375"/>
        <v/>
      </c>
      <c r="AF1892" s="1" t="str">
        <f t="shared" si="376"/>
        <v/>
      </c>
      <c r="AG1892" s="1" t="str">
        <f t="shared" si="377"/>
        <v/>
      </c>
    </row>
    <row r="1893" spans="3:33">
      <c r="C1893" s="1" t="s">
        <v>3399</v>
      </c>
      <c r="D1893" s="1" t="s">
        <v>7117</v>
      </c>
      <c r="E1893" s="1" t="s">
        <v>1255</v>
      </c>
      <c r="F1893" s="1" t="s">
        <v>46</v>
      </c>
      <c r="G1893" s="1" t="s">
        <v>3917</v>
      </c>
      <c r="H1893" s="1">
        <v>6</v>
      </c>
      <c r="I1893" s="1">
        <v>2</v>
      </c>
      <c r="J1893" s="1">
        <v>0</v>
      </c>
      <c r="K1893" s="1" t="s">
        <v>60</v>
      </c>
      <c r="L1893" s="1"/>
      <c r="M1893" s="1" t="s">
        <v>7051</v>
      </c>
      <c r="N1893" s="1"/>
      <c r="O1893" s="1" t="s">
        <v>60</v>
      </c>
      <c r="P1893" s="1"/>
      <c r="Q1893" s="1"/>
      <c r="R1893" s="1"/>
      <c r="S1893" s="1"/>
      <c r="T1893" s="1">
        <f t="shared" si="364"/>
        <v>0</v>
      </c>
      <c r="U1893" s="1">
        <f t="shared" si="365"/>
        <v>0</v>
      </c>
      <c r="V1893" s="1">
        <f t="shared" si="366"/>
        <v>0</v>
      </c>
      <c r="W1893" s="1">
        <f t="shared" si="367"/>
        <v>0</v>
      </c>
      <c r="X1893" s="1">
        <f t="shared" si="368"/>
        <v>0</v>
      </c>
      <c r="Y1893" s="1">
        <f t="shared" si="369"/>
        <v>0</v>
      </c>
      <c r="Z1893" s="1">
        <f t="shared" si="370"/>
        <v>0</v>
      </c>
      <c r="AA1893" s="1">
        <f t="shared" si="371"/>
        <v>0</v>
      </c>
      <c r="AB1893" s="1">
        <f t="shared" si="372"/>
        <v>0</v>
      </c>
      <c r="AC1893" s="1">
        <f t="shared" si="373"/>
        <v>0</v>
      </c>
      <c r="AD1893" s="1" t="str">
        <f t="shared" si="374"/>
        <v/>
      </c>
      <c r="AE1893" s="1" t="str">
        <f t="shared" si="375"/>
        <v/>
      </c>
      <c r="AF1893" s="1" t="str">
        <f t="shared" si="376"/>
        <v/>
      </c>
      <c r="AG1893" s="1" t="str">
        <f t="shared" si="377"/>
        <v/>
      </c>
    </row>
    <row r="1894" spans="3:33">
      <c r="C1894" s="1" t="s">
        <v>3399</v>
      </c>
      <c r="D1894" s="1" t="s">
        <v>7118</v>
      </c>
      <c r="E1894" s="1" t="s">
        <v>1255</v>
      </c>
      <c r="F1894" s="1" t="s">
        <v>46</v>
      </c>
      <c r="G1894" s="1" t="s">
        <v>3917</v>
      </c>
      <c r="H1894" s="1">
        <v>7</v>
      </c>
      <c r="I1894" s="1">
        <v>2</v>
      </c>
      <c r="J1894" s="1">
        <v>0</v>
      </c>
      <c r="K1894" s="1" t="s">
        <v>7119</v>
      </c>
      <c r="L1894" s="1"/>
      <c r="M1894" s="1" t="s">
        <v>7120</v>
      </c>
      <c r="N1894" s="1"/>
      <c r="O1894" s="1" t="s">
        <v>7119</v>
      </c>
      <c r="P1894" s="1" t="s">
        <v>1262</v>
      </c>
      <c r="Q1894" s="1"/>
      <c r="R1894" s="1"/>
      <c r="S1894" s="1"/>
      <c r="T1894" s="1">
        <f t="shared" si="364"/>
        <v>0</v>
      </c>
      <c r="U1894" s="1">
        <f t="shared" si="365"/>
        <v>0</v>
      </c>
      <c r="V1894" s="1">
        <f t="shared" si="366"/>
        <v>0</v>
      </c>
      <c r="W1894" s="1">
        <f t="shared" si="367"/>
        <v>0</v>
      </c>
      <c r="X1894" s="1">
        <f t="shared" si="368"/>
        <v>0</v>
      </c>
      <c r="Y1894" s="1">
        <f t="shared" si="369"/>
        <v>0</v>
      </c>
      <c r="Z1894" s="1">
        <f t="shared" si="370"/>
        <v>0</v>
      </c>
      <c r="AA1894" s="1">
        <f t="shared" si="371"/>
        <v>0</v>
      </c>
      <c r="AB1894" s="1">
        <f t="shared" si="372"/>
        <v>0</v>
      </c>
      <c r="AC1894" s="1">
        <f t="shared" si="373"/>
        <v>0</v>
      </c>
      <c r="AD1894" s="1" t="str">
        <f t="shared" si="374"/>
        <v/>
      </c>
      <c r="AE1894" s="1" t="str">
        <f t="shared" si="375"/>
        <v/>
      </c>
      <c r="AF1894" s="1" t="str">
        <f t="shared" si="376"/>
        <v/>
      </c>
      <c r="AG1894" s="1" t="str">
        <f t="shared" si="377"/>
        <v/>
      </c>
    </row>
    <row r="1895" spans="3:33">
      <c r="C1895" s="1" t="s">
        <v>3399</v>
      </c>
      <c r="D1895" s="1" t="s">
        <v>7121</v>
      </c>
      <c r="E1895" s="1" t="s">
        <v>1255</v>
      </c>
      <c r="F1895" s="1" t="s">
        <v>46</v>
      </c>
      <c r="G1895" s="1" t="s">
        <v>3917</v>
      </c>
      <c r="H1895" s="1">
        <v>8</v>
      </c>
      <c r="I1895" s="1">
        <v>1</v>
      </c>
      <c r="J1895" s="1">
        <v>0</v>
      </c>
      <c r="K1895" s="1" t="s">
        <v>1263</v>
      </c>
      <c r="L1895" s="1"/>
      <c r="M1895" s="1" t="s">
        <v>7122</v>
      </c>
      <c r="N1895" s="1"/>
      <c r="O1895" s="1" t="s">
        <v>1263</v>
      </c>
      <c r="P1895" s="1"/>
      <c r="Q1895" s="1"/>
      <c r="R1895" s="1"/>
      <c r="S1895" s="1"/>
      <c r="T1895" s="1">
        <f t="shared" si="364"/>
        <v>0</v>
      </c>
      <c r="U1895" s="1">
        <f t="shared" si="365"/>
        <v>0</v>
      </c>
      <c r="V1895" s="1">
        <f t="shared" si="366"/>
        <v>0</v>
      </c>
      <c r="W1895" s="1">
        <f t="shared" si="367"/>
        <v>0</v>
      </c>
      <c r="X1895" s="1">
        <f t="shared" si="368"/>
        <v>0</v>
      </c>
      <c r="Y1895" s="1">
        <f t="shared" si="369"/>
        <v>0</v>
      </c>
      <c r="Z1895" s="1">
        <f t="shared" si="370"/>
        <v>0</v>
      </c>
      <c r="AA1895" s="1">
        <f t="shared" si="371"/>
        <v>0</v>
      </c>
      <c r="AB1895" s="1">
        <f t="shared" si="372"/>
        <v>0</v>
      </c>
      <c r="AC1895" s="1">
        <f t="shared" si="373"/>
        <v>0</v>
      </c>
      <c r="AD1895" s="1" t="str">
        <f t="shared" si="374"/>
        <v/>
      </c>
      <c r="AE1895" s="1" t="str">
        <f t="shared" si="375"/>
        <v/>
      </c>
      <c r="AF1895" s="1" t="str">
        <f t="shared" si="376"/>
        <v/>
      </c>
      <c r="AG1895" s="1" t="str">
        <f t="shared" si="377"/>
        <v/>
      </c>
    </row>
    <row r="1896" spans="3:33">
      <c r="C1896" s="1" t="s">
        <v>3399</v>
      </c>
      <c r="D1896" s="1" t="s">
        <v>7123</v>
      </c>
      <c r="E1896" s="1" t="s">
        <v>1255</v>
      </c>
      <c r="F1896" s="1" t="s">
        <v>46</v>
      </c>
      <c r="G1896" s="1" t="s">
        <v>3917</v>
      </c>
      <c r="H1896" s="1">
        <v>9</v>
      </c>
      <c r="I1896" s="1">
        <v>1</v>
      </c>
      <c r="J1896" s="1">
        <v>0</v>
      </c>
      <c r="K1896" s="1" t="s">
        <v>807</v>
      </c>
      <c r="L1896" s="1"/>
      <c r="M1896" s="1" t="s">
        <v>7124</v>
      </c>
      <c r="N1896" s="1"/>
      <c r="O1896" s="1" t="s">
        <v>807</v>
      </c>
      <c r="P1896" s="1"/>
      <c r="Q1896" s="1"/>
      <c r="R1896" s="1"/>
      <c r="S1896" s="1"/>
      <c r="T1896" s="1">
        <f t="shared" si="364"/>
        <v>0</v>
      </c>
      <c r="U1896" s="1">
        <f t="shared" si="365"/>
        <v>0</v>
      </c>
      <c r="V1896" s="1">
        <f t="shared" si="366"/>
        <v>0</v>
      </c>
      <c r="W1896" s="1">
        <f t="shared" si="367"/>
        <v>0</v>
      </c>
      <c r="X1896" s="1">
        <f t="shared" si="368"/>
        <v>0</v>
      </c>
      <c r="Y1896" s="1">
        <f t="shared" si="369"/>
        <v>0</v>
      </c>
      <c r="Z1896" s="1">
        <f t="shared" si="370"/>
        <v>0</v>
      </c>
      <c r="AA1896" s="1">
        <f t="shared" si="371"/>
        <v>0</v>
      </c>
      <c r="AB1896" s="1">
        <f t="shared" si="372"/>
        <v>0</v>
      </c>
      <c r="AC1896" s="1">
        <f t="shared" si="373"/>
        <v>0</v>
      </c>
      <c r="AD1896" s="1" t="str">
        <f t="shared" si="374"/>
        <v/>
      </c>
      <c r="AE1896" s="1" t="str">
        <f t="shared" si="375"/>
        <v/>
      </c>
      <c r="AF1896" s="1" t="str">
        <f t="shared" si="376"/>
        <v/>
      </c>
      <c r="AG1896" s="1" t="str">
        <f t="shared" si="377"/>
        <v/>
      </c>
    </row>
    <row r="1897" spans="3:33">
      <c r="C1897" s="1" t="s">
        <v>3399</v>
      </c>
      <c r="D1897" s="1" t="s">
        <v>7125</v>
      </c>
      <c r="E1897" s="1" t="s">
        <v>1255</v>
      </c>
      <c r="F1897" s="1" t="s">
        <v>46</v>
      </c>
      <c r="G1897" s="1" t="s">
        <v>3917</v>
      </c>
      <c r="H1897" s="1">
        <v>10</v>
      </c>
      <c r="I1897" s="1">
        <v>1</v>
      </c>
      <c r="J1897" s="1">
        <v>0</v>
      </c>
      <c r="K1897" s="1" t="s">
        <v>1264</v>
      </c>
      <c r="L1897" s="1"/>
      <c r="M1897" s="1" t="s">
        <v>7126</v>
      </c>
      <c r="N1897" s="1"/>
      <c r="O1897" s="1" t="s">
        <v>1264</v>
      </c>
      <c r="P1897" s="1"/>
      <c r="Q1897" s="1"/>
      <c r="R1897" s="1"/>
      <c r="S1897" s="1"/>
      <c r="T1897" s="1">
        <f t="shared" si="364"/>
        <v>0</v>
      </c>
      <c r="U1897" s="1">
        <f t="shared" si="365"/>
        <v>0</v>
      </c>
      <c r="V1897" s="1">
        <f t="shared" si="366"/>
        <v>0</v>
      </c>
      <c r="W1897" s="1">
        <f t="shared" si="367"/>
        <v>0</v>
      </c>
      <c r="X1897" s="1">
        <f t="shared" si="368"/>
        <v>0</v>
      </c>
      <c r="Y1897" s="1">
        <f t="shared" si="369"/>
        <v>0</v>
      </c>
      <c r="Z1897" s="1">
        <f t="shared" si="370"/>
        <v>0</v>
      </c>
      <c r="AA1897" s="1">
        <f t="shared" si="371"/>
        <v>0</v>
      </c>
      <c r="AB1897" s="1">
        <f t="shared" si="372"/>
        <v>0</v>
      </c>
      <c r="AC1897" s="1">
        <f t="shared" si="373"/>
        <v>0</v>
      </c>
      <c r="AD1897" s="1" t="str">
        <f t="shared" si="374"/>
        <v/>
      </c>
      <c r="AE1897" s="1" t="str">
        <f t="shared" si="375"/>
        <v/>
      </c>
      <c r="AF1897" s="1" t="str">
        <f t="shared" si="376"/>
        <v/>
      </c>
      <c r="AG1897" s="1" t="str">
        <f t="shared" si="377"/>
        <v/>
      </c>
    </row>
    <row r="1898" spans="3:33">
      <c r="C1898" s="1" t="s">
        <v>3399</v>
      </c>
      <c r="D1898" s="1" t="s">
        <v>7127</v>
      </c>
      <c r="E1898" s="1" t="s">
        <v>1255</v>
      </c>
      <c r="F1898" s="1" t="s">
        <v>0</v>
      </c>
      <c r="G1898" s="1" t="s">
        <v>3917</v>
      </c>
      <c r="H1898" s="1">
        <v>1</v>
      </c>
      <c r="I1898" s="1">
        <v>0</v>
      </c>
      <c r="J1898" s="1">
        <v>3</v>
      </c>
      <c r="K1898" s="1"/>
      <c r="L1898" s="1" t="s">
        <v>15</v>
      </c>
      <c r="M1898" s="1"/>
      <c r="N1898" s="1" t="s">
        <v>7128</v>
      </c>
      <c r="O1898" s="1" t="s">
        <v>15</v>
      </c>
      <c r="P1898" s="1"/>
      <c r="Q1898" s="1"/>
      <c r="R1898" s="1"/>
      <c r="S1898" s="1"/>
      <c r="T1898" s="1">
        <f t="shared" si="364"/>
        <v>0</v>
      </c>
      <c r="U1898" s="1">
        <f t="shared" si="365"/>
        <v>0</v>
      </c>
      <c r="V1898" s="1">
        <f t="shared" si="366"/>
        <v>0</v>
      </c>
      <c r="W1898" s="1">
        <f t="shared" si="367"/>
        <v>0</v>
      </c>
      <c r="X1898" s="1">
        <f t="shared" si="368"/>
        <v>0</v>
      </c>
      <c r="Y1898" s="1">
        <f t="shared" si="369"/>
        <v>0</v>
      </c>
      <c r="Z1898" s="1">
        <f t="shared" si="370"/>
        <v>0</v>
      </c>
      <c r="AA1898" s="1">
        <f t="shared" si="371"/>
        <v>0</v>
      </c>
      <c r="AB1898" s="1">
        <f t="shared" si="372"/>
        <v>0</v>
      </c>
      <c r="AC1898" s="1">
        <f t="shared" si="373"/>
        <v>0</v>
      </c>
      <c r="AD1898" s="1" t="str">
        <f t="shared" si="374"/>
        <v/>
      </c>
      <c r="AE1898" s="1" t="str">
        <f t="shared" si="375"/>
        <v/>
      </c>
      <c r="AF1898" s="1" t="str">
        <f t="shared" si="376"/>
        <v/>
      </c>
      <c r="AG1898" s="1" t="str">
        <f t="shared" si="377"/>
        <v/>
      </c>
    </row>
    <row r="1899" spans="3:33">
      <c r="C1899" s="1" t="s">
        <v>3399</v>
      </c>
      <c r="D1899" s="1" t="s">
        <v>7129</v>
      </c>
      <c r="E1899" s="1" t="s">
        <v>1255</v>
      </c>
      <c r="F1899" s="1" t="s">
        <v>0</v>
      </c>
      <c r="G1899" s="1" t="s">
        <v>3917</v>
      </c>
      <c r="H1899" s="1">
        <v>2</v>
      </c>
      <c r="I1899" s="1">
        <v>0</v>
      </c>
      <c r="J1899" s="1">
        <v>3</v>
      </c>
      <c r="K1899" s="1"/>
      <c r="L1899" s="1" t="s">
        <v>1258</v>
      </c>
      <c r="M1899" s="1"/>
      <c r="N1899" s="1" t="s">
        <v>7130</v>
      </c>
      <c r="O1899" s="1" t="s">
        <v>1258</v>
      </c>
      <c r="P1899" s="1"/>
      <c r="Q1899" s="1"/>
      <c r="R1899" s="1"/>
      <c r="S1899" s="1"/>
      <c r="T1899" s="1">
        <f t="shared" si="364"/>
        <v>0</v>
      </c>
      <c r="U1899" s="1">
        <f t="shared" si="365"/>
        <v>0</v>
      </c>
      <c r="V1899" s="1">
        <f t="shared" si="366"/>
        <v>0</v>
      </c>
      <c r="W1899" s="1">
        <f t="shared" si="367"/>
        <v>0</v>
      </c>
      <c r="X1899" s="1">
        <f t="shared" si="368"/>
        <v>0</v>
      </c>
      <c r="Y1899" s="1">
        <f t="shared" si="369"/>
        <v>0</v>
      </c>
      <c r="Z1899" s="1">
        <f t="shared" si="370"/>
        <v>0</v>
      </c>
      <c r="AA1899" s="1">
        <f t="shared" si="371"/>
        <v>0</v>
      </c>
      <c r="AB1899" s="1">
        <f t="shared" si="372"/>
        <v>0</v>
      </c>
      <c r="AC1899" s="1">
        <f t="shared" si="373"/>
        <v>0</v>
      </c>
      <c r="AD1899" s="1" t="str">
        <f t="shared" si="374"/>
        <v/>
      </c>
      <c r="AE1899" s="1" t="str">
        <f t="shared" si="375"/>
        <v/>
      </c>
      <c r="AF1899" s="1" t="str">
        <f t="shared" si="376"/>
        <v/>
      </c>
      <c r="AG1899" s="1" t="str">
        <f t="shared" si="377"/>
        <v/>
      </c>
    </row>
    <row r="1900" spans="3:33">
      <c r="C1900" s="1" t="s">
        <v>3399</v>
      </c>
      <c r="D1900" s="1" t="s">
        <v>7131</v>
      </c>
      <c r="E1900" s="1" t="s">
        <v>1255</v>
      </c>
      <c r="F1900" s="1" t="s">
        <v>0</v>
      </c>
      <c r="G1900" s="1" t="s">
        <v>3917</v>
      </c>
      <c r="H1900" s="1">
        <v>3</v>
      </c>
      <c r="I1900" s="1">
        <v>0</v>
      </c>
      <c r="J1900" s="1">
        <v>3</v>
      </c>
      <c r="K1900" s="1"/>
      <c r="L1900" s="1" t="s">
        <v>1259</v>
      </c>
      <c r="M1900" s="1"/>
      <c r="N1900" s="1" t="s">
        <v>7132</v>
      </c>
      <c r="O1900" s="1" t="s">
        <v>1259</v>
      </c>
      <c r="P1900" s="1"/>
      <c r="Q1900" s="1"/>
      <c r="R1900" s="1"/>
      <c r="S1900" s="1"/>
      <c r="T1900" s="1">
        <f t="shared" si="364"/>
        <v>0</v>
      </c>
      <c r="U1900" s="1">
        <f t="shared" si="365"/>
        <v>0</v>
      </c>
      <c r="V1900" s="1">
        <f t="shared" si="366"/>
        <v>0</v>
      </c>
      <c r="W1900" s="1">
        <f t="shared" si="367"/>
        <v>0</v>
      </c>
      <c r="X1900" s="1">
        <f t="shared" si="368"/>
        <v>0</v>
      </c>
      <c r="Y1900" s="1">
        <f t="shared" si="369"/>
        <v>0</v>
      </c>
      <c r="Z1900" s="1">
        <f t="shared" si="370"/>
        <v>0</v>
      </c>
      <c r="AA1900" s="1">
        <f t="shared" si="371"/>
        <v>0</v>
      </c>
      <c r="AB1900" s="1">
        <f t="shared" si="372"/>
        <v>0</v>
      </c>
      <c r="AC1900" s="1">
        <f t="shared" si="373"/>
        <v>0</v>
      </c>
      <c r="AD1900" s="1" t="str">
        <f t="shared" si="374"/>
        <v/>
      </c>
      <c r="AE1900" s="1" t="str">
        <f t="shared" si="375"/>
        <v/>
      </c>
      <c r="AF1900" s="1" t="str">
        <f t="shared" si="376"/>
        <v/>
      </c>
      <c r="AG1900" s="1" t="str">
        <f t="shared" si="377"/>
        <v/>
      </c>
    </row>
    <row r="1901" spans="3:33">
      <c r="C1901" s="1" t="s">
        <v>3399</v>
      </c>
      <c r="D1901" s="1" t="s">
        <v>7133</v>
      </c>
      <c r="E1901" s="1" t="s">
        <v>1255</v>
      </c>
      <c r="F1901" s="1" t="s">
        <v>0</v>
      </c>
      <c r="G1901" s="1" t="s">
        <v>3917</v>
      </c>
      <c r="H1901" s="1">
        <v>4</v>
      </c>
      <c r="I1901" s="1">
        <v>0</v>
      </c>
      <c r="J1901" s="1">
        <v>2</v>
      </c>
      <c r="K1901" s="1"/>
      <c r="L1901" s="1" t="s">
        <v>1260</v>
      </c>
      <c r="M1901" s="1"/>
      <c r="N1901" s="1" t="s">
        <v>7134</v>
      </c>
      <c r="O1901" s="1" t="s">
        <v>1260</v>
      </c>
      <c r="P1901" s="1"/>
      <c r="Q1901" s="1"/>
      <c r="R1901" s="1"/>
      <c r="S1901" s="1"/>
      <c r="T1901" s="1">
        <f t="shared" si="364"/>
        <v>0</v>
      </c>
      <c r="U1901" s="1">
        <f t="shared" si="365"/>
        <v>0</v>
      </c>
      <c r="V1901" s="1">
        <f t="shared" si="366"/>
        <v>0</v>
      </c>
      <c r="W1901" s="1">
        <f t="shared" si="367"/>
        <v>0</v>
      </c>
      <c r="X1901" s="1">
        <f t="shared" si="368"/>
        <v>0</v>
      </c>
      <c r="Y1901" s="1">
        <f t="shared" si="369"/>
        <v>0</v>
      </c>
      <c r="Z1901" s="1">
        <f t="shared" si="370"/>
        <v>0</v>
      </c>
      <c r="AA1901" s="1">
        <f t="shared" si="371"/>
        <v>0</v>
      </c>
      <c r="AB1901" s="1">
        <f t="shared" si="372"/>
        <v>0</v>
      </c>
      <c r="AC1901" s="1">
        <f t="shared" si="373"/>
        <v>0</v>
      </c>
      <c r="AD1901" s="1" t="str">
        <f t="shared" si="374"/>
        <v/>
      </c>
      <c r="AE1901" s="1" t="str">
        <f t="shared" si="375"/>
        <v/>
      </c>
      <c r="AF1901" s="1" t="str">
        <f t="shared" si="376"/>
        <v/>
      </c>
      <c r="AG1901" s="1" t="str">
        <f t="shared" si="377"/>
        <v/>
      </c>
    </row>
    <row r="1902" spans="3:33">
      <c r="C1902" s="1" t="s">
        <v>3399</v>
      </c>
      <c r="D1902" s="1" t="s">
        <v>7135</v>
      </c>
      <c r="E1902" s="1" t="s">
        <v>1255</v>
      </c>
      <c r="F1902" s="1" t="s">
        <v>0</v>
      </c>
      <c r="G1902" s="1" t="s">
        <v>3917</v>
      </c>
      <c r="H1902" s="1">
        <v>5</v>
      </c>
      <c r="I1902" s="1">
        <v>0</v>
      </c>
      <c r="J1902" s="1">
        <v>2</v>
      </c>
      <c r="K1902" s="1"/>
      <c r="L1902" s="1" t="s">
        <v>1261</v>
      </c>
      <c r="M1902" s="1"/>
      <c r="N1902" s="1" t="s">
        <v>7136</v>
      </c>
      <c r="O1902" s="1" t="s">
        <v>1261</v>
      </c>
      <c r="P1902" s="1"/>
      <c r="Q1902" s="1"/>
      <c r="R1902" s="1"/>
      <c r="S1902" s="1"/>
      <c r="T1902" s="1">
        <f t="shared" si="364"/>
        <v>0</v>
      </c>
      <c r="U1902" s="1">
        <f t="shared" si="365"/>
        <v>0</v>
      </c>
      <c r="V1902" s="1">
        <f t="shared" si="366"/>
        <v>0</v>
      </c>
      <c r="W1902" s="1">
        <f t="shared" si="367"/>
        <v>0</v>
      </c>
      <c r="X1902" s="1">
        <f t="shared" si="368"/>
        <v>0</v>
      </c>
      <c r="Y1902" s="1">
        <f t="shared" si="369"/>
        <v>0</v>
      </c>
      <c r="Z1902" s="1">
        <f t="shared" si="370"/>
        <v>0</v>
      </c>
      <c r="AA1902" s="1">
        <f t="shared" si="371"/>
        <v>0</v>
      </c>
      <c r="AB1902" s="1">
        <f t="shared" si="372"/>
        <v>0</v>
      </c>
      <c r="AC1902" s="1">
        <f t="shared" si="373"/>
        <v>0</v>
      </c>
      <c r="AD1902" s="1" t="str">
        <f t="shared" si="374"/>
        <v/>
      </c>
      <c r="AE1902" s="1" t="str">
        <f t="shared" si="375"/>
        <v/>
      </c>
      <c r="AF1902" s="1" t="str">
        <f t="shared" si="376"/>
        <v/>
      </c>
      <c r="AG1902" s="1" t="str">
        <f t="shared" si="377"/>
        <v/>
      </c>
    </row>
    <row r="1903" spans="3:33">
      <c r="C1903" s="1" t="s">
        <v>3399</v>
      </c>
      <c r="D1903" s="1" t="s">
        <v>7137</v>
      </c>
      <c r="E1903" s="1" t="s">
        <v>1255</v>
      </c>
      <c r="F1903" s="1" t="s">
        <v>0</v>
      </c>
      <c r="G1903" s="1" t="s">
        <v>3917</v>
      </c>
      <c r="H1903" s="1">
        <v>6</v>
      </c>
      <c r="I1903" s="1">
        <v>0</v>
      </c>
      <c r="J1903" s="1">
        <v>2</v>
      </c>
      <c r="K1903" s="1"/>
      <c r="L1903" s="1" t="s">
        <v>60</v>
      </c>
      <c r="M1903" s="1"/>
      <c r="N1903" s="1" t="s">
        <v>7070</v>
      </c>
      <c r="O1903" s="1" t="s">
        <v>60</v>
      </c>
      <c r="P1903" s="1"/>
      <c r="Q1903" s="1"/>
      <c r="R1903" s="1"/>
      <c r="S1903" s="1"/>
      <c r="T1903" s="1">
        <f t="shared" si="364"/>
        <v>0</v>
      </c>
      <c r="U1903" s="1">
        <f t="shared" si="365"/>
        <v>0</v>
      </c>
      <c r="V1903" s="1">
        <f t="shared" si="366"/>
        <v>0</v>
      </c>
      <c r="W1903" s="1">
        <f t="shared" si="367"/>
        <v>0</v>
      </c>
      <c r="X1903" s="1">
        <f t="shared" si="368"/>
        <v>0</v>
      </c>
      <c r="Y1903" s="1">
        <f t="shared" si="369"/>
        <v>0</v>
      </c>
      <c r="Z1903" s="1">
        <f t="shared" si="370"/>
        <v>0</v>
      </c>
      <c r="AA1903" s="1">
        <f t="shared" si="371"/>
        <v>0</v>
      </c>
      <c r="AB1903" s="1">
        <f t="shared" si="372"/>
        <v>0</v>
      </c>
      <c r="AC1903" s="1">
        <f t="shared" si="373"/>
        <v>0</v>
      </c>
      <c r="AD1903" s="1" t="str">
        <f t="shared" si="374"/>
        <v/>
      </c>
      <c r="AE1903" s="1" t="str">
        <f t="shared" si="375"/>
        <v/>
      </c>
      <c r="AF1903" s="1" t="str">
        <f t="shared" si="376"/>
        <v/>
      </c>
      <c r="AG1903" s="1" t="str">
        <f t="shared" si="377"/>
        <v/>
      </c>
    </row>
    <row r="1904" spans="3:33">
      <c r="C1904" s="1" t="s">
        <v>3399</v>
      </c>
      <c r="D1904" s="1" t="s">
        <v>7138</v>
      </c>
      <c r="E1904" s="1" t="s">
        <v>1255</v>
      </c>
      <c r="F1904" s="1" t="s">
        <v>0</v>
      </c>
      <c r="G1904" s="1" t="s">
        <v>3917</v>
      </c>
      <c r="H1904" s="1">
        <v>7</v>
      </c>
      <c r="I1904" s="1">
        <v>0</v>
      </c>
      <c r="J1904" s="1">
        <v>2</v>
      </c>
      <c r="K1904" s="1"/>
      <c r="L1904" s="1" t="s">
        <v>7119</v>
      </c>
      <c r="M1904" s="1"/>
      <c r="N1904" s="1" t="s">
        <v>7139</v>
      </c>
      <c r="O1904" s="1" t="s">
        <v>7119</v>
      </c>
      <c r="P1904" s="1" t="s">
        <v>1262</v>
      </c>
      <c r="Q1904" s="1"/>
      <c r="R1904" s="1"/>
      <c r="S1904" s="1"/>
      <c r="T1904" s="1">
        <f t="shared" si="364"/>
        <v>0</v>
      </c>
      <c r="U1904" s="1">
        <f t="shared" si="365"/>
        <v>0</v>
      </c>
      <c r="V1904" s="1">
        <f t="shared" si="366"/>
        <v>0</v>
      </c>
      <c r="W1904" s="1">
        <f t="shared" si="367"/>
        <v>0</v>
      </c>
      <c r="X1904" s="1">
        <f t="shared" si="368"/>
        <v>0</v>
      </c>
      <c r="Y1904" s="1">
        <f t="shared" si="369"/>
        <v>0</v>
      </c>
      <c r="Z1904" s="1">
        <f t="shared" si="370"/>
        <v>0</v>
      </c>
      <c r="AA1904" s="1">
        <f t="shared" si="371"/>
        <v>0</v>
      </c>
      <c r="AB1904" s="1">
        <f t="shared" si="372"/>
        <v>0</v>
      </c>
      <c r="AC1904" s="1">
        <f t="shared" si="373"/>
        <v>0</v>
      </c>
      <c r="AD1904" s="1" t="str">
        <f t="shared" si="374"/>
        <v/>
      </c>
      <c r="AE1904" s="1" t="str">
        <f t="shared" si="375"/>
        <v/>
      </c>
      <c r="AF1904" s="1" t="str">
        <f t="shared" si="376"/>
        <v/>
      </c>
      <c r="AG1904" s="1" t="str">
        <f t="shared" si="377"/>
        <v/>
      </c>
    </row>
    <row r="1905" spans="3:33">
      <c r="C1905" s="1" t="s">
        <v>3399</v>
      </c>
      <c r="D1905" s="1" t="s">
        <v>7140</v>
      </c>
      <c r="E1905" s="1" t="s">
        <v>1255</v>
      </c>
      <c r="F1905" s="1" t="s">
        <v>0</v>
      </c>
      <c r="G1905" s="1" t="s">
        <v>3917</v>
      </c>
      <c r="H1905" s="1">
        <v>8</v>
      </c>
      <c r="I1905" s="1">
        <v>0</v>
      </c>
      <c r="J1905" s="1">
        <v>1</v>
      </c>
      <c r="K1905" s="1"/>
      <c r="L1905" s="1" t="s">
        <v>1263</v>
      </c>
      <c r="M1905" s="1"/>
      <c r="N1905" s="1" t="s">
        <v>7141</v>
      </c>
      <c r="O1905" s="1" t="s">
        <v>1263</v>
      </c>
      <c r="P1905" s="1"/>
      <c r="Q1905" s="1"/>
      <c r="R1905" s="1"/>
      <c r="S1905" s="1"/>
      <c r="T1905" s="1">
        <f t="shared" si="364"/>
        <v>0</v>
      </c>
      <c r="U1905" s="1">
        <f t="shared" si="365"/>
        <v>0</v>
      </c>
      <c r="V1905" s="1">
        <f t="shared" si="366"/>
        <v>0</v>
      </c>
      <c r="W1905" s="1">
        <f t="shared" si="367"/>
        <v>0</v>
      </c>
      <c r="X1905" s="1">
        <f t="shared" si="368"/>
        <v>0</v>
      </c>
      <c r="Y1905" s="1">
        <f t="shared" si="369"/>
        <v>0</v>
      </c>
      <c r="Z1905" s="1">
        <f t="shared" si="370"/>
        <v>0</v>
      </c>
      <c r="AA1905" s="1">
        <f t="shared" si="371"/>
        <v>0</v>
      </c>
      <c r="AB1905" s="1">
        <f t="shared" si="372"/>
        <v>0</v>
      </c>
      <c r="AC1905" s="1">
        <f t="shared" si="373"/>
        <v>0</v>
      </c>
      <c r="AD1905" s="1" t="str">
        <f t="shared" si="374"/>
        <v/>
      </c>
      <c r="AE1905" s="1" t="str">
        <f t="shared" si="375"/>
        <v/>
      </c>
      <c r="AF1905" s="1" t="str">
        <f t="shared" si="376"/>
        <v/>
      </c>
      <c r="AG1905" s="1" t="str">
        <f t="shared" si="377"/>
        <v/>
      </c>
    </row>
    <row r="1906" spans="3:33">
      <c r="C1906" s="1" t="s">
        <v>3399</v>
      </c>
      <c r="D1906" s="1" t="s">
        <v>7142</v>
      </c>
      <c r="E1906" s="1" t="s">
        <v>1255</v>
      </c>
      <c r="F1906" s="1" t="s">
        <v>0</v>
      </c>
      <c r="G1906" s="1" t="s">
        <v>3917</v>
      </c>
      <c r="H1906" s="1">
        <v>9</v>
      </c>
      <c r="I1906" s="1">
        <v>0</v>
      </c>
      <c r="J1906" s="1">
        <v>1</v>
      </c>
      <c r="K1906" s="1"/>
      <c r="L1906" s="1" t="s">
        <v>807</v>
      </c>
      <c r="M1906" s="1"/>
      <c r="N1906" s="1" t="s">
        <v>5801</v>
      </c>
      <c r="O1906" s="1" t="s">
        <v>807</v>
      </c>
      <c r="P1906" s="1"/>
      <c r="Q1906" s="1"/>
      <c r="R1906" s="1"/>
      <c r="S1906" s="1"/>
      <c r="T1906" s="1">
        <f t="shared" si="364"/>
        <v>0</v>
      </c>
      <c r="U1906" s="1">
        <f t="shared" si="365"/>
        <v>0</v>
      </c>
      <c r="V1906" s="1">
        <f t="shared" si="366"/>
        <v>0</v>
      </c>
      <c r="W1906" s="1">
        <f t="shared" si="367"/>
        <v>0</v>
      </c>
      <c r="X1906" s="1">
        <f t="shared" si="368"/>
        <v>0</v>
      </c>
      <c r="Y1906" s="1">
        <f t="shared" si="369"/>
        <v>0</v>
      </c>
      <c r="Z1906" s="1">
        <f t="shared" si="370"/>
        <v>0</v>
      </c>
      <c r="AA1906" s="1">
        <f t="shared" si="371"/>
        <v>0</v>
      </c>
      <c r="AB1906" s="1">
        <f t="shared" si="372"/>
        <v>0</v>
      </c>
      <c r="AC1906" s="1">
        <f t="shared" si="373"/>
        <v>0</v>
      </c>
      <c r="AD1906" s="1" t="str">
        <f t="shared" si="374"/>
        <v/>
      </c>
      <c r="AE1906" s="1" t="str">
        <f t="shared" si="375"/>
        <v/>
      </c>
      <c r="AF1906" s="1" t="str">
        <f t="shared" si="376"/>
        <v/>
      </c>
      <c r="AG1906" s="1" t="str">
        <f t="shared" si="377"/>
        <v/>
      </c>
    </row>
    <row r="1907" spans="3:33">
      <c r="C1907" s="1" t="s">
        <v>3399</v>
      </c>
      <c r="D1907" s="1" t="s">
        <v>7143</v>
      </c>
      <c r="E1907" s="1" t="s">
        <v>1255</v>
      </c>
      <c r="F1907" s="1" t="s">
        <v>0</v>
      </c>
      <c r="G1907" s="1" t="s">
        <v>3917</v>
      </c>
      <c r="H1907" s="1">
        <v>10</v>
      </c>
      <c r="I1907" s="1">
        <v>0</v>
      </c>
      <c r="J1907" s="1">
        <v>1</v>
      </c>
      <c r="K1907" s="1"/>
      <c r="L1907" s="1" t="s">
        <v>1264</v>
      </c>
      <c r="M1907" s="1"/>
      <c r="N1907" s="1" t="s">
        <v>7144</v>
      </c>
      <c r="O1907" s="1" t="s">
        <v>1264</v>
      </c>
      <c r="P1907" s="1"/>
      <c r="Q1907" s="1"/>
      <c r="R1907" s="1"/>
      <c r="S1907" s="1"/>
      <c r="T1907" s="1">
        <f t="shared" si="364"/>
        <v>0</v>
      </c>
      <c r="U1907" s="1">
        <f t="shared" si="365"/>
        <v>0</v>
      </c>
      <c r="V1907" s="1">
        <f t="shared" si="366"/>
        <v>0</v>
      </c>
      <c r="W1907" s="1">
        <f t="shared" si="367"/>
        <v>0</v>
      </c>
      <c r="X1907" s="1">
        <f t="shared" si="368"/>
        <v>0</v>
      </c>
      <c r="Y1907" s="1">
        <f t="shared" si="369"/>
        <v>0</v>
      </c>
      <c r="Z1907" s="1">
        <f t="shared" si="370"/>
        <v>0</v>
      </c>
      <c r="AA1907" s="1">
        <f t="shared" si="371"/>
        <v>0</v>
      </c>
      <c r="AB1907" s="1">
        <f t="shared" si="372"/>
        <v>0</v>
      </c>
      <c r="AC1907" s="1">
        <f t="shared" si="373"/>
        <v>0</v>
      </c>
      <c r="AD1907" s="1" t="str">
        <f t="shared" si="374"/>
        <v/>
      </c>
      <c r="AE1907" s="1" t="str">
        <f t="shared" si="375"/>
        <v/>
      </c>
      <c r="AF1907" s="1" t="str">
        <f t="shared" si="376"/>
        <v/>
      </c>
      <c r="AG1907" s="1" t="str">
        <f t="shared" si="377"/>
        <v/>
      </c>
    </row>
    <row r="1908" spans="3:33">
      <c r="C1908" s="1" t="s">
        <v>3406</v>
      </c>
      <c r="D1908" s="1" t="s">
        <v>7145</v>
      </c>
      <c r="E1908" s="1" t="s">
        <v>1268</v>
      </c>
      <c r="F1908" s="1" t="s">
        <v>46</v>
      </c>
      <c r="G1908" s="1" t="s">
        <v>3917</v>
      </c>
      <c r="H1908" s="1">
        <v>1</v>
      </c>
      <c r="I1908" s="1">
        <v>3</v>
      </c>
      <c r="J1908" s="1">
        <v>0</v>
      </c>
      <c r="K1908" s="1" t="s">
        <v>17</v>
      </c>
      <c r="L1908" s="1"/>
      <c r="M1908" s="1" t="s">
        <v>7146</v>
      </c>
      <c r="N1908" s="1"/>
      <c r="O1908" s="1" t="s">
        <v>17</v>
      </c>
      <c r="P1908" s="1"/>
      <c r="Q1908" s="1"/>
      <c r="R1908" s="1"/>
      <c r="S1908" s="1"/>
      <c r="T1908" s="1">
        <f t="shared" si="364"/>
        <v>0</v>
      </c>
      <c r="U1908" s="1">
        <f t="shared" si="365"/>
        <v>0</v>
      </c>
      <c r="V1908" s="1">
        <f t="shared" si="366"/>
        <v>0</v>
      </c>
      <c r="W1908" s="1">
        <f t="shared" si="367"/>
        <v>0</v>
      </c>
      <c r="X1908" s="1">
        <f t="shared" si="368"/>
        <v>0</v>
      </c>
      <c r="Y1908" s="1">
        <f t="shared" si="369"/>
        <v>0</v>
      </c>
      <c r="Z1908" s="1">
        <f t="shared" si="370"/>
        <v>0</v>
      </c>
      <c r="AA1908" s="1">
        <f t="shared" si="371"/>
        <v>0</v>
      </c>
      <c r="AB1908" s="1">
        <f t="shared" si="372"/>
        <v>0</v>
      </c>
      <c r="AC1908" s="1">
        <f t="shared" si="373"/>
        <v>0</v>
      </c>
      <c r="AD1908" s="1" t="str">
        <f t="shared" si="374"/>
        <v/>
      </c>
      <c r="AE1908" s="1" t="str">
        <f t="shared" si="375"/>
        <v/>
      </c>
      <c r="AF1908" s="1" t="str">
        <f t="shared" si="376"/>
        <v/>
      </c>
      <c r="AG1908" s="1" t="str">
        <f t="shared" si="377"/>
        <v/>
      </c>
    </row>
    <row r="1909" spans="3:33">
      <c r="C1909" s="1" t="s">
        <v>3406</v>
      </c>
      <c r="D1909" s="1" t="s">
        <v>7147</v>
      </c>
      <c r="E1909" s="1" t="s">
        <v>1268</v>
      </c>
      <c r="F1909" s="1" t="s">
        <v>46</v>
      </c>
      <c r="G1909" s="1" t="s">
        <v>3917</v>
      </c>
      <c r="H1909" s="1">
        <v>2</v>
      </c>
      <c r="I1909" s="1">
        <v>3</v>
      </c>
      <c r="J1909" s="1">
        <v>0</v>
      </c>
      <c r="K1909" s="1" t="s">
        <v>7148</v>
      </c>
      <c r="L1909" s="1"/>
      <c r="M1909" s="1" t="s">
        <v>7149</v>
      </c>
      <c r="N1909" s="1"/>
      <c r="O1909" s="1" t="s">
        <v>7148</v>
      </c>
      <c r="P1909" s="1" t="s">
        <v>7150</v>
      </c>
      <c r="Q1909" s="1" t="s">
        <v>7151</v>
      </c>
      <c r="R1909" s="1"/>
      <c r="S1909" s="1"/>
      <c r="T1909" s="1">
        <f t="shared" si="364"/>
        <v>0</v>
      </c>
      <c r="U1909" s="1">
        <f t="shared" si="365"/>
        <v>0</v>
      </c>
      <c r="V1909" s="1">
        <f t="shared" si="366"/>
        <v>0</v>
      </c>
      <c r="W1909" s="1">
        <f t="shared" si="367"/>
        <v>0</v>
      </c>
      <c r="X1909" s="1">
        <f t="shared" si="368"/>
        <v>0</v>
      </c>
      <c r="Y1909" s="1">
        <f t="shared" si="369"/>
        <v>0</v>
      </c>
      <c r="Z1909" s="1">
        <f t="shared" si="370"/>
        <v>0</v>
      </c>
      <c r="AA1909" s="1">
        <f t="shared" si="371"/>
        <v>0</v>
      </c>
      <c r="AB1909" s="1">
        <f t="shared" si="372"/>
        <v>0</v>
      </c>
      <c r="AC1909" s="1">
        <f t="shared" si="373"/>
        <v>0</v>
      </c>
      <c r="AD1909" s="1" t="str">
        <f t="shared" si="374"/>
        <v/>
      </c>
      <c r="AE1909" s="1" t="str">
        <f t="shared" si="375"/>
        <v/>
      </c>
      <c r="AF1909" s="1" t="str">
        <f t="shared" si="376"/>
        <v/>
      </c>
      <c r="AG1909" s="1" t="str">
        <f t="shared" si="377"/>
        <v/>
      </c>
    </row>
    <row r="1910" spans="3:33">
      <c r="C1910" s="1" t="s">
        <v>3406</v>
      </c>
      <c r="D1910" s="1" t="s">
        <v>7152</v>
      </c>
      <c r="E1910" s="1" t="s">
        <v>1268</v>
      </c>
      <c r="F1910" s="1" t="s">
        <v>46</v>
      </c>
      <c r="G1910" s="1" t="s">
        <v>3917</v>
      </c>
      <c r="H1910" s="1">
        <v>3</v>
      </c>
      <c r="I1910" s="1">
        <v>3</v>
      </c>
      <c r="J1910" s="1">
        <v>0</v>
      </c>
      <c r="K1910" s="1" t="s">
        <v>434</v>
      </c>
      <c r="L1910" s="1"/>
      <c r="M1910" s="1" t="s">
        <v>4671</v>
      </c>
      <c r="N1910" s="1"/>
      <c r="O1910" s="1" t="s">
        <v>434</v>
      </c>
      <c r="P1910" s="1"/>
      <c r="Q1910" s="1"/>
      <c r="R1910" s="1"/>
      <c r="S1910" s="1"/>
      <c r="T1910" s="1">
        <f t="shared" si="364"/>
        <v>0</v>
      </c>
      <c r="U1910" s="1">
        <f t="shared" si="365"/>
        <v>0</v>
      </c>
      <c r="V1910" s="1">
        <f t="shared" si="366"/>
        <v>0</v>
      </c>
      <c r="W1910" s="1">
        <f t="shared" si="367"/>
        <v>0</v>
      </c>
      <c r="X1910" s="1">
        <f t="shared" si="368"/>
        <v>0</v>
      </c>
      <c r="Y1910" s="1">
        <f t="shared" si="369"/>
        <v>0</v>
      </c>
      <c r="Z1910" s="1">
        <f t="shared" si="370"/>
        <v>0</v>
      </c>
      <c r="AA1910" s="1">
        <f t="shared" si="371"/>
        <v>0</v>
      </c>
      <c r="AB1910" s="1">
        <f t="shared" si="372"/>
        <v>0</v>
      </c>
      <c r="AC1910" s="1">
        <f t="shared" si="373"/>
        <v>0</v>
      </c>
      <c r="AD1910" s="1" t="str">
        <f t="shared" si="374"/>
        <v/>
      </c>
      <c r="AE1910" s="1" t="str">
        <f t="shared" si="375"/>
        <v/>
      </c>
      <c r="AF1910" s="1" t="str">
        <f t="shared" si="376"/>
        <v/>
      </c>
      <c r="AG1910" s="1" t="str">
        <f t="shared" si="377"/>
        <v/>
      </c>
    </row>
    <row r="1911" spans="3:33">
      <c r="C1911" s="1" t="s">
        <v>3406</v>
      </c>
      <c r="D1911" s="1" t="s">
        <v>7153</v>
      </c>
      <c r="E1911" s="1" t="s">
        <v>1268</v>
      </c>
      <c r="F1911" s="1" t="s">
        <v>46</v>
      </c>
      <c r="G1911" s="1" t="s">
        <v>3917</v>
      </c>
      <c r="H1911" s="1">
        <v>4</v>
      </c>
      <c r="I1911" s="1">
        <v>2</v>
      </c>
      <c r="J1911" s="1">
        <v>0</v>
      </c>
      <c r="K1911" s="1" t="s">
        <v>86</v>
      </c>
      <c r="L1911" s="1"/>
      <c r="M1911" s="1" t="s">
        <v>5186</v>
      </c>
      <c r="N1911" s="1"/>
      <c r="O1911" s="1" t="s">
        <v>86</v>
      </c>
      <c r="P1911" s="1"/>
      <c r="Q1911" s="1"/>
      <c r="R1911" s="1"/>
      <c r="S1911" s="1"/>
      <c r="T1911" s="1">
        <f t="shared" si="364"/>
        <v>0</v>
      </c>
      <c r="U1911" s="1">
        <f t="shared" si="365"/>
        <v>0</v>
      </c>
      <c r="V1911" s="1">
        <f t="shared" si="366"/>
        <v>0</v>
      </c>
      <c r="W1911" s="1">
        <f t="shared" si="367"/>
        <v>0</v>
      </c>
      <c r="X1911" s="1">
        <f t="shared" si="368"/>
        <v>0</v>
      </c>
      <c r="Y1911" s="1">
        <f t="shared" si="369"/>
        <v>0</v>
      </c>
      <c r="Z1911" s="1">
        <f t="shared" si="370"/>
        <v>0</v>
      </c>
      <c r="AA1911" s="1">
        <f t="shared" si="371"/>
        <v>0</v>
      </c>
      <c r="AB1911" s="1">
        <f t="shared" si="372"/>
        <v>0</v>
      </c>
      <c r="AC1911" s="1">
        <f t="shared" si="373"/>
        <v>0</v>
      </c>
      <c r="AD1911" s="1" t="str">
        <f t="shared" si="374"/>
        <v/>
      </c>
      <c r="AE1911" s="1" t="str">
        <f t="shared" si="375"/>
        <v/>
      </c>
      <c r="AF1911" s="1" t="str">
        <f t="shared" si="376"/>
        <v/>
      </c>
      <c r="AG1911" s="1" t="str">
        <f t="shared" si="377"/>
        <v/>
      </c>
    </row>
    <row r="1912" spans="3:33">
      <c r="C1912" s="1" t="s">
        <v>3406</v>
      </c>
      <c r="D1912" s="1" t="s">
        <v>7154</v>
      </c>
      <c r="E1912" s="1" t="s">
        <v>1268</v>
      </c>
      <c r="F1912" s="1" t="s">
        <v>46</v>
      </c>
      <c r="G1912" s="1" t="s">
        <v>3917</v>
      </c>
      <c r="H1912" s="1">
        <v>5</v>
      </c>
      <c r="I1912" s="1">
        <v>2</v>
      </c>
      <c r="J1912" s="1">
        <v>0</v>
      </c>
      <c r="K1912" s="1" t="s">
        <v>1272</v>
      </c>
      <c r="L1912" s="1"/>
      <c r="M1912" s="1" t="s">
        <v>7155</v>
      </c>
      <c r="N1912" s="1"/>
      <c r="O1912" s="1" t="s">
        <v>1272</v>
      </c>
      <c r="P1912" s="1"/>
      <c r="Q1912" s="1"/>
      <c r="R1912" s="1"/>
      <c r="S1912" s="1"/>
      <c r="T1912" s="1">
        <f t="shared" si="364"/>
        <v>0</v>
      </c>
      <c r="U1912" s="1">
        <f t="shared" si="365"/>
        <v>0</v>
      </c>
      <c r="V1912" s="1">
        <f t="shared" si="366"/>
        <v>0</v>
      </c>
      <c r="W1912" s="1">
        <f t="shared" si="367"/>
        <v>0</v>
      </c>
      <c r="X1912" s="1">
        <f t="shared" si="368"/>
        <v>0</v>
      </c>
      <c r="Y1912" s="1">
        <f t="shared" si="369"/>
        <v>0</v>
      </c>
      <c r="Z1912" s="1">
        <f t="shared" si="370"/>
        <v>0</v>
      </c>
      <c r="AA1912" s="1">
        <f t="shared" si="371"/>
        <v>0</v>
      </c>
      <c r="AB1912" s="1">
        <f t="shared" si="372"/>
        <v>0</v>
      </c>
      <c r="AC1912" s="1">
        <f t="shared" si="373"/>
        <v>0</v>
      </c>
      <c r="AD1912" s="1" t="str">
        <f t="shared" si="374"/>
        <v/>
      </c>
      <c r="AE1912" s="1" t="str">
        <f t="shared" si="375"/>
        <v/>
      </c>
      <c r="AF1912" s="1" t="str">
        <f t="shared" si="376"/>
        <v/>
      </c>
      <c r="AG1912" s="1" t="str">
        <f t="shared" si="377"/>
        <v/>
      </c>
    </row>
    <row r="1913" spans="3:33">
      <c r="C1913" s="1" t="s">
        <v>3406</v>
      </c>
      <c r="D1913" s="1" t="s">
        <v>7156</v>
      </c>
      <c r="E1913" s="1" t="s">
        <v>1268</v>
      </c>
      <c r="F1913" s="1" t="s">
        <v>46</v>
      </c>
      <c r="G1913" s="1" t="s">
        <v>3917</v>
      </c>
      <c r="H1913" s="1">
        <v>6</v>
      </c>
      <c r="I1913" s="1">
        <v>2</v>
      </c>
      <c r="J1913" s="1">
        <v>0</v>
      </c>
      <c r="K1913" s="1" t="s">
        <v>60</v>
      </c>
      <c r="L1913" s="1"/>
      <c r="M1913" s="1" t="s">
        <v>7051</v>
      </c>
      <c r="N1913" s="1"/>
      <c r="O1913" s="1" t="s">
        <v>60</v>
      </c>
      <c r="P1913" s="1"/>
      <c r="Q1913" s="1"/>
      <c r="R1913" s="1"/>
      <c r="S1913" s="1"/>
      <c r="T1913" s="1">
        <f t="shared" si="364"/>
        <v>0</v>
      </c>
      <c r="U1913" s="1">
        <f t="shared" si="365"/>
        <v>0</v>
      </c>
      <c r="V1913" s="1">
        <f t="shared" si="366"/>
        <v>0</v>
      </c>
      <c r="W1913" s="1">
        <f t="shared" si="367"/>
        <v>0</v>
      </c>
      <c r="X1913" s="1">
        <f t="shared" si="368"/>
        <v>0</v>
      </c>
      <c r="Y1913" s="1">
        <f t="shared" si="369"/>
        <v>0</v>
      </c>
      <c r="Z1913" s="1">
        <f t="shared" si="370"/>
        <v>0</v>
      </c>
      <c r="AA1913" s="1">
        <f t="shared" si="371"/>
        <v>0</v>
      </c>
      <c r="AB1913" s="1">
        <f t="shared" si="372"/>
        <v>0</v>
      </c>
      <c r="AC1913" s="1">
        <f t="shared" si="373"/>
        <v>0</v>
      </c>
      <c r="AD1913" s="1" t="str">
        <f t="shared" si="374"/>
        <v/>
      </c>
      <c r="AE1913" s="1" t="str">
        <f t="shared" si="375"/>
        <v/>
      </c>
      <c r="AF1913" s="1" t="str">
        <f t="shared" si="376"/>
        <v/>
      </c>
      <c r="AG1913" s="1" t="str">
        <f t="shared" si="377"/>
        <v/>
      </c>
    </row>
    <row r="1914" spans="3:33">
      <c r="C1914" s="1" t="s">
        <v>3406</v>
      </c>
      <c r="D1914" s="1" t="s">
        <v>7157</v>
      </c>
      <c r="E1914" s="1" t="s">
        <v>1268</v>
      </c>
      <c r="F1914" s="1" t="s">
        <v>46</v>
      </c>
      <c r="G1914" s="1" t="s">
        <v>3917</v>
      </c>
      <c r="H1914" s="1">
        <v>7</v>
      </c>
      <c r="I1914" s="1">
        <v>2</v>
      </c>
      <c r="J1914" s="1">
        <v>0</v>
      </c>
      <c r="K1914" s="1" t="s">
        <v>4668</v>
      </c>
      <c r="L1914" s="1"/>
      <c r="M1914" s="1" t="s">
        <v>4669</v>
      </c>
      <c r="N1914" s="1"/>
      <c r="O1914" s="1" t="s">
        <v>4668</v>
      </c>
      <c r="P1914" s="1" t="s">
        <v>433</v>
      </c>
      <c r="Q1914" s="1"/>
      <c r="R1914" s="1"/>
      <c r="S1914" s="1"/>
      <c r="T1914" s="1">
        <f t="shared" si="364"/>
        <v>0</v>
      </c>
      <c r="U1914" s="1">
        <f t="shared" si="365"/>
        <v>0</v>
      </c>
      <c r="V1914" s="1">
        <f t="shared" si="366"/>
        <v>0</v>
      </c>
      <c r="W1914" s="1">
        <f t="shared" si="367"/>
        <v>0</v>
      </c>
      <c r="X1914" s="1">
        <f t="shared" si="368"/>
        <v>0</v>
      </c>
      <c r="Y1914" s="1">
        <f t="shared" si="369"/>
        <v>0</v>
      </c>
      <c r="Z1914" s="1">
        <f t="shared" si="370"/>
        <v>0</v>
      </c>
      <c r="AA1914" s="1">
        <f t="shared" si="371"/>
        <v>0</v>
      </c>
      <c r="AB1914" s="1">
        <f t="shared" si="372"/>
        <v>0</v>
      </c>
      <c r="AC1914" s="1">
        <f t="shared" si="373"/>
        <v>0</v>
      </c>
      <c r="AD1914" s="1" t="str">
        <f t="shared" si="374"/>
        <v/>
      </c>
      <c r="AE1914" s="1" t="str">
        <f t="shared" si="375"/>
        <v/>
      </c>
      <c r="AF1914" s="1" t="str">
        <f t="shared" si="376"/>
        <v/>
      </c>
      <c r="AG1914" s="1" t="str">
        <f t="shared" si="377"/>
        <v/>
      </c>
    </row>
    <row r="1915" spans="3:33">
      <c r="C1915" s="1" t="s">
        <v>3406</v>
      </c>
      <c r="D1915" s="1" t="s">
        <v>7158</v>
      </c>
      <c r="E1915" s="1" t="s">
        <v>1268</v>
      </c>
      <c r="F1915" s="1" t="s">
        <v>46</v>
      </c>
      <c r="G1915" s="1" t="s">
        <v>3917</v>
      </c>
      <c r="H1915" s="1">
        <v>8</v>
      </c>
      <c r="I1915" s="1">
        <v>1</v>
      </c>
      <c r="J1915" s="1">
        <v>0</v>
      </c>
      <c r="K1915" s="1" t="s">
        <v>807</v>
      </c>
      <c r="L1915" s="1"/>
      <c r="M1915" s="1" t="s">
        <v>7124</v>
      </c>
      <c r="N1915" s="1"/>
      <c r="O1915" s="1" t="s">
        <v>807</v>
      </c>
      <c r="P1915" s="1"/>
      <c r="Q1915" s="1"/>
      <c r="R1915" s="1"/>
      <c r="S1915" s="1"/>
      <c r="T1915" s="1">
        <f t="shared" si="364"/>
        <v>0</v>
      </c>
      <c r="U1915" s="1">
        <f t="shared" si="365"/>
        <v>0</v>
      </c>
      <c r="V1915" s="1">
        <f t="shared" si="366"/>
        <v>0</v>
      </c>
      <c r="W1915" s="1">
        <f t="shared" si="367"/>
        <v>0</v>
      </c>
      <c r="X1915" s="1">
        <f t="shared" si="368"/>
        <v>0</v>
      </c>
      <c r="Y1915" s="1">
        <f t="shared" si="369"/>
        <v>0</v>
      </c>
      <c r="Z1915" s="1">
        <f t="shared" si="370"/>
        <v>0</v>
      </c>
      <c r="AA1915" s="1">
        <f t="shared" si="371"/>
        <v>0</v>
      </c>
      <c r="AB1915" s="1">
        <f t="shared" si="372"/>
        <v>0</v>
      </c>
      <c r="AC1915" s="1">
        <f t="shared" si="373"/>
        <v>0</v>
      </c>
      <c r="AD1915" s="1" t="str">
        <f t="shared" si="374"/>
        <v/>
      </c>
      <c r="AE1915" s="1" t="str">
        <f t="shared" si="375"/>
        <v/>
      </c>
      <c r="AF1915" s="1" t="str">
        <f t="shared" si="376"/>
        <v/>
      </c>
      <c r="AG1915" s="1" t="str">
        <f t="shared" si="377"/>
        <v/>
      </c>
    </row>
    <row r="1916" spans="3:33">
      <c r="C1916" s="1" t="s">
        <v>3406</v>
      </c>
      <c r="D1916" s="1" t="s">
        <v>7159</v>
      </c>
      <c r="E1916" s="1" t="s">
        <v>1268</v>
      </c>
      <c r="F1916" s="1" t="s">
        <v>46</v>
      </c>
      <c r="G1916" s="1" t="s">
        <v>3917</v>
      </c>
      <c r="H1916" s="1">
        <v>9</v>
      </c>
      <c r="I1916" s="1">
        <v>1</v>
      </c>
      <c r="J1916" s="1">
        <v>0</v>
      </c>
      <c r="K1916" s="1" t="s">
        <v>389</v>
      </c>
      <c r="L1916" s="1"/>
      <c r="M1916" s="1" t="s">
        <v>7053</v>
      </c>
      <c r="N1916" s="1"/>
      <c r="O1916" s="1" t="s">
        <v>389</v>
      </c>
      <c r="P1916" s="1"/>
      <c r="Q1916" s="1"/>
      <c r="R1916" s="1"/>
      <c r="S1916" s="1"/>
      <c r="T1916" s="1">
        <f t="shared" ref="T1916:T1979" si="378">IF(AND($C1916=$D$20,$F1916="PRO",$G1916="POS"),1,0)</f>
        <v>0</v>
      </c>
      <c r="U1916" s="1">
        <f t="shared" ref="U1916:U1979" si="379">IF(AND($C1916=$D$20,$F1916="CFA",$G1916="POS"),1,0)</f>
        <v>0</v>
      </c>
      <c r="V1916" s="1">
        <f t="shared" ref="V1916:V1979" si="380">IF($T1916=0,0,IF(SUMPRODUCT(--($O1916:$S1916&lt;&gt;""),--ISNUMBER(SEARCH($O1916:$S1916,$D$5)))&gt;0,1,0))</f>
        <v>0</v>
      </c>
      <c r="W1916" s="1">
        <f t="shared" ref="W1916:W1979" si="381">IF($T1916=0,0,IF(SUMPRODUCT(--($O1916:$S1916&lt;&gt;""),--ISNUMBER(SEARCH($O1916:$S1916,$D$5&amp;" "&amp;$D$10)))&gt;0,1,0))</f>
        <v>0</v>
      </c>
      <c r="X1916" s="1">
        <f t="shared" ref="X1916:X1979" si="382">IF($U1916=0,0,IF(SUMPRODUCT(--($O1916:$S1916&lt;&gt;""),--ISNUMBER(SEARCH($O1916:$S1916,$F$5)))&gt;0,1,0))</f>
        <v>0</v>
      </c>
      <c r="Y1916" s="1">
        <f t="shared" ref="Y1916:Y1979" si="383">IF($U1916=0,0,IF(SUMPRODUCT(--($O1916:$S1916&lt;&gt;""),--ISNUMBER(SEARCH($O1916:$S1916,$F$5&amp;" "&amp;$F$10)))&gt;0,1,0))</f>
        <v>0</v>
      </c>
      <c r="Z1916" s="1">
        <f t="shared" ref="Z1916:Z1979" si="384">IF($V1916=1,$I1916,0)</f>
        <v>0</v>
      </c>
      <c r="AA1916" s="1">
        <f t="shared" ref="AA1916:AA1979" si="385">IF($W1916=1,$I1916,0)</f>
        <v>0</v>
      </c>
      <c r="AB1916" s="1">
        <f t="shared" ref="AB1916:AB1979" si="386">IF($X1916=1,$J1916,0)</f>
        <v>0</v>
      </c>
      <c r="AC1916" s="1">
        <f t="shared" ref="AC1916:AC1979" si="387">IF($Y1916=1,$J1916,0)</f>
        <v>0</v>
      </c>
      <c r="AD1916" s="1" t="str">
        <f t="shared" ref="AD1916:AD1979" si="388">IF(AND($T1916=1,$V1916=0),$H1916+ROW()/100000,"")</f>
        <v/>
      </c>
      <c r="AE1916" s="1" t="str">
        <f t="shared" ref="AE1916:AE1979" si="389">IF(AND($T1916=1,$W1916=0),$H1916+ROW()/100000,"")</f>
        <v/>
      </c>
      <c r="AF1916" s="1" t="str">
        <f t="shared" ref="AF1916:AF1979" si="390">IF(AND($U1916=1,$X1916=0),$H1916+ROW()/100000,"")</f>
        <v/>
      </c>
      <c r="AG1916" s="1" t="str">
        <f t="shared" ref="AG1916:AG1979" si="391">IF(AND($U1916=1,$Y1916=0),$H1916+ROW()/100000,"")</f>
        <v/>
      </c>
    </row>
    <row r="1917" spans="3:33">
      <c r="C1917" s="1" t="s">
        <v>3406</v>
      </c>
      <c r="D1917" s="1" t="s">
        <v>7160</v>
      </c>
      <c r="E1917" s="1" t="s">
        <v>1268</v>
      </c>
      <c r="F1917" s="1" t="s">
        <v>46</v>
      </c>
      <c r="G1917" s="1" t="s">
        <v>3917</v>
      </c>
      <c r="H1917" s="1">
        <v>10</v>
      </c>
      <c r="I1917" s="1">
        <v>1</v>
      </c>
      <c r="J1917" s="1">
        <v>0</v>
      </c>
      <c r="K1917" s="1" t="s">
        <v>7161</v>
      </c>
      <c r="L1917" s="1"/>
      <c r="M1917" s="1" t="s">
        <v>7162</v>
      </c>
      <c r="N1917" s="1"/>
      <c r="O1917" s="1" t="s">
        <v>7161</v>
      </c>
      <c r="P1917" s="1" t="s">
        <v>1273</v>
      </c>
      <c r="Q1917" s="1"/>
      <c r="R1917" s="1"/>
      <c r="S1917" s="1"/>
      <c r="T1917" s="1">
        <f t="shared" si="378"/>
        <v>0</v>
      </c>
      <c r="U1917" s="1">
        <f t="shared" si="379"/>
        <v>0</v>
      </c>
      <c r="V1917" s="1">
        <f t="shared" si="380"/>
        <v>0</v>
      </c>
      <c r="W1917" s="1">
        <f t="shared" si="381"/>
        <v>0</v>
      </c>
      <c r="X1917" s="1">
        <f t="shared" si="382"/>
        <v>0</v>
      </c>
      <c r="Y1917" s="1">
        <f t="shared" si="383"/>
        <v>0</v>
      </c>
      <c r="Z1917" s="1">
        <f t="shared" si="384"/>
        <v>0</v>
      </c>
      <c r="AA1917" s="1">
        <f t="shared" si="385"/>
        <v>0</v>
      </c>
      <c r="AB1917" s="1">
        <f t="shared" si="386"/>
        <v>0</v>
      </c>
      <c r="AC1917" s="1">
        <f t="shared" si="387"/>
        <v>0</v>
      </c>
      <c r="AD1917" s="1" t="str">
        <f t="shared" si="388"/>
        <v/>
      </c>
      <c r="AE1917" s="1" t="str">
        <f t="shared" si="389"/>
        <v/>
      </c>
      <c r="AF1917" s="1" t="str">
        <f t="shared" si="390"/>
        <v/>
      </c>
      <c r="AG1917" s="1" t="str">
        <f t="shared" si="391"/>
        <v/>
      </c>
    </row>
    <row r="1918" spans="3:33">
      <c r="C1918" s="1" t="s">
        <v>3406</v>
      </c>
      <c r="D1918" s="1" t="s">
        <v>7163</v>
      </c>
      <c r="E1918" s="1" t="s">
        <v>1268</v>
      </c>
      <c r="F1918" s="1" t="s">
        <v>0</v>
      </c>
      <c r="G1918" s="1" t="s">
        <v>3917</v>
      </c>
      <c r="H1918" s="1">
        <v>1</v>
      </c>
      <c r="I1918" s="1">
        <v>0</v>
      </c>
      <c r="J1918" s="1">
        <v>3</v>
      </c>
      <c r="K1918" s="1"/>
      <c r="L1918" s="1" t="s">
        <v>17</v>
      </c>
      <c r="M1918" s="1"/>
      <c r="N1918" s="1" t="s">
        <v>7164</v>
      </c>
      <c r="O1918" s="1" t="s">
        <v>17</v>
      </c>
      <c r="P1918" s="1"/>
      <c r="Q1918" s="1"/>
      <c r="R1918" s="1"/>
      <c r="S1918" s="1"/>
      <c r="T1918" s="1">
        <f t="shared" si="378"/>
        <v>0</v>
      </c>
      <c r="U1918" s="1">
        <f t="shared" si="379"/>
        <v>0</v>
      </c>
      <c r="V1918" s="1">
        <f t="shared" si="380"/>
        <v>0</v>
      </c>
      <c r="W1918" s="1">
        <f t="shared" si="381"/>
        <v>0</v>
      </c>
      <c r="X1918" s="1">
        <f t="shared" si="382"/>
        <v>0</v>
      </c>
      <c r="Y1918" s="1">
        <f t="shared" si="383"/>
        <v>0</v>
      </c>
      <c r="Z1918" s="1">
        <f t="shared" si="384"/>
        <v>0</v>
      </c>
      <c r="AA1918" s="1">
        <f t="shared" si="385"/>
        <v>0</v>
      </c>
      <c r="AB1918" s="1">
        <f t="shared" si="386"/>
        <v>0</v>
      </c>
      <c r="AC1918" s="1">
        <f t="shared" si="387"/>
        <v>0</v>
      </c>
      <c r="AD1918" s="1" t="str">
        <f t="shared" si="388"/>
        <v/>
      </c>
      <c r="AE1918" s="1" t="str">
        <f t="shared" si="389"/>
        <v/>
      </c>
      <c r="AF1918" s="1" t="str">
        <f t="shared" si="390"/>
        <v/>
      </c>
      <c r="AG1918" s="1" t="str">
        <f t="shared" si="391"/>
        <v/>
      </c>
    </row>
    <row r="1919" spans="3:33">
      <c r="C1919" s="1" t="s">
        <v>3406</v>
      </c>
      <c r="D1919" s="1" t="s">
        <v>7165</v>
      </c>
      <c r="E1919" s="1" t="s">
        <v>1268</v>
      </c>
      <c r="F1919" s="1" t="s">
        <v>0</v>
      </c>
      <c r="G1919" s="1" t="s">
        <v>3917</v>
      </c>
      <c r="H1919" s="1">
        <v>2</v>
      </c>
      <c r="I1919" s="1">
        <v>0</v>
      </c>
      <c r="J1919" s="1">
        <v>3</v>
      </c>
      <c r="K1919" s="1"/>
      <c r="L1919" s="1" t="s">
        <v>7148</v>
      </c>
      <c r="M1919" s="1"/>
      <c r="N1919" s="1" t="s">
        <v>7166</v>
      </c>
      <c r="O1919" s="1" t="s">
        <v>7148</v>
      </c>
      <c r="P1919" s="1" t="s">
        <v>7150</v>
      </c>
      <c r="Q1919" s="1" t="s">
        <v>7151</v>
      </c>
      <c r="R1919" s="1"/>
      <c r="S1919" s="1"/>
      <c r="T1919" s="1">
        <f t="shared" si="378"/>
        <v>0</v>
      </c>
      <c r="U1919" s="1">
        <f t="shared" si="379"/>
        <v>0</v>
      </c>
      <c r="V1919" s="1">
        <f t="shared" si="380"/>
        <v>0</v>
      </c>
      <c r="W1919" s="1">
        <f t="shared" si="381"/>
        <v>0</v>
      </c>
      <c r="X1919" s="1">
        <f t="shared" si="382"/>
        <v>0</v>
      </c>
      <c r="Y1919" s="1">
        <f t="shared" si="383"/>
        <v>0</v>
      </c>
      <c r="Z1919" s="1">
        <f t="shared" si="384"/>
        <v>0</v>
      </c>
      <c r="AA1919" s="1">
        <f t="shared" si="385"/>
        <v>0</v>
      </c>
      <c r="AB1919" s="1">
        <f t="shared" si="386"/>
        <v>0</v>
      </c>
      <c r="AC1919" s="1">
        <f t="shared" si="387"/>
        <v>0</v>
      </c>
      <c r="AD1919" s="1" t="str">
        <f t="shared" si="388"/>
        <v/>
      </c>
      <c r="AE1919" s="1" t="str">
        <f t="shared" si="389"/>
        <v/>
      </c>
      <c r="AF1919" s="1" t="str">
        <f t="shared" si="390"/>
        <v/>
      </c>
      <c r="AG1919" s="1" t="str">
        <f t="shared" si="391"/>
        <v/>
      </c>
    </row>
    <row r="1920" spans="3:33">
      <c r="C1920" s="1" t="s">
        <v>3406</v>
      </c>
      <c r="D1920" s="1" t="s">
        <v>7167</v>
      </c>
      <c r="E1920" s="1" t="s">
        <v>1268</v>
      </c>
      <c r="F1920" s="1" t="s">
        <v>0</v>
      </c>
      <c r="G1920" s="1" t="s">
        <v>3917</v>
      </c>
      <c r="H1920" s="1">
        <v>3</v>
      </c>
      <c r="I1920" s="1">
        <v>0</v>
      </c>
      <c r="J1920" s="1">
        <v>3</v>
      </c>
      <c r="K1920" s="1"/>
      <c r="L1920" s="1" t="s">
        <v>434</v>
      </c>
      <c r="M1920" s="1"/>
      <c r="N1920" s="1" t="s">
        <v>4691</v>
      </c>
      <c r="O1920" s="1" t="s">
        <v>434</v>
      </c>
      <c r="P1920" s="1"/>
      <c r="Q1920" s="1"/>
      <c r="R1920" s="1"/>
      <c r="S1920" s="1"/>
      <c r="T1920" s="1">
        <f t="shared" si="378"/>
        <v>0</v>
      </c>
      <c r="U1920" s="1">
        <f t="shared" si="379"/>
        <v>0</v>
      </c>
      <c r="V1920" s="1">
        <f t="shared" si="380"/>
        <v>0</v>
      </c>
      <c r="W1920" s="1">
        <f t="shared" si="381"/>
        <v>0</v>
      </c>
      <c r="X1920" s="1">
        <f t="shared" si="382"/>
        <v>0</v>
      </c>
      <c r="Y1920" s="1">
        <f t="shared" si="383"/>
        <v>0</v>
      </c>
      <c r="Z1920" s="1">
        <f t="shared" si="384"/>
        <v>0</v>
      </c>
      <c r="AA1920" s="1">
        <f t="shared" si="385"/>
        <v>0</v>
      </c>
      <c r="AB1920" s="1">
        <f t="shared" si="386"/>
        <v>0</v>
      </c>
      <c r="AC1920" s="1">
        <f t="shared" si="387"/>
        <v>0</v>
      </c>
      <c r="AD1920" s="1" t="str">
        <f t="shared" si="388"/>
        <v/>
      </c>
      <c r="AE1920" s="1" t="str">
        <f t="shared" si="389"/>
        <v/>
      </c>
      <c r="AF1920" s="1" t="str">
        <f t="shared" si="390"/>
        <v/>
      </c>
      <c r="AG1920" s="1" t="str">
        <f t="shared" si="391"/>
        <v/>
      </c>
    </row>
    <row r="1921" spans="3:33">
      <c r="C1921" s="1" t="s">
        <v>3406</v>
      </c>
      <c r="D1921" s="1" t="s">
        <v>7168</v>
      </c>
      <c r="E1921" s="1" t="s">
        <v>1268</v>
      </c>
      <c r="F1921" s="1" t="s">
        <v>0</v>
      </c>
      <c r="G1921" s="1" t="s">
        <v>3917</v>
      </c>
      <c r="H1921" s="1">
        <v>4</v>
      </c>
      <c r="I1921" s="1">
        <v>0</v>
      </c>
      <c r="J1921" s="1">
        <v>2</v>
      </c>
      <c r="K1921" s="1"/>
      <c r="L1921" s="1" t="s">
        <v>86</v>
      </c>
      <c r="M1921" s="1"/>
      <c r="N1921" s="1" t="s">
        <v>4473</v>
      </c>
      <c r="O1921" s="1" t="s">
        <v>86</v>
      </c>
      <c r="P1921" s="1"/>
      <c r="Q1921" s="1"/>
      <c r="R1921" s="1"/>
      <c r="S1921" s="1"/>
      <c r="T1921" s="1">
        <f t="shared" si="378"/>
        <v>0</v>
      </c>
      <c r="U1921" s="1">
        <f t="shared" si="379"/>
        <v>0</v>
      </c>
      <c r="V1921" s="1">
        <f t="shared" si="380"/>
        <v>0</v>
      </c>
      <c r="W1921" s="1">
        <f t="shared" si="381"/>
        <v>0</v>
      </c>
      <c r="X1921" s="1">
        <f t="shared" si="382"/>
        <v>0</v>
      </c>
      <c r="Y1921" s="1">
        <f t="shared" si="383"/>
        <v>0</v>
      </c>
      <c r="Z1921" s="1">
        <f t="shared" si="384"/>
        <v>0</v>
      </c>
      <c r="AA1921" s="1">
        <f t="shared" si="385"/>
        <v>0</v>
      </c>
      <c r="AB1921" s="1">
        <f t="shared" si="386"/>
        <v>0</v>
      </c>
      <c r="AC1921" s="1">
        <f t="shared" si="387"/>
        <v>0</v>
      </c>
      <c r="AD1921" s="1" t="str">
        <f t="shared" si="388"/>
        <v/>
      </c>
      <c r="AE1921" s="1" t="str">
        <f t="shared" si="389"/>
        <v/>
      </c>
      <c r="AF1921" s="1" t="str">
        <f t="shared" si="390"/>
        <v/>
      </c>
      <c r="AG1921" s="1" t="str">
        <f t="shared" si="391"/>
        <v/>
      </c>
    </row>
    <row r="1922" spans="3:33">
      <c r="C1922" s="1" t="s">
        <v>3406</v>
      </c>
      <c r="D1922" s="1" t="s">
        <v>7169</v>
      </c>
      <c r="E1922" s="1" t="s">
        <v>1268</v>
      </c>
      <c r="F1922" s="1" t="s">
        <v>0</v>
      </c>
      <c r="G1922" s="1" t="s">
        <v>3917</v>
      </c>
      <c r="H1922" s="1">
        <v>5</v>
      </c>
      <c r="I1922" s="1">
        <v>0</v>
      </c>
      <c r="J1922" s="1">
        <v>2</v>
      </c>
      <c r="K1922" s="1"/>
      <c r="L1922" s="1" t="s">
        <v>1272</v>
      </c>
      <c r="M1922" s="1"/>
      <c r="N1922" s="1" t="s">
        <v>7170</v>
      </c>
      <c r="O1922" s="1" t="s">
        <v>1272</v>
      </c>
      <c r="P1922" s="1"/>
      <c r="Q1922" s="1"/>
      <c r="R1922" s="1"/>
      <c r="S1922" s="1"/>
      <c r="T1922" s="1">
        <f t="shared" si="378"/>
        <v>0</v>
      </c>
      <c r="U1922" s="1">
        <f t="shared" si="379"/>
        <v>0</v>
      </c>
      <c r="V1922" s="1">
        <f t="shared" si="380"/>
        <v>0</v>
      </c>
      <c r="W1922" s="1">
        <f t="shared" si="381"/>
        <v>0</v>
      </c>
      <c r="X1922" s="1">
        <f t="shared" si="382"/>
        <v>0</v>
      </c>
      <c r="Y1922" s="1">
        <f t="shared" si="383"/>
        <v>0</v>
      </c>
      <c r="Z1922" s="1">
        <f t="shared" si="384"/>
        <v>0</v>
      </c>
      <c r="AA1922" s="1">
        <f t="shared" si="385"/>
        <v>0</v>
      </c>
      <c r="AB1922" s="1">
        <f t="shared" si="386"/>
        <v>0</v>
      </c>
      <c r="AC1922" s="1">
        <f t="shared" si="387"/>
        <v>0</v>
      </c>
      <c r="AD1922" s="1" t="str">
        <f t="shared" si="388"/>
        <v/>
      </c>
      <c r="AE1922" s="1" t="str">
        <f t="shared" si="389"/>
        <v/>
      </c>
      <c r="AF1922" s="1" t="str">
        <f t="shared" si="390"/>
        <v/>
      </c>
      <c r="AG1922" s="1" t="str">
        <f t="shared" si="391"/>
        <v/>
      </c>
    </row>
    <row r="1923" spans="3:33">
      <c r="C1923" s="1" t="s">
        <v>3406</v>
      </c>
      <c r="D1923" s="1" t="s">
        <v>7171</v>
      </c>
      <c r="E1923" s="1" t="s">
        <v>1268</v>
      </c>
      <c r="F1923" s="1" t="s">
        <v>0</v>
      </c>
      <c r="G1923" s="1" t="s">
        <v>3917</v>
      </c>
      <c r="H1923" s="1">
        <v>6</v>
      </c>
      <c r="I1923" s="1">
        <v>0</v>
      </c>
      <c r="J1923" s="1">
        <v>2</v>
      </c>
      <c r="K1923" s="1"/>
      <c r="L1923" s="1" t="s">
        <v>60</v>
      </c>
      <c r="M1923" s="1"/>
      <c r="N1923" s="1" t="s">
        <v>7070</v>
      </c>
      <c r="O1923" s="1" t="s">
        <v>60</v>
      </c>
      <c r="P1923" s="1"/>
      <c r="Q1923" s="1"/>
      <c r="R1923" s="1"/>
      <c r="S1923" s="1"/>
      <c r="T1923" s="1">
        <f t="shared" si="378"/>
        <v>0</v>
      </c>
      <c r="U1923" s="1">
        <f t="shared" si="379"/>
        <v>0</v>
      </c>
      <c r="V1923" s="1">
        <f t="shared" si="380"/>
        <v>0</v>
      </c>
      <c r="W1923" s="1">
        <f t="shared" si="381"/>
        <v>0</v>
      </c>
      <c r="X1923" s="1">
        <f t="shared" si="382"/>
        <v>0</v>
      </c>
      <c r="Y1923" s="1">
        <f t="shared" si="383"/>
        <v>0</v>
      </c>
      <c r="Z1923" s="1">
        <f t="shared" si="384"/>
        <v>0</v>
      </c>
      <c r="AA1923" s="1">
        <f t="shared" si="385"/>
        <v>0</v>
      </c>
      <c r="AB1923" s="1">
        <f t="shared" si="386"/>
        <v>0</v>
      </c>
      <c r="AC1923" s="1">
        <f t="shared" si="387"/>
        <v>0</v>
      </c>
      <c r="AD1923" s="1" t="str">
        <f t="shared" si="388"/>
        <v/>
      </c>
      <c r="AE1923" s="1" t="str">
        <f t="shared" si="389"/>
        <v/>
      </c>
      <c r="AF1923" s="1" t="str">
        <f t="shared" si="390"/>
        <v/>
      </c>
      <c r="AG1923" s="1" t="str">
        <f t="shared" si="391"/>
        <v/>
      </c>
    </row>
    <row r="1924" spans="3:33">
      <c r="C1924" s="1" t="s">
        <v>3406</v>
      </c>
      <c r="D1924" s="1" t="s">
        <v>7172</v>
      </c>
      <c r="E1924" s="1" t="s">
        <v>1268</v>
      </c>
      <c r="F1924" s="1" t="s">
        <v>0</v>
      </c>
      <c r="G1924" s="1" t="s">
        <v>3917</v>
      </c>
      <c r="H1924" s="1">
        <v>7</v>
      </c>
      <c r="I1924" s="1">
        <v>0</v>
      </c>
      <c r="J1924" s="1">
        <v>2</v>
      </c>
      <c r="K1924" s="1"/>
      <c r="L1924" s="1" t="s">
        <v>4668</v>
      </c>
      <c r="M1924" s="1"/>
      <c r="N1924" s="1" t="s">
        <v>4689</v>
      </c>
      <c r="O1924" s="1" t="s">
        <v>4668</v>
      </c>
      <c r="P1924" s="1" t="s">
        <v>433</v>
      </c>
      <c r="Q1924" s="1"/>
      <c r="R1924" s="1"/>
      <c r="S1924" s="1"/>
      <c r="T1924" s="1">
        <f t="shared" si="378"/>
        <v>0</v>
      </c>
      <c r="U1924" s="1">
        <f t="shared" si="379"/>
        <v>0</v>
      </c>
      <c r="V1924" s="1">
        <f t="shared" si="380"/>
        <v>0</v>
      </c>
      <c r="W1924" s="1">
        <f t="shared" si="381"/>
        <v>0</v>
      </c>
      <c r="X1924" s="1">
        <f t="shared" si="382"/>
        <v>0</v>
      </c>
      <c r="Y1924" s="1">
        <f t="shared" si="383"/>
        <v>0</v>
      </c>
      <c r="Z1924" s="1">
        <f t="shared" si="384"/>
        <v>0</v>
      </c>
      <c r="AA1924" s="1">
        <f t="shared" si="385"/>
        <v>0</v>
      </c>
      <c r="AB1924" s="1">
        <f t="shared" si="386"/>
        <v>0</v>
      </c>
      <c r="AC1924" s="1">
        <f t="shared" si="387"/>
        <v>0</v>
      </c>
      <c r="AD1924" s="1" t="str">
        <f t="shared" si="388"/>
        <v/>
      </c>
      <c r="AE1924" s="1" t="str">
        <f t="shared" si="389"/>
        <v/>
      </c>
      <c r="AF1924" s="1" t="str">
        <f t="shared" si="390"/>
        <v/>
      </c>
      <c r="AG1924" s="1" t="str">
        <f t="shared" si="391"/>
        <v/>
      </c>
    </row>
    <row r="1925" spans="3:33">
      <c r="C1925" s="1" t="s">
        <v>3406</v>
      </c>
      <c r="D1925" s="1" t="s">
        <v>7173</v>
      </c>
      <c r="E1925" s="1" t="s">
        <v>1268</v>
      </c>
      <c r="F1925" s="1" t="s">
        <v>0</v>
      </c>
      <c r="G1925" s="1" t="s">
        <v>3917</v>
      </c>
      <c r="H1925" s="1">
        <v>8</v>
      </c>
      <c r="I1925" s="1">
        <v>0</v>
      </c>
      <c r="J1925" s="1">
        <v>1</v>
      </c>
      <c r="K1925" s="1"/>
      <c r="L1925" s="1" t="s">
        <v>807</v>
      </c>
      <c r="M1925" s="1"/>
      <c r="N1925" s="1" t="s">
        <v>5801</v>
      </c>
      <c r="O1925" s="1" t="s">
        <v>807</v>
      </c>
      <c r="P1925" s="1"/>
      <c r="Q1925" s="1"/>
      <c r="R1925" s="1"/>
      <c r="S1925" s="1"/>
      <c r="T1925" s="1">
        <f t="shared" si="378"/>
        <v>0</v>
      </c>
      <c r="U1925" s="1">
        <f t="shared" si="379"/>
        <v>0</v>
      </c>
      <c r="V1925" s="1">
        <f t="shared" si="380"/>
        <v>0</v>
      </c>
      <c r="W1925" s="1">
        <f t="shared" si="381"/>
        <v>0</v>
      </c>
      <c r="X1925" s="1">
        <f t="shared" si="382"/>
        <v>0</v>
      </c>
      <c r="Y1925" s="1">
        <f t="shared" si="383"/>
        <v>0</v>
      </c>
      <c r="Z1925" s="1">
        <f t="shared" si="384"/>
        <v>0</v>
      </c>
      <c r="AA1925" s="1">
        <f t="shared" si="385"/>
        <v>0</v>
      </c>
      <c r="AB1925" s="1">
        <f t="shared" si="386"/>
        <v>0</v>
      </c>
      <c r="AC1925" s="1">
        <f t="shared" si="387"/>
        <v>0</v>
      </c>
      <c r="AD1925" s="1" t="str">
        <f t="shared" si="388"/>
        <v/>
      </c>
      <c r="AE1925" s="1" t="str">
        <f t="shared" si="389"/>
        <v/>
      </c>
      <c r="AF1925" s="1" t="str">
        <f t="shared" si="390"/>
        <v/>
      </c>
      <c r="AG1925" s="1" t="str">
        <f t="shared" si="391"/>
        <v/>
      </c>
    </row>
    <row r="1926" spans="3:33">
      <c r="C1926" s="1" t="s">
        <v>3406</v>
      </c>
      <c r="D1926" s="1" t="s">
        <v>7174</v>
      </c>
      <c r="E1926" s="1" t="s">
        <v>1268</v>
      </c>
      <c r="F1926" s="1" t="s">
        <v>0</v>
      </c>
      <c r="G1926" s="1" t="s">
        <v>3917</v>
      </c>
      <c r="H1926" s="1">
        <v>9</v>
      </c>
      <c r="I1926" s="1">
        <v>0</v>
      </c>
      <c r="J1926" s="1">
        <v>1</v>
      </c>
      <c r="K1926" s="1"/>
      <c r="L1926" s="1" t="s">
        <v>389</v>
      </c>
      <c r="M1926" s="1"/>
      <c r="N1926" s="1" t="s">
        <v>4559</v>
      </c>
      <c r="O1926" s="1" t="s">
        <v>389</v>
      </c>
      <c r="P1926" s="1"/>
      <c r="Q1926" s="1"/>
      <c r="R1926" s="1"/>
      <c r="S1926" s="1"/>
      <c r="T1926" s="1">
        <f t="shared" si="378"/>
        <v>0</v>
      </c>
      <c r="U1926" s="1">
        <f t="shared" si="379"/>
        <v>0</v>
      </c>
      <c r="V1926" s="1">
        <f t="shared" si="380"/>
        <v>0</v>
      </c>
      <c r="W1926" s="1">
        <f t="shared" si="381"/>
        <v>0</v>
      </c>
      <c r="X1926" s="1">
        <f t="shared" si="382"/>
        <v>0</v>
      </c>
      <c r="Y1926" s="1">
        <f t="shared" si="383"/>
        <v>0</v>
      </c>
      <c r="Z1926" s="1">
        <f t="shared" si="384"/>
        <v>0</v>
      </c>
      <c r="AA1926" s="1">
        <f t="shared" si="385"/>
        <v>0</v>
      </c>
      <c r="AB1926" s="1">
        <f t="shared" si="386"/>
        <v>0</v>
      </c>
      <c r="AC1926" s="1">
        <f t="shared" si="387"/>
        <v>0</v>
      </c>
      <c r="AD1926" s="1" t="str">
        <f t="shared" si="388"/>
        <v/>
      </c>
      <c r="AE1926" s="1" t="str">
        <f t="shared" si="389"/>
        <v/>
      </c>
      <c r="AF1926" s="1" t="str">
        <f t="shared" si="390"/>
        <v/>
      </c>
      <c r="AG1926" s="1" t="str">
        <f t="shared" si="391"/>
        <v/>
      </c>
    </row>
    <row r="1927" spans="3:33">
      <c r="C1927" s="1" t="s">
        <v>3406</v>
      </c>
      <c r="D1927" s="1" t="s">
        <v>7175</v>
      </c>
      <c r="E1927" s="1" t="s">
        <v>1268</v>
      </c>
      <c r="F1927" s="1" t="s">
        <v>0</v>
      </c>
      <c r="G1927" s="1" t="s">
        <v>3917</v>
      </c>
      <c r="H1927" s="1">
        <v>10</v>
      </c>
      <c r="I1927" s="1">
        <v>0</v>
      </c>
      <c r="J1927" s="1">
        <v>1</v>
      </c>
      <c r="K1927" s="1"/>
      <c r="L1927" s="1" t="s">
        <v>7161</v>
      </c>
      <c r="M1927" s="1"/>
      <c r="N1927" s="1" t="s">
        <v>7176</v>
      </c>
      <c r="O1927" s="1" t="s">
        <v>7161</v>
      </c>
      <c r="P1927" s="1" t="s">
        <v>1273</v>
      </c>
      <c r="Q1927" s="1"/>
      <c r="R1927" s="1"/>
      <c r="S1927" s="1"/>
      <c r="T1927" s="1">
        <f t="shared" si="378"/>
        <v>0</v>
      </c>
      <c r="U1927" s="1">
        <f t="shared" si="379"/>
        <v>0</v>
      </c>
      <c r="V1927" s="1">
        <f t="shared" si="380"/>
        <v>0</v>
      </c>
      <c r="W1927" s="1">
        <f t="shared" si="381"/>
        <v>0</v>
      </c>
      <c r="X1927" s="1">
        <f t="shared" si="382"/>
        <v>0</v>
      </c>
      <c r="Y1927" s="1">
        <f t="shared" si="383"/>
        <v>0</v>
      </c>
      <c r="Z1927" s="1">
        <f t="shared" si="384"/>
        <v>0</v>
      </c>
      <c r="AA1927" s="1">
        <f t="shared" si="385"/>
        <v>0</v>
      </c>
      <c r="AB1927" s="1">
        <f t="shared" si="386"/>
        <v>0</v>
      </c>
      <c r="AC1927" s="1">
        <f t="shared" si="387"/>
        <v>0</v>
      </c>
      <c r="AD1927" s="1" t="str">
        <f t="shared" si="388"/>
        <v/>
      </c>
      <c r="AE1927" s="1" t="str">
        <f t="shared" si="389"/>
        <v/>
      </c>
      <c r="AF1927" s="1" t="str">
        <f t="shared" si="390"/>
        <v/>
      </c>
      <c r="AG1927" s="1" t="str">
        <f t="shared" si="391"/>
        <v/>
      </c>
    </row>
    <row r="1928" spans="3:33">
      <c r="C1928" s="1" t="s">
        <v>3413</v>
      </c>
      <c r="D1928" s="1" t="s">
        <v>7177</v>
      </c>
      <c r="E1928" s="1" t="s">
        <v>1278</v>
      </c>
      <c r="F1928" s="1" t="s">
        <v>46</v>
      </c>
      <c r="G1928" s="1" t="s">
        <v>3917</v>
      </c>
      <c r="H1928" s="1">
        <v>1</v>
      </c>
      <c r="I1928" s="1">
        <v>3</v>
      </c>
      <c r="J1928" s="1">
        <v>0</v>
      </c>
      <c r="K1928" s="1" t="s">
        <v>1281</v>
      </c>
      <c r="L1928" s="1"/>
      <c r="M1928" s="1" t="s">
        <v>7178</v>
      </c>
      <c r="N1928" s="1"/>
      <c r="O1928" s="1" t="s">
        <v>1281</v>
      </c>
      <c r="P1928" s="1"/>
      <c r="Q1928" s="1"/>
      <c r="R1928" s="1"/>
      <c r="S1928" s="1"/>
      <c r="T1928" s="1">
        <f t="shared" si="378"/>
        <v>0</v>
      </c>
      <c r="U1928" s="1">
        <f t="shared" si="379"/>
        <v>0</v>
      </c>
      <c r="V1928" s="1">
        <f t="shared" si="380"/>
        <v>0</v>
      </c>
      <c r="W1928" s="1">
        <f t="shared" si="381"/>
        <v>0</v>
      </c>
      <c r="X1928" s="1">
        <f t="shared" si="382"/>
        <v>0</v>
      </c>
      <c r="Y1928" s="1">
        <f t="shared" si="383"/>
        <v>0</v>
      </c>
      <c r="Z1928" s="1">
        <f t="shared" si="384"/>
        <v>0</v>
      </c>
      <c r="AA1928" s="1">
        <f t="shared" si="385"/>
        <v>0</v>
      </c>
      <c r="AB1928" s="1">
        <f t="shared" si="386"/>
        <v>0</v>
      </c>
      <c r="AC1928" s="1">
        <f t="shared" si="387"/>
        <v>0</v>
      </c>
      <c r="AD1928" s="1" t="str">
        <f t="shared" si="388"/>
        <v/>
      </c>
      <c r="AE1928" s="1" t="str">
        <f t="shared" si="389"/>
        <v/>
      </c>
      <c r="AF1928" s="1" t="str">
        <f t="shared" si="390"/>
        <v/>
      </c>
      <c r="AG1928" s="1" t="str">
        <f t="shared" si="391"/>
        <v/>
      </c>
    </row>
    <row r="1929" spans="3:33">
      <c r="C1929" s="1" t="s">
        <v>3413</v>
      </c>
      <c r="D1929" s="1" t="s">
        <v>7179</v>
      </c>
      <c r="E1929" s="1" t="s">
        <v>1278</v>
      </c>
      <c r="F1929" s="1" t="s">
        <v>46</v>
      </c>
      <c r="G1929" s="1" t="s">
        <v>3917</v>
      </c>
      <c r="H1929" s="1">
        <v>2</v>
      </c>
      <c r="I1929" s="1">
        <v>3</v>
      </c>
      <c r="J1929" s="1">
        <v>0</v>
      </c>
      <c r="K1929" s="1" t="s">
        <v>1282</v>
      </c>
      <c r="L1929" s="1"/>
      <c r="M1929" s="1" t="s">
        <v>7180</v>
      </c>
      <c r="N1929" s="1"/>
      <c r="O1929" s="1" t="s">
        <v>1282</v>
      </c>
      <c r="P1929" s="1"/>
      <c r="Q1929" s="1"/>
      <c r="R1929" s="1"/>
      <c r="S1929" s="1"/>
      <c r="T1929" s="1">
        <f t="shared" si="378"/>
        <v>0</v>
      </c>
      <c r="U1929" s="1">
        <f t="shared" si="379"/>
        <v>0</v>
      </c>
      <c r="V1929" s="1">
        <f t="shared" si="380"/>
        <v>0</v>
      </c>
      <c r="W1929" s="1">
        <f t="shared" si="381"/>
        <v>0</v>
      </c>
      <c r="X1929" s="1">
        <f t="shared" si="382"/>
        <v>0</v>
      </c>
      <c r="Y1929" s="1">
        <f t="shared" si="383"/>
        <v>0</v>
      </c>
      <c r="Z1929" s="1">
        <f t="shared" si="384"/>
        <v>0</v>
      </c>
      <c r="AA1929" s="1">
        <f t="shared" si="385"/>
        <v>0</v>
      </c>
      <c r="AB1929" s="1">
        <f t="shared" si="386"/>
        <v>0</v>
      </c>
      <c r="AC1929" s="1">
        <f t="shared" si="387"/>
        <v>0</v>
      </c>
      <c r="AD1929" s="1" t="str">
        <f t="shared" si="388"/>
        <v/>
      </c>
      <c r="AE1929" s="1" t="str">
        <f t="shared" si="389"/>
        <v/>
      </c>
      <c r="AF1929" s="1" t="str">
        <f t="shared" si="390"/>
        <v/>
      </c>
      <c r="AG1929" s="1" t="str">
        <f t="shared" si="391"/>
        <v/>
      </c>
    </row>
    <row r="1930" spans="3:33">
      <c r="C1930" s="1" t="s">
        <v>3413</v>
      </c>
      <c r="D1930" s="1" t="s">
        <v>7181</v>
      </c>
      <c r="E1930" s="1" t="s">
        <v>1278</v>
      </c>
      <c r="F1930" s="1" t="s">
        <v>46</v>
      </c>
      <c r="G1930" s="1" t="s">
        <v>3917</v>
      </c>
      <c r="H1930" s="1">
        <v>3</v>
      </c>
      <c r="I1930" s="1">
        <v>3</v>
      </c>
      <c r="J1930" s="1">
        <v>0</v>
      </c>
      <c r="K1930" s="1" t="s">
        <v>4083</v>
      </c>
      <c r="L1930" s="1"/>
      <c r="M1930" s="1" t="s">
        <v>7015</v>
      </c>
      <c r="N1930" s="1"/>
      <c r="O1930" s="1" t="s">
        <v>4083</v>
      </c>
      <c r="P1930" s="1" t="s">
        <v>4085</v>
      </c>
      <c r="Q1930" s="1" t="s">
        <v>4086</v>
      </c>
      <c r="R1930" s="1" t="s">
        <v>4087</v>
      </c>
      <c r="S1930" s="1" t="s">
        <v>4088</v>
      </c>
      <c r="T1930" s="1">
        <f t="shared" si="378"/>
        <v>0</v>
      </c>
      <c r="U1930" s="1">
        <f t="shared" si="379"/>
        <v>0</v>
      </c>
      <c r="V1930" s="1">
        <f t="shared" si="380"/>
        <v>0</v>
      </c>
      <c r="W1930" s="1">
        <f t="shared" si="381"/>
        <v>0</v>
      </c>
      <c r="X1930" s="1">
        <f t="shared" si="382"/>
        <v>0</v>
      </c>
      <c r="Y1930" s="1">
        <f t="shared" si="383"/>
        <v>0</v>
      </c>
      <c r="Z1930" s="1">
        <f t="shared" si="384"/>
        <v>0</v>
      </c>
      <c r="AA1930" s="1">
        <f t="shared" si="385"/>
        <v>0</v>
      </c>
      <c r="AB1930" s="1">
        <f t="shared" si="386"/>
        <v>0</v>
      </c>
      <c r="AC1930" s="1">
        <f t="shared" si="387"/>
        <v>0</v>
      </c>
      <c r="AD1930" s="1" t="str">
        <f t="shared" si="388"/>
        <v/>
      </c>
      <c r="AE1930" s="1" t="str">
        <f t="shared" si="389"/>
        <v/>
      </c>
      <c r="AF1930" s="1" t="str">
        <f t="shared" si="390"/>
        <v/>
      </c>
      <c r="AG1930" s="1" t="str">
        <f t="shared" si="391"/>
        <v/>
      </c>
    </row>
    <row r="1931" spans="3:33">
      <c r="C1931" s="1" t="s">
        <v>3413</v>
      </c>
      <c r="D1931" s="1" t="s">
        <v>7182</v>
      </c>
      <c r="E1931" s="1" t="s">
        <v>1278</v>
      </c>
      <c r="F1931" s="1" t="s">
        <v>46</v>
      </c>
      <c r="G1931" s="1" t="s">
        <v>3917</v>
      </c>
      <c r="H1931" s="1">
        <v>4</v>
      </c>
      <c r="I1931" s="1">
        <v>2</v>
      </c>
      <c r="J1931" s="1">
        <v>0</v>
      </c>
      <c r="K1931" s="1" t="s">
        <v>1283</v>
      </c>
      <c r="L1931" s="1"/>
      <c r="M1931" s="1" t="s">
        <v>7183</v>
      </c>
      <c r="N1931" s="1"/>
      <c r="O1931" s="1" t="s">
        <v>1283</v>
      </c>
      <c r="P1931" s="1"/>
      <c r="Q1931" s="1"/>
      <c r="R1931" s="1"/>
      <c r="S1931" s="1"/>
      <c r="T1931" s="1">
        <f t="shared" si="378"/>
        <v>0</v>
      </c>
      <c r="U1931" s="1">
        <f t="shared" si="379"/>
        <v>0</v>
      </c>
      <c r="V1931" s="1">
        <f t="shared" si="380"/>
        <v>0</v>
      </c>
      <c r="W1931" s="1">
        <f t="shared" si="381"/>
        <v>0</v>
      </c>
      <c r="X1931" s="1">
        <f t="shared" si="382"/>
        <v>0</v>
      </c>
      <c r="Y1931" s="1">
        <f t="shared" si="383"/>
        <v>0</v>
      </c>
      <c r="Z1931" s="1">
        <f t="shared" si="384"/>
        <v>0</v>
      </c>
      <c r="AA1931" s="1">
        <f t="shared" si="385"/>
        <v>0</v>
      </c>
      <c r="AB1931" s="1">
        <f t="shared" si="386"/>
        <v>0</v>
      </c>
      <c r="AC1931" s="1">
        <f t="shared" si="387"/>
        <v>0</v>
      </c>
      <c r="AD1931" s="1" t="str">
        <f t="shared" si="388"/>
        <v/>
      </c>
      <c r="AE1931" s="1" t="str">
        <f t="shared" si="389"/>
        <v/>
      </c>
      <c r="AF1931" s="1" t="str">
        <f t="shared" si="390"/>
        <v/>
      </c>
      <c r="AG1931" s="1" t="str">
        <f t="shared" si="391"/>
        <v/>
      </c>
    </row>
    <row r="1932" spans="3:33">
      <c r="C1932" s="1" t="s">
        <v>3413</v>
      </c>
      <c r="D1932" s="1" t="s">
        <v>7184</v>
      </c>
      <c r="E1932" s="1" t="s">
        <v>1278</v>
      </c>
      <c r="F1932" s="1" t="s">
        <v>46</v>
      </c>
      <c r="G1932" s="1" t="s">
        <v>3917</v>
      </c>
      <c r="H1932" s="1">
        <v>5</v>
      </c>
      <c r="I1932" s="1">
        <v>2</v>
      </c>
      <c r="J1932" s="1">
        <v>0</v>
      </c>
      <c r="K1932" s="1" t="s">
        <v>1284</v>
      </c>
      <c r="L1932" s="1"/>
      <c r="M1932" s="1" t="s">
        <v>7185</v>
      </c>
      <c r="N1932" s="1"/>
      <c r="O1932" s="1" t="s">
        <v>1284</v>
      </c>
      <c r="P1932" s="1"/>
      <c r="Q1932" s="1"/>
      <c r="R1932" s="1"/>
      <c r="S1932" s="1"/>
      <c r="T1932" s="1">
        <f t="shared" si="378"/>
        <v>0</v>
      </c>
      <c r="U1932" s="1">
        <f t="shared" si="379"/>
        <v>0</v>
      </c>
      <c r="V1932" s="1">
        <f t="shared" si="380"/>
        <v>0</v>
      </c>
      <c r="W1932" s="1">
        <f t="shared" si="381"/>
        <v>0</v>
      </c>
      <c r="X1932" s="1">
        <f t="shared" si="382"/>
        <v>0</v>
      </c>
      <c r="Y1932" s="1">
        <f t="shared" si="383"/>
        <v>0</v>
      </c>
      <c r="Z1932" s="1">
        <f t="shared" si="384"/>
        <v>0</v>
      </c>
      <c r="AA1932" s="1">
        <f t="shared" si="385"/>
        <v>0</v>
      </c>
      <c r="AB1932" s="1">
        <f t="shared" si="386"/>
        <v>0</v>
      </c>
      <c r="AC1932" s="1">
        <f t="shared" si="387"/>
        <v>0</v>
      </c>
      <c r="AD1932" s="1" t="str">
        <f t="shared" si="388"/>
        <v/>
      </c>
      <c r="AE1932" s="1" t="str">
        <f t="shared" si="389"/>
        <v/>
      </c>
      <c r="AF1932" s="1" t="str">
        <f t="shared" si="390"/>
        <v/>
      </c>
      <c r="AG1932" s="1" t="str">
        <f t="shared" si="391"/>
        <v/>
      </c>
    </row>
    <row r="1933" spans="3:33">
      <c r="C1933" s="1" t="s">
        <v>3413</v>
      </c>
      <c r="D1933" s="1" t="s">
        <v>7186</v>
      </c>
      <c r="E1933" s="1" t="s">
        <v>1278</v>
      </c>
      <c r="F1933" s="1" t="s">
        <v>46</v>
      </c>
      <c r="G1933" s="1" t="s">
        <v>3917</v>
      </c>
      <c r="H1933" s="1">
        <v>6</v>
      </c>
      <c r="I1933" s="1">
        <v>2</v>
      </c>
      <c r="J1933" s="1">
        <v>0</v>
      </c>
      <c r="K1933" s="1" t="s">
        <v>1285</v>
      </c>
      <c r="L1933" s="1"/>
      <c r="M1933" s="1" t="s">
        <v>7187</v>
      </c>
      <c r="N1933" s="1"/>
      <c r="O1933" s="1" t="s">
        <v>1285</v>
      </c>
      <c r="P1933" s="1"/>
      <c r="Q1933" s="1"/>
      <c r="R1933" s="1"/>
      <c r="S1933" s="1"/>
      <c r="T1933" s="1">
        <f t="shared" si="378"/>
        <v>0</v>
      </c>
      <c r="U1933" s="1">
        <f t="shared" si="379"/>
        <v>0</v>
      </c>
      <c r="V1933" s="1">
        <f t="shared" si="380"/>
        <v>0</v>
      </c>
      <c r="W1933" s="1">
        <f t="shared" si="381"/>
        <v>0</v>
      </c>
      <c r="X1933" s="1">
        <f t="shared" si="382"/>
        <v>0</v>
      </c>
      <c r="Y1933" s="1">
        <f t="shared" si="383"/>
        <v>0</v>
      </c>
      <c r="Z1933" s="1">
        <f t="shared" si="384"/>
        <v>0</v>
      </c>
      <c r="AA1933" s="1">
        <f t="shared" si="385"/>
        <v>0</v>
      </c>
      <c r="AB1933" s="1">
        <f t="shared" si="386"/>
        <v>0</v>
      </c>
      <c r="AC1933" s="1">
        <f t="shared" si="387"/>
        <v>0</v>
      </c>
      <c r="AD1933" s="1" t="str">
        <f t="shared" si="388"/>
        <v/>
      </c>
      <c r="AE1933" s="1" t="str">
        <f t="shared" si="389"/>
        <v/>
      </c>
      <c r="AF1933" s="1" t="str">
        <f t="shared" si="390"/>
        <v/>
      </c>
      <c r="AG1933" s="1" t="str">
        <f t="shared" si="391"/>
        <v/>
      </c>
    </row>
    <row r="1934" spans="3:33">
      <c r="C1934" s="1" t="s">
        <v>3413</v>
      </c>
      <c r="D1934" s="1" t="s">
        <v>7188</v>
      </c>
      <c r="E1934" s="1" t="s">
        <v>1278</v>
      </c>
      <c r="F1934" s="1" t="s">
        <v>46</v>
      </c>
      <c r="G1934" s="1" t="s">
        <v>3917</v>
      </c>
      <c r="H1934" s="1">
        <v>7</v>
      </c>
      <c r="I1934" s="1">
        <v>2</v>
      </c>
      <c r="J1934" s="1">
        <v>0</v>
      </c>
      <c r="K1934" s="1" t="s">
        <v>1286</v>
      </c>
      <c r="L1934" s="1"/>
      <c r="M1934" s="1" t="s">
        <v>7189</v>
      </c>
      <c r="N1934" s="1"/>
      <c r="O1934" s="1" t="s">
        <v>1286</v>
      </c>
      <c r="P1934" s="1"/>
      <c r="Q1934" s="1"/>
      <c r="R1934" s="1"/>
      <c r="S1934" s="1"/>
      <c r="T1934" s="1">
        <f t="shared" si="378"/>
        <v>0</v>
      </c>
      <c r="U1934" s="1">
        <f t="shared" si="379"/>
        <v>0</v>
      </c>
      <c r="V1934" s="1">
        <f t="shared" si="380"/>
        <v>0</v>
      </c>
      <c r="W1934" s="1">
        <f t="shared" si="381"/>
        <v>0</v>
      </c>
      <c r="X1934" s="1">
        <f t="shared" si="382"/>
        <v>0</v>
      </c>
      <c r="Y1934" s="1">
        <f t="shared" si="383"/>
        <v>0</v>
      </c>
      <c r="Z1934" s="1">
        <f t="shared" si="384"/>
        <v>0</v>
      </c>
      <c r="AA1934" s="1">
        <f t="shared" si="385"/>
        <v>0</v>
      </c>
      <c r="AB1934" s="1">
        <f t="shared" si="386"/>
        <v>0</v>
      </c>
      <c r="AC1934" s="1">
        <f t="shared" si="387"/>
        <v>0</v>
      </c>
      <c r="AD1934" s="1" t="str">
        <f t="shared" si="388"/>
        <v/>
      </c>
      <c r="AE1934" s="1" t="str">
        <f t="shared" si="389"/>
        <v/>
      </c>
      <c r="AF1934" s="1" t="str">
        <f t="shared" si="390"/>
        <v/>
      </c>
      <c r="AG1934" s="1" t="str">
        <f t="shared" si="391"/>
        <v/>
      </c>
    </row>
    <row r="1935" spans="3:33">
      <c r="C1935" s="1" t="s">
        <v>3413</v>
      </c>
      <c r="D1935" s="1" t="s">
        <v>7190</v>
      </c>
      <c r="E1935" s="1" t="s">
        <v>1278</v>
      </c>
      <c r="F1935" s="1" t="s">
        <v>46</v>
      </c>
      <c r="G1935" s="1" t="s">
        <v>3917</v>
      </c>
      <c r="H1935" s="1">
        <v>8</v>
      </c>
      <c r="I1935" s="1">
        <v>1</v>
      </c>
      <c r="J1935" s="1">
        <v>0</v>
      </c>
      <c r="K1935" s="1" t="s">
        <v>3970</v>
      </c>
      <c r="L1935" s="1"/>
      <c r="M1935" s="1" t="s">
        <v>7191</v>
      </c>
      <c r="N1935" s="1"/>
      <c r="O1935" s="1" t="s">
        <v>3970</v>
      </c>
      <c r="P1935" s="1" t="s">
        <v>3974</v>
      </c>
      <c r="Q1935" s="1" t="s">
        <v>111</v>
      </c>
      <c r="R1935" s="1" t="s">
        <v>4142</v>
      </c>
      <c r="S1935" s="1"/>
      <c r="T1935" s="1">
        <f t="shared" si="378"/>
        <v>0</v>
      </c>
      <c r="U1935" s="1">
        <f t="shared" si="379"/>
        <v>0</v>
      </c>
      <c r="V1935" s="1">
        <f t="shared" si="380"/>
        <v>0</v>
      </c>
      <c r="W1935" s="1">
        <f t="shared" si="381"/>
        <v>0</v>
      </c>
      <c r="X1935" s="1">
        <f t="shared" si="382"/>
        <v>0</v>
      </c>
      <c r="Y1935" s="1">
        <f t="shared" si="383"/>
        <v>0</v>
      </c>
      <c r="Z1935" s="1">
        <f t="shared" si="384"/>
        <v>0</v>
      </c>
      <c r="AA1935" s="1">
        <f t="shared" si="385"/>
        <v>0</v>
      </c>
      <c r="AB1935" s="1">
        <f t="shared" si="386"/>
        <v>0</v>
      </c>
      <c r="AC1935" s="1">
        <f t="shared" si="387"/>
        <v>0</v>
      </c>
      <c r="AD1935" s="1" t="str">
        <f t="shared" si="388"/>
        <v/>
      </c>
      <c r="AE1935" s="1" t="str">
        <f t="shared" si="389"/>
        <v/>
      </c>
      <c r="AF1935" s="1" t="str">
        <f t="shared" si="390"/>
        <v/>
      </c>
      <c r="AG1935" s="1" t="str">
        <f t="shared" si="391"/>
        <v/>
      </c>
    </row>
    <row r="1936" spans="3:33">
      <c r="C1936" s="1" t="s">
        <v>3413</v>
      </c>
      <c r="D1936" s="1" t="s">
        <v>7192</v>
      </c>
      <c r="E1936" s="1" t="s">
        <v>1278</v>
      </c>
      <c r="F1936" s="1" t="s">
        <v>46</v>
      </c>
      <c r="G1936" s="1" t="s">
        <v>3917</v>
      </c>
      <c r="H1936" s="1">
        <v>9</v>
      </c>
      <c r="I1936" s="1">
        <v>1</v>
      </c>
      <c r="J1936" s="1">
        <v>0</v>
      </c>
      <c r="K1936" s="1" t="s">
        <v>4903</v>
      </c>
      <c r="L1936" s="1"/>
      <c r="M1936" s="1" t="s">
        <v>5192</v>
      </c>
      <c r="N1936" s="1"/>
      <c r="O1936" s="1" t="s">
        <v>4903</v>
      </c>
      <c r="P1936" s="1" t="s">
        <v>4905</v>
      </c>
      <c r="Q1936" s="1" t="s">
        <v>4190</v>
      </c>
      <c r="R1936" s="1" t="s">
        <v>1343</v>
      </c>
      <c r="S1936" s="1" t="s">
        <v>37</v>
      </c>
      <c r="T1936" s="1">
        <f t="shared" si="378"/>
        <v>0</v>
      </c>
      <c r="U1936" s="1">
        <f t="shared" si="379"/>
        <v>0</v>
      </c>
      <c r="V1936" s="1">
        <f t="shared" si="380"/>
        <v>0</v>
      </c>
      <c r="W1936" s="1">
        <f t="shared" si="381"/>
        <v>0</v>
      </c>
      <c r="X1936" s="1">
        <f t="shared" si="382"/>
        <v>0</v>
      </c>
      <c r="Y1936" s="1">
        <f t="shared" si="383"/>
        <v>0</v>
      </c>
      <c r="Z1936" s="1">
        <f t="shared" si="384"/>
        <v>0</v>
      </c>
      <c r="AA1936" s="1">
        <f t="shared" si="385"/>
        <v>0</v>
      </c>
      <c r="AB1936" s="1">
        <f t="shared" si="386"/>
        <v>0</v>
      </c>
      <c r="AC1936" s="1">
        <f t="shared" si="387"/>
        <v>0</v>
      </c>
      <c r="AD1936" s="1" t="str">
        <f t="shared" si="388"/>
        <v/>
      </c>
      <c r="AE1936" s="1" t="str">
        <f t="shared" si="389"/>
        <v/>
      </c>
      <c r="AF1936" s="1" t="str">
        <f t="shared" si="390"/>
        <v/>
      </c>
      <c r="AG1936" s="1" t="str">
        <f t="shared" si="391"/>
        <v/>
      </c>
    </row>
    <row r="1937" spans="3:33">
      <c r="C1937" s="1" t="s">
        <v>3413</v>
      </c>
      <c r="D1937" s="1" t="s">
        <v>7193</v>
      </c>
      <c r="E1937" s="1" t="s">
        <v>1278</v>
      </c>
      <c r="F1937" s="1" t="s">
        <v>46</v>
      </c>
      <c r="G1937" s="1" t="s">
        <v>3917</v>
      </c>
      <c r="H1937" s="1">
        <v>10</v>
      </c>
      <c r="I1937" s="1">
        <v>1</v>
      </c>
      <c r="J1937" s="1">
        <v>0</v>
      </c>
      <c r="K1937" s="1" t="s">
        <v>1287</v>
      </c>
      <c r="L1937" s="1"/>
      <c r="M1937" s="1" t="s">
        <v>7194</v>
      </c>
      <c r="N1937" s="1"/>
      <c r="O1937" s="1" t="s">
        <v>1287</v>
      </c>
      <c r="P1937" s="1"/>
      <c r="Q1937" s="1"/>
      <c r="R1937" s="1"/>
      <c r="S1937" s="1"/>
      <c r="T1937" s="1">
        <f t="shared" si="378"/>
        <v>0</v>
      </c>
      <c r="U1937" s="1">
        <f t="shared" si="379"/>
        <v>0</v>
      </c>
      <c r="V1937" s="1">
        <f t="shared" si="380"/>
        <v>0</v>
      </c>
      <c r="W1937" s="1">
        <f t="shared" si="381"/>
        <v>0</v>
      </c>
      <c r="X1937" s="1">
        <f t="shared" si="382"/>
        <v>0</v>
      </c>
      <c r="Y1937" s="1">
        <f t="shared" si="383"/>
        <v>0</v>
      </c>
      <c r="Z1937" s="1">
        <f t="shared" si="384"/>
        <v>0</v>
      </c>
      <c r="AA1937" s="1">
        <f t="shared" si="385"/>
        <v>0</v>
      </c>
      <c r="AB1937" s="1">
        <f t="shared" si="386"/>
        <v>0</v>
      </c>
      <c r="AC1937" s="1">
        <f t="shared" si="387"/>
        <v>0</v>
      </c>
      <c r="AD1937" s="1" t="str">
        <f t="shared" si="388"/>
        <v/>
      </c>
      <c r="AE1937" s="1" t="str">
        <f t="shared" si="389"/>
        <v/>
      </c>
      <c r="AF1937" s="1" t="str">
        <f t="shared" si="390"/>
        <v/>
      </c>
      <c r="AG1937" s="1" t="str">
        <f t="shared" si="391"/>
        <v/>
      </c>
    </row>
    <row r="1938" spans="3:33">
      <c r="C1938" s="1" t="s">
        <v>3413</v>
      </c>
      <c r="D1938" s="1" t="s">
        <v>7195</v>
      </c>
      <c r="E1938" s="1" t="s">
        <v>1278</v>
      </c>
      <c r="F1938" s="1" t="s">
        <v>0</v>
      </c>
      <c r="G1938" s="1" t="s">
        <v>3917</v>
      </c>
      <c r="H1938" s="1">
        <v>1</v>
      </c>
      <c r="I1938" s="1">
        <v>0</v>
      </c>
      <c r="J1938" s="1">
        <v>3</v>
      </c>
      <c r="K1938" s="1"/>
      <c r="L1938" s="1" t="s">
        <v>1281</v>
      </c>
      <c r="M1938" s="1"/>
      <c r="N1938" s="1" t="s">
        <v>7196</v>
      </c>
      <c r="O1938" s="1" t="s">
        <v>1281</v>
      </c>
      <c r="P1938" s="1"/>
      <c r="Q1938" s="1"/>
      <c r="R1938" s="1"/>
      <c r="S1938" s="1"/>
      <c r="T1938" s="1">
        <f t="shared" si="378"/>
        <v>0</v>
      </c>
      <c r="U1938" s="1">
        <f t="shared" si="379"/>
        <v>0</v>
      </c>
      <c r="V1938" s="1">
        <f t="shared" si="380"/>
        <v>0</v>
      </c>
      <c r="W1938" s="1">
        <f t="shared" si="381"/>
        <v>0</v>
      </c>
      <c r="X1938" s="1">
        <f t="shared" si="382"/>
        <v>0</v>
      </c>
      <c r="Y1938" s="1">
        <f t="shared" si="383"/>
        <v>0</v>
      </c>
      <c r="Z1938" s="1">
        <f t="shared" si="384"/>
        <v>0</v>
      </c>
      <c r="AA1938" s="1">
        <f t="shared" si="385"/>
        <v>0</v>
      </c>
      <c r="AB1938" s="1">
        <f t="shared" si="386"/>
        <v>0</v>
      </c>
      <c r="AC1938" s="1">
        <f t="shared" si="387"/>
        <v>0</v>
      </c>
      <c r="AD1938" s="1" t="str">
        <f t="shared" si="388"/>
        <v/>
      </c>
      <c r="AE1938" s="1" t="str">
        <f t="shared" si="389"/>
        <v/>
      </c>
      <c r="AF1938" s="1" t="str">
        <f t="shared" si="390"/>
        <v/>
      </c>
      <c r="AG1938" s="1" t="str">
        <f t="shared" si="391"/>
        <v/>
      </c>
    </row>
    <row r="1939" spans="3:33">
      <c r="C1939" s="1" t="s">
        <v>3413</v>
      </c>
      <c r="D1939" s="1" t="s">
        <v>7197</v>
      </c>
      <c r="E1939" s="1" t="s">
        <v>1278</v>
      </c>
      <c r="F1939" s="1" t="s">
        <v>0</v>
      </c>
      <c r="G1939" s="1" t="s">
        <v>3917</v>
      </c>
      <c r="H1939" s="1">
        <v>2</v>
      </c>
      <c r="I1939" s="1">
        <v>0</v>
      </c>
      <c r="J1939" s="1">
        <v>3</v>
      </c>
      <c r="K1939" s="1"/>
      <c r="L1939" s="1" t="s">
        <v>1282</v>
      </c>
      <c r="M1939" s="1"/>
      <c r="N1939" s="1" t="s">
        <v>7198</v>
      </c>
      <c r="O1939" s="1" t="s">
        <v>1282</v>
      </c>
      <c r="P1939" s="1"/>
      <c r="Q1939" s="1"/>
      <c r="R1939" s="1"/>
      <c r="S1939" s="1"/>
      <c r="T1939" s="1">
        <f t="shared" si="378"/>
        <v>0</v>
      </c>
      <c r="U1939" s="1">
        <f t="shared" si="379"/>
        <v>0</v>
      </c>
      <c r="V1939" s="1">
        <f t="shared" si="380"/>
        <v>0</v>
      </c>
      <c r="W1939" s="1">
        <f t="shared" si="381"/>
        <v>0</v>
      </c>
      <c r="X1939" s="1">
        <f t="shared" si="382"/>
        <v>0</v>
      </c>
      <c r="Y1939" s="1">
        <f t="shared" si="383"/>
        <v>0</v>
      </c>
      <c r="Z1939" s="1">
        <f t="shared" si="384"/>
        <v>0</v>
      </c>
      <c r="AA1939" s="1">
        <f t="shared" si="385"/>
        <v>0</v>
      </c>
      <c r="AB1939" s="1">
        <f t="shared" si="386"/>
        <v>0</v>
      </c>
      <c r="AC1939" s="1">
        <f t="shared" si="387"/>
        <v>0</v>
      </c>
      <c r="AD1939" s="1" t="str">
        <f t="shared" si="388"/>
        <v/>
      </c>
      <c r="AE1939" s="1" t="str">
        <f t="shared" si="389"/>
        <v/>
      </c>
      <c r="AF1939" s="1" t="str">
        <f t="shared" si="390"/>
        <v/>
      </c>
      <c r="AG1939" s="1" t="str">
        <f t="shared" si="391"/>
        <v/>
      </c>
    </row>
    <row r="1940" spans="3:33">
      <c r="C1940" s="1" t="s">
        <v>3413</v>
      </c>
      <c r="D1940" s="1" t="s">
        <v>7199</v>
      </c>
      <c r="E1940" s="1" t="s">
        <v>1278</v>
      </c>
      <c r="F1940" s="1" t="s">
        <v>0</v>
      </c>
      <c r="G1940" s="1" t="s">
        <v>3917</v>
      </c>
      <c r="H1940" s="1">
        <v>3</v>
      </c>
      <c r="I1940" s="1">
        <v>0</v>
      </c>
      <c r="J1940" s="1">
        <v>3</v>
      </c>
      <c r="K1940" s="1"/>
      <c r="L1940" s="1" t="s">
        <v>4083</v>
      </c>
      <c r="M1940" s="1"/>
      <c r="N1940" s="1" t="s">
        <v>4109</v>
      </c>
      <c r="O1940" s="1" t="s">
        <v>4083</v>
      </c>
      <c r="P1940" s="1" t="s">
        <v>4085</v>
      </c>
      <c r="Q1940" s="1" t="s">
        <v>4086</v>
      </c>
      <c r="R1940" s="1" t="s">
        <v>4087</v>
      </c>
      <c r="S1940" s="1" t="s">
        <v>4088</v>
      </c>
      <c r="T1940" s="1">
        <f t="shared" si="378"/>
        <v>0</v>
      </c>
      <c r="U1940" s="1">
        <f t="shared" si="379"/>
        <v>0</v>
      </c>
      <c r="V1940" s="1">
        <f t="shared" si="380"/>
        <v>0</v>
      </c>
      <c r="W1940" s="1">
        <f t="shared" si="381"/>
        <v>0</v>
      </c>
      <c r="X1940" s="1">
        <f t="shared" si="382"/>
        <v>0</v>
      </c>
      <c r="Y1940" s="1">
        <f t="shared" si="383"/>
        <v>0</v>
      </c>
      <c r="Z1940" s="1">
        <f t="shared" si="384"/>
        <v>0</v>
      </c>
      <c r="AA1940" s="1">
        <f t="shared" si="385"/>
        <v>0</v>
      </c>
      <c r="AB1940" s="1">
        <f t="shared" si="386"/>
        <v>0</v>
      </c>
      <c r="AC1940" s="1">
        <f t="shared" si="387"/>
        <v>0</v>
      </c>
      <c r="AD1940" s="1" t="str">
        <f t="shared" si="388"/>
        <v/>
      </c>
      <c r="AE1940" s="1" t="str">
        <f t="shared" si="389"/>
        <v/>
      </c>
      <c r="AF1940" s="1" t="str">
        <f t="shared" si="390"/>
        <v/>
      </c>
      <c r="AG1940" s="1" t="str">
        <f t="shared" si="391"/>
        <v/>
      </c>
    </row>
    <row r="1941" spans="3:33">
      <c r="C1941" s="1" t="s">
        <v>3413</v>
      </c>
      <c r="D1941" s="1" t="s">
        <v>7200</v>
      </c>
      <c r="E1941" s="1" t="s">
        <v>1278</v>
      </c>
      <c r="F1941" s="1" t="s">
        <v>0</v>
      </c>
      <c r="G1941" s="1" t="s">
        <v>3917</v>
      </c>
      <c r="H1941" s="1">
        <v>4</v>
      </c>
      <c r="I1941" s="1">
        <v>0</v>
      </c>
      <c r="J1941" s="1">
        <v>2</v>
      </c>
      <c r="K1941" s="1"/>
      <c r="L1941" s="1" t="s">
        <v>1283</v>
      </c>
      <c r="M1941" s="1"/>
      <c r="N1941" s="1" t="s">
        <v>7201</v>
      </c>
      <c r="O1941" s="1" t="s">
        <v>1283</v>
      </c>
      <c r="P1941" s="1"/>
      <c r="Q1941" s="1"/>
      <c r="R1941" s="1"/>
      <c r="S1941" s="1"/>
      <c r="T1941" s="1">
        <f t="shared" si="378"/>
        <v>0</v>
      </c>
      <c r="U1941" s="1">
        <f t="shared" si="379"/>
        <v>0</v>
      </c>
      <c r="V1941" s="1">
        <f t="shared" si="380"/>
        <v>0</v>
      </c>
      <c r="W1941" s="1">
        <f t="shared" si="381"/>
        <v>0</v>
      </c>
      <c r="X1941" s="1">
        <f t="shared" si="382"/>
        <v>0</v>
      </c>
      <c r="Y1941" s="1">
        <f t="shared" si="383"/>
        <v>0</v>
      </c>
      <c r="Z1941" s="1">
        <f t="shared" si="384"/>
        <v>0</v>
      </c>
      <c r="AA1941" s="1">
        <f t="shared" si="385"/>
        <v>0</v>
      </c>
      <c r="AB1941" s="1">
        <f t="shared" si="386"/>
        <v>0</v>
      </c>
      <c r="AC1941" s="1">
        <f t="shared" si="387"/>
        <v>0</v>
      </c>
      <c r="AD1941" s="1" t="str">
        <f t="shared" si="388"/>
        <v/>
      </c>
      <c r="AE1941" s="1" t="str">
        <f t="shared" si="389"/>
        <v/>
      </c>
      <c r="AF1941" s="1" t="str">
        <f t="shared" si="390"/>
        <v/>
      </c>
      <c r="AG1941" s="1" t="str">
        <f t="shared" si="391"/>
        <v/>
      </c>
    </row>
    <row r="1942" spans="3:33">
      <c r="C1942" s="1" t="s">
        <v>3413</v>
      </c>
      <c r="D1942" s="1" t="s">
        <v>7202</v>
      </c>
      <c r="E1942" s="1" t="s">
        <v>1278</v>
      </c>
      <c r="F1942" s="1" t="s">
        <v>0</v>
      </c>
      <c r="G1942" s="1" t="s">
        <v>3917</v>
      </c>
      <c r="H1942" s="1">
        <v>5</v>
      </c>
      <c r="I1942" s="1">
        <v>0</v>
      </c>
      <c r="J1942" s="1">
        <v>2</v>
      </c>
      <c r="K1942" s="1"/>
      <c r="L1942" s="1" t="s">
        <v>1284</v>
      </c>
      <c r="M1942" s="1"/>
      <c r="N1942" s="1" t="s">
        <v>7203</v>
      </c>
      <c r="O1942" s="1" t="s">
        <v>1284</v>
      </c>
      <c r="P1942" s="1"/>
      <c r="Q1942" s="1"/>
      <c r="R1942" s="1"/>
      <c r="S1942" s="1"/>
      <c r="T1942" s="1">
        <f t="shared" si="378"/>
        <v>0</v>
      </c>
      <c r="U1942" s="1">
        <f t="shared" si="379"/>
        <v>0</v>
      </c>
      <c r="V1942" s="1">
        <f t="shared" si="380"/>
        <v>0</v>
      </c>
      <c r="W1942" s="1">
        <f t="shared" si="381"/>
        <v>0</v>
      </c>
      <c r="X1942" s="1">
        <f t="shared" si="382"/>
        <v>0</v>
      </c>
      <c r="Y1942" s="1">
        <f t="shared" si="383"/>
        <v>0</v>
      </c>
      <c r="Z1942" s="1">
        <f t="shared" si="384"/>
        <v>0</v>
      </c>
      <c r="AA1942" s="1">
        <f t="shared" si="385"/>
        <v>0</v>
      </c>
      <c r="AB1942" s="1">
        <f t="shared" si="386"/>
        <v>0</v>
      </c>
      <c r="AC1942" s="1">
        <f t="shared" si="387"/>
        <v>0</v>
      </c>
      <c r="AD1942" s="1" t="str">
        <f t="shared" si="388"/>
        <v/>
      </c>
      <c r="AE1942" s="1" t="str">
        <f t="shared" si="389"/>
        <v/>
      </c>
      <c r="AF1942" s="1" t="str">
        <f t="shared" si="390"/>
        <v/>
      </c>
      <c r="AG1942" s="1" t="str">
        <f t="shared" si="391"/>
        <v/>
      </c>
    </row>
    <row r="1943" spans="3:33">
      <c r="C1943" s="1" t="s">
        <v>3413</v>
      </c>
      <c r="D1943" s="1" t="s">
        <v>7204</v>
      </c>
      <c r="E1943" s="1" t="s">
        <v>1278</v>
      </c>
      <c r="F1943" s="1" t="s">
        <v>0</v>
      </c>
      <c r="G1943" s="1" t="s">
        <v>3917</v>
      </c>
      <c r="H1943" s="1">
        <v>6</v>
      </c>
      <c r="I1943" s="1">
        <v>0</v>
      </c>
      <c r="J1943" s="1">
        <v>2</v>
      </c>
      <c r="K1943" s="1"/>
      <c r="L1943" s="1" t="s">
        <v>1285</v>
      </c>
      <c r="M1943" s="1"/>
      <c r="N1943" s="1" t="s">
        <v>7205</v>
      </c>
      <c r="O1943" s="1" t="s">
        <v>1285</v>
      </c>
      <c r="P1943" s="1"/>
      <c r="Q1943" s="1"/>
      <c r="R1943" s="1"/>
      <c r="S1943" s="1"/>
      <c r="T1943" s="1">
        <f t="shared" si="378"/>
        <v>0</v>
      </c>
      <c r="U1943" s="1">
        <f t="shared" si="379"/>
        <v>0</v>
      </c>
      <c r="V1943" s="1">
        <f t="shared" si="380"/>
        <v>0</v>
      </c>
      <c r="W1943" s="1">
        <f t="shared" si="381"/>
        <v>0</v>
      </c>
      <c r="X1943" s="1">
        <f t="shared" si="382"/>
        <v>0</v>
      </c>
      <c r="Y1943" s="1">
        <f t="shared" si="383"/>
        <v>0</v>
      </c>
      <c r="Z1943" s="1">
        <f t="shared" si="384"/>
        <v>0</v>
      </c>
      <c r="AA1943" s="1">
        <f t="shared" si="385"/>
        <v>0</v>
      </c>
      <c r="AB1943" s="1">
        <f t="shared" si="386"/>
        <v>0</v>
      </c>
      <c r="AC1943" s="1">
        <f t="shared" si="387"/>
        <v>0</v>
      </c>
      <c r="AD1943" s="1" t="str">
        <f t="shared" si="388"/>
        <v/>
      </c>
      <c r="AE1943" s="1" t="str">
        <f t="shared" si="389"/>
        <v/>
      </c>
      <c r="AF1943" s="1" t="str">
        <f t="shared" si="390"/>
        <v/>
      </c>
      <c r="AG1943" s="1" t="str">
        <f t="shared" si="391"/>
        <v/>
      </c>
    </row>
    <row r="1944" spans="3:33">
      <c r="C1944" s="1" t="s">
        <v>3413</v>
      </c>
      <c r="D1944" s="1" t="s">
        <v>7206</v>
      </c>
      <c r="E1944" s="1" t="s">
        <v>1278</v>
      </c>
      <c r="F1944" s="1" t="s">
        <v>0</v>
      </c>
      <c r="G1944" s="1" t="s">
        <v>3917</v>
      </c>
      <c r="H1944" s="1">
        <v>7</v>
      </c>
      <c r="I1944" s="1">
        <v>0</v>
      </c>
      <c r="J1944" s="1">
        <v>2</v>
      </c>
      <c r="K1944" s="1"/>
      <c r="L1944" s="1" t="s">
        <v>1286</v>
      </c>
      <c r="M1944" s="1"/>
      <c r="N1944" s="1" t="s">
        <v>7207</v>
      </c>
      <c r="O1944" s="1" t="s">
        <v>1286</v>
      </c>
      <c r="P1944" s="1"/>
      <c r="Q1944" s="1"/>
      <c r="R1944" s="1"/>
      <c r="S1944" s="1"/>
      <c r="T1944" s="1">
        <f t="shared" si="378"/>
        <v>0</v>
      </c>
      <c r="U1944" s="1">
        <f t="shared" si="379"/>
        <v>0</v>
      </c>
      <c r="V1944" s="1">
        <f t="shared" si="380"/>
        <v>0</v>
      </c>
      <c r="W1944" s="1">
        <f t="shared" si="381"/>
        <v>0</v>
      </c>
      <c r="X1944" s="1">
        <f t="shared" si="382"/>
        <v>0</v>
      </c>
      <c r="Y1944" s="1">
        <f t="shared" si="383"/>
        <v>0</v>
      </c>
      <c r="Z1944" s="1">
        <f t="shared" si="384"/>
        <v>0</v>
      </c>
      <c r="AA1944" s="1">
        <f t="shared" si="385"/>
        <v>0</v>
      </c>
      <c r="AB1944" s="1">
        <f t="shared" si="386"/>
        <v>0</v>
      </c>
      <c r="AC1944" s="1">
        <f t="shared" si="387"/>
        <v>0</v>
      </c>
      <c r="AD1944" s="1" t="str">
        <f t="shared" si="388"/>
        <v/>
      </c>
      <c r="AE1944" s="1" t="str">
        <f t="shared" si="389"/>
        <v/>
      </c>
      <c r="AF1944" s="1" t="str">
        <f t="shared" si="390"/>
        <v/>
      </c>
      <c r="AG1944" s="1" t="str">
        <f t="shared" si="391"/>
        <v/>
      </c>
    </row>
    <row r="1945" spans="3:33">
      <c r="C1945" s="1" t="s">
        <v>3413</v>
      </c>
      <c r="D1945" s="1" t="s">
        <v>7208</v>
      </c>
      <c r="E1945" s="1" t="s">
        <v>1278</v>
      </c>
      <c r="F1945" s="1" t="s">
        <v>0</v>
      </c>
      <c r="G1945" s="1" t="s">
        <v>3917</v>
      </c>
      <c r="H1945" s="1">
        <v>8</v>
      </c>
      <c r="I1945" s="1">
        <v>0</v>
      </c>
      <c r="J1945" s="1">
        <v>1</v>
      </c>
      <c r="K1945" s="1"/>
      <c r="L1945" s="1" t="s">
        <v>3970</v>
      </c>
      <c r="M1945" s="1"/>
      <c r="N1945" s="1" t="s">
        <v>3994</v>
      </c>
      <c r="O1945" s="1" t="s">
        <v>3970</v>
      </c>
      <c r="P1945" s="1" t="s">
        <v>3974</v>
      </c>
      <c r="Q1945" s="1" t="s">
        <v>111</v>
      </c>
      <c r="R1945" s="1" t="s">
        <v>4142</v>
      </c>
      <c r="S1945" s="1"/>
      <c r="T1945" s="1">
        <f t="shared" si="378"/>
        <v>0</v>
      </c>
      <c r="U1945" s="1">
        <f t="shared" si="379"/>
        <v>0</v>
      </c>
      <c r="V1945" s="1">
        <f t="shared" si="380"/>
        <v>0</v>
      </c>
      <c r="W1945" s="1">
        <f t="shared" si="381"/>
        <v>0</v>
      </c>
      <c r="X1945" s="1">
        <f t="shared" si="382"/>
        <v>0</v>
      </c>
      <c r="Y1945" s="1">
        <f t="shared" si="383"/>
        <v>0</v>
      </c>
      <c r="Z1945" s="1">
        <f t="shared" si="384"/>
        <v>0</v>
      </c>
      <c r="AA1945" s="1">
        <f t="shared" si="385"/>
        <v>0</v>
      </c>
      <c r="AB1945" s="1">
        <f t="shared" si="386"/>
        <v>0</v>
      </c>
      <c r="AC1945" s="1">
        <f t="shared" si="387"/>
        <v>0</v>
      </c>
      <c r="AD1945" s="1" t="str">
        <f t="shared" si="388"/>
        <v/>
      </c>
      <c r="AE1945" s="1" t="str">
        <f t="shared" si="389"/>
        <v/>
      </c>
      <c r="AF1945" s="1" t="str">
        <f t="shared" si="390"/>
        <v/>
      </c>
      <c r="AG1945" s="1" t="str">
        <f t="shared" si="391"/>
        <v/>
      </c>
    </row>
    <row r="1946" spans="3:33">
      <c r="C1946" s="1" t="s">
        <v>3413</v>
      </c>
      <c r="D1946" s="1" t="s">
        <v>7209</v>
      </c>
      <c r="E1946" s="1" t="s">
        <v>1278</v>
      </c>
      <c r="F1946" s="1" t="s">
        <v>0</v>
      </c>
      <c r="G1946" s="1" t="s">
        <v>3917</v>
      </c>
      <c r="H1946" s="1">
        <v>9</v>
      </c>
      <c r="I1946" s="1">
        <v>0</v>
      </c>
      <c r="J1946" s="1">
        <v>1</v>
      </c>
      <c r="K1946" s="1"/>
      <c r="L1946" s="1" t="s">
        <v>4903</v>
      </c>
      <c r="M1946" s="1"/>
      <c r="N1946" s="1" t="s">
        <v>4926</v>
      </c>
      <c r="O1946" s="1" t="s">
        <v>4903</v>
      </c>
      <c r="P1946" s="1" t="s">
        <v>4905</v>
      </c>
      <c r="Q1946" s="1" t="s">
        <v>4190</v>
      </c>
      <c r="R1946" s="1" t="s">
        <v>1343</v>
      </c>
      <c r="S1946" s="1" t="s">
        <v>37</v>
      </c>
      <c r="T1946" s="1">
        <f t="shared" si="378"/>
        <v>0</v>
      </c>
      <c r="U1946" s="1">
        <f t="shared" si="379"/>
        <v>0</v>
      </c>
      <c r="V1946" s="1">
        <f t="shared" si="380"/>
        <v>0</v>
      </c>
      <c r="W1946" s="1">
        <f t="shared" si="381"/>
        <v>0</v>
      </c>
      <c r="X1946" s="1">
        <f t="shared" si="382"/>
        <v>0</v>
      </c>
      <c r="Y1946" s="1">
        <f t="shared" si="383"/>
        <v>0</v>
      </c>
      <c r="Z1946" s="1">
        <f t="shared" si="384"/>
        <v>0</v>
      </c>
      <c r="AA1946" s="1">
        <f t="shared" si="385"/>
        <v>0</v>
      </c>
      <c r="AB1946" s="1">
        <f t="shared" si="386"/>
        <v>0</v>
      </c>
      <c r="AC1946" s="1">
        <f t="shared" si="387"/>
        <v>0</v>
      </c>
      <c r="AD1946" s="1" t="str">
        <f t="shared" si="388"/>
        <v/>
      </c>
      <c r="AE1946" s="1" t="str">
        <f t="shared" si="389"/>
        <v/>
      </c>
      <c r="AF1946" s="1" t="str">
        <f t="shared" si="390"/>
        <v/>
      </c>
      <c r="AG1946" s="1" t="str">
        <f t="shared" si="391"/>
        <v/>
      </c>
    </row>
    <row r="1947" spans="3:33">
      <c r="C1947" s="1" t="s">
        <v>3413</v>
      </c>
      <c r="D1947" s="1" t="s">
        <v>7210</v>
      </c>
      <c r="E1947" s="1" t="s">
        <v>1278</v>
      </c>
      <c r="F1947" s="1" t="s">
        <v>0</v>
      </c>
      <c r="G1947" s="1" t="s">
        <v>3917</v>
      </c>
      <c r="H1947" s="1">
        <v>10</v>
      </c>
      <c r="I1947" s="1">
        <v>0</v>
      </c>
      <c r="J1947" s="1">
        <v>1</v>
      </c>
      <c r="K1947" s="1"/>
      <c r="L1947" s="1" t="s">
        <v>1287</v>
      </c>
      <c r="M1947" s="1"/>
      <c r="N1947" s="1" t="s">
        <v>7211</v>
      </c>
      <c r="O1947" s="1" t="s">
        <v>1287</v>
      </c>
      <c r="P1947" s="1"/>
      <c r="Q1947" s="1"/>
      <c r="R1947" s="1"/>
      <c r="S1947" s="1"/>
      <c r="T1947" s="1">
        <f t="shared" si="378"/>
        <v>0</v>
      </c>
      <c r="U1947" s="1">
        <f t="shared" si="379"/>
        <v>0</v>
      </c>
      <c r="V1947" s="1">
        <f t="shared" si="380"/>
        <v>0</v>
      </c>
      <c r="W1947" s="1">
        <f t="shared" si="381"/>
        <v>0</v>
      </c>
      <c r="X1947" s="1">
        <f t="shared" si="382"/>
        <v>0</v>
      </c>
      <c r="Y1947" s="1">
        <f t="shared" si="383"/>
        <v>0</v>
      </c>
      <c r="Z1947" s="1">
        <f t="shared" si="384"/>
        <v>0</v>
      </c>
      <c r="AA1947" s="1">
        <f t="shared" si="385"/>
        <v>0</v>
      </c>
      <c r="AB1947" s="1">
        <f t="shared" si="386"/>
        <v>0</v>
      </c>
      <c r="AC1947" s="1">
        <f t="shared" si="387"/>
        <v>0</v>
      </c>
      <c r="AD1947" s="1" t="str">
        <f t="shared" si="388"/>
        <v/>
      </c>
      <c r="AE1947" s="1" t="str">
        <f t="shared" si="389"/>
        <v/>
      </c>
      <c r="AF1947" s="1" t="str">
        <f t="shared" si="390"/>
        <v/>
      </c>
      <c r="AG1947" s="1" t="str">
        <f t="shared" si="391"/>
        <v/>
      </c>
    </row>
    <row r="1948" spans="3:33">
      <c r="C1948" s="1" t="s">
        <v>3420</v>
      </c>
      <c r="D1948" s="1" t="s">
        <v>7212</v>
      </c>
      <c r="E1948" s="1" t="s">
        <v>1291</v>
      </c>
      <c r="F1948" s="1" t="s">
        <v>46</v>
      </c>
      <c r="G1948" s="1" t="s">
        <v>3917</v>
      </c>
      <c r="H1948" s="1">
        <v>1</v>
      </c>
      <c r="I1948" s="1">
        <v>3</v>
      </c>
      <c r="J1948" s="1">
        <v>0</v>
      </c>
      <c r="K1948" s="1" t="s">
        <v>4661</v>
      </c>
      <c r="L1948" s="1"/>
      <c r="M1948" s="1" t="s">
        <v>4662</v>
      </c>
      <c r="N1948" s="1"/>
      <c r="O1948" s="1" t="s">
        <v>4661</v>
      </c>
      <c r="P1948" s="1" t="s">
        <v>57</v>
      </c>
      <c r="Q1948" s="1"/>
      <c r="R1948" s="1"/>
      <c r="S1948" s="1"/>
      <c r="T1948" s="1">
        <f t="shared" si="378"/>
        <v>0</v>
      </c>
      <c r="U1948" s="1">
        <f t="shared" si="379"/>
        <v>0</v>
      </c>
      <c r="V1948" s="1">
        <f t="shared" si="380"/>
        <v>0</v>
      </c>
      <c r="W1948" s="1">
        <f t="shared" si="381"/>
        <v>0</v>
      </c>
      <c r="X1948" s="1">
        <f t="shared" si="382"/>
        <v>0</v>
      </c>
      <c r="Y1948" s="1">
        <f t="shared" si="383"/>
        <v>0</v>
      </c>
      <c r="Z1948" s="1">
        <f t="shared" si="384"/>
        <v>0</v>
      </c>
      <c r="AA1948" s="1">
        <f t="shared" si="385"/>
        <v>0</v>
      </c>
      <c r="AB1948" s="1">
        <f t="shared" si="386"/>
        <v>0</v>
      </c>
      <c r="AC1948" s="1">
        <f t="shared" si="387"/>
        <v>0</v>
      </c>
      <c r="AD1948" s="1" t="str">
        <f t="shared" si="388"/>
        <v/>
      </c>
      <c r="AE1948" s="1" t="str">
        <f t="shared" si="389"/>
        <v/>
      </c>
      <c r="AF1948" s="1" t="str">
        <f t="shared" si="390"/>
        <v/>
      </c>
      <c r="AG1948" s="1" t="str">
        <f t="shared" si="391"/>
        <v/>
      </c>
    </row>
    <row r="1949" spans="3:33">
      <c r="C1949" s="1" t="s">
        <v>3420</v>
      </c>
      <c r="D1949" s="1" t="s">
        <v>7213</v>
      </c>
      <c r="E1949" s="1" t="s">
        <v>1291</v>
      </c>
      <c r="F1949" s="1" t="s">
        <v>46</v>
      </c>
      <c r="G1949" s="1" t="s">
        <v>3917</v>
      </c>
      <c r="H1949" s="1">
        <v>2</v>
      </c>
      <c r="I1949" s="1">
        <v>3</v>
      </c>
      <c r="J1949" s="1">
        <v>0</v>
      </c>
      <c r="K1949" s="1" t="s">
        <v>1294</v>
      </c>
      <c r="L1949" s="1"/>
      <c r="M1949" s="1" t="s">
        <v>7214</v>
      </c>
      <c r="N1949" s="1"/>
      <c r="O1949" s="1" t="s">
        <v>1294</v>
      </c>
      <c r="P1949" s="1"/>
      <c r="Q1949" s="1"/>
      <c r="R1949" s="1"/>
      <c r="S1949" s="1"/>
      <c r="T1949" s="1">
        <f t="shared" si="378"/>
        <v>0</v>
      </c>
      <c r="U1949" s="1">
        <f t="shared" si="379"/>
        <v>0</v>
      </c>
      <c r="V1949" s="1">
        <f t="shared" si="380"/>
        <v>0</v>
      </c>
      <c r="W1949" s="1">
        <f t="shared" si="381"/>
        <v>0</v>
      </c>
      <c r="X1949" s="1">
        <f t="shared" si="382"/>
        <v>0</v>
      </c>
      <c r="Y1949" s="1">
        <f t="shared" si="383"/>
        <v>0</v>
      </c>
      <c r="Z1949" s="1">
        <f t="shared" si="384"/>
        <v>0</v>
      </c>
      <c r="AA1949" s="1">
        <f t="shared" si="385"/>
        <v>0</v>
      </c>
      <c r="AB1949" s="1">
        <f t="shared" si="386"/>
        <v>0</v>
      </c>
      <c r="AC1949" s="1">
        <f t="shared" si="387"/>
        <v>0</v>
      </c>
      <c r="AD1949" s="1" t="str">
        <f t="shared" si="388"/>
        <v/>
      </c>
      <c r="AE1949" s="1" t="str">
        <f t="shared" si="389"/>
        <v/>
      </c>
      <c r="AF1949" s="1" t="str">
        <f t="shared" si="390"/>
        <v/>
      </c>
      <c r="AG1949" s="1" t="str">
        <f t="shared" si="391"/>
        <v/>
      </c>
    </row>
    <row r="1950" spans="3:33">
      <c r="C1950" s="1" t="s">
        <v>3420</v>
      </c>
      <c r="D1950" s="1" t="s">
        <v>7215</v>
      </c>
      <c r="E1950" s="1" t="s">
        <v>1291</v>
      </c>
      <c r="F1950" s="1" t="s">
        <v>46</v>
      </c>
      <c r="G1950" s="1" t="s">
        <v>3917</v>
      </c>
      <c r="H1950" s="1">
        <v>3</v>
      </c>
      <c r="I1950" s="1">
        <v>3</v>
      </c>
      <c r="J1950" s="1">
        <v>0</v>
      </c>
      <c r="K1950" s="1" t="s">
        <v>1260</v>
      </c>
      <c r="L1950" s="1"/>
      <c r="M1950" s="1" t="s">
        <v>7114</v>
      </c>
      <c r="N1950" s="1"/>
      <c r="O1950" s="1" t="s">
        <v>1260</v>
      </c>
      <c r="P1950" s="1"/>
      <c r="Q1950" s="1"/>
      <c r="R1950" s="1"/>
      <c r="S1950" s="1"/>
      <c r="T1950" s="1">
        <f t="shared" si="378"/>
        <v>0</v>
      </c>
      <c r="U1950" s="1">
        <f t="shared" si="379"/>
        <v>0</v>
      </c>
      <c r="V1950" s="1">
        <f t="shared" si="380"/>
        <v>0</v>
      </c>
      <c r="W1950" s="1">
        <f t="shared" si="381"/>
        <v>0</v>
      </c>
      <c r="X1950" s="1">
        <f t="shared" si="382"/>
        <v>0</v>
      </c>
      <c r="Y1950" s="1">
        <f t="shared" si="383"/>
        <v>0</v>
      </c>
      <c r="Z1950" s="1">
        <f t="shared" si="384"/>
        <v>0</v>
      </c>
      <c r="AA1950" s="1">
        <f t="shared" si="385"/>
        <v>0</v>
      </c>
      <c r="AB1950" s="1">
        <f t="shared" si="386"/>
        <v>0</v>
      </c>
      <c r="AC1950" s="1">
        <f t="shared" si="387"/>
        <v>0</v>
      </c>
      <c r="AD1950" s="1" t="str">
        <f t="shared" si="388"/>
        <v/>
      </c>
      <c r="AE1950" s="1" t="str">
        <f t="shared" si="389"/>
        <v/>
      </c>
      <c r="AF1950" s="1" t="str">
        <f t="shared" si="390"/>
        <v/>
      </c>
      <c r="AG1950" s="1" t="str">
        <f t="shared" si="391"/>
        <v/>
      </c>
    </row>
    <row r="1951" spans="3:33">
      <c r="C1951" s="1" t="s">
        <v>3420</v>
      </c>
      <c r="D1951" s="1" t="s">
        <v>7216</v>
      </c>
      <c r="E1951" s="1" t="s">
        <v>1291</v>
      </c>
      <c r="F1951" s="1" t="s">
        <v>46</v>
      </c>
      <c r="G1951" s="1" t="s">
        <v>3917</v>
      </c>
      <c r="H1951" s="1">
        <v>4</v>
      </c>
      <c r="I1951" s="1">
        <v>2</v>
      </c>
      <c r="J1951" s="1">
        <v>0</v>
      </c>
      <c r="K1951" s="1" t="s">
        <v>1295</v>
      </c>
      <c r="L1951" s="1"/>
      <c r="M1951" s="1" t="s">
        <v>7217</v>
      </c>
      <c r="N1951" s="1"/>
      <c r="O1951" s="1" t="s">
        <v>1295</v>
      </c>
      <c r="P1951" s="1"/>
      <c r="Q1951" s="1"/>
      <c r="R1951" s="1"/>
      <c r="S1951" s="1"/>
      <c r="T1951" s="1">
        <f t="shared" si="378"/>
        <v>0</v>
      </c>
      <c r="U1951" s="1">
        <f t="shared" si="379"/>
        <v>0</v>
      </c>
      <c r="V1951" s="1">
        <f t="shared" si="380"/>
        <v>0</v>
      </c>
      <c r="W1951" s="1">
        <f t="shared" si="381"/>
        <v>0</v>
      </c>
      <c r="X1951" s="1">
        <f t="shared" si="382"/>
        <v>0</v>
      </c>
      <c r="Y1951" s="1">
        <f t="shared" si="383"/>
        <v>0</v>
      </c>
      <c r="Z1951" s="1">
        <f t="shared" si="384"/>
        <v>0</v>
      </c>
      <c r="AA1951" s="1">
        <f t="shared" si="385"/>
        <v>0</v>
      </c>
      <c r="AB1951" s="1">
        <f t="shared" si="386"/>
        <v>0</v>
      </c>
      <c r="AC1951" s="1">
        <f t="shared" si="387"/>
        <v>0</v>
      </c>
      <c r="AD1951" s="1" t="str">
        <f t="shared" si="388"/>
        <v/>
      </c>
      <c r="AE1951" s="1" t="str">
        <f t="shared" si="389"/>
        <v/>
      </c>
      <c r="AF1951" s="1" t="str">
        <f t="shared" si="390"/>
        <v/>
      </c>
      <c r="AG1951" s="1" t="str">
        <f t="shared" si="391"/>
        <v/>
      </c>
    </row>
    <row r="1952" spans="3:33">
      <c r="C1952" s="1" t="s">
        <v>3420</v>
      </c>
      <c r="D1952" s="1" t="s">
        <v>7218</v>
      </c>
      <c r="E1952" s="1" t="s">
        <v>1291</v>
      </c>
      <c r="F1952" s="1" t="s">
        <v>46</v>
      </c>
      <c r="G1952" s="1" t="s">
        <v>3917</v>
      </c>
      <c r="H1952" s="1">
        <v>5</v>
      </c>
      <c r="I1952" s="1">
        <v>2</v>
      </c>
      <c r="J1952" s="1">
        <v>0</v>
      </c>
      <c r="K1952" s="1" t="s">
        <v>33</v>
      </c>
      <c r="L1952" s="1"/>
      <c r="M1952" s="1" t="s">
        <v>7219</v>
      </c>
      <c r="N1952" s="1"/>
      <c r="O1952" s="1" t="s">
        <v>33</v>
      </c>
      <c r="P1952" s="1"/>
      <c r="Q1952" s="1"/>
      <c r="R1952" s="1"/>
      <c r="S1952" s="1"/>
      <c r="T1952" s="1">
        <f t="shared" si="378"/>
        <v>0</v>
      </c>
      <c r="U1952" s="1">
        <f t="shared" si="379"/>
        <v>0</v>
      </c>
      <c r="V1952" s="1">
        <f t="shared" si="380"/>
        <v>0</v>
      </c>
      <c r="W1952" s="1">
        <f t="shared" si="381"/>
        <v>0</v>
      </c>
      <c r="X1952" s="1">
        <f t="shared" si="382"/>
        <v>0</v>
      </c>
      <c r="Y1952" s="1">
        <f t="shared" si="383"/>
        <v>0</v>
      </c>
      <c r="Z1952" s="1">
        <f t="shared" si="384"/>
        <v>0</v>
      </c>
      <c r="AA1952" s="1">
        <f t="shared" si="385"/>
        <v>0</v>
      </c>
      <c r="AB1952" s="1">
        <f t="shared" si="386"/>
        <v>0</v>
      </c>
      <c r="AC1952" s="1">
        <f t="shared" si="387"/>
        <v>0</v>
      </c>
      <c r="AD1952" s="1" t="str">
        <f t="shared" si="388"/>
        <v/>
      </c>
      <c r="AE1952" s="1" t="str">
        <f t="shared" si="389"/>
        <v/>
      </c>
      <c r="AF1952" s="1" t="str">
        <f t="shared" si="390"/>
        <v/>
      </c>
      <c r="AG1952" s="1" t="str">
        <f t="shared" si="391"/>
        <v/>
      </c>
    </row>
    <row r="1953" spans="3:33">
      <c r="C1953" s="1" t="s">
        <v>3420</v>
      </c>
      <c r="D1953" s="1" t="s">
        <v>7220</v>
      </c>
      <c r="E1953" s="1" t="s">
        <v>1291</v>
      </c>
      <c r="F1953" s="1" t="s">
        <v>46</v>
      </c>
      <c r="G1953" s="1" t="s">
        <v>3917</v>
      </c>
      <c r="H1953" s="1">
        <v>6</v>
      </c>
      <c r="I1953" s="1">
        <v>2</v>
      </c>
      <c r="J1953" s="1">
        <v>0</v>
      </c>
      <c r="K1953" s="1" t="s">
        <v>1296</v>
      </c>
      <c r="L1953" s="1"/>
      <c r="M1953" s="1" t="s">
        <v>7221</v>
      </c>
      <c r="N1953" s="1"/>
      <c r="O1953" s="1" t="s">
        <v>1296</v>
      </c>
      <c r="P1953" s="1"/>
      <c r="Q1953" s="1"/>
      <c r="R1953" s="1"/>
      <c r="S1953" s="1"/>
      <c r="T1953" s="1">
        <f t="shared" si="378"/>
        <v>0</v>
      </c>
      <c r="U1953" s="1">
        <f t="shared" si="379"/>
        <v>0</v>
      </c>
      <c r="V1953" s="1">
        <f t="shared" si="380"/>
        <v>0</v>
      </c>
      <c r="W1953" s="1">
        <f t="shared" si="381"/>
        <v>0</v>
      </c>
      <c r="X1953" s="1">
        <f t="shared" si="382"/>
        <v>0</v>
      </c>
      <c r="Y1953" s="1">
        <f t="shared" si="383"/>
        <v>0</v>
      </c>
      <c r="Z1953" s="1">
        <f t="shared" si="384"/>
        <v>0</v>
      </c>
      <c r="AA1953" s="1">
        <f t="shared" si="385"/>
        <v>0</v>
      </c>
      <c r="AB1953" s="1">
        <f t="shared" si="386"/>
        <v>0</v>
      </c>
      <c r="AC1953" s="1">
        <f t="shared" si="387"/>
        <v>0</v>
      </c>
      <c r="AD1953" s="1" t="str">
        <f t="shared" si="388"/>
        <v/>
      </c>
      <c r="AE1953" s="1" t="str">
        <f t="shared" si="389"/>
        <v/>
      </c>
      <c r="AF1953" s="1" t="str">
        <f t="shared" si="390"/>
        <v/>
      </c>
      <c r="AG1953" s="1" t="str">
        <f t="shared" si="391"/>
        <v/>
      </c>
    </row>
    <row r="1954" spans="3:33">
      <c r="C1954" s="1" t="s">
        <v>3420</v>
      </c>
      <c r="D1954" s="1" t="s">
        <v>7222</v>
      </c>
      <c r="E1954" s="1" t="s">
        <v>1291</v>
      </c>
      <c r="F1954" s="1" t="s">
        <v>46</v>
      </c>
      <c r="G1954" s="1" t="s">
        <v>3917</v>
      </c>
      <c r="H1954" s="1">
        <v>7</v>
      </c>
      <c r="I1954" s="1">
        <v>2</v>
      </c>
      <c r="J1954" s="1">
        <v>0</v>
      </c>
      <c r="K1954" s="1" t="s">
        <v>389</v>
      </c>
      <c r="L1954" s="1"/>
      <c r="M1954" s="1" t="s">
        <v>7053</v>
      </c>
      <c r="N1954" s="1"/>
      <c r="O1954" s="1" t="s">
        <v>389</v>
      </c>
      <c r="P1954" s="1"/>
      <c r="Q1954" s="1"/>
      <c r="R1954" s="1"/>
      <c r="S1954" s="1"/>
      <c r="T1954" s="1">
        <f t="shared" si="378"/>
        <v>0</v>
      </c>
      <c r="U1954" s="1">
        <f t="shared" si="379"/>
        <v>0</v>
      </c>
      <c r="V1954" s="1">
        <f t="shared" si="380"/>
        <v>0</v>
      </c>
      <c r="W1954" s="1">
        <f t="shared" si="381"/>
        <v>0</v>
      </c>
      <c r="X1954" s="1">
        <f t="shared" si="382"/>
        <v>0</v>
      </c>
      <c r="Y1954" s="1">
        <f t="shared" si="383"/>
        <v>0</v>
      </c>
      <c r="Z1954" s="1">
        <f t="shared" si="384"/>
        <v>0</v>
      </c>
      <c r="AA1954" s="1">
        <f t="shared" si="385"/>
        <v>0</v>
      </c>
      <c r="AB1954" s="1">
        <f t="shared" si="386"/>
        <v>0</v>
      </c>
      <c r="AC1954" s="1">
        <f t="shared" si="387"/>
        <v>0</v>
      </c>
      <c r="AD1954" s="1" t="str">
        <f t="shared" si="388"/>
        <v/>
      </c>
      <c r="AE1954" s="1" t="str">
        <f t="shared" si="389"/>
        <v/>
      </c>
      <c r="AF1954" s="1" t="str">
        <f t="shared" si="390"/>
        <v/>
      </c>
      <c r="AG1954" s="1" t="str">
        <f t="shared" si="391"/>
        <v/>
      </c>
    </row>
    <row r="1955" spans="3:33">
      <c r="C1955" s="1" t="s">
        <v>3420</v>
      </c>
      <c r="D1955" s="1" t="s">
        <v>7223</v>
      </c>
      <c r="E1955" s="1" t="s">
        <v>1291</v>
      </c>
      <c r="F1955" s="1" t="s">
        <v>46</v>
      </c>
      <c r="G1955" s="1" t="s">
        <v>3917</v>
      </c>
      <c r="H1955" s="1">
        <v>8</v>
      </c>
      <c r="I1955" s="1">
        <v>1</v>
      </c>
      <c r="J1955" s="1">
        <v>0</v>
      </c>
      <c r="K1955" s="1" t="s">
        <v>54</v>
      </c>
      <c r="L1955" s="1"/>
      <c r="M1955" s="1" t="s">
        <v>4659</v>
      </c>
      <c r="N1955" s="1"/>
      <c r="O1955" s="1" t="s">
        <v>54</v>
      </c>
      <c r="P1955" s="1"/>
      <c r="Q1955" s="1"/>
      <c r="R1955" s="1"/>
      <c r="S1955" s="1"/>
      <c r="T1955" s="1">
        <f t="shared" si="378"/>
        <v>0</v>
      </c>
      <c r="U1955" s="1">
        <f t="shared" si="379"/>
        <v>0</v>
      </c>
      <c r="V1955" s="1">
        <f t="shared" si="380"/>
        <v>0</v>
      </c>
      <c r="W1955" s="1">
        <f t="shared" si="381"/>
        <v>0</v>
      </c>
      <c r="X1955" s="1">
        <f t="shared" si="382"/>
        <v>0</v>
      </c>
      <c r="Y1955" s="1">
        <f t="shared" si="383"/>
        <v>0</v>
      </c>
      <c r="Z1955" s="1">
        <f t="shared" si="384"/>
        <v>0</v>
      </c>
      <c r="AA1955" s="1">
        <f t="shared" si="385"/>
        <v>0</v>
      </c>
      <c r="AB1955" s="1">
        <f t="shared" si="386"/>
        <v>0</v>
      </c>
      <c r="AC1955" s="1">
        <f t="shared" si="387"/>
        <v>0</v>
      </c>
      <c r="AD1955" s="1" t="str">
        <f t="shared" si="388"/>
        <v/>
      </c>
      <c r="AE1955" s="1" t="str">
        <f t="shared" si="389"/>
        <v/>
      </c>
      <c r="AF1955" s="1" t="str">
        <f t="shared" si="390"/>
        <v/>
      </c>
      <c r="AG1955" s="1" t="str">
        <f t="shared" si="391"/>
        <v/>
      </c>
    </row>
    <row r="1956" spans="3:33">
      <c r="C1956" s="1" t="s">
        <v>3420</v>
      </c>
      <c r="D1956" s="1" t="s">
        <v>7224</v>
      </c>
      <c r="E1956" s="1" t="s">
        <v>1291</v>
      </c>
      <c r="F1956" s="1" t="s">
        <v>46</v>
      </c>
      <c r="G1956" s="1" t="s">
        <v>3917</v>
      </c>
      <c r="H1956" s="1">
        <v>9</v>
      </c>
      <c r="I1956" s="1">
        <v>1</v>
      </c>
      <c r="J1956" s="1">
        <v>0</v>
      </c>
      <c r="K1956" s="1" t="s">
        <v>4903</v>
      </c>
      <c r="L1956" s="1"/>
      <c r="M1956" s="1" t="s">
        <v>5192</v>
      </c>
      <c r="N1956" s="1"/>
      <c r="O1956" s="1" t="s">
        <v>4903</v>
      </c>
      <c r="P1956" s="1" t="s">
        <v>4905</v>
      </c>
      <c r="Q1956" s="1" t="s">
        <v>4190</v>
      </c>
      <c r="R1956" s="1" t="s">
        <v>1343</v>
      </c>
      <c r="S1956" s="1" t="s">
        <v>37</v>
      </c>
      <c r="T1956" s="1">
        <f t="shared" si="378"/>
        <v>0</v>
      </c>
      <c r="U1956" s="1">
        <f t="shared" si="379"/>
        <v>0</v>
      </c>
      <c r="V1956" s="1">
        <f t="shared" si="380"/>
        <v>0</v>
      </c>
      <c r="W1956" s="1">
        <f t="shared" si="381"/>
        <v>0</v>
      </c>
      <c r="X1956" s="1">
        <f t="shared" si="382"/>
        <v>0</v>
      </c>
      <c r="Y1956" s="1">
        <f t="shared" si="383"/>
        <v>0</v>
      </c>
      <c r="Z1956" s="1">
        <f t="shared" si="384"/>
        <v>0</v>
      </c>
      <c r="AA1956" s="1">
        <f t="shared" si="385"/>
        <v>0</v>
      </c>
      <c r="AB1956" s="1">
        <f t="shared" si="386"/>
        <v>0</v>
      </c>
      <c r="AC1956" s="1">
        <f t="shared" si="387"/>
        <v>0</v>
      </c>
      <c r="AD1956" s="1" t="str">
        <f t="shared" si="388"/>
        <v/>
      </c>
      <c r="AE1956" s="1" t="str">
        <f t="shared" si="389"/>
        <v/>
      </c>
      <c r="AF1956" s="1" t="str">
        <f t="shared" si="390"/>
        <v/>
      </c>
      <c r="AG1956" s="1" t="str">
        <f t="shared" si="391"/>
        <v/>
      </c>
    </row>
    <row r="1957" spans="3:33">
      <c r="C1957" s="1" t="s">
        <v>3420</v>
      </c>
      <c r="D1957" s="1" t="s">
        <v>7225</v>
      </c>
      <c r="E1957" s="1" t="s">
        <v>1291</v>
      </c>
      <c r="F1957" s="1" t="s">
        <v>46</v>
      </c>
      <c r="G1957" s="1" t="s">
        <v>3917</v>
      </c>
      <c r="H1957" s="1">
        <v>10</v>
      </c>
      <c r="I1957" s="1">
        <v>1</v>
      </c>
      <c r="J1957" s="1">
        <v>0</v>
      </c>
      <c r="K1957" s="1" t="s">
        <v>859</v>
      </c>
      <c r="L1957" s="1"/>
      <c r="M1957" s="1" t="s">
        <v>7226</v>
      </c>
      <c r="N1957" s="1"/>
      <c r="O1957" s="1" t="s">
        <v>859</v>
      </c>
      <c r="P1957" s="1"/>
      <c r="Q1957" s="1"/>
      <c r="R1957" s="1"/>
      <c r="S1957" s="1"/>
      <c r="T1957" s="1">
        <f t="shared" si="378"/>
        <v>0</v>
      </c>
      <c r="U1957" s="1">
        <f t="shared" si="379"/>
        <v>0</v>
      </c>
      <c r="V1957" s="1">
        <f t="shared" si="380"/>
        <v>0</v>
      </c>
      <c r="W1957" s="1">
        <f t="shared" si="381"/>
        <v>0</v>
      </c>
      <c r="X1957" s="1">
        <f t="shared" si="382"/>
        <v>0</v>
      </c>
      <c r="Y1957" s="1">
        <f t="shared" si="383"/>
        <v>0</v>
      </c>
      <c r="Z1957" s="1">
        <f t="shared" si="384"/>
        <v>0</v>
      </c>
      <c r="AA1957" s="1">
        <f t="shared" si="385"/>
        <v>0</v>
      </c>
      <c r="AB1957" s="1">
        <f t="shared" si="386"/>
        <v>0</v>
      </c>
      <c r="AC1957" s="1">
        <f t="shared" si="387"/>
        <v>0</v>
      </c>
      <c r="AD1957" s="1" t="str">
        <f t="shared" si="388"/>
        <v/>
      </c>
      <c r="AE1957" s="1" t="str">
        <f t="shared" si="389"/>
        <v/>
      </c>
      <c r="AF1957" s="1" t="str">
        <f t="shared" si="390"/>
        <v/>
      </c>
      <c r="AG1957" s="1" t="str">
        <f t="shared" si="391"/>
        <v/>
      </c>
    </row>
    <row r="1958" spans="3:33">
      <c r="C1958" s="1" t="s">
        <v>3420</v>
      </c>
      <c r="D1958" s="1" t="s">
        <v>7227</v>
      </c>
      <c r="E1958" s="1" t="s">
        <v>1291</v>
      </c>
      <c r="F1958" s="1" t="s">
        <v>0</v>
      </c>
      <c r="G1958" s="1" t="s">
        <v>3917</v>
      </c>
      <c r="H1958" s="1">
        <v>1</v>
      </c>
      <c r="I1958" s="1">
        <v>0</v>
      </c>
      <c r="J1958" s="1">
        <v>3</v>
      </c>
      <c r="K1958" s="1"/>
      <c r="L1958" s="1" t="s">
        <v>4661</v>
      </c>
      <c r="M1958" s="1"/>
      <c r="N1958" s="1" t="s">
        <v>4683</v>
      </c>
      <c r="O1958" s="1" t="s">
        <v>4661</v>
      </c>
      <c r="P1958" s="1" t="s">
        <v>57</v>
      </c>
      <c r="Q1958" s="1"/>
      <c r="R1958" s="1"/>
      <c r="S1958" s="1"/>
      <c r="T1958" s="1">
        <f t="shared" si="378"/>
        <v>0</v>
      </c>
      <c r="U1958" s="1">
        <f t="shared" si="379"/>
        <v>0</v>
      </c>
      <c r="V1958" s="1">
        <f t="shared" si="380"/>
        <v>0</v>
      </c>
      <c r="W1958" s="1">
        <f t="shared" si="381"/>
        <v>0</v>
      </c>
      <c r="X1958" s="1">
        <f t="shared" si="382"/>
        <v>0</v>
      </c>
      <c r="Y1958" s="1">
        <f t="shared" si="383"/>
        <v>0</v>
      </c>
      <c r="Z1958" s="1">
        <f t="shared" si="384"/>
        <v>0</v>
      </c>
      <c r="AA1958" s="1">
        <f t="shared" si="385"/>
        <v>0</v>
      </c>
      <c r="AB1958" s="1">
        <f t="shared" si="386"/>
        <v>0</v>
      </c>
      <c r="AC1958" s="1">
        <f t="shared" si="387"/>
        <v>0</v>
      </c>
      <c r="AD1958" s="1" t="str">
        <f t="shared" si="388"/>
        <v/>
      </c>
      <c r="AE1958" s="1" t="str">
        <f t="shared" si="389"/>
        <v/>
      </c>
      <c r="AF1958" s="1" t="str">
        <f t="shared" si="390"/>
        <v/>
      </c>
      <c r="AG1958" s="1" t="str">
        <f t="shared" si="391"/>
        <v/>
      </c>
    </row>
    <row r="1959" spans="3:33">
      <c r="C1959" s="1" t="s">
        <v>3420</v>
      </c>
      <c r="D1959" s="1" t="s">
        <v>7228</v>
      </c>
      <c r="E1959" s="1" t="s">
        <v>1291</v>
      </c>
      <c r="F1959" s="1" t="s">
        <v>0</v>
      </c>
      <c r="G1959" s="1" t="s">
        <v>3917</v>
      </c>
      <c r="H1959" s="1">
        <v>2</v>
      </c>
      <c r="I1959" s="1">
        <v>0</v>
      </c>
      <c r="J1959" s="1">
        <v>3</v>
      </c>
      <c r="K1959" s="1"/>
      <c r="L1959" s="1" t="s">
        <v>1294</v>
      </c>
      <c r="M1959" s="1"/>
      <c r="N1959" s="1" t="s">
        <v>7229</v>
      </c>
      <c r="O1959" s="1" t="s">
        <v>1294</v>
      </c>
      <c r="P1959" s="1"/>
      <c r="Q1959" s="1"/>
      <c r="R1959" s="1"/>
      <c r="S1959" s="1"/>
      <c r="T1959" s="1">
        <f t="shared" si="378"/>
        <v>0</v>
      </c>
      <c r="U1959" s="1">
        <f t="shared" si="379"/>
        <v>0</v>
      </c>
      <c r="V1959" s="1">
        <f t="shared" si="380"/>
        <v>0</v>
      </c>
      <c r="W1959" s="1">
        <f t="shared" si="381"/>
        <v>0</v>
      </c>
      <c r="X1959" s="1">
        <f t="shared" si="382"/>
        <v>0</v>
      </c>
      <c r="Y1959" s="1">
        <f t="shared" si="383"/>
        <v>0</v>
      </c>
      <c r="Z1959" s="1">
        <f t="shared" si="384"/>
        <v>0</v>
      </c>
      <c r="AA1959" s="1">
        <f t="shared" si="385"/>
        <v>0</v>
      </c>
      <c r="AB1959" s="1">
        <f t="shared" si="386"/>
        <v>0</v>
      </c>
      <c r="AC1959" s="1">
        <f t="shared" si="387"/>
        <v>0</v>
      </c>
      <c r="AD1959" s="1" t="str">
        <f t="shared" si="388"/>
        <v/>
      </c>
      <c r="AE1959" s="1" t="str">
        <f t="shared" si="389"/>
        <v/>
      </c>
      <c r="AF1959" s="1" t="str">
        <f t="shared" si="390"/>
        <v/>
      </c>
      <c r="AG1959" s="1" t="str">
        <f t="shared" si="391"/>
        <v/>
      </c>
    </row>
    <row r="1960" spans="3:33">
      <c r="C1960" s="1" t="s">
        <v>3420</v>
      </c>
      <c r="D1960" s="1" t="s">
        <v>7230</v>
      </c>
      <c r="E1960" s="1" t="s">
        <v>1291</v>
      </c>
      <c r="F1960" s="1" t="s">
        <v>0</v>
      </c>
      <c r="G1960" s="1" t="s">
        <v>3917</v>
      </c>
      <c r="H1960" s="1">
        <v>3</v>
      </c>
      <c r="I1960" s="1">
        <v>0</v>
      </c>
      <c r="J1960" s="1">
        <v>3</v>
      </c>
      <c r="K1960" s="1"/>
      <c r="L1960" s="1" t="s">
        <v>1260</v>
      </c>
      <c r="M1960" s="1"/>
      <c r="N1960" s="1" t="s">
        <v>7134</v>
      </c>
      <c r="O1960" s="1" t="s">
        <v>1260</v>
      </c>
      <c r="P1960" s="1"/>
      <c r="Q1960" s="1"/>
      <c r="R1960" s="1"/>
      <c r="S1960" s="1"/>
      <c r="T1960" s="1">
        <f t="shared" si="378"/>
        <v>0</v>
      </c>
      <c r="U1960" s="1">
        <f t="shared" si="379"/>
        <v>0</v>
      </c>
      <c r="V1960" s="1">
        <f t="shared" si="380"/>
        <v>0</v>
      </c>
      <c r="W1960" s="1">
        <f t="shared" si="381"/>
        <v>0</v>
      </c>
      <c r="X1960" s="1">
        <f t="shared" si="382"/>
        <v>0</v>
      </c>
      <c r="Y1960" s="1">
        <f t="shared" si="383"/>
        <v>0</v>
      </c>
      <c r="Z1960" s="1">
        <f t="shared" si="384"/>
        <v>0</v>
      </c>
      <c r="AA1960" s="1">
        <f t="shared" si="385"/>
        <v>0</v>
      </c>
      <c r="AB1960" s="1">
        <f t="shared" si="386"/>
        <v>0</v>
      </c>
      <c r="AC1960" s="1">
        <f t="shared" si="387"/>
        <v>0</v>
      </c>
      <c r="AD1960" s="1" t="str">
        <f t="shared" si="388"/>
        <v/>
      </c>
      <c r="AE1960" s="1" t="str">
        <f t="shared" si="389"/>
        <v/>
      </c>
      <c r="AF1960" s="1" t="str">
        <f t="shared" si="390"/>
        <v/>
      </c>
      <c r="AG1960" s="1" t="str">
        <f t="shared" si="391"/>
        <v/>
      </c>
    </row>
    <row r="1961" spans="3:33">
      <c r="C1961" s="1" t="s">
        <v>3420</v>
      </c>
      <c r="D1961" s="1" t="s">
        <v>7231</v>
      </c>
      <c r="E1961" s="1" t="s">
        <v>1291</v>
      </c>
      <c r="F1961" s="1" t="s">
        <v>0</v>
      </c>
      <c r="G1961" s="1" t="s">
        <v>3917</v>
      </c>
      <c r="H1961" s="1">
        <v>4</v>
      </c>
      <c r="I1961" s="1">
        <v>0</v>
      </c>
      <c r="J1961" s="1">
        <v>2</v>
      </c>
      <c r="K1961" s="1"/>
      <c r="L1961" s="1" t="s">
        <v>1295</v>
      </c>
      <c r="M1961" s="1"/>
      <c r="N1961" s="1" t="s">
        <v>7232</v>
      </c>
      <c r="O1961" s="1" t="s">
        <v>1295</v>
      </c>
      <c r="P1961" s="1"/>
      <c r="Q1961" s="1"/>
      <c r="R1961" s="1"/>
      <c r="S1961" s="1"/>
      <c r="T1961" s="1">
        <f t="shared" si="378"/>
        <v>0</v>
      </c>
      <c r="U1961" s="1">
        <f t="shared" si="379"/>
        <v>0</v>
      </c>
      <c r="V1961" s="1">
        <f t="shared" si="380"/>
        <v>0</v>
      </c>
      <c r="W1961" s="1">
        <f t="shared" si="381"/>
        <v>0</v>
      </c>
      <c r="X1961" s="1">
        <f t="shared" si="382"/>
        <v>0</v>
      </c>
      <c r="Y1961" s="1">
        <f t="shared" si="383"/>
        <v>0</v>
      </c>
      <c r="Z1961" s="1">
        <f t="shared" si="384"/>
        <v>0</v>
      </c>
      <c r="AA1961" s="1">
        <f t="shared" si="385"/>
        <v>0</v>
      </c>
      <c r="AB1961" s="1">
        <f t="shared" si="386"/>
        <v>0</v>
      </c>
      <c r="AC1961" s="1">
        <f t="shared" si="387"/>
        <v>0</v>
      </c>
      <c r="AD1961" s="1" t="str">
        <f t="shared" si="388"/>
        <v/>
      </c>
      <c r="AE1961" s="1" t="str">
        <f t="shared" si="389"/>
        <v/>
      </c>
      <c r="AF1961" s="1" t="str">
        <f t="shared" si="390"/>
        <v/>
      </c>
      <c r="AG1961" s="1" t="str">
        <f t="shared" si="391"/>
        <v/>
      </c>
    </row>
    <row r="1962" spans="3:33">
      <c r="C1962" s="1" t="s">
        <v>3420</v>
      </c>
      <c r="D1962" s="1" t="s">
        <v>7233</v>
      </c>
      <c r="E1962" s="1" t="s">
        <v>1291</v>
      </c>
      <c r="F1962" s="1" t="s">
        <v>0</v>
      </c>
      <c r="G1962" s="1" t="s">
        <v>3917</v>
      </c>
      <c r="H1962" s="1">
        <v>5</v>
      </c>
      <c r="I1962" s="1">
        <v>0</v>
      </c>
      <c r="J1962" s="1">
        <v>2</v>
      </c>
      <c r="K1962" s="1"/>
      <c r="L1962" s="1" t="s">
        <v>33</v>
      </c>
      <c r="M1962" s="1"/>
      <c r="N1962" s="1" t="s">
        <v>4724</v>
      </c>
      <c r="O1962" s="1" t="s">
        <v>33</v>
      </c>
      <c r="P1962" s="1"/>
      <c r="Q1962" s="1"/>
      <c r="R1962" s="1"/>
      <c r="S1962" s="1"/>
      <c r="T1962" s="1">
        <f t="shared" si="378"/>
        <v>0</v>
      </c>
      <c r="U1962" s="1">
        <f t="shared" si="379"/>
        <v>0</v>
      </c>
      <c r="V1962" s="1">
        <f t="shared" si="380"/>
        <v>0</v>
      </c>
      <c r="W1962" s="1">
        <f t="shared" si="381"/>
        <v>0</v>
      </c>
      <c r="X1962" s="1">
        <f t="shared" si="382"/>
        <v>0</v>
      </c>
      <c r="Y1962" s="1">
        <f t="shared" si="383"/>
        <v>0</v>
      </c>
      <c r="Z1962" s="1">
        <f t="shared" si="384"/>
        <v>0</v>
      </c>
      <c r="AA1962" s="1">
        <f t="shared" si="385"/>
        <v>0</v>
      </c>
      <c r="AB1962" s="1">
        <f t="shared" si="386"/>
        <v>0</v>
      </c>
      <c r="AC1962" s="1">
        <f t="shared" si="387"/>
        <v>0</v>
      </c>
      <c r="AD1962" s="1" t="str">
        <f t="shared" si="388"/>
        <v/>
      </c>
      <c r="AE1962" s="1" t="str">
        <f t="shared" si="389"/>
        <v/>
      </c>
      <c r="AF1962" s="1" t="str">
        <f t="shared" si="390"/>
        <v/>
      </c>
      <c r="AG1962" s="1" t="str">
        <f t="shared" si="391"/>
        <v/>
      </c>
    </row>
    <row r="1963" spans="3:33">
      <c r="C1963" s="1" t="s">
        <v>3420</v>
      </c>
      <c r="D1963" s="1" t="s">
        <v>7234</v>
      </c>
      <c r="E1963" s="1" t="s">
        <v>1291</v>
      </c>
      <c r="F1963" s="1" t="s">
        <v>0</v>
      </c>
      <c r="G1963" s="1" t="s">
        <v>3917</v>
      </c>
      <c r="H1963" s="1">
        <v>6</v>
      </c>
      <c r="I1963" s="1">
        <v>0</v>
      </c>
      <c r="J1963" s="1">
        <v>2</v>
      </c>
      <c r="K1963" s="1"/>
      <c r="L1963" s="1" t="s">
        <v>1296</v>
      </c>
      <c r="M1963" s="1"/>
      <c r="N1963" s="1" t="s">
        <v>7235</v>
      </c>
      <c r="O1963" s="1" t="s">
        <v>1296</v>
      </c>
      <c r="P1963" s="1"/>
      <c r="Q1963" s="1"/>
      <c r="R1963" s="1"/>
      <c r="S1963" s="1"/>
      <c r="T1963" s="1">
        <f t="shared" si="378"/>
        <v>0</v>
      </c>
      <c r="U1963" s="1">
        <f t="shared" si="379"/>
        <v>0</v>
      </c>
      <c r="V1963" s="1">
        <f t="shared" si="380"/>
        <v>0</v>
      </c>
      <c r="W1963" s="1">
        <f t="shared" si="381"/>
        <v>0</v>
      </c>
      <c r="X1963" s="1">
        <f t="shared" si="382"/>
        <v>0</v>
      </c>
      <c r="Y1963" s="1">
        <f t="shared" si="383"/>
        <v>0</v>
      </c>
      <c r="Z1963" s="1">
        <f t="shared" si="384"/>
        <v>0</v>
      </c>
      <c r="AA1963" s="1">
        <f t="shared" si="385"/>
        <v>0</v>
      </c>
      <c r="AB1963" s="1">
        <f t="shared" si="386"/>
        <v>0</v>
      </c>
      <c r="AC1963" s="1">
        <f t="shared" si="387"/>
        <v>0</v>
      </c>
      <c r="AD1963" s="1" t="str">
        <f t="shared" si="388"/>
        <v/>
      </c>
      <c r="AE1963" s="1" t="str">
        <f t="shared" si="389"/>
        <v/>
      </c>
      <c r="AF1963" s="1" t="str">
        <f t="shared" si="390"/>
        <v/>
      </c>
      <c r="AG1963" s="1" t="str">
        <f t="shared" si="391"/>
        <v/>
      </c>
    </row>
    <row r="1964" spans="3:33">
      <c r="C1964" s="1" t="s">
        <v>3420</v>
      </c>
      <c r="D1964" s="1" t="s">
        <v>7236</v>
      </c>
      <c r="E1964" s="1" t="s">
        <v>1291</v>
      </c>
      <c r="F1964" s="1" t="s">
        <v>0</v>
      </c>
      <c r="G1964" s="1" t="s">
        <v>3917</v>
      </c>
      <c r="H1964" s="1">
        <v>7</v>
      </c>
      <c r="I1964" s="1">
        <v>0</v>
      </c>
      <c r="J1964" s="1">
        <v>2</v>
      </c>
      <c r="K1964" s="1"/>
      <c r="L1964" s="1" t="s">
        <v>389</v>
      </c>
      <c r="M1964" s="1"/>
      <c r="N1964" s="1" t="s">
        <v>4559</v>
      </c>
      <c r="O1964" s="1" t="s">
        <v>389</v>
      </c>
      <c r="P1964" s="1"/>
      <c r="Q1964" s="1"/>
      <c r="R1964" s="1"/>
      <c r="S1964" s="1"/>
      <c r="T1964" s="1">
        <f t="shared" si="378"/>
        <v>0</v>
      </c>
      <c r="U1964" s="1">
        <f t="shared" si="379"/>
        <v>0</v>
      </c>
      <c r="V1964" s="1">
        <f t="shared" si="380"/>
        <v>0</v>
      </c>
      <c r="W1964" s="1">
        <f t="shared" si="381"/>
        <v>0</v>
      </c>
      <c r="X1964" s="1">
        <f t="shared" si="382"/>
        <v>0</v>
      </c>
      <c r="Y1964" s="1">
        <f t="shared" si="383"/>
        <v>0</v>
      </c>
      <c r="Z1964" s="1">
        <f t="shared" si="384"/>
        <v>0</v>
      </c>
      <c r="AA1964" s="1">
        <f t="shared" si="385"/>
        <v>0</v>
      </c>
      <c r="AB1964" s="1">
        <f t="shared" si="386"/>
        <v>0</v>
      </c>
      <c r="AC1964" s="1">
        <f t="shared" si="387"/>
        <v>0</v>
      </c>
      <c r="AD1964" s="1" t="str">
        <f t="shared" si="388"/>
        <v/>
      </c>
      <c r="AE1964" s="1" t="str">
        <f t="shared" si="389"/>
        <v/>
      </c>
      <c r="AF1964" s="1" t="str">
        <f t="shared" si="390"/>
        <v/>
      </c>
      <c r="AG1964" s="1" t="str">
        <f t="shared" si="391"/>
        <v/>
      </c>
    </row>
    <row r="1965" spans="3:33">
      <c r="C1965" s="1" t="s">
        <v>3420</v>
      </c>
      <c r="D1965" s="1" t="s">
        <v>7237</v>
      </c>
      <c r="E1965" s="1" t="s">
        <v>1291</v>
      </c>
      <c r="F1965" s="1" t="s">
        <v>0</v>
      </c>
      <c r="G1965" s="1" t="s">
        <v>3917</v>
      </c>
      <c r="H1965" s="1">
        <v>8</v>
      </c>
      <c r="I1965" s="1">
        <v>0</v>
      </c>
      <c r="J1965" s="1">
        <v>1</v>
      </c>
      <c r="K1965" s="1"/>
      <c r="L1965" s="1" t="s">
        <v>54</v>
      </c>
      <c r="M1965" s="1"/>
      <c r="N1965" s="1" t="s">
        <v>4466</v>
      </c>
      <c r="O1965" s="1" t="s">
        <v>54</v>
      </c>
      <c r="P1965" s="1"/>
      <c r="Q1965" s="1"/>
      <c r="R1965" s="1"/>
      <c r="S1965" s="1"/>
      <c r="T1965" s="1">
        <f t="shared" si="378"/>
        <v>0</v>
      </c>
      <c r="U1965" s="1">
        <f t="shared" si="379"/>
        <v>0</v>
      </c>
      <c r="V1965" s="1">
        <f t="shared" si="380"/>
        <v>0</v>
      </c>
      <c r="W1965" s="1">
        <f t="shared" si="381"/>
        <v>0</v>
      </c>
      <c r="X1965" s="1">
        <f t="shared" si="382"/>
        <v>0</v>
      </c>
      <c r="Y1965" s="1">
        <f t="shared" si="383"/>
        <v>0</v>
      </c>
      <c r="Z1965" s="1">
        <f t="shared" si="384"/>
        <v>0</v>
      </c>
      <c r="AA1965" s="1">
        <f t="shared" si="385"/>
        <v>0</v>
      </c>
      <c r="AB1965" s="1">
        <f t="shared" si="386"/>
        <v>0</v>
      </c>
      <c r="AC1965" s="1">
        <f t="shared" si="387"/>
        <v>0</v>
      </c>
      <c r="AD1965" s="1" t="str">
        <f t="shared" si="388"/>
        <v/>
      </c>
      <c r="AE1965" s="1" t="str">
        <f t="shared" si="389"/>
        <v/>
      </c>
      <c r="AF1965" s="1" t="str">
        <f t="shared" si="390"/>
        <v/>
      </c>
      <c r="AG1965" s="1" t="str">
        <f t="shared" si="391"/>
        <v/>
      </c>
    </row>
    <row r="1966" spans="3:33">
      <c r="C1966" s="1" t="s">
        <v>3420</v>
      </c>
      <c r="D1966" s="1" t="s">
        <v>7238</v>
      </c>
      <c r="E1966" s="1" t="s">
        <v>1291</v>
      </c>
      <c r="F1966" s="1" t="s">
        <v>0</v>
      </c>
      <c r="G1966" s="1" t="s">
        <v>3917</v>
      </c>
      <c r="H1966" s="1">
        <v>9</v>
      </c>
      <c r="I1966" s="1">
        <v>0</v>
      </c>
      <c r="J1966" s="1">
        <v>1</v>
      </c>
      <c r="K1966" s="1"/>
      <c r="L1966" s="1" t="s">
        <v>4903</v>
      </c>
      <c r="M1966" s="1"/>
      <c r="N1966" s="1" t="s">
        <v>4926</v>
      </c>
      <c r="O1966" s="1" t="s">
        <v>4903</v>
      </c>
      <c r="P1966" s="1" t="s">
        <v>4905</v>
      </c>
      <c r="Q1966" s="1" t="s">
        <v>4190</v>
      </c>
      <c r="R1966" s="1" t="s">
        <v>1343</v>
      </c>
      <c r="S1966" s="1" t="s">
        <v>37</v>
      </c>
      <c r="T1966" s="1">
        <f t="shared" si="378"/>
        <v>0</v>
      </c>
      <c r="U1966" s="1">
        <f t="shared" si="379"/>
        <v>0</v>
      </c>
      <c r="V1966" s="1">
        <f t="shared" si="380"/>
        <v>0</v>
      </c>
      <c r="W1966" s="1">
        <f t="shared" si="381"/>
        <v>0</v>
      </c>
      <c r="X1966" s="1">
        <f t="shared" si="382"/>
        <v>0</v>
      </c>
      <c r="Y1966" s="1">
        <f t="shared" si="383"/>
        <v>0</v>
      </c>
      <c r="Z1966" s="1">
        <f t="shared" si="384"/>
        <v>0</v>
      </c>
      <c r="AA1966" s="1">
        <f t="shared" si="385"/>
        <v>0</v>
      </c>
      <c r="AB1966" s="1">
        <f t="shared" si="386"/>
        <v>0</v>
      </c>
      <c r="AC1966" s="1">
        <f t="shared" si="387"/>
        <v>0</v>
      </c>
      <c r="AD1966" s="1" t="str">
        <f t="shared" si="388"/>
        <v/>
      </c>
      <c r="AE1966" s="1" t="str">
        <f t="shared" si="389"/>
        <v/>
      </c>
      <c r="AF1966" s="1" t="str">
        <f t="shared" si="390"/>
        <v/>
      </c>
      <c r="AG1966" s="1" t="str">
        <f t="shared" si="391"/>
        <v/>
      </c>
    </row>
    <row r="1967" spans="3:33">
      <c r="C1967" s="1" t="s">
        <v>3420</v>
      </c>
      <c r="D1967" s="1" t="s">
        <v>7239</v>
      </c>
      <c r="E1967" s="1" t="s">
        <v>1291</v>
      </c>
      <c r="F1967" s="1" t="s">
        <v>0</v>
      </c>
      <c r="G1967" s="1" t="s">
        <v>3917</v>
      </c>
      <c r="H1967" s="1">
        <v>10</v>
      </c>
      <c r="I1967" s="1">
        <v>0</v>
      </c>
      <c r="J1967" s="1">
        <v>1</v>
      </c>
      <c r="K1967" s="1"/>
      <c r="L1967" s="1" t="s">
        <v>859</v>
      </c>
      <c r="M1967" s="1"/>
      <c r="N1967" s="1" t="s">
        <v>5958</v>
      </c>
      <c r="O1967" s="1" t="s">
        <v>859</v>
      </c>
      <c r="P1967" s="1"/>
      <c r="Q1967" s="1"/>
      <c r="R1967" s="1"/>
      <c r="S1967" s="1"/>
      <c r="T1967" s="1">
        <f t="shared" si="378"/>
        <v>0</v>
      </c>
      <c r="U1967" s="1">
        <f t="shared" si="379"/>
        <v>0</v>
      </c>
      <c r="V1967" s="1">
        <f t="shared" si="380"/>
        <v>0</v>
      </c>
      <c r="W1967" s="1">
        <f t="shared" si="381"/>
        <v>0</v>
      </c>
      <c r="X1967" s="1">
        <f t="shared" si="382"/>
        <v>0</v>
      </c>
      <c r="Y1967" s="1">
        <f t="shared" si="383"/>
        <v>0</v>
      </c>
      <c r="Z1967" s="1">
        <f t="shared" si="384"/>
        <v>0</v>
      </c>
      <c r="AA1967" s="1">
        <f t="shared" si="385"/>
        <v>0</v>
      </c>
      <c r="AB1967" s="1">
        <f t="shared" si="386"/>
        <v>0</v>
      </c>
      <c r="AC1967" s="1">
        <f t="shared" si="387"/>
        <v>0</v>
      </c>
      <c r="AD1967" s="1" t="str">
        <f t="shared" si="388"/>
        <v/>
      </c>
      <c r="AE1967" s="1" t="str">
        <f t="shared" si="389"/>
        <v/>
      </c>
      <c r="AF1967" s="1" t="str">
        <f t="shared" si="390"/>
        <v/>
      </c>
      <c r="AG1967" s="1" t="str">
        <f t="shared" si="391"/>
        <v/>
      </c>
    </row>
    <row r="1968" spans="3:33">
      <c r="C1968" s="1" t="s">
        <v>3428</v>
      </c>
      <c r="D1968" s="1" t="s">
        <v>7240</v>
      </c>
      <c r="E1968" s="1" t="s">
        <v>1299</v>
      </c>
      <c r="F1968" s="1" t="s">
        <v>46</v>
      </c>
      <c r="G1968" s="1" t="s">
        <v>3917</v>
      </c>
      <c r="H1968" s="1">
        <v>1</v>
      </c>
      <c r="I1968" s="1">
        <v>3</v>
      </c>
      <c r="J1968" s="1">
        <v>0</v>
      </c>
      <c r="K1968" s="1" t="s">
        <v>1302</v>
      </c>
      <c r="L1968" s="1"/>
      <c r="M1968" s="1" t="s">
        <v>7241</v>
      </c>
      <c r="N1968" s="1"/>
      <c r="O1968" s="1" t="s">
        <v>1302</v>
      </c>
      <c r="P1968" s="1"/>
      <c r="Q1968" s="1"/>
      <c r="R1968" s="1"/>
      <c r="S1968" s="1"/>
      <c r="T1968" s="1">
        <f t="shared" si="378"/>
        <v>0</v>
      </c>
      <c r="U1968" s="1">
        <f t="shared" si="379"/>
        <v>0</v>
      </c>
      <c r="V1968" s="1">
        <f t="shared" si="380"/>
        <v>0</v>
      </c>
      <c r="W1968" s="1">
        <f t="shared" si="381"/>
        <v>0</v>
      </c>
      <c r="X1968" s="1">
        <f t="shared" si="382"/>
        <v>0</v>
      </c>
      <c r="Y1968" s="1">
        <f t="shared" si="383"/>
        <v>0</v>
      </c>
      <c r="Z1968" s="1">
        <f t="shared" si="384"/>
        <v>0</v>
      </c>
      <c r="AA1968" s="1">
        <f t="shared" si="385"/>
        <v>0</v>
      </c>
      <c r="AB1968" s="1">
        <f t="shared" si="386"/>
        <v>0</v>
      </c>
      <c r="AC1968" s="1">
        <f t="shared" si="387"/>
        <v>0</v>
      </c>
      <c r="AD1968" s="1" t="str">
        <f t="shared" si="388"/>
        <v/>
      </c>
      <c r="AE1968" s="1" t="str">
        <f t="shared" si="389"/>
        <v/>
      </c>
      <c r="AF1968" s="1" t="str">
        <f t="shared" si="390"/>
        <v/>
      </c>
      <c r="AG1968" s="1" t="str">
        <f t="shared" si="391"/>
        <v/>
      </c>
    </row>
    <row r="1969" spans="3:33">
      <c r="C1969" s="1" t="s">
        <v>3428</v>
      </c>
      <c r="D1969" s="1" t="s">
        <v>7242</v>
      </c>
      <c r="E1969" s="1" t="s">
        <v>1299</v>
      </c>
      <c r="F1969" s="1" t="s">
        <v>46</v>
      </c>
      <c r="G1969" s="1" t="s">
        <v>3917</v>
      </c>
      <c r="H1969" s="1">
        <v>2</v>
      </c>
      <c r="I1969" s="1">
        <v>3</v>
      </c>
      <c r="J1969" s="1">
        <v>0</v>
      </c>
      <c r="K1969" s="1" t="s">
        <v>1303</v>
      </c>
      <c r="L1969" s="1"/>
      <c r="M1969" s="1" t="s">
        <v>7243</v>
      </c>
      <c r="N1969" s="1"/>
      <c r="O1969" s="1" t="s">
        <v>1303</v>
      </c>
      <c r="P1969" s="1"/>
      <c r="Q1969" s="1"/>
      <c r="R1969" s="1"/>
      <c r="S1969" s="1"/>
      <c r="T1969" s="1">
        <f t="shared" si="378"/>
        <v>0</v>
      </c>
      <c r="U1969" s="1">
        <f t="shared" si="379"/>
        <v>0</v>
      </c>
      <c r="V1969" s="1">
        <f t="shared" si="380"/>
        <v>0</v>
      </c>
      <c r="W1969" s="1">
        <f t="shared" si="381"/>
        <v>0</v>
      </c>
      <c r="X1969" s="1">
        <f t="shared" si="382"/>
        <v>0</v>
      </c>
      <c r="Y1969" s="1">
        <f t="shared" si="383"/>
        <v>0</v>
      </c>
      <c r="Z1969" s="1">
        <f t="shared" si="384"/>
        <v>0</v>
      </c>
      <c r="AA1969" s="1">
        <f t="shared" si="385"/>
        <v>0</v>
      </c>
      <c r="AB1969" s="1">
        <f t="shared" si="386"/>
        <v>0</v>
      </c>
      <c r="AC1969" s="1">
        <f t="shared" si="387"/>
        <v>0</v>
      </c>
      <c r="AD1969" s="1" t="str">
        <f t="shared" si="388"/>
        <v/>
      </c>
      <c r="AE1969" s="1" t="str">
        <f t="shared" si="389"/>
        <v/>
      </c>
      <c r="AF1969" s="1" t="str">
        <f t="shared" si="390"/>
        <v/>
      </c>
      <c r="AG1969" s="1" t="str">
        <f t="shared" si="391"/>
        <v/>
      </c>
    </row>
    <row r="1970" spans="3:33">
      <c r="C1970" s="1" t="s">
        <v>3428</v>
      </c>
      <c r="D1970" s="1" t="s">
        <v>7244</v>
      </c>
      <c r="E1970" s="1" t="s">
        <v>1299</v>
      </c>
      <c r="F1970" s="1" t="s">
        <v>46</v>
      </c>
      <c r="G1970" s="1" t="s">
        <v>3917</v>
      </c>
      <c r="H1970" s="1">
        <v>3</v>
      </c>
      <c r="I1970" s="1">
        <v>3</v>
      </c>
      <c r="J1970" s="1">
        <v>0</v>
      </c>
      <c r="K1970" s="1" t="s">
        <v>1304</v>
      </c>
      <c r="L1970" s="1"/>
      <c r="M1970" s="1" t="s">
        <v>7245</v>
      </c>
      <c r="N1970" s="1"/>
      <c r="O1970" s="1" t="s">
        <v>1304</v>
      </c>
      <c r="P1970" s="1"/>
      <c r="Q1970" s="1"/>
      <c r="R1970" s="1"/>
      <c r="S1970" s="1"/>
      <c r="T1970" s="1">
        <f t="shared" si="378"/>
        <v>0</v>
      </c>
      <c r="U1970" s="1">
        <f t="shared" si="379"/>
        <v>0</v>
      </c>
      <c r="V1970" s="1">
        <f t="shared" si="380"/>
        <v>0</v>
      </c>
      <c r="W1970" s="1">
        <f t="shared" si="381"/>
        <v>0</v>
      </c>
      <c r="X1970" s="1">
        <f t="shared" si="382"/>
        <v>0</v>
      </c>
      <c r="Y1970" s="1">
        <f t="shared" si="383"/>
        <v>0</v>
      </c>
      <c r="Z1970" s="1">
        <f t="shared" si="384"/>
        <v>0</v>
      </c>
      <c r="AA1970" s="1">
        <f t="shared" si="385"/>
        <v>0</v>
      </c>
      <c r="AB1970" s="1">
        <f t="shared" si="386"/>
        <v>0</v>
      </c>
      <c r="AC1970" s="1">
        <f t="shared" si="387"/>
        <v>0</v>
      </c>
      <c r="AD1970" s="1" t="str">
        <f t="shared" si="388"/>
        <v/>
      </c>
      <c r="AE1970" s="1" t="str">
        <f t="shared" si="389"/>
        <v/>
      </c>
      <c r="AF1970" s="1" t="str">
        <f t="shared" si="390"/>
        <v/>
      </c>
      <c r="AG1970" s="1" t="str">
        <f t="shared" si="391"/>
        <v/>
      </c>
    </row>
    <row r="1971" spans="3:33">
      <c r="C1971" s="1" t="s">
        <v>3428</v>
      </c>
      <c r="D1971" s="1" t="s">
        <v>7246</v>
      </c>
      <c r="E1971" s="1" t="s">
        <v>1299</v>
      </c>
      <c r="F1971" s="1" t="s">
        <v>46</v>
      </c>
      <c r="G1971" s="1" t="s">
        <v>3917</v>
      </c>
      <c r="H1971" s="1">
        <v>4</v>
      </c>
      <c r="I1971" s="1">
        <v>2</v>
      </c>
      <c r="J1971" s="1">
        <v>0</v>
      </c>
      <c r="K1971" s="1" t="s">
        <v>121</v>
      </c>
      <c r="L1971" s="1"/>
      <c r="M1971" s="1" t="s">
        <v>7247</v>
      </c>
      <c r="N1971" s="1"/>
      <c r="O1971" s="1" t="s">
        <v>121</v>
      </c>
      <c r="P1971" s="1"/>
      <c r="Q1971" s="1"/>
      <c r="R1971" s="1"/>
      <c r="S1971" s="1"/>
      <c r="T1971" s="1">
        <f t="shared" si="378"/>
        <v>0</v>
      </c>
      <c r="U1971" s="1">
        <f t="shared" si="379"/>
        <v>0</v>
      </c>
      <c r="V1971" s="1">
        <f t="shared" si="380"/>
        <v>0</v>
      </c>
      <c r="W1971" s="1">
        <f t="shared" si="381"/>
        <v>0</v>
      </c>
      <c r="X1971" s="1">
        <f t="shared" si="382"/>
        <v>0</v>
      </c>
      <c r="Y1971" s="1">
        <f t="shared" si="383"/>
        <v>0</v>
      </c>
      <c r="Z1971" s="1">
        <f t="shared" si="384"/>
        <v>0</v>
      </c>
      <c r="AA1971" s="1">
        <f t="shared" si="385"/>
        <v>0</v>
      </c>
      <c r="AB1971" s="1">
        <f t="shared" si="386"/>
        <v>0</v>
      </c>
      <c r="AC1971" s="1">
        <f t="shared" si="387"/>
        <v>0</v>
      </c>
      <c r="AD1971" s="1" t="str">
        <f t="shared" si="388"/>
        <v/>
      </c>
      <c r="AE1971" s="1" t="str">
        <f t="shared" si="389"/>
        <v/>
      </c>
      <c r="AF1971" s="1" t="str">
        <f t="shared" si="390"/>
        <v/>
      </c>
      <c r="AG1971" s="1" t="str">
        <f t="shared" si="391"/>
        <v/>
      </c>
    </row>
    <row r="1972" spans="3:33">
      <c r="C1972" s="1" t="s">
        <v>3428</v>
      </c>
      <c r="D1972" s="1" t="s">
        <v>7248</v>
      </c>
      <c r="E1972" s="1" t="s">
        <v>1299</v>
      </c>
      <c r="F1972" s="1" t="s">
        <v>46</v>
      </c>
      <c r="G1972" s="1" t="s">
        <v>3917</v>
      </c>
      <c r="H1972" s="1">
        <v>5</v>
      </c>
      <c r="I1972" s="1">
        <v>2</v>
      </c>
      <c r="J1972" s="1">
        <v>0</v>
      </c>
      <c r="K1972" s="1" t="s">
        <v>7249</v>
      </c>
      <c r="L1972" s="1"/>
      <c r="M1972" s="1" t="s">
        <v>7250</v>
      </c>
      <c r="N1972" s="1"/>
      <c r="O1972" s="1" t="s">
        <v>7249</v>
      </c>
      <c r="P1972" s="1" t="s">
        <v>1305</v>
      </c>
      <c r="Q1972" s="1"/>
      <c r="R1972" s="1"/>
      <c r="S1972" s="1"/>
      <c r="T1972" s="1">
        <f t="shared" si="378"/>
        <v>0</v>
      </c>
      <c r="U1972" s="1">
        <f t="shared" si="379"/>
        <v>0</v>
      </c>
      <c r="V1972" s="1">
        <f t="shared" si="380"/>
        <v>0</v>
      </c>
      <c r="W1972" s="1">
        <f t="shared" si="381"/>
        <v>0</v>
      </c>
      <c r="X1972" s="1">
        <f t="shared" si="382"/>
        <v>0</v>
      </c>
      <c r="Y1972" s="1">
        <f t="shared" si="383"/>
        <v>0</v>
      </c>
      <c r="Z1972" s="1">
        <f t="shared" si="384"/>
        <v>0</v>
      </c>
      <c r="AA1972" s="1">
        <f t="shared" si="385"/>
        <v>0</v>
      </c>
      <c r="AB1972" s="1">
        <f t="shared" si="386"/>
        <v>0</v>
      </c>
      <c r="AC1972" s="1">
        <f t="shared" si="387"/>
        <v>0</v>
      </c>
      <c r="AD1972" s="1" t="str">
        <f t="shared" si="388"/>
        <v/>
      </c>
      <c r="AE1972" s="1" t="str">
        <f t="shared" si="389"/>
        <v/>
      </c>
      <c r="AF1972" s="1" t="str">
        <f t="shared" si="390"/>
        <v/>
      </c>
      <c r="AG1972" s="1" t="str">
        <f t="shared" si="391"/>
        <v/>
      </c>
    </row>
    <row r="1973" spans="3:33">
      <c r="C1973" s="1" t="s">
        <v>3428</v>
      </c>
      <c r="D1973" s="1" t="s">
        <v>7251</v>
      </c>
      <c r="E1973" s="1" t="s">
        <v>1299</v>
      </c>
      <c r="F1973" s="1" t="s">
        <v>46</v>
      </c>
      <c r="G1973" s="1" t="s">
        <v>3917</v>
      </c>
      <c r="H1973" s="1">
        <v>6</v>
      </c>
      <c r="I1973" s="1">
        <v>2</v>
      </c>
      <c r="J1973" s="1">
        <v>0</v>
      </c>
      <c r="K1973" s="1" t="s">
        <v>1306</v>
      </c>
      <c r="L1973" s="1"/>
      <c r="M1973" s="1" t="s">
        <v>7252</v>
      </c>
      <c r="N1973" s="1"/>
      <c r="O1973" s="1" t="s">
        <v>1306</v>
      </c>
      <c r="P1973" s="1"/>
      <c r="Q1973" s="1"/>
      <c r="R1973" s="1"/>
      <c r="S1973" s="1"/>
      <c r="T1973" s="1">
        <f t="shared" si="378"/>
        <v>0</v>
      </c>
      <c r="U1973" s="1">
        <f t="shared" si="379"/>
        <v>0</v>
      </c>
      <c r="V1973" s="1">
        <f t="shared" si="380"/>
        <v>0</v>
      </c>
      <c r="W1973" s="1">
        <f t="shared" si="381"/>
        <v>0</v>
      </c>
      <c r="X1973" s="1">
        <f t="shared" si="382"/>
        <v>0</v>
      </c>
      <c r="Y1973" s="1">
        <f t="shared" si="383"/>
        <v>0</v>
      </c>
      <c r="Z1973" s="1">
        <f t="shared" si="384"/>
        <v>0</v>
      </c>
      <c r="AA1973" s="1">
        <f t="shared" si="385"/>
        <v>0</v>
      </c>
      <c r="AB1973" s="1">
        <f t="shared" si="386"/>
        <v>0</v>
      </c>
      <c r="AC1973" s="1">
        <f t="shared" si="387"/>
        <v>0</v>
      </c>
      <c r="AD1973" s="1" t="str">
        <f t="shared" si="388"/>
        <v/>
      </c>
      <c r="AE1973" s="1" t="str">
        <f t="shared" si="389"/>
        <v/>
      </c>
      <c r="AF1973" s="1" t="str">
        <f t="shared" si="390"/>
        <v/>
      </c>
      <c r="AG1973" s="1" t="str">
        <f t="shared" si="391"/>
        <v/>
      </c>
    </row>
    <row r="1974" spans="3:33">
      <c r="C1974" s="1" t="s">
        <v>3428</v>
      </c>
      <c r="D1974" s="1" t="s">
        <v>7253</v>
      </c>
      <c r="E1974" s="1" t="s">
        <v>1299</v>
      </c>
      <c r="F1974" s="1" t="s">
        <v>46</v>
      </c>
      <c r="G1974" s="1" t="s">
        <v>3917</v>
      </c>
      <c r="H1974" s="1">
        <v>7</v>
      </c>
      <c r="I1974" s="1">
        <v>2</v>
      </c>
      <c r="J1974" s="1">
        <v>0</v>
      </c>
      <c r="K1974" s="1" t="s">
        <v>1307</v>
      </c>
      <c r="L1974" s="1"/>
      <c r="M1974" s="1" t="s">
        <v>7254</v>
      </c>
      <c r="N1974" s="1"/>
      <c r="O1974" s="1" t="s">
        <v>1307</v>
      </c>
      <c r="P1974" s="1"/>
      <c r="Q1974" s="1"/>
      <c r="R1974" s="1"/>
      <c r="S1974" s="1"/>
      <c r="T1974" s="1">
        <f t="shared" si="378"/>
        <v>0</v>
      </c>
      <c r="U1974" s="1">
        <f t="shared" si="379"/>
        <v>0</v>
      </c>
      <c r="V1974" s="1">
        <f t="shared" si="380"/>
        <v>0</v>
      </c>
      <c r="W1974" s="1">
        <f t="shared" si="381"/>
        <v>0</v>
      </c>
      <c r="X1974" s="1">
        <f t="shared" si="382"/>
        <v>0</v>
      </c>
      <c r="Y1974" s="1">
        <f t="shared" si="383"/>
        <v>0</v>
      </c>
      <c r="Z1974" s="1">
        <f t="shared" si="384"/>
        <v>0</v>
      </c>
      <c r="AA1974" s="1">
        <f t="shared" si="385"/>
        <v>0</v>
      </c>
      <c r="AB1974" s="1">
        <f t="shared" si="386"/>
        <v>0</v>
      </c>
      <c r="AC1974" s="1">
        <f t="shared" si="387"/>
        <v>0</v>
      </c>
      <c r="AD1974" s="1" t="str">
        <f t="shared" si="388"/>
        <v/>
      </c>
      <c r="AE1974" s="1" t="str">
        <f t="shared" si="389"/>
        <v/>
      </c>
      <c r="AF1974" s="1" t="str">
        <f t="shared" si="390"/>
        <v/>
      </c>
      <c r="AG1974" s="1" t="str">
        <f t="shared" si="391"/>
        <v/>
      </c>
    </row>
    <row r="1975" spans="3:33">
      <c r="C1975" s="1" t="s">
        <v>3428</v>
      </c>
      <c r="D1975" s="1" t="s">
        <v>7255</v>
      </c>
      <c r="E1975" s="1" t="s">
        <v>1299</v>
      </c>
      <c r="F1975" s="1" t="s">
        <v>46</v>
      </c>
      <c r="G1975" s="1" t="s">
        <v>3917</v>
      </c>
      <c r="H1975" s="1">
        <v>8</v>
      </c>
      <c r="I1975" s="1">
        <v>1</v>
      </c>
      <c r="J1975" s="1">
        <v>0</v>
      </c>
      <c r="K1975" s="1" t="s">
        <v>1226</v>
      </c>
      <c r="L1975" s="1"/>
      <c r="M1975" s="1" t="s">
        <v>7011</v>
      </c>
      <c r="N1975" s="1"/>
      <c r="O1975" s="1" t="s">
        <v>1226</v>
      </c>
      <c r="P1975" s="1"/>
      <c r="Q1975" s="1"/>
      <c r="R1975" s="1"/>
      <c r="S1975" s="1"/>
      <c r="T1975" s="1">
        <f t="shared" si="378"/>
        <v>0</v>
      </c>
      <c r="U1975" s="1">
        <f t="shared" si="379"/>
        <v>0</v>
      </c>
      <c r="V1975" s="1">
        <f t="shared" si="380"/>
        <v>0</v>
      </c>
      <c r="W1975" s="1">
        <f t="shared" si="381"/>
        <v>0</v>
      </c>
      <c r="X1975" s="1">
        <f t="shared" si="382"/>
        <v>0</v>
      </c>
      <c r="Y1975" s="1">
        <f t="shared" si="383"/>
        <v>0</v>
      </c>
      <c r="Z1975" s="1">
        <f t="shared" si="384"/>
        <v>0</v>
      </c>
      <c r="AA1975" s="1">
        <f t="shared" si="385"/>
        <v>0</v>
      </c>
      <c r="AB1975" s="1">
        <f t="shared" si="386"/>
        <v>0</v>
      </c>
      <c r="AC1975" s="1">
        <f t="shared" si="387"/>
        <v>0</v>
      </c>
      <c r="AD1975" s="1" t="str">
        <f t="shared" si="388"/>
        <v/>
      </c>
      <c r="AE1975" s="1" t="str">
        <f t="shared" si="389"/>
        <v/>
      </c>
      <c r="AF1975" s="1" t="str">
        <f t="shared" si="390"/>
        <v/>
      </c>
      <c r="AG1975" s="1" t="str">
        <f t="shared" si="391"/>
        <v/>
      </c>
    </row>
    <row r="1976" spans="3:33">
      <c r="C1976" s="1" t="s">
        <v>3428</v>
      </c>
      <c r="D1976" s="1" t="s">
        <v>7256</v>
      </c>
      <c r="E1976" s="1" t="s">
        <v>1299</v>
      </c>
      <c r="F1976" s="1" t="s">
        <v>46</v>
      </c>
      <c r="G1976" s="1" t="s">
        <v>3917</v>
      </c>
      <c r="H1976" s="1">
        <v>9</v>
      </c>
      <c r="I1976" s="1">
        <v>1</v>
      </c>
      <c r="J1976" s="1">
        <v>0</v>
      </c>
      <c r="K1976" s="1" t="s">
        <v>1308</v>
      </c>
      <c r="L1976" s="1"/>
      <c r="M1976" s="1" t="s">
        <v>7257</v>
      </c>
      <c r="N1976" s="1"/>
      <c r="O1976" s="1" t="s">
        <v>1308</v>
      </c>
      <c r="P1976" s="1"/>
      <c r="Q1976" s="1"/>
      <c r="R1976" s="1"/>
      <c r="S1976" s="1"/>
      <c r="T1976" s="1">
        <f t="shared" si="378"/>
        <v>0</v>
      </c>
      <c r="U1976" s="1">
        <f t="shared" si="379"/>
        <v>0</v>
      </c>
      <c r="V1976" s="1">
        <f t="shared" si="380"/>
        <v>0</v>
      </c>
      <c r="W1976" s="1">
        <f t="shared" si="381"/>
        <v>0</v>
      </c>
      <c r="X1976" s="1">
        <f t="shared" si="382"/>
        <v>0</v>
      </c>
      <c r="Y1976" s="1">
        <f t="shared" si="383"/>
        <v>0</v>
      </c>
      <c r="Z1976" s="1">
        <f t="shared" si="384"/>
        <v>0</v>
      </c>
      <c r="AA1976" s="1">
        <f t="shared" si="385"/>
        <v>0</v>
      </c>
      <c r="AB1976" s="1">
        <f t="shared" si="386"/>
        <v>0</v>
      </c>
      <c r="AC1976" s="1">
        <f t="shared" si="387"/>
        <v>0</v>
      </c>
      <c r="AD1976" s="1" t="str">
        <f t="shared" si="388"/>
        <v/>
      </c>
      <c r="AE1976" s="1" t="str">
        <f t="shared" si="389"/>
        <v/>
      </c>
      <c r="AF1976" s="1" t="str">
        <f t="shared" si="390"/>
        <v/>
      </c>
      <c r="AG1976" s="1" t="str">
        <f t="shared" si="391"/>
        <v/>
      </c>
    </row>
    <row r="1977" spans="3:33">
      <c r="C1977" s="1" t="s">
        <v>3428</v>
      </c>
      <c r="D1977" s="1" t="s">
        <v>7258</v>
      </c>
      <c r="E1977" s="1" t="s">
        <v>1299</v>
      </c>
      <c r="F1977" s="1" t="s">
        <v>46</v>
      </c>
      <c r="G1977" s="1" t="s">
        <v>3917</v>
      </c>
      <c r="H1977" s="1">
        <v>10</v>
      </c>
      <c r="I1977" s="1">
        <v>1</v>
      </c>
      <c r="J1977" s="1">
        <v>0</v>
      </c>
      <c r="K1977" s="1" t="s">
        <v>1309</v>
      </c>
      <c r="L1977" s="1"/>
      <c r="M1977" s="1" t="s">
        <v>7259</v>
      </c>
      <c r="N1977" s="1"/>
      <c r="O1977" s="1" t="s">
        <v>1309</v>
      </c>
      <c r="P1977" s="1"/>
      <c r="Q1977" s="1"/>
      <c r="R1977" s="1"/>
      <c r="S1977" s="1"/>
      <c r="T1977" s="1">
        <f t="shared" si="378"/>
        <v>0</v>
      </c>
      <c r="U1977" s="1">
        <f t="shared" si="379"/>
        <v>0</v>
      </c>
      <c r="V1977" s="1">
        <f t="shared" si="380"/>
        <v>0</v>
      </c>
      <c r="W1977" s="1">
        <f t="shared" si="381"/>
        <v>0</v>
      </c>
      <c r="X1977" s="1">
        <f t="shared" si="382"/>
        <v>0</v>
      </c>
      <c r="Y1977" s="1">
        <f t="shared" si="383"/>
        <v>0</v>
      </c>
      <c r="Z1977" s="1">
        <f t="shared" si="384"/>
        <v>0</v>
      </c>
      <c r="AA1977" s="1">
        <f t="shared" si="385"/>
        <v>0</v>
      </c>
      <c r="AB1977" s="1">
        <f t="shared" si="386"/>
        <v>0</v>
      </c>
      <c r="AC1977" s="1">
        <f t="shared" si="387"/>
        <v>0</v>
      </c>
      <c r="AD1977" s="1" t="str">
        <f t="shared" si="388"/>
        <v/>
      </c>
      <c r="AE1977" s="1" t="str">
        <f t="shared" si="389"/>
        <v/>
      </c>
      <c r="AF1977" s="1" t="str">
        <f t="shared" si="390"/>
        <v/>
      </c>
      <c r="AG1977" s="1" t="str">
        <f t="shared" si="391"/>
        <v/>
      </c>
    </row>
    <row r="1978" spans="3:33">
      <c r="C1978" s="1" t="s">
        <v>3428</v>
      </c>
      <c r="D1978" s="1" t="s">
        <v>7260</v>
      </c>
      <c r="E1978" s="1" t="s">
        <v>1299</v>
      </c>
      <c r="F1978" s="1" t="s">
        <v>0</v>
      </c>
      <c r="G1978" s="1" t="s">
        <v>3917</v>
      </c>
      <c r="H1978" s="1">
        <v>1</v>
      </c>
      <c r="I1978" s="1">
        <v>0</v>
      </c>
      <c r="J1978" s="1">
        <v>3</v>
      </c>
      <c r="K1978" s="1"/>
      <c r="L1978" s="1" t="s">
        <v>1302</v>
      </c>
      <c r="M1978" s="1"/>
      <c r="N1978" s="1" t="s">
        <v>7261</v>
      </c>
      <c r="O1978" s="1" t="s">
        <v>1302</v>
      </c>
      <c r="P1978" s="1"/>
      <c r="Q1978" s="1"/>
      <c r="R1978" s="1"/>
      <c r="S1978" s="1"/>
      <c r="T1978" s="1">
        <f t="shared" si="378"/>
        <v>0</v>
      </c>
      <c r="U1978" s="1">
        <f t="shared" si="379"/>
        <v>0</v>
      </c>
      <c r="V1978" s="1">
        <f t="shared" si="380"/>
        <v>0</v>
      </c>
      <c r="W1978" s="1">
        <f t="shared" si="381"/>
        <v>0</v>
      </c>
      <c r="X1978" s="1">
        <f t="shared" si="382"/>
        <v>0</v>
      </c>
      <c r="Y1978" s="1">
        <f t="shared" si="383"/>
        <v>0</v>
      </c>
      <c r="Z1978" s="1">
        <f t="shared" si="384"/>
        <v>0</v>
      </c>
      <c r="AA1978" s="1">
        <f t="shared" si="385"/>
        <v>0</v>
      </c>
      <c r="AB1978" s="1">
        <f t="shared" si="386"/>
        <v>0</v>
      </c>
      <c r="AC1978" s="1">
        <f t="shared" si="387"/>
        <v>0</v>
      </c>
      <c r="AD1978" s="1" t="str">
        <f t="shared" si="388"/>
        <v/>
      </c>
      <c r="AE1978" s="1" t="str">
        <f t="shared" si="389"/>
        <v/>
      </c>
      <c r="AF1978" s="1" t="str">
        <f t="shared" si="390"/>
        <v/>
      </c>
      <c r="AG1978" s="1" t="str">
        <f t="shared" si="391"/>
        <v/>
      </c>
    </row>
    <row r="1979" spans="3:33">
      <c r="C1979" s="1" t="s">
        <v>3428</v>
      </c>
      <c r="D1979" s="1" t="s">
        <v>7262</v>
      </c>
      <c r="E1979" s="1" t="s">
        <v>1299</v>
      </c>
      <c r="F1979" s="1" t="s">
        <v>0</v>
      </c>
      <c r="G1979" s="1" t="s">
        <v>3917</v>
      </c>
      <c r="H1979" s="1">
        <v>2</v>
      </c>
      <c r="I1979" s="1">
        <v>0</v>
      </c>
      <c r="J1979" s="1">
        <v>3</v>
      </c>
      <c r="K1979" s="1"/>
      <c r="L1979" s="1" t="s">
        <v>1303</v>
      </c>
      <c r="M1979" s="1"/>
      <c r="N1979" s="1" t="s">
        <v>7263</v>
      </c>
      <c r="O1979" s="1" t="s">
        <v>1303</v>
      </c>
      <c r="P1979" s="1"/>
      <c r="Q1979" s="1"/>
      <c r="R1979" s="1"/>
      <c r="S1979" s="1"/>
      <c r="T1979" s="1">
        <f t="shared" si="378"/>
        <v>0</v>
      </c>
      <c r="U1979" s="1">
        <f t="shared" si="379"/>
        <v>0</v>
      </c>
      <c r="V1979" s="1">
        <f t="shared" si="380"/>
        <v>0</v>
      </c>
      <c r="W1979" s="1">
        <f t="shared" si="381"/>
        <v>0</v>
      </c>
      <c r="X1979" s="1">
        <f t="shared" si="382"/>
        <v>0</v>
      </c>
      <c r="Y1979" s="1">
        <f t="shared" si="383"/>
        <v>0</v>
      </c>
      <c r="Z1979" s="1">
        <f t="shared" si="384"/>
        <v>0</v>
      </c>
      <c r="AA1979" s="1">
        <f t="shared" si="385"/>
        <v>0</v>
      </c>
      <c r="AB1979" s="1">
        <f t="shared" si="386"/>
        <v>0</v>
      </c>
      <c r="AC1979" s="1">
        <f t="shared" si="387"/>
        <v>0</v>
      </c>
      <c r="AD1979" s="1" t="str">
        <f t="shared" si="388"/>
        <v/>
      </c>
      <c r="AE1979" s="1" t="str">
        <f t="shared" si="389"/>
        <v/>
      </c>
      <c r="AF1979" s="1" t="str">
        <f t="shared" si="390"/>
        <v/>
      </c>
      <c r="AG1979" s="1" t="str">
        <f t="shared" si="391"/>
        <v/>
      </c>
    </row>
    <row r="1980" spans="3:33">
      <c r="C1980" s="1" t="s">
        <v>3428</v>
      </c>
      <c r="D1980" s="1" t="s">
        <v>7264</v>
      </c>
      <c r="E1980" s="1" t="s">
        <v>1299</v>
      </c>
      <c r="F1980" s="1" t="s">
        <v>0</v>
      </c>
      <c r="G1980" s="1" t="s">
        <v>3917</v>
      </c>
      <c r="H1980" s="1">
        <v>3</v>
      </c>
      <c r="I1980" s="1">
        <v>0</v>
      </c>
      <c r="J1980" s="1">
        <v>3</v>
      </c>
      <c r="K1980" s="1"/>
      <c r="L1980" s="1" t="s">
        <v>1304</v>
      </c>
      <c r="M1980" s="1"/>
      <c r="N1980" s="1" t="s">
        <v>7265</v>
      </c>
      <c r="O1980" s="1" t="s">
        <v>1304</v>
      </c>
      <c r="P1980" s="1"/>
      <c r="Q1980" s="1"/>
      <c r="R1980" s="1"/>
      <c r="S1980" s="1"/>
      <c r="T1980" s="1">
        <f t="shared" ref="T1980:T2043" si="392">IF(AND($C1980=$D$20,$F1980="PRO",$G1980="POS"),1,0)</f>
        <v>0</v>
      </c>
      <c r="U1980" s="1">
        <f t="shared" ref="U1980:U2043" si="393">IF(AND($C1980=$D$20,$F1980="CFA",$G1980="POS"),1,0)</f>
        <v>0</v>
      </c>
      <c r="V1980" s="1">
        <f t="shared" ref="V1980:V2043" si="394">IF($T1980=0,0,IF(SUMPRODUCT(--($O1980:$S1980&lt;&gt;""),--ISNUMBER(SEARCH($O1980:$S1980,$D$5)))&gt;0,1,0))</f>
        <v>0</v>
      </c>
      <c r="W1980" s="1">
        <f t="shared" ref="W1980:W2043" si="395">IF($T1980=0,0,IF(SUMPRODUCT(--($O1980:$S1980&lt;&gt;""),--ISNUMBER(SEARCH($O1980:$S1980,$D$5&amp;" "&amp;$D$10)))&gt;0,1,0))</f>
        <v>0</v>
      </c>
      <c r="X1980" s="1">
        <f t="shared" ref="X1980:X2043" si="396">IF($U1980=0,0,IF(SUMPRODUCT(--($O1980:$S1980&lt;&gt;""),--ISNUMBER(SEARCH($O1980:$S1980,$F$5)))&gt;0,1,0))</f>
        <v>0</v>
      </c>
      <c r="Y1980" s="1">
        <f t="shared" ref="Y1980:Y2043" si="397">IF($U1980=0,0,IF(SUMPRODUCT(--($O1980:$S1980&lt;&gt;""),--ISNUMBER(SEARCH($O1980:$S1980,$F$5&amp;" "&amp;$F$10)))&gt;0,1,0))</f>
        <v>0</v>
      </c>
      <c r="Z1980" s="1">
        <f t="shared" ref="Z1980:Z2043" si="398">IF($V1980=1,$I1980,0)</f>
        <v>0</v>
      </c>
      <c r="AA1980" s="1">
        <f t="shared" ref="AA1980:AA2043" si="399">IF($W1980=1,$I1980,0)</f>
        <v>0</v>
      </c>
      <c r="AB1980" s="1">
        <f t="shared" ref="AB1980:AB2043" si="400">IF($X1980=1,$J1980,0)</f>
        <v>0</v>
      </c>
      <c r="AC1980" s="1">
        <f t="shared" ref="AC1980:AC2043" si="401">IF($Y1980=1,$J1980,0)</f>
        <v>0</v>
      </c>
      <c r="AD1980" s="1" t="str">
        <f t="shared" ref="AD1980:AD2043" si="402">IF(AND($T1980=1,$V1980=0),$H1980+ROW()/100000,"")</f>
        <v/>
      </c>
      <c r="AE1980" s="1" t="str">
        <f t="shared" ref="AE1980:AE2043" si="403">IF(AND($T1980=1,$W1980=0),$H1980+ROW()/100000,"")</f>
        <v/>
      </c>
      <c r="AF1980" s="1" t="str">
        <f t="shared" ref="AF1980:AF2043" si="404">IF(AND($U1980=1,$X1980=0),$H1980+ROW()/100000,"")</f>
        <v/>
      </c>
      <c r="AG1980" s="1" t="str">
        <f t="shared" ref="AG1980:AG2043" si="405">IF(AND($U1980=1,$Y1980=0),$H1980+ROW()/100000,"")</f>
        <v/>
      </c>
    </row>
    <row r="1981" spans="3:33">
      <c r="C1981" s="1" t="s">
        <v>3428</v>
      </c>
      <c r="D1981" s="1" t="s">
        <v>7266</v>
      </c>
      <c r="E1981" s="1" t="s">
        <v>1299</v>
      </c>
      <c r="F1981" s="1" t="s">
        <v>0</v>
      </c>
      <c r="G1981" s="1" t="s">
        <v>3917</v>
      </c>
      <c r="H1981" s="1">
        <v>4</v>
      </c>
      <c r="I1981" s="1">
        <v>0</v>
      </c>
      <c r="J1981" s="1">
        <v>2</v>
      </c>
      <c r="K1981" s="1"/>
      <c r="L1981" s="1" t="s">
        <v>121</v>
      </c>
      <c r="M1981" s="1"/>
      <c r="N1981" s="1" t="s">
        <v>5242</v>
      </c>
      <c r="O1981" s="1" t="s">
        <v>121</v>
      </c>
      <c r="P1981" s="1"/>
      <c r="Q1981" s="1"/>
      <c r="R1981" s="1"/>
      <c r="S1981" s="1"/>
      <c r="T1981" s="1">
        <f t="shared" si="392"/>
        <v>0</v>
      </c>
      <c r="U1981" s="1">
        <f t="shared" si="393"/>
        <v>0</v>
      </c>
      <c r="V1981" s="1">
        <f t="shared" si="394"/>
        <v>0</v>
      </c>
      <c r="W1981" s="1">
        <f t="shared" si="395"/>
        <v>0</v>
      </c>
      <c r="X1981" s="1">
        <f t="shared" si="396"/>
        <v>0</v>
      </c>
      <c r="Y1981" s="1">
        <f t="shared" si="397"/>
        <v>0</v>
      </c>
      <c r="Z1981" s="1">
        <f t="shared" si="398"/>
        <v>0</v>
      </c>
      <c r="AA1981" s="1">
        <f t="shared" si="399"/>
        <v>0</v>
      </c>
      <c r="AB1981" s="1">
        <f t="shared" si="400"/>
        <v>0</v>
      </c>
      <c r="AC1981" s="1">
        <f t="shared" si="401"/>
        <v>0</v>
      </c>
      <c r="AD1981" s="1" t="str">
        <f t="shared" si="402"/>
        <v/>
      </c>
      <c r="AE1981" s="1" t="str">
        <f t="shared" si="403"/>
        <v/>
      </c>
      <c r="AF1981" s="1" t="str">
        <f t="shared" si="404"/>
        <v/>
      </c>
      <c r="AG1981" s="1" t="str">
        <f t="shared" si="405"/>
        <v/>
      </c>
    </row>
    <row r="1982" spans="3:33">
      <c r="C1982" s="1" t="s">
        <v>3428</v>
      </c>
      <c r="D1982" s="1" t="s">
        <v>7267</v>
      </c>
      <c r="E1982" s="1" t="s">
        <v>1299</v>
      </c>
      <c r="F1982" s="1" t="s">
        <v>0</v>
      </c>
      <c r="G1982" s="1" t="s">
        <v>3917</v>
      </c>
      <c r="H1982" s="1">
        <v>5</v>
      </c>
      <c r="I1982" s="1">
        <v>0</v>
      </c>
      <c r="J1982" s="1">
        <v>2</v>
      </c>
      <c r="K1982" s="1"/>
      <c r="L1982" s="1" t="s">
        <v>7249</v>
      </c>
      <c r="M1982" s="1"/>
      <c r="N1982" s="1" t="s">
        <v>7268</v>
      </c>
      <c r="O1982" s="1" t="s">
        <v>7249</v>
      </c>
      <c r="P1982" s="1" t="s">
        <v>1305</v>
      </c>
      <c r="Q1982" s="1"/>
      <c r="R1982" s="1"/>
      <c r="S1982" s="1"/>
      <c r="T1982" s="1">
        <f t="shared" si="392"/>
        <v>0</v>
      </c>
      <c r="U1982" s="1">
        <f t="shared" si="393"/>
        <v>0</v>
      </c>
      <c r="V1982" s="1">
        <f t="shared" si="394"/>
        <v>0</v>
      </c>
      <c r="W1982" s="1">
        <f t="shared" si="395"/>
        <v>0</v>
      </c>
      <c r="X1982" s="1">
        <f t="shared" si="396"/>
        <v>0</v>
      </c>
      <c r="Y1982" s="1">
        <f t="shared" si="397"/>
        <v>0</v>
      </c>
      <c r="Z1982" s="1">
        <f t="shared" si="398"/>
        <v>0</v>
      </c>
      <c r="AA1982" s="1">
        <f t="shared" si="399"/>
        <v>0</v>
      </c>
      <c r="AB1982" s="1">
        <f t="shared" si="400"/>
        <v>0</v>
      </c>
      <c r="AC1982" s="1">
        <f t="shared" si="401"/>
        <v>0</v>
      </c>
      <c r="AD1982" s="1" t="str">
        <f t="shared" si="402"/>
        <v/>
      </c>
      <c r="AE1982" s="1" t="str">
        <f t="shared" si="403"/>
        <v/>
      </c>
      <c r="AF1982" s="1" t="str">
        <f t="shared" si="404"/>
        <v/>
      </c>
      <c r="AG1982" s="1" t="str">
        <f t="shared" si="405"/>
        <v/>
      </c>
    </row>
    <row r="1983" spans="3:33">
      <c r="C1983" s="1" t="s">
        <v>3428</v>
      </c>
      <c r="D1983" s="1" t="s">
        <v>7269</v>
      </c>
      <c r="E1983" s="1" t="s">
        <v>1299</v>
      </c>
      <c r="F1983" s="1" t="s">
        <v>0</v>
      </c>
      <c r="G1983" s="1" t="s">
        <v>3917</v>
      </c>
      <c r="H1983" s="1">
        <v>6</v>
      </c>
      <c r="I1983" s="1">
        <v>0</v>
      </c>
      <c r="J1983" s="1">
        <v>2</v>
      </c>
      <c r="K1983" s="1"/>
      <c r="L1983" s="1" t="s">
        <v>1306</v>
      </c>
      <c r="M1983" s="1"/>
      <c r="N1983" s="1" t="s">
        <v>7270</v>
      </c>
      <c r="O1983" s="1" t="s">
        <v>1306</v>
      </c>
      <c r="P1983" s="1"/>
      <c r="Q1983" s="1"/>
      <c r="R1983" s="1"/>
      <c r="S1983" s="1"/>
      <c r="T1983" s="1">
        <f t="shared" si="392"/>
        <v>0</v>
      </c>
      <c r="U1983" s="1">
        <f t="shared" si="393"/>
        <v>0</v>
      </c>
      <c r="V1983" s="1">
        <f t="shared" si="394"/>
        <v>0</v>
      </c>
      <c r="W1983" s="1">
        <f t="shared" si="395"/>
        <v>0</v>
      </c>
      <c r="X1983" s="1">
        <f t="shared" si="396"/>
        <v>0</v>
      </c>
      <c r="Y1983" s="1">
        <f t="shared" si="397"/>
        <v>0</v>
      </c>
      <c r="Z1983" s="1">
        <f t="shared" si="398"/>
        <v>0</v>
      </c>
      <c r="AA1983" s="1">
        <f t="shared" si="399"/>
        <v>0</v>
      </c>
      <c r="AB1983" s="1">
        <f t="shared" si="400"/>
        <v>0</v>
      </c>
      <c r="AC1983" s="1">
        <f t="shared" si="401"/>
        <v>0</v>
      </c>
      <c r="AD1983" s="1" t="str">
        <f t="shared" si="402"/>
        <v/>
      </c>
      <c r="AE1983" s="1" t="str">
        <f t="shared" si="403"/>
        <v/>
      </c>
      <c r="AF1983" s="1" t="str">
        <f t="shared" si="404"/>
        <v/>
      </c>
      <c r="AG1983" s="1" t="str">
        <f t="shared" si="405"/>
        <v/>
      </c>
    </row>
    <row r="1984" spans="3:33">
      <c r="C1984" s="1" t="s">
        <v>3428</v>
      </c>
      <c r="D1984" s="1" t="s">
        <v>7271</v>
      </c>
      <c r="E1984" s="1" t="s">
        <v>1299</v>
      </c>
      <c r="F1984" s="1" t="s">
        <v>0</v>
      </c>
      <c r="G1984" s="1" t="s">
        <v>3917</v>
      </c>
      <c r="H1984" s="1">
        <v>7</v>
      </c>
      <c r="I1984" s="1">
        <v>0</v>
      </c>
      <c r="J1984" s="1">
        <v>2</v>
      </c>
      <c r="K1984" s="1"/>
      <c r="L1984" s="1" t="s">
        <v>1307</v>
      </c>
      <c r="M1984" s="1"/>
      <c r="N1984" s="1" t="s">
        <v>7272</v>
      </c>
      <c r="O1984" s="1" t="s">
        <v>1307</v>
      </c>
      <c r="P1984" s="1"/>
      <c r="Q1984" s="1"/>
      <c r="R1984" s="1"/>
      <c r="S1984" s="1"/>
      <c r="T1984" s="1">
        <f t="shared" si="392"/>
        <v>0</v>
      </c>
      <c r="U1984" s="1">
        <f t="shared" si="393"/>
        <v>0</v>
      </c>
      <c r="V1984" s="1">
        <f t="shared" si="394"/>
        <v>0</v>
      </c>
      <c r="W1984" s="1">
        <f t="shared" si="395"/>
        <v>0</v>
      </c>
      <c r="X1984" s="1">
        <f t="shared" si="396"/>
        <v>0</v>
      </c>
      <c r="Y1984" s="1">
        <f t="shared" si="397"/>
        <v>0</v>
      </c>
      <c r="Z1984" s="1">
        <f t="shared" si="398"/>
        <v>0</v>
      </c>
      <c r="AA1984" s="1">
        <f t="shared" si="399"/>
        <v>0</v>
      </c>
      <c r="AB1984" s="1">
        <f t="shared" si="400"/>
        <v>0</v>
      </c>
      <c r="AC1984" s="1">
        <f t="shared" si="401"/>
        <v>0</v>
      </c>
      <c r="AD1984" s="1" t="str">
        <f t="shared" si="402"/>
        <v/>
      </c>
      <c r="AE1984" s="1" t="str">
        <f t="shared" si="403"/>
        <v/>
      </c>
      <c r="AF1984" s="1" t="str">
        <f t="shared" si="404"/>
        <v/>
      </c>
      <c r="AG1984" s="1" t="str">
        <f t="shared" si="405"/>
        <v/>
      </c>
    </row>
    <row r="1985" spans="3:33">
      <c r="C1985" s="1" t="s">
        <v>3428</v>
      </c>
      <c r="D1985" s="1" t="s">
        <v>7273</v>
      </c>
      <c r="E1985" s="1" t="s">
        <v>1299</v>
      </c>
      <c r="F1985" s="1" t="s">
        <v>0</v>
      </c>
      <c r="G1985" s="1" t="s">
        <v>3917</v>
      </c>
      <c r="H1985" s="1">
        <v>8</v>
      </c>
      <c r="I1985" s="1">
        <v>0</v>
      </c>
      <c r="J1985" s="1">
        <v>1</v>
      </c>
      <c r="K1985" s="1"/>
      <c r="L1985" s="1" t="s">
        <v>1226</v>
      </c>
      <c r="M1985" s="1"/>
      <c r="N1985" s="1" t="s">
        <v>7030</v>
      </c>
      <c r="O1985" s="1" t="s">
        <v>1226</v>
      </c>
      <c r="P1985" s="1"/>
      <c r="Q1985" s="1"/>
      <c r="R1985" s="1"/>
      <c r="S1985" s="1"/>
      <c r="T1985" s="1">
        <f t="shared" si="392"/>
        <v>0</v>
      </c>
      <c r="U1985" s="1">
        <f t="shared" si="393"/>
        <v>0</v>
      </c>
      <c r="V1985" s="1">
        <f t="shared" si="394"/>
        <v>0</v>
      </c>
      <c r="W1985" s="1">
        <f t="shared" si="395"/>
        <v>0</v>
      </c>
      <c r="X1985" s="1">
        <f t="shared" si="396"/>
        <v>0</v>
      </c>
      <c r="Y1985" s="1">
        <f t="shared" si="397"/>
        <v>0</v>
      </c>
      <c r="Z1985" s="1">
        <f t="shared" si="398"/>
        <v>0</v>
      </c>
      <c r="AA1985" s="1">
        <f t="shared" si="399"/>
        <v>0</v>
      </c>
      <c r="AB1985" s="1">
        <f t="shared" si="400"/>
        <v>0</v>
      </c>
      <c r="AC1985" s="1">
        <f t="shared" si="401"/>
        <v>0</v>
      </c>
      <c r="AD1985" s="1" t="str">
        <f t="shared" si="402"/>
        <v/>
      </c>
      <c r="AE1985" s="1" t="str">
        <f t="shared" si="403"/>
        <v/>
      </c>
      <c r="AF1985" s="1" t="str">
        <f t="shared" si="404"/>
        <v/>
      </c>
      <c r="AG1985" s="1" t="str">
        <f t="shared" si="405"/>
        <v/>
      </c>
    </row>
    <row r="1986" spans="3:33">
      <c r="C1986" s="1" t="s">
        <v>3428</v>
      </c>
      <c r="D1986" s="1" t="s">
        <v>7274</v>
      </c>
      <c r="E1986" s="1" t="s">
        <v>1299</v>
      </c>
      <c r="F1986" s="1" t="s">
        <v>0</v>
      </c>
      <c r="G1986" s="1" t="s">
        <v>3917</v>
      </c>
      <c r="H1986" s="1">
        <v>9</v>
      </c>
      <c r="I1986" s="1">
        <v>0</v>
      </c>
      <c r="J1986" s="1">
        <v>1</v>
      </c>
      <c r="K1986" s="1"/>
      <c r="L1986" s="1" t="s">
        <v>1308</v>
      </c>
      <c r="M1986" s="1"/>
      <c r="N1986" s="1" t="s">
        <v>7275</v>
      </c>
      <c r="O1986" s="1" t="s">
        <v>1308</v>
      </c>
      <c r="P1986" s="1"/>
      <c r="Q1986" s="1"/>
      <c r="R1986" s="1"/>
      <c r="S1986" s="1"/>
      <c r="T1986" s="1">
        <f t="shared" si="392"/>
        <v>0</v>
      </c>
      <c r="U1986" s="1">
        <f t="shared" si="393"/>
        <v>0</v>
      </c>
      <c r="V1986" s="1">
        <f t="shared" si="394"/>
        <v>0</v>
      </c>
      <c r="W1986" s="1">
        <f t="shared" si="395"/>
        <v>0</v>
      </c>
      <c r="X1986" s="1">
        <f t="shared" si="396"/>
        <v>0</v>
      </c>
      <c r="Y1986" s="1">
        <f t="shared" si="397"/>
        <v>0</v>
      </c>
      <c r="Z1986" s="1">
        <f t="shared" si="398"/>
        <v>0</v>
      </c>
      <c r="AA1986" s="1">
        <f t="shared" si="399"/>
        <v>0</v>
      </c>
      <c r="AB1986" s="1">
        <f t="shared" si="400"/>
        <v>0</v>
      </c>
      <c r="AC1986" s="1">
        <f t="shared" si="401"/>
        <v>0</v>
      </c>
      <c r="AD1986" s="1" t="str">
        <f t="shared" si="402"/>
        <v/>
      </c>
      <c r="AE1986" s="1" t="str">
        <f t="shared" si="403"/>
        <v/>
      </c>
      <c r="AF1986" s="1" t="str">
        <f t="shared" si="404"/>
        <v/>
      </c>
      <c r="AG1986" s="1" t="str">
        <f t="shared" si="405"/>
        <v/>
      </c>
    </row>
    <row r="1987" spans="3:33">
      <c r="C1987" s="1" t="s">
        <v>3428</v>
      </c>
      <c r="D1987" s="1" t="s">
        <v>7276</v>
      </c>
      <c r="E1987" s="1" t="s">
        <v>1299</v>
      </c>
      <c r="F1987" s="1" t="s">
        <v>0</v>
      </c>
      <c r="G1987" s="1" t="s">
        <v>3917</v>
      </c>
      <c r="H1987" s="1">
        <v>10</v>
      </c>
      <c r="I1987" s="1">
        <v>0</v>
      </c>
      <c r="J1987" s="1">
        <v>1</v>
      </c>
      <c r="K1987" s="1"/>
      <c r="L1987" s="1" t="s">
        <v>1309</v>
      </c>
      <c r="M1987" s="1"/>
      <c r="N1987" s="1" t="s">
        <v>7277</v>
      </c>
      <c r="O1987" s="1" t="s">
        <v>1309</v>
      </c>
      <c r="P1987" s="1"/>
      <c r="Q1987" s="1"/>
      <c r="R1987" s="1"/>
      <c r="S1987" s="1"/>
      <c r="T1987" s="1">
        <f t="shared" si="392"/>
        <v>0</v>
      </c>
      <c r="U1987" s="1">
        <f t="shared" si="393"/>
        <v>0</v>
      </c>
      <c r="V1987" s="1">
        <f t="shared" si="394"/>
        <v>0</v>
      </c>
      <c r="W1987" s="1">
        <f t="shared" si="395"/>
        <v>0</v>
      </c>
      <c r="X1987" s="1">
        <f t="shared" si="396"/>
        <v>0</v>
      </c>
      <c r="Y1987" s="1">
        <f t="shared" si="397"/>
        <v>0</v>
      </c>
      <c r="Z1987" s="1">
        <f t="shared" si="398"/>
        <v>0</v>
      </c>
      <c r="AA1987" s="1">
        <f t="shared" si="399"/>
        <v>0</v>
      </c>
      <c r="AB1987" s="1">
        <f t="shared" si="400"/>
        <v>0</v>
      </c>
      <c r="AC1987" s="1">
        <f t="shared" si="401"/>
        <v>0</v>
      </c>
      <c r="AD1987" s="1" t="str">
        <f t="shared" si="402"/>
        <v/>
      </c>
      <c r="AE1987" s="1" t="str">
        <f t="shared" si="403"/>
        <v/>
      </c>
      <c r="AF1987" s="1" t="str">
        <f t="shared" si="404"/>
        <v/>
      </c>
      <c r="AG1987" s="1" t="str">
        <f t="shared" si="405"/>
        <v/>
      </c>
    </row>
    <row r="1988" spans="3:33">
      <c r="C1988" s="1" t="s">
        <v>3435</v>
      </c>
      <c r="D1988" s="1" t="s">
        <v>7278</v>
      </c>
      <c r="E1988" s="1" t="s">
        <v>1315</v>
      </c>
      <c r="F1988" s="1" t="s">
        <v>46</v>
      </c>
      <c r="G1988" s="1" t="s">
        <v>3917</v>
      </c>
      <c r="H1988" s="1">
        <v>1</v>
      </c>
      <c r="I1988" s="1">
        <v>3</v>
      </c>
      <c r="J1988" s="1">
        <v>0</v>
      </c>
      <c r="K1988" s="1" t="s">
        <v>1316</v>
      </c>
      <c r="L1988" s="1"/>
      <c r="M1988" s="1" t="s">
        <v>7279</v>
      </c>
      <c r="N1988" s="1"/>
      <c r="O1988" s="1" t="s">
        <v>1316</v>
      </c>
      <c r="P1988" s="1"/>
      <c r="Q1988" s="1"/>
      <c r="R1988" s="1"/>
      <c r="S1988" s="1"/>
      <c r="T1988" s="1">
        <f t="shared" si="392"/>
        <v>0</v>
      </c>
      <c r="U1988" s="1">
        <f t="shared" si="393"/>
        <v>0</v>
      </c>
      <c r="V1988" s="1">
        <f t="shared" si="394"/>
        <v>0</v>
      </c>
      <c r="W1988" s="1">
        <f t="shared" si="395"/>
        <v>0</v>
      </c>
      <c r="X1988" s="1">
        <f t="shared" si="396"/>
        <v>0</v>
      </c>
      <c r="Y1988" s="1">
        <f t="shared" si="397"/>
        <v>0</v>
      </c>
      <c r="Z1988" s="1">
        <f t="shared" si="398"/>
        <v>0</v>
      </c>
      <c r="AA1988" s="1">
        <f t="shared" si="399"/>
        <v>0</v>
      </c>
      <c r="AB1988" s="1">
        <f t="shared" si="400"/>
        <v>0</v>
      </c>
      <c r="AC1988" s="1">
        <f t="shared" si="401"/>
        <v>0</v>
      </c>
      <c r="AD1988" s="1" t="str">
        <f t="shared" si="402"/>
        <v/>
      </c>
      <c r="AE1988" s="1" t="str">
        <f t="shared" si="403"/>
        <v/>
      </c>
      <c r="AF1988" s="1" t="str">
        <f t="shared" si="404"/>
        <v/>
      </c>
      <c r="AG1988" s="1" t="str">
        <f t="shared" si="405"/>
        <v/>
      </c>
    </row>
    <row r="1989" spans="3:33">
      <c r="C1989" s="1" t="s">
        <v>3435</v>
      </c>
      <c r="D1989" s="1" t="s">
        <v>7280</v>
      </c>
      <c r="E1989" s="1" t="s">
        <v>1315</v>
      </c>
      <c r="F1989" s="1" t="s">
        <v>46</v>
      </c>
      <c r="G1989" s="1" t="s">
        <v>3917</v>
      </c>
      <c r="H1989" s="1">
        <v>2</v>
      </c>
      <c r="I1989" s="1">
        <v>3</v>
      </c>
      <c r="J1989" s="1">
        <v>0</v>
      </c>
      <c r="K1989" s="1" t="s">
        <v>113</v>
      </c>
      <c r="L1989" s="1"/>
      <c r="M1989" s="1" t="s">
        <v>7281</v>
      </c>
      <c r="N1989" s="1"/>
      <c r="O1989" s="1" t="s">
        <v>113</v>
      </c>
      <c r="P1989" s="1"/>
      <c r="Q1989" s="1"/>
      <c r="R1989" s="1"/>
      <c r="S1989" s="1"/>
      <c r="T1989" s="1">
        <f t="shared" si="392"/>
        <v>0</v>
      </c>
      <c r="U1989" s="1">
        <f t="shared" si="393"/>
        <v>0</v>
      </c>
      <c r="V1989" s="1">
        <f t="shared" si="394"/>
        <v>0</v>
      </c>
      <c r="W1989" s="1">
        <f t="shared" si="395"/>
        <v>0</v>
      </c>
      <c r="X1989" s="1">
        <f t="shared" si="396"/>
        <v>0</v>
      </c>
      <c r="Y1989" s="1">
        <f t="shared" si="397"/>
        <v>0</v>
      </c>
      <c r="Z1989" s="1">
        <f t="shared" si="398"/>
        <v>0</v>
      </c>
      <c r="AA1989" s="1">
        <f t="shared" si="399"/>
        <v>0</v>
      </c>
      <c r="AB1989" s="1">
        <f t="shared" si="400"/>
        <v>0</v>
      </c>
      <c r="AC1989" s="1">
        <f t="shared" si="401"/>
        <v>0</v>
      </c>
      <c r="AD1989" s="1" t="str">
        <f t="shared" si="402"/>
        <v/>
      </c>
      <c r="AE1989" s="1" t="str">
        <f t="shared" si="403"/>
        <v/>
      </c>
      <c r="AF1989" s="1" t="str">
        <f t="shared" si="404"/>
        <v/>
      </c>
      <c r="AG1989" s="1" t="str">
        <f t="shared" si="405"/>
        <v/>
      </c>
    </row>
    <row r="1990" spans="3:33">
      <c r="C1990" s="1" t="s">
        <v>3435</v>
      </c>
      <c r="D1990" s="1" t="s">
        <v>7282</v>
      </c>
      <c r="E1990" s="1" t="s">
        <v>1315</v>
      </c>
      <c r="F1990" s="1" t="s">
        <v>46</v>
      </c>
      <c r="G1990" s="1" t="s">
        <v>3917</v>
      </c>
      <c r="H1990" s="1">
        <v>3</v>
      </c>
      <c r="I1990" s="1">
        <v>3</v>
      </c>
      <c r="J1990" s="1">
        <v>0</v>
      </c>
      <c r="K1990" s="1" t="s">
        <v>112</v>
      </c>
      <c r="L1990" s="1"/>
      <c r="M1990" s="1" t="s">
        <v>7283</v>
      </c>
      <c r="N1990" s="1"/>
      <c r="O1990" s="1" t="s">
        <v>112</v>
      </c>
      <c r="P1990" s="1"/>
      <c r="Q1990" s="1"/>
      <c r="R1990" s="1"/>
      <c r="S1990" s="1"/>
      <c r="T1990" s="1">
        <f t="shared" si="392"/>
        <v>0</v>
      </c>
      <c r="U1990" s="1">
        <f t="shared" si="393"/>
        <v>0</v>
      </c>
      <c r="V1990" s="1">
        <f t="shared" si="394"/>
        <v>0</v>
      </c>
      <c r="W1990" s="1">
        <f t="shared" si="395"/>
        <v>0</v>
      </c>
      <c r="X1990" s="1">
        <f t="shared" si="396"/>
        <v>0</v>
      </c>
      <c r="Y1990" s="1">
        <f t="shared" si="397"/>
        <v>0</v>
      </c>
      <c r="Z1990" s="1">
        <f t="shared" si="398"/>
        <v>0</v>
      </c>
      <c r="AA1990" s="1">
        <f t="shared" si="399"/>
        <v>0</v>
      </c>
      <c r="AB1990" s="1">
        <f t="shared" si="400"/>
        <v>0</v>
      </c>
      <c r="AC1990" s="1">
        <f t="shared" si="401"/>
        <v>0</v>
      </c>
      <c r="AD1990" s="1" t="str">
        <f t="shared" si="402"/>
        <v/>
      </c>
      <c r="AE1990" s="1" t="str">
        <f t="shared" si="403"/>
        <v/>
      </c>
      <c r="AF1990" s="1" t="str">
        <f t="shared" si="404"/>
        <v/>
      </c>
      <c r="AG1990" s="1" t="str">
        <f t="shared" si="405"/>
        <v/>
      </c>
    </row>
    <row r="1991" spans="3:33">
      <c r="C1991" s="1" t="s">
        <v>3435</v>
      </c>
      <c r="D1991" s="1" t="s">
        <v>7284</v>
      </c>
      <c r="E1991" s="1" t="s">
        <v>1315</v>
      </c>
      <c r="F1991" s="1" t="s">
        <v>46</v>
      </c>
      <c r="G1991" s="1" t="s">
        <v>3917</v>
      </c>
      <c r="H1991" s="1">
        <v>4</v>
      </c>
      <c r="I1991" s="1">
        <v>2</v>
      </c>
      <c r="J1991" s="1">
        <v>0</v>
      </c>
      <c r="K1991" s="1" t="s">
        <v>4903</v>
      </c>
      <c r="L1991" s="1"/>
      <c r="M1991" s="1" t="s">
        <v>4997</v>
      </c>
      <c r="N1991" s="1"/>
      <c r="O1991" s="1" t="s">
        <v>4903</v>
      </c>
      <c r="P1991" s="1" t="s">
        <v>4905</v>
      </c>
      <c r="Q1991" s="1" t="s">
        <v>4190</v>
      </c>
      <c r="R1991" s="1" t="s">
        <v>1343</v>
      </c>
      <c r="S1991" s="1" t="s">
        <v>37</v>
      </c>
      <c r="T1991" s="1">
        <f t="shared" si="392"/>
        <v>0</v>
      </c>
      <c r="U1991" s="1">
        <f t="shared" si="393"/>
        <v>0</v>
      </c>
      <c r="V1991" s="1">
        <f t="shared" si="394"/>
        <v>0</v>
      </c>
      <c r="W1991" s="1">
        <f t="shared" si="395"/>
        <v>0</v>
      </c>
      <c r="X1991" s="1">
        <f t="shared" si="396"/>
        <v>0</v>
      </c>
      <c r="Y1991" s="1">
        <f t="shared" si="397"/>
        <v>0</v>
      </c>
      <c r="Z1991" s="1">
        <f t="shared" si="398"/>
        <v>0</v>
      </c>
      <c r="AA1991" s="1">
        <f t="shared" si="399"/>
        <v>0</v>
      </c>
      <c r="AB1991" s="1">
        <f t="shared" si="400"/>
        <v>0</v>
      </c>
      <c r="AC1991" s="1">
        <f t="shared" si="401"/>
        <v>0</v>
      </c>
      <c r="AD1991" s="1" t="str">
        <f t="shared" si="402"/>
        <v/>
      </c>
      <c r="AE1991" s="1" t="str">
        <f t="shared" si="403"/>
        <v/>
      </c>
      <c r="AF1991" s="1" t="str">
        <f t="shared" si="404"/>
        <v/>
      </c>
      <c r="AG1991" s="1" t="str">
        <f t="shared" si="405"/>
        <v/>
      </c>
    </row>
    <row r="1992" spans="3:33">
      <c r="C1992" s="1" t="s">
        <v>3435</v>
      </c>
      <c r="D1992" s="1" t="s">
        <v>7285</v>
      </c>
      <c r="E1992" s="1" t="s">
        <v>1315</v>
      </c>
      <c r="F1992" s="1" t="s">
        <v>46</v>
      </c>
      <c r="G1992" s="1" t="s">
        <v>3917</v>
      </c>
      <c r="H1992" s="1">
        <v>5</v>
      </c>
      <c r="I1992" s="1">
        <v>2</v>
      </c>
      <c r="J1992" s="1">
        <v>0</v>
      </c>
      <c r="K1992" s="1" t="s">
        <v>4950</v>
      </c>
      <c r="L1992" s="1"/>
      <c r="M1992" s="1" t="s">
        <v>5208</v>
      </c>
      <c r="N1992" s="1"/>
      <c r="O1992" s="1" t="s">
        <v>4950</v>
      </c>
      <c r="P1992" s="1" t="s">
        <v>4952</v>
      </c>
      <c r="Q1992" s="1" t="s">
        <v>110</v>
      </c>
      <c r="R1992" s="1" t="s">
        <v>4953</v>
      </c>
      <c r="S1992" s="1" t="s">
        <v>4954</v>
      </c>
      <c r="T1992" s="1">
        <f t="shared" si="392"/>
        <v>0</v>
      </c>
      <c r="U1992" s="1">
        <f t="shared" si="393"/>
        <v>0</v>
      </c>
      <c r="V1992" s="1">
        <f t="shared" si="394"/>
        <v>0</v>
      </c>
      <c r="W1992" s="1">
        <f t="shared" si="395"/>
        <v>0</v>
      </c>
      <c r="X1992" s="1">
        <f t="shared" si="396"/>
        <v>0</v>
      </c>
      <c r="Y1992" s="1">
        <f t="shared" si="397"/>
        <v>0</v>
      </c>
      <c r="Z1992" s="1">
        <f t="shared" si="398"/>
        <v>0</v>
      </c>
      <c r="AA1992" s="1">
        <f t="shared" si="399"/>
        <v>0</v>
      </c>
      <c r="AB1992" s="1">
        <f t="shared" si="400"/>
        <v>0</v>
      </c>
      <c r="AC1992" s="1">
        <f t="shared" si="401"/>
        <v>0</v>
      </c>
      <c r="AD1992" s="1" t="str">
        <f t="shared" si="402"/>
        <v/>
      </c>
      <c r="AE1992" s="1" t="str">
        <f t="shared" si="403"/>
        <v/>
      </c>
      <c r="AF1992" s="1" t="str">
        <f t="shared" si="404"/>
        <v/>
      </c>
      <c r="AG1992" s="1" t="str">
        <f t="shared" si="405"/>
        <v/>
      </c>
    </row>
    <row r="1993" spans="3:33">
      <c r="C1993" s="1" t="s">
        <v>3435</v>
      </c>
      <c r="D1993" s="1" t="s">
        <v>7286</v>
      </c>
      <c r="E1993" s="1" t="s">
        <v>1315</v>
      </c>
      <c r="F1993" s="1" t="s">
        <v>46</v>
      </c>
      <c r="G1993" s="1" t="s">
        <v>3917</v>
      </c>
      <c r="H1993" s="1">
        <v>6</v>
      </c>
      <c r="I1993" s="1">
        <v>2</v>
      </c>
      <c r="J1993" s="1">
        <v>0</v>
      </c>
      <c r="K1993" s="1" t="s">
        <v>3970</v>
      </c>
      <c r="L1993" s="1"/>
      <c r="M1993" s="1" t="s">
        <v>5227</v>
      </c>
      <c r="N1993" s="1"/>
      <c r="O1993" s="1" t="s">
        <v>3970</v>
      </c>
      <c r="P1993" s="1" t="s">
        <v>3974</v>
      </c>
      <c r="Q1993" s="1" t="s">
        <v>111</v>
      </c>
      <c r="R1993" s="1" t="s">
        <v>4142</v>
      </c>
      <c r="S1993" s="1"/>
      <c r="T1993" s="1">
        <f t="shared" si="392"/>
        <v>0</v>
      </c>
      <c r="U1993" s="1">
        <f t="shared" si="393"/>
        <v>0</v>
      </c>
      <c r="V1993" s="1">
        <f t="shared" si="394"/>
        <v>0</v>
      </c>
      <c r="W1993" s="1">
        <f t="shared" si="395"/>
        <v>0</v>
      </c>
      <c r="X1993" s="1">
        <f t="shared" si="396"/>
        <v>0</v>
      </c>
      <c r="Y1993" s="1">
        <f t="shared" si="397"/>
        <v>0</v>
      </c>
      <c r="Z1993" s="1">
        <f t="shared" si="398"/>
        <v>0</v>
      </c>
      <c r="AA1993" s="1">
        <f t="shared" si="399"/>
        <v>0</v>
      </c>
      <c r="AB1993" s="1">
        <f t="shared" si="400"/>
        <v>0</v>
      </c>
      <c r="AC1993" s="1">
        <f t="shared" si="401"/>
        <v>0</v>
      </c>
      <c r="AD1993" s="1" t="str">
        <f t="shared" si="402"/>
        <v/>
      </c>
      <c r="AE1993" s="1" t="str">
        <f t="shared" si="403"/>
        <v/>
      </c>
      <c r="AF1993" s="1" t="str">
        <f t="shared" si="404"/>
        <v/>
      </c>
      <c r="AG1993" s="1" t="str">
        <f t="shared" si="405"/>
        <v/>
      </c>
    </row>
    <row r="1994" spans="3:33">
      <c r="C1994" s="1" t="s">
        <v>3435</v>
      </c>
      <c r="D1994" s="1" t="s">
        <v>7287</v>
      </c>
      <c r="E1994" s="1" t="s">
        <v>1315</v>
      </c>
      <c r="F1994" s="1" t="s">
        <v>46</v>
      </c>
      <c r="G1994" s="1" t="s">
        <v>3917</v>
      </c>
      <c r="H1994" s="1">
        <v>7</v>
      </c>
      <c r="I1994" s="1">
        <v>2</v>
      </c>
      <c r="J1994" s="1">
        <v>0</v>
      </c>
      <c r="K1994" s="1" t="s">
        <v>1319</v>
      </c>
      <c r="L1994" s="1"/>
      <c r="M1994" s="1" t="s">
        <v>7288</v>
      </c>
      <c r="N1994" s="1"/>
      <c r="O1994" s="1" t="s">
        <v>1319</v>
      </c>
      <c r="P1994" s="1"/>
      <c r="Q1994" s="1"/>
      <c r="R1994" s="1"/>
      <c r="S1994" s="1"/>
      <c r="T1994" s="1">
        <f t="shared" si="392"/>
        <v>0</v>
      </c>
      <c r="U1994" s="1">
        <f t="shared" si="393"/>
        <v>0</v>
      </c>
      <c r="V1994" s="1">
        <f t="shared" si="394"/>
        <v>0</v>
      </c>
      <c r="W1994" s="1">
        <f t="shared" si="395"/>
        <v>0</v>
      </c>
      <c r="X1994" s="1">
        <f t="shared" si="396"/>
        <v>0</v>
      </c>
      <c r="Y1994" s="1">
        <f t="shared" si="397"/>
        <v>0</v>
      </c>
      <c r="Z1994" s="1">
        <f t="shared" si="398"/>
        <v>0</v>
      </c>
      <c r="AA1994" s="1">
        <f t="shared" si="399"/>
        <v>0</v>
      </c>
      <c r="AB1994" s="1">
        <f t="shared" si="400"/>
        <v>0</v>
      </c>
      <c r="AC1994" s="1">
        <f t="shared" si="401"/>
        <v>0</v>
      </c>
      <c r="AD1994" s="1" t="str">
        <f t="shared" si="402"/>
        <v/>
      </c>
      <c r="AE1994" s="1" t="str">
        <f t="shared" si="403"/>
        <v/>
      </c>
      <c r="AF1994" s="1" t="str">
        <f t="shared" si="404"/>
        <v/>
      </c>
      <c r="AG1994" s="1" t="str">
        <f t="shared" si="405"/>
        <v/>
      </c>
    </row>
    <row r="1995" spans="3:33">
      <c r="C1995" s="1" t="s">
        <v>3435</v>
      </c>
      <c r="D1995" s="1" t="s">
        <v>7289</v>
      </c>
      <c r="E1995" s="1" t="s">
        <v>1315</v>
      </c>
      <c r="F1995" s="1" t="s">
        <v>46</v>
      </c>
      <c r="G1995" s="1" t="s">
        <v>3917</v>
      </c>
      <c r="H1995" s="1">
        <v>8</v>
      </c>
      <c r="I1995" s="1">
        <v>1</v>
      </c>
      <c r="J1995" s="1">
        <v>0</v>
      </c>
      <c r="K1995" s="1" t="s">
        <v>859</v>
      </c>
      <c r="L1995" s="1"/>
      <c r="M1995" s="1" t="s">
        <v>7290</v>
      </c>
      <c r="N1995" s="1"/>
      <c r="O1995" s="1" t="s">
        <v>859</v>
      </c>
      <c r="P1995" s="1"/>
      <c r="Q1995" s="1"/>
      <c r="R1995" s="1"/>
      <c r="S1995" s="1"/>
      <c r="T1995" s="1">
        <f t="shared" si="392"/>
        <v>0</v>
      </c>
      <c r="U1995" s="1">
        <f t="shared" si="393"/>
        <v>0</v>
      </c>
      <c r="V1995" s="1">
        <f t="shared" si="394"/>
        <v>0</v>
      </c>
      <c r="W1995" s="1">
        <f t="shared" si="395"/>
        <v>0</v>
      </c>
      <c r="X1995" s="1">
        <f t="shared" si="396"/>
        <v>0</v>
      </c>
      <c r="Y1995" s="1">
        <f t="shared" si="397"/>
        <v>0</v>
      </c>
      <c r="Z1995" s="1">
        <f t="shared" si="398"/>
        <v>0</v>
      </c>
      <c r="AA1995" s="1">
        <f t="shared" si="399"/>
        <v>0</v>
      </c>
      <c r="AB1995" s="1">
        <f t="shared" si="400"/>
        <v>0</v>
      </c>
      <c r="AC1995" s="1">
        <f t="shared" si="401"/>
        <v>0</v>
      </c>
      <c r="AD1995" s="1" t="str">
        <f t="shared" si="402"/>
        <v/>
      </c>
      <c r="AE1995" s="1" t="str">
        <f t="shared" si="403"/>
        <v/>
      </c>
      <c r="AF1995" s="1" t="str">
        <f t="shared" si="404"/>
        <v/>
      </c>
      <c r="AG1995" s="1" t="str">
        <f t="shared" si="405"/>
        <v/>
      </c>
    </row>
    <row r="1996" spans="3:33">
      <c r="C1996" s="1" t="s">
        <v>3435</v>
      </c>
      <c r="D1996" s="1" t="s">
        <v>7291</v>
      </c>
      <c r="E1996" s="1" t="s">
        <v>1315</v>
      </c>
      <c r="F1996" s="1" t="s">
        <v>46</v>
      </c>
      <c r="G1996" s="1" t="s">
        <v>3917</v>
      </c>
      <c r="H1996" s="1">
        <v>9</v>
      </c>
      <c r="I1996" s="1">
        <v>1</v>
      </c>
      <c r="J1996" s="1">
        <v>0</v>
      </c>
      <c r="K1996" s="1" t="s">
        <v>60</v>
      </c>
      <c r="L1996" s="1"/>
      <c r="M1996" s="1" t="s">
        <v>7292</v>
      </c>
      <c r="N1996" s="1"/>
      <c r="O1996" s="1" t="s">
        <v>60</v>
      </c>
      <c r="P1996" s="1"/>
      <c r="Q1996" s="1"/>
      <c r="R1996" s="1"/>
      <c r="S1996" s="1"/>
      <c r="T1996" s="1">
        <f t="shared" si="392"/>
        <v>0</v>
      </c>
      <c r="U1996" s="1">
        <f t="shared" si="393"/>
        <v>0</v>
      </c>
      <c r="V1996" s="1">
        <f t="shared" si="394"/>
        <v>0</v>
      </c>
      <c r="W1996" s="1">
        <f t="shared" si="395"/>
        <v>0</v>
      </c>
      <c r="X1996" s="1">
        <f t="shared" si="396"/>
        <v>0</v>
      </c>
      <c r="Y1996" s="1">
        <f t="shared" si="397"/>
        <v>0</v>
      </c>
      <c r="Z1996" s="1">
        <f t="shared" si="398"/>
        <v>0</v>
      </c>
      <c r="AA1996" s="1">
        <f t="shared" si="399"/>
        <v>0</v>
      </c>
      <c r="AB1996" s="1">
        <f t="shared" si="400"/>
        <v>0</v>
      </c>
      <c r="AC1996" s="1">
        <f t="shared" si="401"/>
        <v>0</v>
      </c>
      <c r="AD1996" s="1" t="str">
        <f t="shared" si="402"/>
        <v/>
      </c>
      <c r="AE1996" s="1" t="str">
        <f t="shared" si="403"/>
        <v/>
      </c>
      <c r="AF1996" s="1" t="str">
        <f t="shared" si="404"/>
        <v/>
      </c>
      <c r="AG1996" s="1" t="str">
        <f t="shared" si="405"/>
        <v/>
      </c>
    </row>
    <row r="1997" spans="3:33">
      <c r="C1997" s="1" t="s">
        <v>3435</v>
      </c>
      <c r="D1997" s="1" t="s">
        <v>7293</v>
      </c>
      <c r="E1997" s="1" t="s">
        <v>1315</v>
      </c>
      <c r="F1997" s="1" t="s">
        <v>46</v>
      </c>
      <c r="G1997" s="1" t="s">
        <v>3917</v>
      </c>
      <c r="H1997" s="1">
        <v>10</v>
      </c>
      <c r="I1997" s="1">
        <v>1</v>
      </c>
      <c r="J1997" s="1">
        <v>0</v>
      </c>
      <c r="K1997" s="1" t="s">
        <v>7294</v>
      </c>
      <c r="L1997" s="1"/>
      <c r="M1997" s="1" t="s">
        <v>7295</v>
      </c>
      <c r="N1997" s="1"/>
      <c r="O1997" s="1" t="s">
        <v>7294</v>
      </c>
      <c r="P1997" s="1" t="s">
        <v>1320</v>
      </c>
      <c r="Q1997" s="1"/>
      <c r="R1997" s="1"/>
      <c r="S1997" s="1"/>
      <c r="T1997" s="1">
        <f t="shared" si="392"/>
        <v>0</v>
      </c>
      <c r="U1997" s="1">
        <f t="shared" si="393"/>
        <v>0</v>
      </c>
      <c r="V1997" s="1">
        <f t="shared" si="394"/>
        <v>0</v>
      </c>
      <c r="W1997" s="1">
        <f t="shared" si="395"/>
        <v>0</v>
      </c>
      <c r="X1997" s="1">
        <f t="shared" si="396"/>
        <v>0</v>
      </c>
      <c r="Y1997" s="1">
        <f t="shared" si="397"/>
        <v>0</v>
      </c>
      <c r="Z1997" s="1">
        <f t="shared" si="398"/>
        <v>0</v>
      </c>
      <c r="AA1997" s="1">
        <f t="shared" si="399"/>
        <v>0</v>
      </c>
      <c r="AB1997" s="1">
        <f t="shared" si="400"/>
        <v>0</v>
      </c>
      <c r="AC1997" s="1">
        <f t="shared" si="401"/>
        <v>0</v>
      </c>
      <c r="AD1997" s="1" t="str">
        <f t="shared" si="402"/>
        <v/>
      </c>
      <c r="AE1997" s="1" t="str">
        <f t="shared" si="403"/>
        <v/>
      </c>
      <c r="AF1997" s="1" t="str">
        <f t="shared" si="404"/>
        <v/>
      </c>
      <c r="AG1997" s="1" t="str">
        <f t="shared" si="405"/>
        <v/>
      </c>
    </row>
    <row r="1998" spans="3:33">
      <c r="C1998" s="1" t="s">
        <v>3435</v>
      </c>
      <c r="D1998" s="1" t="s">
        <v>7296</v>
      </c>
      <c r="E1998" s="1" t="s">
        <v>1315</v>
      </c>
      <c r="F1998" s="1" t="s">
        <v>0</v>
      </c>
      <c r="G1998" s="1" t="s">
        <v>3917</v>
      </c>
      <c r="H1998" s="1">
        <v>1</v>
      </c>
      <c r="I1998" s="1">
        <v>0</v>
      </c>
      <c r="J1998" s="1">
        <v>3</v>
      </c>
      <c r="K1998" s="1"/>
      <c r="L1998" s="1" t="s">
        <v>1316</v>
      </c>
      <c r="M1998" s="1"/>
      <c r="N1998" s="1" t="s">
        <v>4938</v>
      </c>
      <c r="O1998" s="1" t="s">
        <v>1316</v>
      </c>
      <c r="P1998" s="1"/>
      <c r="Q1998" s="1"/>
      <c r="R1998" s="1"/>
      <c r="S1998" s="1"/>
      <c r="T1998" s="1">
        <f t="shared" si="392"/>
        <v>0</v>
      </c>
      <c r="U1998" s="1">
        <f t="shared" si="393"/>
        <v>0</v>
      </c>
      <c r="V1998" s="1">
        <f t="shared" si="394"/>
        <v>0</v>
      </c>
      <c r="W1998" s="1">
        <f t="shared" si="395"/>
        <v>0</v>
      </c>
      <c r="X1998" s="1">
        <f t="shared" si="396"/>
        <v>0</v>
      </c>
      <c r="Y1998" s="1">
        <f t="shared" si="397"/>
        <v>0</v>
      </c>
      <c r="Z1998" s="1">
        <f t="shared" si="398"/>
        <v>0</v>
      </c>
      <c r="AA1998" s="1">
        <f t="shared" si="399"/>
        <v>0</v>
      </c>
      <c r="AB1998" s="1">
        <f t="shared" si="400"/>
        <v>0</v>
      </c>
      <c r="AC1998" s="1">
        <f t="shared" si="401"/>
        <v>0</v>
      </c>
      <c r="AD1998" s="1" t="str">
        <f t="shared" si="402"/>
        <v/>
      </c>
      <c r="AE1998" s="1" t="str">
        <f t="shared" si="403"/>
        <v/>
      </c>
      <c r="AF1998" s="1" t="str">
        <f t="shared" si="404"/>
        <v/>
      </c>
      <c r="AG1998" s="1" t="str">
        <f t="shared" si="405"/>
        <v/>
      </c>
    </row>
    <row r="1999" spans="3:33">
      <c r="C1999" s="1" t="s">
        <v>3435</v>
      </c>
      <c r="D1999" s="1" t="s">
        <v>7297</v>
      </c>
      <c r="E1999" s="1" t="s">
        <v>1315</v>
      </c>
      <c r="F1999" s="1" t="s">
        <v>0</v>
      </c>
      <c r="G1999" s="1" t="s">
        <v>3917</v>
      </c>
      <c r="H1999" s="1">
        <v>2</v>
      </c>
      <c r="I1999" s="1">
        <v>0</v>
      </c>
      <c r="J1999" s="1">
        <v>3</v>
      </c>
      <c r="K1999" s="1"/>
      <c r="L1999" s="1" t="s">
        <v>113</v>
      </c>
      <c r="M1999" s="1"/>
      <c r="N1999" s="1" t="s">
        <v>7298</v>
      </c>
      <c r="O1999" s="1" t="s">
        <v>113</v>
      </c>
      <c r="P1999" s="1"/>
      <c r="Q1999" s="1"/>
      <c r="R1999" s="1"/>
      <c r="S1999" s="1"/>
      <c r="T1999" s="1">
        <f t="shared" si="392"/>
        <v>0</v>
      </c>
      <c r="U1999" s="1">
        <f t="shared" si="393"/>
        <v>0</v>
      </c>
      <c r="V1999" s="1">
        <f t="shared" si="394"/>
        <v>0</v>
      </c>
      <c r="W1999" s="1">
        <f t="shared" si="395"/>
        <v>0</v>
      </c>
      <c r="X1999" s="1">
        <f t="shared" si="396"/>
        <v>0</v>
      </c>
      <c r="Y1999" s="1">
        <f t="shared" si="397"/>
        <v>0</v>
      </c>
      <c r="Z1999" s="1">
        <f t="shared" si="398"/>
        <v>0</v>
      </c>
      <c r="AA1999" s="1">
        <f t="shared" si="399"/>
        <v>0</v>
      </c>
      <c r="AB1999" s="1">
        <f t="shared" si="400"/>
        <v>0</v>
      </c>
      <c r="AC1999" s="1">
        <f t="shared" si="401"/>
        <v>0</v>
      </c>
      <c r="AD1999" s="1" t="str">
        <f t="shared" si="402"/>
        <v/>
      </c>
      <c r="AE1999" s="1" t="str">
        <f t="shared" si="403"/>
        <v/>
      </c>
      <c r="AF1999" s="1" t="str">
        <f t="shared" si="404"/>
        <v/>
      </c>
      <c r="AG1999" s="1" t="str">
        <f t="shared" si="405"/>
        <v/>
      </c>
    </row>
    <row r="2000" spans="3:33">
      <c r="C2000" s="1" t="s">
        <v>3435</v>
      </c>
      <c r="D2000" s="1" t="s">
        <v>7299</v>
      </c>
      <c r="E2000" s="1" t="s">
        <v>1315</v>
      </c>
      <c r="F2000" s="1" t="s">
        <v>0</v>
      </c>
      <c r="G2000" s="1" t="s">
        <v>3917</v>
      </c>
      <c r="H2000" s="1">
        <v>3</v>
      </c>
      <c r="I2000" s="1">
        <v>0</v>
      </c>
      <c r="J2000" s="1">
        <v>3</v>
      </c>
      <c r="K2000" s="1"/>
      <c r="L2000" s="1" t="s">
        <v>112</v>
      </c>
      <c r="M2000" s="1"/>
      <c r="N2000" s="1" t="s">
        <v>7300</v>
      </c>
      <c r="O2000" s="1" t="s">
        <v>112</v>
      </c>
      <c r="P2000" s="1"/>
      <c r="Q2000" s="1"/>
      <c r="R2000" s="1"/>
      <c r="S2000" s="1"/>
      <c r="T2000" s="1">
        <f t="shared" si="392"/>
        <v>0</v>
      </c>
      <c r="U2000" s="1">
        <f t="shared" si="393"/>
        <v>0</v>
      </c>
      <c r="V2000" s="1">
        <f t="shared" si="394"/>
        <v>0</v>
      </c>
      <c r="W2000" s="1">
        <f t="shared" si="395"/>
        <v>0</v>
      </c>
      <c r="X2000" s="1">
        <f t="shared" si="396"/>
        <v>0</v>
      </c>
      <c r="Y2000" s="1">
        <f t="shared" si="397"/>
        <v>0</v>
      </c>
      <c r="Z2000" s="1">
        <f t="shared" si="398"/>
        <v>0</v>
      </c>
      <c r="AA2000" s="1">
        <f t="shared" si="399"/>
        <v>0</v>
      </c>
      <c r="AB2000" s="1">
        <f t="shared" si="400"/>
        <v>0</v>
      </c>
      <c r="AC2000" s="1">
        <f t="shared" si="401"/>
        <v>0</v>
      </c>
      <c r="AD2000" s="1" t="str">
        <f t="shared" si="402"/>
        <v/>
      </c>
      <c r="AE2000" s="1" t="str">
        <f t="shared" si="403"/>
        <v/>
      </c>
      <c r="AF2000" s="1" t="str">
        <f t="shared" si="404"/>
        <v/>
      </c>
      <c r="AG2000" s="1" t="str">
        <f t="shared" si="405"/>
        <v/>
      </c>
    </row>
    <row r="2001" spans="3:33">
      <c r="C2001" s="1" t="s">
        <v>3435</v>
      </c>
      <c r="D2001" s="1" t="s">
        <v>7301</v>
      </c>
      <c r="E2001" s="1" t="s">
        <v>1315</v>
      </c>
      <c r="F2001" s="1" t="s">
        <v>0</v>
      </c>
      <c r="G2001" s="1" t="s">
        <v>3917</v>
      </c>
      <c r="H2001" s="1">
        <v>4</v>
      </c>
      <c r="I2001" s="1">
        <v>0</v>
      </c>
      <c r="J2001" s="1">
        <v>2</v>
      </c>
      <c r="K2001" s="1"/>
      <c r="L2001" s="1" t="s">
        <v>4903</v>
      </c>
      <c r="M2001" s="1"/>
      <c r="N2001" s="1" t="s">
        <v>4926</v>
      </c>
      <c r="O2001" s="1" t="s">
        <v>4903</v>
      </c>
      <c r="P2001" s="1" t="s">
        <v>4905</v>
      </c>
      <c r="Q2001" s="1" t="s">
        <v>4190</v>
      </c>
      <c r="R2001" s="1" t="s">
        <v>1343</v>
      </c>
      <c r="S2001" s="1" t="s">
        <v>37</v>
      </c>
      <c r="T2001" s="1">
        <f t="shared" si="392"/>
        <v>0</v>
      </c>
      <c r="U2001" s="1">
        <f t="shared" si="393"/>
        <v>0</v>
      </c>
      <c r="V2001" s="1">
        <f t="shared" si="394"/>
        <v>0</v>
      </c>
      <c r="W2001" s="1">
        <f t="shared" si="395"/>
        <v>0</v>
      </c>
      <c r="X2001" s="1">
        <f t="shared" si="396"/>
        <v>0</v>
      </c>
      <c r="Y2001" s="1">
        <f t="shared" si="397"/>
        <v>0</v>
      </c>
      <c r="Z2001" s="1">
        <f t="shared" si="398"/>
        <v>0</v>
      </c>
      <c r="AA2001" s="1">
        <f t="shared" si="399"/>
        <v>0</v>
      </c>
      <c r="AB2001" s="1">
        <f t="shared" si="400"/>
        <v>0</v>
      </c>
      <c r="AC2001" s="1">
        <f t="shared" si="401"/>
        <v>0</v>
      </c>
      <c r="AD2001" s="1" t="str">
        <f t="shared" si="402"/>
        <v/>
      </c>
      <c r="AE2001" s="1" t="str">
        <f t="shared" si="403"/>
        <v/>
      </c>
      <c r="AF2001" s="1" t="str">
        <f t="shared" si="404"/>
        <v/>
      </c>
      <c r="AG2001" s="1" t="str">
        <f t="shared" si="405"/>
        <v/>
      </c>
    </row>
    <row r="2002" spans="3:33">
      <c r="C2002" s="1" t="s">
        <v>3435</v>
      </c>
      <c r="D2002" s="1" t="s">
        <v>7302</v>
      </c>
      <c r="E2002" s="1" t="s">
        <v>1315</v>
      </c>
      <c r="F2002" s="1" t="s">
        <v>0</v>
      </c>
      <c r="G2002" s="1" t="s">
        <v>3917</v>
      </c>
      <c r="H2002" s="1">
        <v>5</v>
      </c>
      <c r="I2002" s="1">
        <v>0</v>
      </c>
      <c r="J2002" s="1">
        <v>2</v>
      </c>
      <c r="K2002" s="1"/>
      <c r="L2002" s="1" t="s">
        <v>4950</v>
      </c>
      <c r="M2002" s="1"/>
      <c r="N2002" s="1" t="s">
        <v>4974</v>
      </c>
      <c r="O2002" s="1" t="s">
        <v>4950</v>
      </c>
      <c r="P2002" s="1" t="s">
        <v>4952</v>
      </c>
      <c r="Q2002" s="1" t="s">
        <v>110</v>
      </c>
      <c r="R2002" s="1" t="s">
        <v>4953</v>
      </c>
      <c r="S2002" s="1" t="s">
        <v>4954</v>
      </c>
      <c r="T2002" s="1">
        <f t="shared" si="392"/>
        <v>0</v>
      </c>
      <c r="U2002" s="1">
        <f t="shared" si="393"/>
        <v>0</v>
      </c>
      <c r="V2002" s="1">
        <f t="shared" si="394"/>
        <v>0</v>
      </c>
      <c r="W2002" s="1">
        <f t="shared" si="395"/>
        <v>0</v>
      </c>
      <c r="X2002" s="1">
        <f t="shared" si="396"/>
        <v>0</v>
      </c>
      <c r="Y2002" s="1">
        <f t="shared" si="397"/>
        <v>0</v>
      </c>
      <c r="Z2002" s="1">
        <f t="shared" si="398"/>
        <v>0</v>
      </c>
      <c r="AA2002" s="1">
        <f t="shared" si="399"/>
        <v>0</v>
      </c>
      <c r="AB2002" s="1">
        <f t="shared" si="400"/>
        <v>0</v>
      </c>
      <c r="AC2002" s="1">
        <f t="shared" si="401"/>
        <v>0</v>
      </c>
      <c r="AD2002" s="1" t="str">
        <f t="shared" si="402"/>
        <v/>
      </c>
      <c r="AE2002" s="1" t="str">
        <f t="shared" si="403"/>
        <v/>
      </c>
      <c r="AF2002" s="1" t="str">
        <f t="shared" si="404"/>
        <v/>
      </c>
      <c r="AG2002" s="1" t="str">
        <f t="shared" si="405"/>
        <v/>
      </c>
    </row>
    <row r="2003" spans="3:33">
      <c r="C2003" s="1" t="s">
        <v>3435</v>
      </c>
      <c r="D2003" s="1" t="s">
        <v>7303</v>
      </c>
      <c r="E2003" s="1" t="s">
        <v>1315</v>
      </c>
      <c r="F2003" s="1" t="s">
        <v>0</v>
      </c>
      <c r="G2003" s="1" t="s">
        <v>3917</v>
      </c>
      <c r="H2003" s="1">
        <v>6</v>
      </c>
      <c r="I2003" s="1">
        <v>0</v>
      </c>
      <c r="J2003" s="1">
        <v>2</v>
      </c>
      <c r="K2003" s="1"/>
      <c r="L2003" s="1" t="s">
        <v>3970</v>
      </c>
      <c r="M2003" s="1"/>
      <c r="N2003" s="1" t="s">
        <v>3994</v>
      </c>
      <c r="O2003" s="1" t="s">
        <v>3970</v>
      </c>
      <c r="P2003" s="1" t="s">
        <v>3974</v>
      </c>
      <c r="Q2003" s="1" t="s">
        <v>111</v>
      </c>
      <c r="R2003" s="1" t="s">
        <v>4142</v>
      </c>
      <c r="S2003" s="1"/>
      <c r="T2003" s="1">
        <f t="shared" si="392"/>
        <v>0</v>
      </c>
      <c r="U2003" s="1">
        <f t="shared" si="393"/>
        <v>0</v>
      </c>
      <c r="V2003" s="1">
        <f t="shared" si="394"/>
        <v>0</v>
      </c>
      <c r="W2003" s="1">
        <f t="shared" si="395"/>
        <v>0</v>
      </c>
      <c r="X2003" s="1">
        <f t="shared" si="396"/>
        <v>0</v>
      </c>
      <c r="Y2003" s="1">
        <f t="shared" si="397"/>
        <v>0</v>
      </c>
      <c r="Z2003" s="1">
        <f t="shared" si="398"/>
        <v>0</v>
      </c>
      <c r="AA2003" s="1">
        <f t="shared" si="399"/>
        <v>0</v>
      </c>
      <c r="AB2003" s="1">
        <f t="shared" si="400"/>
        <v>0</v>
      </c>
      <c r="AC2003" s="1">
        <f t="shared" si="401"/>
        <v>0</v>
      </c>
      <c r="AD2003" s="1" t="str">
        <f t="shared" si="402"/>
        <v/>
      </c>
      <c r="AE2003" s="1" t="str">
        <f t="shared" si="403"/>
        <v/>
      </c>
      <c r="AF2003" s="1" t="str">
        <f t="shared" si="404"/>
        <v/>
      </c>
      <c r="AG2003" s="1" t="str">
        <f t="shared" si="405"/>
        <v/>
      </c>
    </row>
    <row r="2004" spans="3:33">
      <c r="C2004" s="1" t="s">
        <v>3435</v>
      </c>
      <c r="D2004" s="1" t="s">
        <v>7304</v>
      </c>
      <c r="E2004" s="1" t="s">
        <v>1315</v>
      </c>
      <c r="F2004" s="1" t="s">
        <v>0</v>
      </c>
      <c r="G2004" s="1" t="s">
        <v>3917</v>
      </c>
      <c r="H2004" s="1">
        <v>7</v>
      </c>
      <c r="I2004" s="1">
        <v>0</v>
      </c>
      <c r="J2004" s="1">
        <v>2</v>
      </c>
      <c r="K2004" s="1"/>
      <c r="L2004" s="1" t="s">
        <v>1319</v>
      </c>
      <c r="M2004" s="1"/>
      <c r="N2004" s="1" t="s">
        <v>7305</v>
      </c>
      <c r="O2004" s="1" t="s">
        <v>1319</v>
      </c>
      <c r="P2004" s="1"/>
      <c r="Q2004" s="1"/>
      <c r="R2004" s="1"/>
      <c r="S2004" s="1"/>
      <c r="T2004" s="1">
        <f t="shared" si="392"/>
        <v>0</v>
      </c>
      <c r="U2004" s="1">
        <f t="shared" si="393"/>
        <v>0</v>
      </c>
      <c r="V2004" s="1">
        <f t="shared" si="394"/>
        <v>0</v>
      </c>
      <c r="W2004" s="1">
        <f t="shared" si="395"/>
        <v>0</v>
      </c>
      <c r="X2004" s="1">
        <f t="shared" si="396"/>
        <v>0</v>
      </c>
      <c r="Y2004" s="1">
        <f t="shared" si="397"/>
        <v>0</v>
      </c>
      <c r="Z2004" s="1">
        <f t="shared" si="398"/>
        <v>0</v>
      </c>
      <c r="AA2004" s="1">
        <f t="shared" si="399"/>
        <v>0</v>
      </c>
      <c r="AB2004" s="1">
        <f t="shared" si="400"/>
        <v>0</v>
      </c>
      <c r="AC2004" s="1">
        <f t="shared" si="401"/>
        <v>0</v>
      </c>
      <c r="AD2004" s="1" t="str">
        <f t="shared" si="402"/>
        <v/>
      </c>
      <c r="AE2004" s="1" t="str">
        <f t="shared" si="403"/>
        <v/>
      </c>
      <c r="AF2004" s="1" t="str">
        <f t="shared" si="404"/>
        <v/>
      </c>
      <c r="AG2004" s="1" t="str">
        <f t="shared" si="405"/>
        <v/>
      </c>
    </row>
    <row r="2005" spans="3:33">
      <c r="C2005" s="1" t="s">
        <v>3435</v>
      </c>
      <c r="D2005" s="1" t="s">
        <v>7306</v>
      </c>
      <c r="E2005" s="1" t="s">
        <v>1315</v>
      </c>
      <c r="F2005" s="1" t="s">
        <v>0</v>
      </c>
      <c r="G2005" s="1" t="s">
        <v>3917</v>
      </c>
      <c r="H2005" s="1">
        <v>8</v>
      </c>
      <c r="I2005" s="1">
        <v>0</v>
      </c>
      <c r="J2005" s="1">
        <v>1</v>
      </c>
      <c r="K2005" s="1"/>
      <c r="L2005" s="1" t="s">
        <v>859</v>
      </c>
      <c r="M2005" s="1"/>
      <c r="N2005" s="1" t="s">
        <v>5958</v>
      </c>
      <c r="O2005" s="1" t="s">
        <v>859</v>
      </c>
      <c r="P2005" s="1"/>
      <c r="Q2005" s="1"/>
      <c r="R2005" s="1"/>
      <c r="S2005" s="1"/>
      <c r="T2005" s="1">
        <f t="shared" si="392"/>
        <v>0</v>
      </c>
      <c r="U2005" s="1">
        <f t="shared" si="393"/>
        <v>0</v>
      </c>
      <c r="V2005" s="1">
        <f t="shared" si="394"/>
        <v>0</v>
      </c>
      <c r="W2005" s="1">
        <f t="shared" si="395"/>
        <v>0</v>
      </c>
      <c r="X2005" s="1">
        <f t="shared" si="396"/>
        <v>0</v>
      </c>
      <c r="Y2005" s="1">
        <f t="shared" si="397"/>
        <v>0</v>
      </c>
      <c r="Z2005" s="1">
        <f t="shared" si="398"/>
        <v>0</v>
      </c>
      <c r="AA2005" s="1">
        <f t="shared" si="399"/>
        <v>0</v>
      </c>
      <c r="AB2005" s="1">
        <f t="shared" si="400"/>
        <v>0</v>
      </c>
      <c r="AC2005" s="1">
        <f t="shared" si="401"/>
        <v>0</v>
      </c>
      <c r="AD2005" s="1" t="str">
        <f t="shared" si="402"/>
        <v/>
      </c>
      <c r="AE2005" s="1" t="str">
        <f t="shared" si="403"/>
        <v/>
      </c>
      <c r="AF2005" s="1" t="str">
        <f t="shared" si="404"/>
        <v/>
      </c>
      <c r="AG2005" s="1" t="str">
        <f t="shared" si="405"/>
        <v/>
      </c>
    </row>
    <row r="2006" spans="3:33">
      <c r="C2006" s="1" t="s">
        <v>3435</v>
      </c>
      <c r="D2006" s="1" t="s">
        <v>7307</v>
      </c>
      <c r="E2006" s="1" t="s">
        <v>1315</v>
      </c>
      <c r="F2006" s="1" t="s">
        <v>0</v>
      </c>
      <c r="G2006" s="1" t="s">
        <v>3917</v>
      </c>
      <c r="H2006" s="1">
        <v>9</v>
      </c>
      <c r="I2006" s="1">
        <v>0</v>
      </c>
      <c r="J2006" s="1">
        <v>1</v>
      </c>
      <c r="K2006" s="1"/>
      <c r="L2006" s="1" t="s">
        <v>60</v>
      </c>
      <c r="M2006" s="1"/>
      <c r="N2006" s="1" t="s">
        <v>7070</v>
      </c>
      <c r="O2006" s="1" t="s">
        <v>60</v>
      </c>
      <c r="P2006" s="1"/>
      <c r="Q2006" s="1"/>
      <c r="R2006" s="1"/>
      <c r="S2006" s="1"/>
      <c r="T2006" s="1">
        <f t="shared" si="392"/>
        <v>0</v>
      </c>
      <c r="U2006" s="1">
        <f t="shared" si="393"/>
        <v>0</v>
      </c>
      <c r="V2006" s="1">
        <f t="shared" si="394"/>
        <v>0</v>
      </c>
      <c r="W2006" s="1">
        <f t="shared" si="395"/>
        <v>0</v>
      </c>
      <c r="X2006" s="1">
        <f t="shared" si="396"/>
        <v>0</v>
      </c>
      <c r="Y2006" s="1">
        <f t="shared" si="397"/>
        <v>0</v>
      </c>
      <c r="Z2006" s="1">
        <f t="shared" si="398"/>
        <v>0</v>
      </c>
      <c r="AA2006" s="1">
        <f t="shared" si="399"/>
        <v>0</v>
      </c>
      <c r="AB2006" s="1">
        <f t="shared" si="400"/>
        <v>0</v>
      </c>
      <c r="AC2006" s="1">
        <f t="shared" si="401"/>
        <v>0</v>
      </c>
      <c r="AD2006" s="1" t="str">
        <f t="shared" si="402"/>
        <v/>
      </c>
      <c r="AE2006" s="1" t="str">
        <f t="shared" si="403"/>
        <v/>
      </c>
      <c r="AF2006" s="1" t="str">
        <f t="shared" si="404"/>
        <v/>
      </c>
      <c r="AG2006" s="1" t="str">
        <f t="shared" si="405"/>
        <v/>
      </c>
    </row>
    <row r="2007" spans="3:33">
      <c r="C2007" s="1" t="s">
        <v>3435</v>
      </c>
      <c r="D2007" s="1" t="s">
        <v>7308</v>
      </c>
      <c r="E2007" s="1" t="s">
        <v>1315</v>
      </c>
      <c r="F2007" s="1" t="s">
        <v>0</v>
      </c>
      <c r="G2007" s="1" t="s">
        <v>3917</v>
      </c>
      <c r="H2007" s="1">
        <v>10</v>
      </c>
      <c r="I2007" s="1">
        <v>0</v>
      </c>
      <c r="J2007" s="1">
        <v>1</v>
      </c>
      <c r="K2007" s="1"/>
      <c r="L2007" s="1" t="s">
        <v>7294</v>
      </c>
      <c r="M2007" s="1"/>
      <c r="N2007" s="1" t="s">
        <v>7309</v>
      </c>
      <c r="O2007" s="1" t="s">
        <v>7294</v>
      </c>
      <c r="P2007" s="1" t="s">
        <v>1320</v>
      </c>
      <c r="Q2007" s="1"/>
      <c r="R2007" s="1"/>
      <c r="S2007" s="1"/>
      <c r="T2007" s="1">
        <f t="shared" si="392"/>
        <v>0</v>
      </c>
      <c r="U2007" s="1">
        <f t="shared" si="393"/>
        <v>0</v>
      </c>
      <c r="V2007" s="1">
        <f t="shared" si="394"/>
        <v>0</v>
      </c>
      <c r="W2007" s="1">
        <f t="shared" si="395"/>
        <v>0</v>
      </c>
      <c r="X2007" s="1">
        <f t="shared" si="396"/>
        <v>0</v>
      </c>
      <c r="Y2007" s="1">
        <f t="shared" si="397"/>
        <v>0</v>
      </c>
      <c r="Z2007" s="1">
        <f t="shared" si="398"/>
        <v>0</v>
      </c>
      <c r="AA2007" s="1">
        <f t="shared" si="399"/>
        <v>0</v>
      </c>
      <c r="AB2007" s="1">
        <f t="shared" si="400"/>
        <v>0</v>
      </c>
      <c r="AC2007" s="1">
        <f t="shared" si="401"/>
        <v>0</v>
      </c>
      <c r="AD2007" s="1" t="str">
        <f t="shared" si="402"/>
        <v/>
      </c>
      <c r="AE2007" s="1" t="str">
        <f t="shared" si="403"/>
        <v/>
      </c>
      <c r="AF2007" s="1" t="str">
        <f t="shared" si="404"/>
        <v/>
      </c>
      <c r="AG2007" s="1" t="str">
        <f t="shared" si="405"/>
        <v/>
      </c>
    </row>
    <row r="2008" spans="3:33">
      <c r="C2008" s="1" t="s">
        <v>3443</v>
      </c>
      <c r="D2008" s="1" t="s">
        <v>7310</v>
      </c>
      <c r="E2008" s="1" t="s">
        <v>1325</v>
      </c>
      <c r="F2008" s="1" t="s">
        <v>46</v>
      </c>
      <c r="G2008" s="1" t="s">
        <v>3917</v>
      </c>
      <c r="H2008" s="1">
        <v>1</v>
      </c>
      <c r="I2008" s="1">
        <v>3</v>
      </c>
      <c r="J2008" s="1">
        <v>0</v>
      </c>
      <c r="K2008" s="1" t="s">
        <v>112</v>
      </c>
      <c r="L2008" s="1"/>
      <c r="M2008" s="1" t="s">
        <v>7283</v>
      </c>
      <c r="N2008" s="1"/>
      <c r="O2008" s="1" t="s">
        <v>112</v>
      </c>
      <c r="P2008" s="1"/>
      <c r="Q2008" s="1"/>
      <c r="R2008" s="1"/>
      <c r="S2008" s="1"/>
      <c r="T2008" s="1">
        <f t="shared" si="392"/>
        <v>0</v>
      </c>
      <c r="U2008" s="1">
        <f t="shared" si="393"/>
        <v>0</v>
      </c>
      <c r="V2008" s="1">
        <f t="shared" si="394"/>
        <v>0</v>
      </c>
      <c r="W2008" s="1">
        <f t="shared" si="395"/>
        <v>0</v>
      </c>
      <c r="X2008" s="1">
        <f t="shared" si="396"/>
        <v>0</v>
      </c>
      <c r="Y2008" s="1">
        <f t="shared" si="397"/>
        <v>0</v>
      </c>
      <c r="Z2008" s="1">
        <f t="shared" si="398"/>
        <v>0</v>
      </c>
      <c r="AA2008" s="1">
        <f t="shared" si="399"/>
        <v>0</v>
      </c>
      <c r="AB2008" s="1">
        <f t="shared" si="400"/>
        <v>0</v>
      </c>
      <c r="AC2008" s="1">
        <f t="shared" si="401"/>
        <v>0</v>
      </c>
      <c r="AD2008" s="1" t="str">
        <f t="shared" si="402"/>
        <v/>
      </c>
      <c r="AE2008" s="1" t="str">
        <f t="shared" si="403"/>
        <v/>
      </c>
      <c r="AF2008" s="1" t="str">
        <f t="shared" si="404"/>
        <v/>
      </c>
      <c r="AG2008" s="1" t="str">
        <f t="shared" si="405"/>
        <v/>
      </c>
    </row>
    <row r="2009" spans="3:33">
      <c r="C2009" s="1" t="s">
        <v>3443</v>
      </c>
      <c r="D2009" s="1" t="s">
        <v>7311</v>
      </c>
      <c r="E2009" s="1" t="s">
        <v>1325</v>
      </c>
      <c r="F2009" s="1" t="s">
        <v>46</v>
      </c>
      <c r="G2009" s="1" t="s">
        <v>3917</v>
      </c>
      <c r="H2009" s="1">
        <v>2</v>
      </c>
      <c r="I2009" s="1">
        <v>3</v>
      </c>
      <c r="J2009" s="1">
        <v>0</v>
      </c>
      <c r="K2009" s="1" t="s">
        <v>1328</v>
      </c>
      <c r="L2009" s="1"/>
      <c r="M2009" s="1" t="s">
        <v>7312</v>
      </c>
      <c r="N2009" s="1"/>
      <c r="O2009" s="1" t="s">
        <v>1328</v>
      </c>
      <c r="P2009" s="1"/>
      <c r="Q2009" s="1"/>
      <c r="R2009" s="1"/>
      <c r="S2009" s="1"/>
      <c r="T2009" s="1">
        <f t="shared" si="392"/>
        <v>0</v>
      </c>
      <c r="U2009" s="1">
        <f t="shared" si="393"/>
        <v>0</v>
      </c>
      <c r="V2009" s="1">
        <f t="shared" si="394"/>
        <v>0</v>
      </c>
      <c r="W2009" s="1">
        <f t="shared" si="395"/>
        <v>0</v>
      </c>
      <c r="X2009" s="1">
        <f t="shared" si="396"/>
        <v>0</v>
      </c>
      <c r="Y2009" s="1">
        <f t="shared" si="397"/>
        <v>0</v>
      </c>
      <c r="Z2009" s="1">
        <f t="shared" si="398"/>
        <v>0</v>
      </c>
      <c r="AA2009" s="1">
        <f t="shared" si="399"/>
        <v>0</v>
      </c>
      <c r="AB2009" s="1">
        <f t="shared" si="400"/>
        <v>0</v>
      </c>
      <c r="AC2009" s="1">
        <f t="shared" si="401"/>
        <v>0</v>
      </c>
      <c r="AD2009" s="1" t="str">
        <f t="shared" si="402"/>
        <v/>
      </c>
      <c r="AE2009" s="1" t="str">
        <f t="shared" si="403"/>
        <v/>
      </c>
      <c r="AF2009" s="1" t="str">
        <f t="shared" si="404"/>
        <v/>
      </c>
      <c r="AG2009" s="1" t="str">
        <f t="shared" si="405"/>
        <v/>
      </c>
    </row>
    <row r="2010" spans="3:33">
      <c r="C2010" s="1" t="s">
        <v>3443</v>
      </c>
      <c r="D2010" s="1" t="s">
        <v>7313</v>
      </c>
      <c r="E2010" s="1" t="s">
        <v>1325</v>
      </c>
      <c r="F2010" s="1" t="s">
        <v>46</v>
      </c>
      <c r="G2010" s="1" t="s">
        <v>3917</v>
      </c>
      <c r="H2010" s="1">
        <v>3</v>
      </c>
      <c r="I2010" s="1">
        <v>3</v>
      </c>
      <c r="J2010" s="1">
        <v>0</v>
      </c>
      <c r="K2010" s="1" t="s">
        <v>1329</v>
      </c>
      <c r="L2010" s="1"/>
      <c r="M2010" s="1" t="s">
        <v>7314</v>
      </c>
      <c r="N2010" s="1"/>
      <c r="O2010" s="1" t="s">
        <v>1329</v>
      </c>
      <c r="P2010" s="1"/>
      <c r="Q2010" s="1"/>
      <c r="R2010" s="1"/>
      <c r="S2010" s="1"/>
      <c r="T2010" s="1">
        <f t="shared" si="392"/>
        <v>0</v>
      </c>
      <c r="U2010" s="1">
        <f t="shared" si="393"/>
        <v>0</v>
      </c>
      <c r="V2010" s="1">
        <f t="shared" si="394"/>
        <v>0</v>
      </c>
      <c r="W2010" s="1">
        <f t="shared" si="395"/>
        <v>0</v>
      </c>
      <c r="X2010" s="1">
        <f t="shared" si="396"/>
        <v>0</v>
      </c>
      <c r="Y2010" s="1">
        <f t="shared" si="397"/>
        <v>0</v>
      </c>
      <c r="Z2010" s="1">
        <f t="shared" si="398"/>
        <v>0</v>
      </c>
      <c r="AA2010" s="1">
        <f t="shared" si="399"/>
        <v>0</v>
      </c>
      <c r="AB2010" s="1">
        <f t="shared" si="400"/>
        <v>0</v>
      </c>
      <c r="AC2010" s="1">
        <f t="shared" si="401"/>
        <v>0</v>
      </c>
      <c r="AD2010" s="1" t="str">
        <f t="shared" si="402"/>
        <v/>
      </c>
      <c r="AE2010" s="1" t="str">
        <f t="shared" si="403"/>
        <v/>
      </c>
      <c r="AF2010" s="1" t="str">
        <f t="shared" si="404"/>
        <v/>
      </c>
      <c r="AG2010" s="1" t="str">
        <f t="shared" si="405"/>
        <v/>
      </c>
    </row>
    <row r="2011" spans="3:33">
      <c r="C2011" s="1" t="s">
        <v>3443</v>
      </c>
      <c r="D2011" s="1" t="s">
        <v>7315</v>
      </c>
      <c r="E2011" s="1" t="s">
        <v>1325</v>
      </c>
      <c r="F2011" s="1" t="s">
        <v>46</v>
      </c>
      <c r="G2011" s="1" t="s">
        <v>3917</v>
      </c>
      <c r="H2011" s="1">
        <v>4</v>
      </c>
      <c r="I2011" s="1">
        <v>2</v>
      </c>
      <c r="J2011" s="1">
        <v>0</v>
      </c>
      <c r="K2011" s="1" t="s">
        <v>1330</v>
      </c>
      <c r="L2011" s="1"/>
      <c r="M2011" s="1" t="s">
        <v>7316</v>
      </c>
      <c r="N2011" s="1"/>
      <c r="O2011" s="1" t="s">
        <v>1330</v>
      </c>
      <c r="P2011" s="1"/>
      <c r="Q2011" s="1"/>
      <c r="R2011" s="1"/>
      <c r="S2011" s="1"/>
      <c r="T2011" s="1">
        <f t="shared" si="392"/>
        <v>0</v>
      </c>
      <c r="U2011" s="1">
        <f t="shared" si="393"/>
        <v>0</v>
      </c>
      <c r="V2011" s="1">
        <f t="shared" si="394"/>
        <v>0</v>
      </c>
      <c r="W2011" s="1">
        <f t="shared" si="395"/>
        <v>0</v>
      </c>
      <c r="X2011" s="1">
        <f t="shared" si="396"/>
        <v>0</v>
      </c>
      <c r="Y2011" s="1">
        <f t="shared" si="397"/>
        <v>0</v>
      </c>
      <c r="Z2011" s="1">
        <f t="shared" si="398"/>
        <v>0</v>
      </c>
      <c r="AA2011" s="1">
        <f t="shared" si="399"/>
        <v>0</v>
      </c>
      <c r="AB2011" s="1">
        <f t="shared" si="400"/>
        <v>0</v>
      </c>
      <c r="AC2011" s="1">
        <f t="shared" si="401"/>
        <v>0</v>
      </c>
      <c r="AD2011" s="1" t="str">
        <f t="shared" si="402"/>
        <v/>
      </c>
      <c r="AE2011" s="1" t="str">
        <f t="shared" si="403"/>
        <v/>
      </c>
      <c r="AF2011" s="1" t="str">
        <f t="shared" si="404"/>
        <v/>
      </c>
      <c r="AG2011" s="1" t="str">
        <f t="shared" si="405"/>
        <v/>
      </c>
    </row>
    <row r="2012" spans="3:33">
      <c r="C2012" s="1" t="s">
        <v>3443</v>
      </c>
      <c r="D2012" s="1" t="s">
        <v>7317</v>
      </c>
      <c r="E2012" s="1" t="s">
        <v>1325</v>
      </c>
      <c r="F2012" s="1" t="s">
        <v>46</v>
      </c>
      <c r="G2012" s="1" t="s">
        <v>3917</v>
      </c>
      <c r="H2012" s="1">
        <v>5</v>
      </c>
      <c r="I2012" s="1">
        <v>2</v>
      </c>
      <c r="J2012" s="1">
        <v>0</v>
      </c>
      <c r="K2012" s="1" t="s">
        <v>1331</v>
      </c>
      <c r="L2012" s="1"/>
      <c r="M2012" s="1" t="s">
        <v>7318</v>
      </c>
      <c r="N2012" s="1"/>
      <c r="O2012" s="1" t="s">
        <v>1331</v>
      </c>
      <c r="P2012" s="1"/>
      <c r="Q2012" s="1"/>
      <c r="R2012" s="1"/>
      <c r="S2012" s="1"/>
      <c r="T2012" s="1">
        <f t="shared" si="392"/>
        <v>0</v>
      </c>
      <c r="U2012" s="1">
        <f t="shared" si="393"/>
        <v>0</v>
      </c>
      <c r="V2012" s="1">
        <f t="shared" si="394"/>
        <v>0</v>
      </c>
      <c r="W2012" s="1">
        <f t="shared" si="395"/>
        <v>0</v>
      </c>
      <c r="X2012" s="1">
        <f t="shared" si="396"/>
        <v>0</v>
      </c>
      <c r="Y2012" s="1">
        <f t="shared" si="397"/>
        <v>0</v>
      </c>
      <c r="Z2012" s="1">
        <f t="shared" si="398"/>
        <v>0</v>
      </c>
      <c r="AA2012" s="1">
        <f t="shared" si="399"/>
        <v>0</v>
      </c>
      <c r="AB2012" s="1">
        <f t="shared" si="400"/>
        <v>0</v>
      </c>
      <c r="AC2012" s="1">
        <f t="shared" si="401"/>
        <v>0</v>
      </c>
      <c r="AD2012" s="1" t="str">
        <f t="shared" si="402"/>
        <v/>
      </c>
      <c r="AE2012" s="1" t="str">
        <f t="shared" si="403"/>
        <v/>
      </c>
      <c r="AF2012" s="1" t="str">
        <f t="shared" si="404"/>
        <v/>
      </c>
      <c r="AG2012" s="1" t="str">
        <f t="shared" si="405"/>
        <v/>
      </c>
    </row>
    <row r="2013" spans="3:33">
      <c r="C2013" s="1" t="s">
        <v>3443</v>
      </c>
      <c r="D2013" s="1" t="s">
        <v>7319</v>
      </c>
      <c r="E2013" s="1" t="s">
        <v>1325</v>
      </c>
      <c r="F2013" s="1" t="s">
        <v>46</v>
      </c>
      <c r="G2013" s="1" t="s">
        <v>3917</v>
      </c>
      <c r="H2013" s="1">
        <v>6</v>
      </c>
      <c r="I2013" s="1">
        <v>2</v>
      </c>
      <c r="J2013" s="1">
        <v>0</v>
      </c>
      <c r="K2013" s="1" t="s">
        <v>1332</v>
      </c>
      <c r="L2013" s="1"/>
      <c r="M2013" s="1" t="s">
        <v>7320</v>
      </c>
      <c r="N2013" s="1"/>
      <c r="O2013" s="1" t="s">
        <v>1332</v>
      </c>
      <c r="P2013" s="1"/>
      <c r="Q2013" s="1"/>
      <c r="R2013" s="1"/>
      <c r="S2013" s="1"/>
      <c r="T2013" s="1">
        <f t="shared" si="392"/>
        <v>0</v>
      </c>
      <c r="U2013" s="1">
        <f t="shared" si="393"/>
        <v>0</v>
      </c>
      <c r="V2013" s="1">
        <f t="shared" si="394"/>
        <v>0</v>
      </c>
      <c r="W2013" s="1">
        <f t="shared" si="395"/>
        <v>0</v>
      </c>
      <c r="X2013" s="1">
        <f t="shared" si="396"/>
        <v>0</v>
      </c>
      <c r="Y2013" s="1">
        <f t="shared" si="397"/>
        <v>0</v>
      </c>
      <c r="Z2013" s="1">
        <f t="shared" si="398"/>
        <v>0</v>
      </c>
      <c r="AA2013" s="1">
        <f t="shared" si="399"/>
        <v>0</v>
      </c>
      <c r="AB2013" s="1">
        <f t="shared" si="400"/>
        <v>0</v>
      </c>
      <c r="AC2013" s="1">
        <f t="shared" si="401"/>
        <v>0</v>
      </c>
      <c r="AD2013" s="1" t="str">
        <f t="shared" si="402"/>
        <v/>
      </c>
      <c r="AE2013" s="1" t="str">
        <f t="shared" si="403"/>
        <v/>
      </c>
      <c r="AF2013" s="1" t="str">
        <f t="shared" si="404"/>
        <v/>
      </c>
      <c r="AG2013" s="1" t="str">
        <f t="shared" si="405"/>
        <v/>
      </c>
    </row>
    <row r="2014" spans="3:33">
      <c r="C2014" s="1" t="s">
        <v>3443</v>
      </c>
      <c r="D2014" s="1" t="s">
        <v>7321</v>
      </c>
      <c r="E2014" s="1" t="s">
        <v>1325</v>
      </c>
      <c r="F2014" s="1" t="s">
        <v>46</v>
      </c>
      <c r="G2014" s="1" t="s">
        <v>3917</v>
      </c>
      <c r="H2014" s="1">
        <v>7</v>
      </c>
      <c r="I2014" s="1">
        <v>2</v>
      </c>
      <c r="J2014" s="1">
        <v>0</v>
      </c>
      <c r="K2014" s="1" t="s">
        <v>108</v>
      </c>
      <c r="L2014" s="1"/>
      <c r="M2014" s="1" t="s">
        <v>7322</v>
      </c>
      <c r="N2014" s="1"/>
      <c r="O2014" s="1" t="s">
        <v>108</v>
      </c>
      <c r="P2014" s="1"/>
      <c r="Q2014" s="1"/>
      <c r="R2014" s="1"/>
      <c r="S2014" s="1"/>
      <c r="T2014" s="1">
        <f t="shared" si="392"/>
        <v>0</v>
      </c>
      <c r="U2014" s="1">
        <f t="shared" si="393"/>
        <v>0</v>
      </c>
      <c r="V2014" s="1">
        <f t="shared" si="394"/>
        <v>0</v>
      </c>
      <c r="W2014" s="1">
        <f t="shared" si="395"/>
        <v>0</v>
      </c>
      <c r="X2014" s="1">
        <f t="shared" si="396"/>
        <v>0</v>
      </c>
      <c r="Y2014" s="1">
        <f t="shared" si="397"/>
        <v>0</v>
      </c>
      <c r="Z2014" s="1">
        <f t="shared" si="398"/>
        <v>0</v>
      </c>
      <c r="AA2014" s="1">
        <f t="shared" si="399"/>
        <v>0</v>
      </c>
      <c r="AB2014" s="1">
        <f t="shared" si="400"/>
        <v>0</v>
      </c>
      <c r="AC2014" s="1">
        <f t="shared" si="401"/>
        <v>0</v>
      </c>
      <c r="AD2014" s="1" t="str">
        <f t="shared" si="402"/>
        <v/>
      </c>
      <c r="AE2014" s="1" t="str">
        <f t="shared" si="403"/>
        <v/>
      </c>
      <c r="AF2014" s="1" t="str">
        <f t="shared" si="404"/>
        <v/>
      </c>
      <c r="AG2014" s="1" t="str">
        <f t="shared" si="405"/>
        <v/>
      </c>
    </row>
    <row r="2015" spans="3:33">
      <c r="C2015" s="1" t="s">
        <v>3443</v>
      </c>
      <c r="D2015" s="1" t="s">
        <v>7323</v>
      </c>
      <c r="E2015" s="1" t="s">
        <v>1325</v>
      </c>
      <c r="F2015" s="1" t="s">
        <v>46</v>
      </c>
      <c r="G2015" s="1" t="s">
        <v>3917</v>
      </c>
      <c r="H2015" s="1">
        <v>8</v>
      </c>
      <c r="I2015" s="1">
        <v>1</v>
      </c>
      <c r="J2015" s="1">
        <v>0</v>
      </c>
      <c r="K2015" s="1" t="s">
        <v>1333</v>
      </c>
      <c r="L2015" s="1"/>
      <c r="M2015" s="1" t="s">
        <v>7324</v>
      </c>
      <c r="N2015" s="1"/>
      <c r="O2015" s="1" t="s">
        <v>1333</v>
      </c>
      <c r="P2015" s="1"/>
      <c r="Q2015" s="1"/>
      <c r="R2015" s="1"/>
      <c r="S2015" s="1"/>
      <c r="T2015" s="1">
        <f t="shared" si="392"/>
        <v>0</v>
      </c>
      <c r="U2015" s="1">
        <f t="shared" si="393"/>
        <v>0</v>
      </c>
      <c r="V2015" s="1">
        <f t="shared" si="394"/>
        <v>0</v>
      </c>
      <c r="W2015" s="1">
        <f t="shared" si="395"/>
        <v>0</v>
      </c>
      <c r="X2015" s="1">
        <f t="shared" si="396"/>
        <v>0</v>
      </c>
      <c r="Y2015" s="1">
        <f t="shared" si="397"/>
        <v>0</v>
      </c>
      <c r="Z2015" s="1">
        <f t="shared" si="398"/>
        <v>0</v>
      </c>
      <c r="AA2015" s="1">
        <f t="shared" si="399"/>
        <v>0</v>
      </c>
      <c r="AB2015" s="1">
        <f t="shared" si="400"/>
        <v>0</v>
      </c>
      <c r="AC2015" s="1">
        <f t="shared" si="401"/>
        <v>0</v>
      </c>
      <c r="AD2015" s="1" t="str">
        <f t="shared" si="402"/>
        <v/>
      </c>
      <c r="AE2015" s="1" t="str">
        <f t="shared" si="403"/>
        <v/>
      </c>
      <c r="AF2015" s="1" t="str">
        <f t="shared" si="404"/>
        <v/>
      </c>
      <c r="AG2015" s="1" t="str">
        <f t="shared" si="405"/>
        <v/>
      </c>
    </row>
    <row r="2016" spans="3:33">
      <c r="C2016" s="1" t="s">
        <v>3443</v>
      </c>
      <c r="D2016" s="1" t="s">
        <v>7325</v>
      </c>
      <c r="E2016" s="1" t="s">
        <v>1325</v>
      </c>
      <c r="F2016" s="1" t="s">
        <v>46</v>
      </c>
      <c r="G2016" s="1" t="s">
        <v>3917</v>
      </c>
      <c r="H2016" s="1">
        <v>9</v>
      </c>
      <c r="I2016" s="1">
        <v>1</v>
      </c>
      <c r="J2016" s="1">
        <v>0</v>
      </c>
      <c r="K2016" s="1" t="s">
        <v>1334</v>
      </c>
      <c r="L2016" s="1"/>
      <c r="M2016" s="1" t="s">
        <v>7326</v>
      </c>
      <c r="N2016" s="1"/>
      <c r="O2016" s="1" t="s">
        <v>1334</v>
      </c>
      <c r="P2016" s="1"/>
      <c r="Q2016" s="1"/>
      <c r="R2016" s="1"/>
      <c r="S2016" s="1"/>
      <c r="T2016" s="1">
        <f t="shared" si="392"/>
        <v>0</v>
      </c>
      <c r="U2016" s="1">
        <f t="shared" si="393"/>
        <v>0</v>
      </c>
      <c r="V2016" s="1">
        <f t="shared" si="394"/>
        <v>0</v>
      </c>
      <c r="W2016" s="1">
        <f t="shared" si="395"/>
        <v>0</v>
      </c>
      <c r="X2016" s="1">
        <f t="shared" si="396"/>
        <v>0</v>
      </c>
      <c r="Y2016" s="1">
        <f t="shared" si="397"/>
        <v>0</v>
      </c>
      <c r="Z2016" s="1">
        <f t="shared" si="398"/>
        <v>0</v>
      </c>
      <c r="AA2016" s="1">
        <f t="shared" si="399"/>
        <v>0</v>
      </c>
      <c r="AB2016" s="1">
        <f t="shared" si="400"/>
        <v>0</v>
      </c>
      <c r="AC2016" s="1">
        <f t="shared" si="401"/>
        <v>0</v>
      </c>
      <c r="AD2016" s="1" t="str">
        <f t="shared" si="402"/>
        <v/>
      </c>
      <c r="AE2016" s="1" t="str">
        <f t="shared" si="403"/>
        <v/>
      </c>
      <c r="AF2016" s="1" t="str">
        <f t="shared" si="404"/>
        <v/>
      </c>
      <c r="AG2016" s="1" t="str">
        <f t="shared" si="405"/>
        <v/>
      </c>
    </row>
    <row r="2017" spans="3:33">
      <c r="C2017" s="1" t="s">
        <v>3443</v>
      </c>
      <c r="D2017" s="1" t="s">
        <v>7327</v>
      </c>
      <c r="E2017" s="1" t="s">
        <v>1325</v>
      </c>
      <c r="F2017" s="1" t="s">
        <v>46</v>
      </c>
      <c r="G2017" s="1" t="s">
        <v>3917</v>
      </c>
      <c r="H2017" s="1">
        <v>10</v>
      </c>
      <c r="I2017" s="1">
        <v>1</v>
      </c>
      <c r="J2017" s="1">
        <v>0</v>
      </c>
      <c r="K2017" s="1" t="s">
        <v>1335</v>
      </c>
      <c r="L2017" s="1"/>
      <c r="M2017" s="1" t="s">
        <v>7328</v>
      </c>
      <c r="N2017" s="1"/>
      <c r="O2017" s="1" t="s">
        <v>1335</v>
      </c>
      <c r="P2017" s="1"/>
      <c r="Q2017" s="1"/>
      <c r="R2017" s="1"/>
      <c r="S2017" s="1"/>
      <c r="T2017" s="1">
        <f t="shared" si="392"/>
        <v>0</v>
      </c>
      <c r="U2017" s="1">
        <f t="shared" si="393"/>
        <v>0</v>
      </c>
      <c r="V2017" s="1">
        <f t="shared" si="394"/>
        <v>0</v>
      </c>
      <c r="W2017" s="1">
        <f t="shared" si="395"/>
        <v>0</v>
      </c>
      <c r="X2017" s="1">
        <f t="shared" si="396"/>
        <v>0</v>
      </c>
      <c r="Y2017" s="1">
        <f t="shared" si="397"/>
        <v>0</v>
      </c>
      <c r="Z2017" s="1">
        <f t="shared" si="398"/>
        <v>0</v>
      </c>
      <c r="AA2017" s="1">
        <f t="shared" si="399"/>
        <v>0</v>
      </c>
      <c r="AB2017" s="1">
        <f t="shared" si="400"/>
        <v>0</v>
      </c>
      <c r="AC2017" s="1">
        <f t="shared" si="401"/>
        <v>0</v>
      </c>
      <c r="AD2017" s="1" t="str">
        <f t="shared" si="402"/>
        <v/>
      </c>
      <c r="AE2017" s="1" t="str">
        <f t="shared" si="403"/>
        <v/>
      </c>
      <c r="AF2017" s="1" t="str">
        <f t="shared" si="404"/>
        <v/>
      </c>
      <c r="AG2017" s="1" t="str">
        <f t="shared" si="405"/>
        <v/>
      </c>
    </row>
    <row r="2018" spans="3:33">
      <c r="C2018" s="1" t="s">
        <v>3443</v>
      </c>
      <c r="D2018" s="1" t="s">
        <v>7329</v>
      </c>
      <c r="E2018" s="1" t="s">
        <v>1325</v>
      </c>
      <c r="F2018" s="1" t="s">
        <v>0</v>
      </c>
      <c r="G2018" s="1" t="s">
        <v>3917</v>
      </c>
      <c r="H2018" s="1">
        <v>1</v>
      </c>
      <c r="I2018" s="1">
        <v>0</v>
      </c>
      <c r="J2018" s="1">
        <v>3</v>
      </c>
      <c r="K2018" s="1"/>
      <c r="L2018" s="1" t="s">
        <v>112</v>
      </c>
      <c r="M2018" s="1"/>
      <c r="N2018" s="1" t="s">
        <v>7300</v>
      </c>
      <c r="O2018" s="1" t="s">
        <v>112</v>
      </c>
      <c r="P2018" s="1"/>
      <c r="Q2018" s="1"/>
      <c r="R2018" s="1"/>
      <c r="S2018" s="1"/>
      <c r="T2018" s="1">
        <f t="shared" si="392"/>
        <v>0</v>
      </c>
      <c r="U2018" s="1">
        <f t="shared" si="393"/>
        <v>0</v>
      </c>
      <c r="V2018" s="1">
        <f t="shared" si="394"/>
        <v>0</v>
      </c>
      <c r="W2018" s="1">
        <f t="shared" si="395"/>
        <v>0</v>
      </c>
      <c r="X2018" s="1">
        <f t="shared" si="396"/>
        <v>0</v>
      </c>
      <c r="Y2018" s="1">
        <f t="shared" si="397"/>
        <v>0</v>
      </c>
      <c r="Z2018" s="1">
        <f t="shared" si="398"/>
        <v>0</v>
      </c>
      <c r="AA2018" s="1">
        <f t="shared" si="399"/>
        <v>0</v>
      </c>
      <c r="AB2018" s="1">
        <f t="shared" si="400"/>
        <v>0</v>
      </c>
      <c r="AC2018" s="1">
        <f t="shared" si="401"/>
        <v>0</v>
      </c>
      <c r="AD2018" s="1" t="str">
        <f t="shared" si="402"/>
        <v/>
      </c>
      <c r="AE2018" s="1" t="str">
        <f t="shared" si="403"/>
        <v/>
      </c>
      <c r="AF2018" s="1" t="str">
        <f t="shared" si="404"/>
        <v/>
      </c>
      <c r="AG2018" s="1" t="str">
        <f t="shared" si="405"/>
        <v/>
      </c>
    </row>
    <row r="2019" spans="3:33">
      <c r="C2019" s="1" t="s">
        <v>3443</v>
      </c>
      <c r="D2019" s="1" t="s">
        <v>7330</v>
      </c>
      <c r="E2019" s="1" t="s">
        <v>1325</v>
      </c>
      <c r="F2019" s="1" t="s">
        <v>0</v>
      </c>
      <c r="G2019" s="1" t="s">
        <v>3917</v>
      </c>
      <c r="H2019" s="1">
        <v>2</v>
      </c>
      <c r="I2019" s="1">
        <v>0</v>
      </c>
      <c r="J2019" s="1">
        <v>3</v>
      </c>
      <c r="K2019" s="1"/>
      <c r="L2019" s="1" t="s">
        <v>1328</v>
      </c>
      <c r="M2019" s="1"/>
      <c r="N2019" s="1" t="s">
        <v>7331</v>
      </c>
      <c r="O2019" s="1" t="s">
        <v>1328</v>
      </c>
      <c r="P2019" s="1"/>
      <c r="Q2019" s="1"/>
      <c r="R2019" s="1"/>
      <c r="S2019" s="1"/>
      <c r="T2019" s="1">
        <f t="shared" si="392"/>
        <v>0</v>
      </c>
      <c r="U2019" s="1">
        <f t="shared" si="393"/>
        <v>0</v>
      </c>
      <c r="V2019" s="1">
        <f t="shared" si="394"/>
        <v>0</v>
      </c>
      <c r="W2019" s="1">
        <f t="shared" si="395"/>
        <v>0</v>
      </c>
      <c r="X2019" s="1">
        <f t="shared" si="396"/>
        <v>0</v>
      </c>
      <c r="Y2019" s="1">
        <f t="shared" si="397"/>
        <v>0</v>
      </c>
      <c r="Z2019" s="1">
        <f t="shared" si="398"/>
        <v>0</v>
      </c>
      <c r="AA2019" s="1">
        <f t="shared" si="399"/>
        <v>0</v>
      </c>
      <c r="AB2019" s="1">
        <f t="shared" si="400"/>
        <v>0</v>
      </c>
      <c r="AC2019" s="1">
        <f t="shared" si="401"/>
        <v>0</v>
      </c>
      <c r="AD2019" s="1" t="str">
        <f t="shared" si="402"/>
        <v/>
      </c>
      <c r="AE2019" s="1" t="str">
        <f t="shared" si="403"/>
        <v/>
      </c>
      <c r="AF2019" s="1" t="str">
        <f t="shared" si="404"/>
        <v/>
      </c>
      <c r="AG2019" s="1" t="str">
        <f t="shared" si="405"/>
        <v/>
      </c>
    </row>
    <row r="2020" spans="3:33">
      <c r="C2020" s="1" t="s">
        <v>3443</v>
      </c>
      <c r="D2020" s="1" t="s">
        <v>7332</v>
      </c>
      <c r="E2020" s="1" t="s">
        <v>1325</v>
      </c>
      <c r="F2020" s="1" t="s">
        <v>0</v>
      </c>
      <c r="G2020" s="1" t="s">
        <v>3917</v>
      </c>
      <c r="H2020" s="1">
        <v>3</v>
      </c>
      <c r="I2020" s="1">
        <v>0</v>
      </c>
      <c r="J2020" s="1">
        <v>3</v>
      </c>
      <c r="K2020" s="1"/>
      <c r="L2020" s="1" t="s">
        <v>1329</v>
      </c>
      <c r="M2020" s="1"/>
      <c r="N2020" s="1" t="s">
        <v>7333</v>
      </c>
      <c r="O2020" s="1" t="s">
        <v>1329</v>
      </c>
      <c r="P2020" s="1"/>
      <c r="Q2020" s="1"/>
      <c r="R2020" s="1"/>
      <c r="S2020" s="1"/>
      <c r="T2020" s="1">
        <f t="shared" si="392"/>
        <v>0</v>
      </c>
      <c r="U2020" s="1">
        <f t="shared" si="393"/>
        <v>0</v>
      </c>
      <c r="V2020" s="1">
        <f t="shared" si="394"/>
        <v>0</v>
      </c>
      <c r="W2020" s="1">
        <f t="shared" si="395"/>
        <v>0</v>
      </c>
      <c r="X2020" s="1">
        <f t="shared" si="396"/>
        <v>0</v>
      </c>
      <c r="Y2020" s="1">
        <f t="shared" si="397"/>
        <v>0</v>
      </c>
      <c r="Z2020" s="1">
        <f t="shared" si="398"/>
        <v>0</v>
      </c>
      <c r="AA2020" s="1">
        <f t="shared" si="399"/>
        <v>0</v>
      </c>
      <c r="AB2020" s="1">
        <f t="shared" si="400"/>
        <v>0</v>
      </c>
      <c r="AC2020" s="1">
        <f t="shared" si="401"/>
        <v>0</v>
      </c>
      <c r="AD2020" s="1" t="str">
        <f t="shared" si="402"/>
        <v/>
      </c>
      <c r="AE2020" s="1" t="str">
        <f t="shared" si="403"/>
        <v/>
      </c>
      <c r="AF2020" s="1" t="str">
        <f t="shared" si="404"/>
        <v/>
      </c>
      <c r="AG2020" s="1" t="str">
        <f t="shared" si="405"/>
        <v/>
      </c>
    </row>
    <row r="2021" spans="3:33">
      <c r="C2021" s="1" t="s">
        <v>3443</v>
      </c>
      <c r="D2021" s="1" t="s">
        <v>7334</v>
      </c>
      <c r="E2021" s="1" t="s">
        <v>1325</v>
      </c>
      <c r="F2021" s="1" t="s">
        <v>0</v>
      </c>
      <c r="G2021" s="1" t="s">
        <v>3917</v>
      </c>
      <c r="H2021" s="1">
        <v>4</v>
      </c>
      <c r="I2021" s="1">
        <v>0</v>
      </c>
      <c r="J2021" s="1">
        <v>2</v>
      </c>
      <c r="K2021" s="1"/>
      <c r="L2021" s="1" t="s">
        <v>1330</v>
      </c>
      <c r="M2021" s="1"/>
      <c r="N2021" s="1" t="s">
        <v>7335</v>
      </c>
      <c r="O2021" s="1" t="s">
        <v>1330</v>
      </c>
      <c r="P2021" s="1"/>
      <c r="Q2021" s="1"/>
      <c r="R2021" s="1"/>
      <c r="S2021" s="1"/>
      <c r="T2021" s="1">
        <f t="shared" si="392"/>
        <v>0</v>
      </c>
      <c r="U2021" s="1">
        <f t="shared" si="393"/>
        <v>0</v>
      </c>
      <c r="V2021" s="1">
        <f t="shared" si="394"/>
        <v>0</v>
      </c>
      <c r="W2021" s="1">
        <f t="shared" si="395"/>
        <v>0</v>
      </c>
      <c r="X2021" s="1">
        <f t="shared" si="396"/>
        <v>0</v>
      </c>
      <c r="Y2021" s="1">
        <f t="shared" si="397"/>
        <v>0</v>
      </c>
      <c r="Z2021" s="1">
        <f t="shared" si="398"/>
        <v>0</v>
      </c>
      <c r="AA2021" s="1">
        <f t="shared" si="399"/>
        <v>0</v>
      </c>
      <c r="AB2021" s="1">
        <f t="shared" si="400"/>
        <v>0</v>
      </c>
      <c r="AC2021" s="1">
        <f t="shared" si="401"/>
        <v>0</v>
      </c>
      <c r="AD2021" s="1" t="str">
        <f t="shared" si="402"/>
        <v/>
      </c>
      <c r="AE2021" s="1" t="str">
        <f t="shared" si="403"/>
        <v/>
      </c>
      <c r="AF2021" s="1" t="str">
        <f t="shared" si="404"/>
        <v/>
      </c>
      <c r="AG2021" s="1" t="str">
        <f t="shared" si="405"/>
        <v/>
      </c>
    </row>
    <row r="2022" spans="3:33">
      <c r="C2022" s="1" t="s">
        <v>3443</v>
      </c>
      <c r="D2022" s="1" t="s">
        <v>7336</v>
      </c>
      <c r="E2022" s="1" t="s">
        <v>1325</v>
      </c>
      <c r="F2022" s="1" t="s">
        <v>0</v>
      </c>
      <c r="G2022" s="1" t="s">
        <v>3917</v>
      </c>
      <c r="H2022" s="1">
        <v>5</v>
      </c>
      <c r="I2022" s="1">
        <v>0</v>
      </c>
      <c r="J2022" s="1">
        <v>2</v>
      </c>
      <c r="K2022" s="1"/>
      <c r="L2022" s="1" t="s">
        <v>1331</v>
      </c>
      <c r="M2022" s="1"/>
      <c r="N2022" s="1" t="s">
        <v>7337</v>
      </c>
      <c r="O2022" s="1" t="s">
        <v>1331</v>
      </c>
      <c r="P2022" s="1"/>
      <c r="Q2022" s="1"/>
      <c r="R2022" s="1"/>
      <c r="S2022" s="1"/>
      <c r="T2022" s="1">
        <f t="shared" si="392"/>
        <v>0</v>
      </c>
      <c r="U2022" s="1">
        <f t="shared" si="393"/>
        <v>0</v>
      </c>
      <c r="V2022" s="1">
        <f t="shared" si="394"/>
        <v>0</v>
      </c>
      <c r="W2022" s="1">
        <f t="shared" si="395"/>
        <v>0</v>
      </c>
      <c r="X2022" s="1">
        <f t="shared" si="396"/>
        <v>0</v>
      </c>
      <c r="Y2022" s="1">
        <f t="shared" si="397"/>
        <v>0</v>
      </c>
      <c r="Z2022" s="1">
        <f t="shared" si="398"/>
        <v>0</v>
      </c>
      <c r="AA2022" s="1">
        <f t="shared" si="399"/>
        <v>0</v>
      </c>
      <c r="AB2022" s="1">
        <f t="shared" si="400"/>
        <v>0</v>
      </c>
      <c r="AC2022" s="1">
        <f t="shared" si="401"/>
        <v>0</v>
      </c>
      <c r="AD2022" s="1" t="str">
        <f t="shared" si="402"/>
        <v/>
      </c>
      <c r="AE2022" s="1" t="str">
        <f t="shared" si="403"/>
        <v/>
      </c>
      <c r="AF2022" s="1" t="str">
        <f t="shared" si="404"/>
        <v/>
      </c>
      <c r="AG2022" s="1" t="str">
        <f t="shared" si="405"/>
        <v/>
      </c>
    </row>
    <row r="2023" spans="3:33">
      <c r="C2023" s="1" t="s">
        <v>3443</v>
      </c>
      <c r="D2023" s="1" t="s">
        <v>7338</v>
      </c>
      <c r="E2023" s="1" t="s">
        <v>1325</v>
      </c>
      <c r="F2023" s="1" t="s">
        <v>0</v>
      </c>
      <c r="G2023" s="1" t="s">
        <v>3917</v>
      </c>
      <c r="H2023" s="1">
        <v>6</v>
      </c>
      <c r="I2023" s="1">
        <v>0</v>
      </c>
      <c r="J2023" s="1">
        <v>2</v>
      </c>
      <c r="K2023" s="1"/>
      <c r="L2023" s="1" t="s">
        <v>1332</v>
      </c>
      <c r="M2023" s="1"/>
      <c r="N2023" s="1" t="s">
        <v>7339</v>
      </c>
      <c r="O2023" s="1" t="s">
        <v>1332</v>
      </c>
      <c r="P2023" s="1"/>
      <c r="Q2023" s="1"/>
      <c r="R2023" s="1"/>
      <c r="S2023" s="1"/>
      <c r="T2023" s="1">
        <f t="shared" si="392"/>
        <v>0</v>
      </c>
      <c r="U2023" s="1">
        <f t="shared" si="393"/>
        <v>0</v>
      </c>
      <c r="V2023" s="1">
        <f t="shared" si="394"/>
        <v>0</v>
      </c>
      <c r="W2023" s="1">
        <f t="shared" si="395"/>
        <v>0</v>
      </c>
      <c r="X2023" s="1">
        <f t="shared" si="396"/>
        <v>0</v>
      </c>
      <c r="Y2023" s="1">
        <f t="shared" si="397"/>
        <v>0</v>
      </c>
      <c r="Z2023" s="1">
        <f t="shared" si="398"/>
        <v>0</v>
      </c>
      <c r="AA2023" s="1">
        <f t="shared" si="399"/>
        <v>0</v>
      </c>
      <c r="AB2023" s="1">
        <f t="shared" si="400"/>
        <v>0</v>
      </c>
      <c r="AC2023" s="1">
        <f t="shared" si="401"/>
        <v>0</v>
      </c>
      <c r="AD2023" s="1" t="str">
        <f t="shared" si="402"/>
        <v/>
      </c>
      <c r="AE2023" s="1" t="str">
        <f t="shared" si="403"/>
        <v/>
      </c>
      <c r="AF2023" s="1" t="str">
        <f t="shared" si="404"/>
        <v/>
      </c>
      <c r="AG2023" s="1" t="str">
        <f t="shared" si="405"/>
        <v/>
      </c>
    </row>
    <row r="2024" spans="3:33">
      <c r="C2024" s="1" t="s">
        <v>3443</v>
      </c>
      <c r="D2024" s="1" t="s">
        <v>7340</v>
      </c>
      <c r="E2024" s="1" t="s">
        <v>1325</v>
      </c>
      <c r="F2024" s="1" t="s">
        <v>0</v>
      </c>
      <c r="G2024" s="1" t="s">
        <v>3917</v>
      </c>
      <c r="H2024" s="1">
        <v>7</v>
      </c>
      <c r="I2024" s="1">
        <v>0</v>
      </c>
      <c r="J2024" s="1">
        <v>2</v>
      </c>
      <c r="K2024" s="1"/>
      <c r="L2024" s="1" t="s">
        <v>108</v>
      </c>
      <c r="M2024" s="1"/>
      <c r="N2024" s="1" t="s">
        <v>7341</v>
      </c>
      <c r="O2024" s="1" t="s">
        <v>108</v>
      </c>
      <c r="P2024" s="1"/>
      <c r="Q2024" s="1"/>
      <c r="R2024" s="1"/>
      <c r="S2024" s="1"/>
      <c r="T2024" s="1">
        <f t="shared" si="392"/>
        <v>0</v>
      </c>
      <c r="U2024" s="1">
        <f t="shared" si="393"/>
        <v>0</v>
      </c>
      <c r="V2024" s="1">
        <f t="shared" si="394"/>
        <v>0</v>
      </c>
      <c r="W2024" s="1">
        <f t="shared" si="395"/>
        <v>0</v>
      </c>
      <c r="X2024" s="1">
        <f t="shared" si="396"/>
        <v>0</v>
      </c>
      <c r="Y2024" s="1">
        <f t="shared" si="397"/>
        <v>0</v>
      </c>
      <c r="Z2024" s="1">
        <f t="shared" si="398"/>
        <v>0</v>
      </c>
      <c r="AA2024" s="1">
        <f t="shared" si="399"/>
        <v>0</v>
      </c>
      <c r="AB2024" s="1">
        <f t="shared" si="400"/>
        <v>0</v>
      </c>
      <c r="AC2024" s="1">
        <f t="shared" si="401"/>
        <v>0</v>
      </c>
      <c r="AD2024" s="1" t="str">
        <f t="shared" si="402"/>
        <v/>
      </c>
      <c r="AE2024" s="1" t="str">
        <f t="shared" si="403"/>
        <v/>
      </c>
      <c r="AF2024" s="1" t="str">
        <f t="shared" si="404"/>
        <v/>
      </c>
      <c r="AG2024" s="1" t="str">
        <f t="shared" si="405"/>
        <v/>
      </c>
    </row>
    <row r="2025" spans="3:33">
      <c r="C2025" s="1" t="s">
        <v>3443</v>
      </c>
      <c r="D2025" s="1" t="s">
        <v>7342</v>
      </c>
      <c r="E2025" s="1" t="s">
        <v>1325</v>
      </c>
      <c r="F2025" s="1" t="s">
        <v>0</v>
      </c>
      <c r="G2025" s="1" t="s">
        <v>3917</v>
      </c>
      <c r="H2025" s="1">
        <v>8</v>
      </c>
      <c r="I2025" s="1">
        <v>0</v>
      </c>
      <c r="J2025" s="1">
        <v>1</v>
      </c>
      <c r="K2025" s="1"/>
      <c r="L2025" s="1" t="s">
        <v>1333</v>
      </c>
      <c r="M2025" s="1"/>
      <c r="N2025" s="1" t="s">
        <v>7343</v>
      </c>
      <c r="O2025" s="1" t="s">
        <v>1333</v>
      </c>
      <c r="P2025" s="1"/>
      <c r="Q2025" s="1"/>
      <c r="R2025" s="1"/>
      <c r="S2025" s="1"/>
      <c r="T2025" s="1">
        <f t="shared" si="392"/>
        <v>0</v>
      </c>
      <c r="U2025" s="1">
        <f t="shared" si="393"/>
        <v>0</v>
      </c>
      <c r="V2025" s="1">
        <f t="shared" si="394"/>
        <v>0</v>
      </c>
      <c r="W2025" s="1">
        <f t="shared" si="395"/>
        <v>0</v>
      </c>
      <c r="X2025" s="1">
        <f t="shared" si="396"/>
        <v>0</v>
      </c>
      <c r="Y2025" s="1">
        <f t="shared" si="397"/>
        <v>0</v>
      </c>
      <c r="Z2025" s="1">
        <f t="shared" si="398"/>
        <v>0</v>
      </c>
      <c r="AA2025" s="1">
        <f t="shared" si="399"/>
        <v>0</v>
      </c>
      <c r="AB2025" s="1">
        <f t="shared" si="400"/>
        <v>0</v>
      </c>
      <c r="AC2025" s="1">
        <f t="shared" si="401"/>
        <v>0</v>
      </c>
      <c r="AD2025" s="1" t="str">
        <f t="shared" si="402"/>
        <v/>
      </c>
      <c r="AE2025" s="1" t="str">
        <f t="shared" si="403"/>
        <v/>
      </c>
      <c r="AF2025" s="1" t="str">
        <f t="shared" si="404"/>
        <v/>
      </c>
      <c r="AG2025" s="1" t="str">
        <f t="shared" si="405"/>
        <v/>
      </c>
    </row>
    <row r="2026" spans="3:33">
      <c r="C2026" s="1" t="s">
        <v>3443</v>
      </c>
      <c r="D2026" s="1" t="s">
        <v>7344</v>
      </c>
      <c r="E2026" s="1" t="s">
        <v>1325</v>
      </c>
      <c r="F2026" s="1" t="s">
        <v>0</v>
      </c>
      <c r="G2026" s="1" t="s">
        <v>3917</v>
      </c>
      <c r="H2026" s="1">
        <v>9</v>
      </c>
      <c r="I2026" s="1">
        <v>0</v>
      </c>
      <c r="J2026" s="1">
        <v>1</v>
      </c>
      <c r="K2026" s="1"/>
      <c r="L2026" s="1" t="s">
        <v>1334</v>
      </c>
      <c r="M2026" s="1"/>
      <c r="N2026" s="1" t="s">
        <v>7345</v>
      </c>
      <c r="O2026" s="1" t="s">
        <v>1334</v>
      </c>
      <c r="P2026" s="1"/>
      <c r="Q2026" s="1"/>
      <c r="R2026" s="1"/>
      <c r="S2026" s="1"/>
      <c r="T2026" s="1">
        <f t="shared" si="392"/>
        <v>0</v>
      </c>
      <c r="U2026" s="1">
        <f t="shared" si="393"/>
        <v>0</v>
      </c>
      <c r="V2026" s="1">
        <f t="shared" si="394"/>
        <v>0</v>
      </c>
      <c r="W2026" s="1">
        <f t="shared" si="395"/>
        <v>0</v>
      </c>
      <c r="X2026" s="1">
        <f t="shared" si="396"/>
        <v>0</v>
      </c>
      <c r="Y2026" s="1">
        <f t="shared" si="397"/>
        <v>0</v>
      </c>
      <c r="Z2026" s="1">
        <f t="shared" si="398"/>
        <v>0</v>
      </c>
      <c r="AA2026" s="1">
        <f t="shared" si="399"/>
        <v>0</v>
      </c>
      <c r="AB2026" s="1">
        <f t="shared" si="400"/>
        <v>0</v>
      </c>
      <c r="AC2026" s="1">
        <f t="shared" si="401"/>
        <v>0</v>
      </c>
      <c r="AD2026" s="1" t="str">
        <f t="shared" si="402"/>
        <v/>
      </c>
      <c r="AE2026" s="1" t="str">
        <f t="shared" si="403"/>
        <v/>
      </c>
      <c r="AF2026" s="1" t="str">
        <f t="shared" si="404"/>
        <v/>
      </c>
      <c r="AG2026" s="1" t="str">
        <f t="shared" si="405"/>
        <v/>
      </c>
    </row>
    <row r="2027" spans="3:33">
      <c r="C2027" s="1" t="s">
        <v>3443</v>
      </c>
      <c r="D2027" s="1" t="s">
        <v>7346</v>
      </c>
      <c r="E2027" s="1" t="s">
        <v>1325</v>
      </c>
      <c r="F2027" s="1" t="s">
        <v>0</v>
      </c>
      <c r="G2027" s="1" t="s">
        <v>3917</v>
      </c>
      <c r="H2027" s="1">
        <v>10</v>
      </c>
      <c r="I2027" s="1">
        <v>0</v>
      </c>
      <c r="J2027" s="1">
        <v>1</v>
      </c>
      <c r="K2027" s="1"/>
      <c r="L2027" s="1" t="s">
        <v>1335</v>
      </c>
      <c r="M2027" s="1"/>
      <c r="N2027" s="1" t="s">
        <v>7347</v>
      </c>
      <c r="O2027" s="1" t="s">
        <v>1335</v>
      </c>
      <c r="P2027" s="1"/>
      <c r="Q2027" s="1"/>
      <c r="R2027" s="1"/>
      <c r="S2027" s="1"/>
      <c r="T2027" s="1">
        <f t="shared" si="392"/>
        <v>0</v>
      </c>
      <c r="U2027" s="1">
        <f t="shared" si="393"/>
        <v>0</v>
      </c>
      <c r="V2027" s="1">
        <f t="shared" si="394"/>
        <v>0</v>
      </c>
      <c r="W2027" s="1">
        <f t="shared" si="395"/>
        <v>0</v>
      </c>
      <c r="X2027" s="1">
        <f t="shared" si="396"/>
        <v>0</v>
      </c>
      <c r="Y2027" s="1">
        <f t="shared" si="397"/>
        <v>0</v>
      </c>
      <c r="Z2027" s="1">
        <f t="shared" si="398"/>
        <v>0</v>
      </c>
      <c r="AA2027" s="1">
        <f t="shared" si="399"/>
        <v>0</v>
      </c>
      <c r="AB2027" s="1">
        <f t="shared" si="400"/>
        <v>0</v>
      </c>
      <c r="AC2027" s="1">
        <f t="shared" si="401"/>
        <v>0</v>
      </c>
      <c r="AD2027" s="1" t="str">
        <f t="shared" si="402"/>
        <v/>
      </c>
      <c r="AE2027" s="1" t="str">
        <f t="shared" si="403"/>
        <v/>
      </c>
      <c r="AF2027" s="1" t="str">
        <f t="shared" si="404"/>
        <v/>
      </c>
      <c r="AG2027" s="1" t="str">
        <f t="shared" si="405"/>
        <v/>
      </c>
    </row>
    <row r="2028" spans="3:33">
      <c r="C2028" s="1" t="s">
        <v>3450</v>
      </c>
      <c r="D2028" s="1" t="s">
        <v>7348</v>
      </c>
      <c r="E2028" s="1" t="s">
        <v>1340</v>
      </c>
      <c r="F2028" s="1" t="s">
        <v>46</v>
      </c>
      <c r="G2028" s="1" t="s">
        <v>3917</v>
      </c>
      <c r="H2028" s="1">
        <v>1</v>
      </c>
      <c r="I2028" s="1">
        <v>3</v>
      </c>
      <c r="J2028" s="1">
        <v>0</v>
      </c>
      <c r="K2028" s="1" t="s">
        <v>38</v>
      </c>
      <c r="L2028" s="1"/>
      <c r="M2028" s="1" t="s">
        <v>7349</v>
      </c>
      <c r="N2028" s="1"/>
      <c r="O2028" s="1" t="s">
        <v>38</v>
      </c>
      <c r="P2028" s="1"/>
      <c r="Q2028" s="1"/>
      <c r="R2028" s="1"/>
      <c r="S2028" s="1"/>
      <c r="T2028" s="1">
        <f t="shared" si="392"/>
        <v>0</v>
      </c>
      <c r="U2028" s="1">
        <f t="shared" si="393"/>
        <v>0</v>
      </c>
      <c r="V2028" s="1">
        <f t="shared" si="394"/>
        <v>0</v>
      </c>
      <c r="W2028" s="1">
        <f t="shared" si="395"/>
        <v>0</v>
      </c>
      <c r="X2028" s="1">
        <f t="shared" si="396"/>
        <v>0</v>
      </c>
      <c r="Y2028" s="1">
        <f t="shared" si="397"/>
        <v>0</v>
      </c>
      <c r="Z2028" s="1">
        <f t="shared" si="398"/>
        <v>0</v>
      </c>
      <c r="AA2028" s="1">
        <f t="shared" si="399"/>
        <v>0</v>
      </c>
      <c r="AB2028" s="1">
        <f t="shared" si="400"/>
        <v>0</v>
      </c>
      <c r="AC2028" s="1">
        <f t="shared" si="401"/>
        <v>0</v>
      </c>
      <c r="AD2028" s="1" t="str">
        <f t="shared" si="402"/>
        <v/>
      </c>
      <c r="AE2028" s="1" t="str">
        <f t="shared" si="403"/>
        <v/>
      </c>
      <c r="AF2028" s="1" t="str">
        <f t="shared" si="404"/>
        <v/>
      </c>
      <c r="AG2028" s="1" t="str">
        <f t="shared" si="405"/>
        <v/>
      </c>
    </row>
    <row r="2029" spans="3:33">
      <c r="C2029" s="1" t="s">
        <v>3450</v>
      </c>
      <c r="D2029" s="1" t="s">
        <v>7350</v>
      </c>
      <c r="E2029" s="1" t="s">
        <v>1340</v>
      </c>
      <c r="F2029" s="1" t="s">
        <v>46</v>
      </c>
      <c r="G2029" s="1" t="s">
        <v>3917</v>
      </c>
      <c r="H2029" s="1">
        <v>2</v>
      </c>
      <c r="I2029" s="1">
        <v>3</v>
      </c>
      <c r="J2029" s="1">
        <v>0</v>
      </c>
      <c r="K2029" s="1" t="s">
        <v>615</v>
      </c>
      <c r="L2029" s="1"/>
      <c r="M2029" s="1" t="s">
        <v>5219</v>
      </c>
      <c r="N2029" s="1"/>
      <c r="O2029" s="1" t="s">
        <v>615</v>
      </c>
      <c r="P2029" s="1"/>
      <c r="Q2029" s="1"/>
      <c r="R2029" s="1"/>
      <c r="S2029" s="1"/>
      <c r="T2029" s="1">
        <f t="shared" si="392"/>
        <v>0</v>
      </c>
      <c r="U2029" s="1">
        <f t="shared" si="393"/>
        <v>0</v>
      </c>
      <c r="V2029" s="1">
        <f t="shared" si="394"/>
        <v>0</v>
      </c>
      <c r="W2029" s="1">
        <f t="shared" si="395"/>
        <v>0</v>
      </c>
      <c r="X2029" s="1">
        <f t="shared" si="396"/>
        <v>0</v>
      </c>
      <c r="Y2029" s="1">
        <f t="shared" si="397"/>
        <v>0</v>
      </c>
      <c r="Z2029" s="1">
        <f t="shared" si="398"/>
        <v>0</v>
      </c>
      <c r="AA2029" s="1">
        <f t="shared" si="399"/>
        <v>0</v>
      </c>
      <c r="AB2029" s="1">
        <f t="shared" si="400"/>
        <v>0</v>
      </c>
      <c r="AC2029" s="1">
        <f t="shared" si="401"/>
        <v>0</v>
      </c>
      <c r="AD2029" s="1" t="str">
        <f t="shared" si="402"/>
        <v/>
      </c>
      <c r="AE2029" s="1" t="str">
        <f t="shared" si="403"/>
        <v/>
      </c>
      <c r="AF2029" s="1" t="str">
        <f t="shared" si="404"/>
        <v/>
      </c>
      <c r="AG2029" s="1" t="str">
        <f t="shared" si="405"/>
        <v/>
      </c>
    </row>
    <row r="2030" spans="3:33">
      <c r="C2030" s="1" t="s">
        <v>3450</v>
      </c>
      <c r="D2030" s="1" t="s">
        <v>7351</v>
      </c>
      <c r="E2030" s="1" t="s">
        <v>1340</v>
      </c>
      <c r="F2030" s="1" t="s">
        <v>46</v>
      </c>
      <c r="G2030" s="1" t="s">
        <v>3917</v>
      </c>
      <c r="H2030" s="1">
        <v>3</v>
      </c>
      <c r="I2030" s="1">
        <v>3</v>
      </c>
      <c r="J2030" s="1">
        <v>0</v>
      </c>
      <c r="K2030" s="1" t="s">
        <v>4953</v>
      </c>
      <c r="L2030" s="1"/>
      <c r="M2030" s="1" t="s">
        <v>7352</v>
      </c>
      <c r="N2030" s="1"/>
      <c r="O2030" s="1" t="s">
        <v>4953</v>
      </c>
      <c r="P2030" s="1" t="s">
        <v>110</v>
      </c>
      <c r="Q2030" s="1"/>
      <c r="R2030" s="1"/>
      <c r="S2030" s="1"/>
      <c r="T2030" s="1">
        <f t="shared" si="392"/>
        <v>0</v>
      </c>
      <c r="U2030" s="1">
        <f t="shared" si="393"/>
        <v>0</v>
      </c>
      <c r="V2030" s="1">
        <f t="shared" si="394"/>
        <v>0</v>
      </c>
      <c r="W2030" s="1">
        <f t="shared" si="395"/>
        <v>0</v>
      </c>
      <c r="X2030" s="1">
        <f t="shared" si="396"/>
        <v>0</v>
      </c>
      <c r="Y2030" s="1">
        <f t="shared" si="397"/>
        <v>0</v>
      </c>
      <c r="Z2030" s="1">
        <f t="shared" si="398"/>
        <v>0</v>
      </c>
      <c r="AA2030" s="1">
        <f t="shared" si="399"/>
        <v>0</v>
      </c>
      <c r="AB2030" s="1">
        <f t="shared" si="400"/>
        <v>0</v>
      </c>
      <c r="AC2030" s="1">
        <f t="shared" si="401"/>
        <v>0</v>
      </c>
      <c r="AD2030" s="1" t="str">
        <f t="shared" si="402"/>
        <v/>
      </c>
      <c r="AE2030" s="1" t="str">
        <f t="shared" si="403"/>
        <v/>
      </c>
      <c r="AF2030" s="1" t="str">
        <f t="shared" si="404"/>
        <v/>
      </c>
      <c r="AG2030" s="1" t="str">
        <f t="shared" si="405"/>
        <v/>
      </c>
    </row>
    <row r="2031" spans="3:33">
      <c r="C2031" s="1" t="s">
        <v>3450</v>
      </c>
      <c r="D2031" s="1" t="s">
        <v>7353</v>
      </c>
      <c r="E2031" s="1" t="s">
        <v>1340</v>
      </c>
      <c r="F2031" s="1" t="s">
        <v>46</v>
      </c>
      <c r="G2031" s="1" t="s">
        <v>3917</v>
      </c>
      <c r="H2031" s="1">
        <v>4</v>
      </c>
      <c r="I2031" s="1">
        <v>2</v>
      </c>
      <c r="J2031" s="1">
        <v>0</v>
      </c>
      <c r="K2031" s="1" t="s">
        <v>3970</v>
      </c>
      <c r="L2031" s="1"/>
      <c r="M2031" s="1" t="s">
        <v>5227</v>
      </c>
      <c r="N2031" s="1"/>
      <c r="O2031" s="1" t="s">
        <v>3970</v>
      </c>
      <c r="P2031" s="1" t="s">
        <v>3974</v>
      </c>
      <c r="Q2031" s="1" t="s">
        <v>111</v>
      </c>
      <c r="R2031" s="1" t="s">
        <v>4142</v>
      </c>
      <c r="S2031" s="1"/>
      <c r="T2031" s="1">
        <f t="shared" si="392"/>
        <v>0</v>
      </c>
      <c r="U2031" s="1">
        <f t="shared" si="393"/>
        <v>0</v>
      </c>
      <c r="V2031" s="1">
        <f t="shared" si="394"/>
        <v>0</v>
      </c>
      <c r="W2031" s="1">
        <f t="shared" si="395"/>
        <v>0</v>
      </c>
      <c r="X2031" s="1">
        <f t="shared" si="396"/>
        <v>0</v>
      </c>
      <c r="Y2031" s="1">
        <f t="shared" si="397"/>
        <v>0</v>
      </c>
      <c r="Z2031" s="1">
        <f t="shared" si="398"/>
        <v>0</v>
      </c>
      <c r="AA2031" s="1">
        <f t="shared" si="399"/>
        <v>0</v>
      </c>
      <c r="AB2031" s="1">
        <f t="shared" si="400"/>
        <v>0</v>
      </c>
      <c r="AC2031" s="1">
        <f t="shared" si="401"/>
        <v>0</v>
      </c>
      <c r="AD2031" s="1" t="str">
        <f t="shared" si="402"/>
        <v/>
      </c>
      <c r="AE2031" s="1" t="str">
        <f t="shared" si="403"/>
        <v/>
      </c>
      <c r="AF2031" s="1" t="str">
        <f t="shared" si="404"/>
        <v/>
      </c>
      <c r="AG2031" s="1" t="str">
        <f t="shared" si="405"/>
        <v/>
      </c>
    </row>
    <row r="2032" spans="3:33">
      <c r="C2032" s="1" t="s">
        <v>3450</v>
      </c>
      <c r="D2032" s="1" t="s">
        <v>7354</v>
      </c>
      <c r="E2032" s="1" t="s">
        <v>1340</v>
      </c>
      <c r="F2032" s="1" t="s">
        <v>46</v>
      </c>
      <c r="G2032" s="1" t="s">
        <v>3917</v>
      </c>
      <c r="H2032" s="1">
        <v>5</v>
      </c>
      <c r="I2032" s="1">
        <v>2</v>
      </c>
      <c r="J2032" s="1">
        <v>0</v>
      </c>
      <c r="K2032" s="1" t="s">
        <v>121</v>
      </c>
      <c r="L2032" s="1"/>
      <c r="M2032" s="1" t="s">
        <v>5225</v>
      </c>
      <c r="N2032" s="1"/>
      <c r="O2032" s="1" t="s">
        <v>121</v>
      </c>
      <c r="P2032" s="1"/>
      <c r="Q2032" s="1"/>
      <c r="R2032" s="1"/>
      <c r="S2032" s="1"/>
      <c r="T2032" s="1">
        <f t="shared" si="392"/>
        <v>0</v>
      </c>
      <c r="U2032" s="1">
        <f t="shared" si="393"/>
        <v>0</v>
      </c>
      <c r="V2032" s="1">
        <f t="shared" si="394"/>
        <v>0</v>
      </c>
      <c r="W2032" s="1">
        <f t="shared" si="395"/>
        <v>0</v>
      </c>
      <c r="X2032" s="1">
        <f t="shared" si="396"/>
        <v>0</v>
      </c>
      <c r="Y2032" s="1">
        <f t="shared" si="397"/>
        <v>0</v>
      </c>
      <c r="Z2032" s="1">
        <f t="shared" si="398"/>
        <v>0</v>
      </c>
      <c r="AA2032" s="1">
        <f t="shared" si="399"/>
        <v>0</v>
      </c>
      <c r="AB2032" s="1">
        <f t="shared" si="400"/>
        <v>0</v>
      </c>
      <c r="AC2032" s="1">
        <f t="shared" si="401"/>
        <v>0</v>
      </c>
      <c r="AD2032" s="1" t="str">
        <f t="shared" si="402"/>
        <v/>
      </c>
      <c r="AE2032" s="1" t="str">
        <f t="shared" si="403"/>
        <v/>
      </c>
      <c r="AF2032" s="1" t="str">
        <f t="shared" si="404"/>
        <v/>
      </c>
      <c r="AG2032" s="1" t="str">
        <f t="shared" si="405"/>
        <v/>
      </c>
    </row>
    <row r="2033" spans="3:33">
      <c r="C2033" s="1" t="s">
        <v>3450</v>
      </c>
      <c r="D2033" s="1" t="s">
        <v>7355</v>
      </c>
      <c r="E2033" s="1" t="s">
        <v>1340</v>
      </c>
      <c r="F2033" s="1" t="s">
        <v>46</v>
      </c>
      <c r="G2033" s="1" t="s">
        <v>3917</v>
      </c>
      <c r="H2033" s="1">
        <v>6</v>
      </c>
      <c r="I2033" s="1">
        <v>2</v>
      </c>
      <c r="J2033" s="1">
        <v>0</v>
      </c>
      <c r="K2033" s="1" t="s">
        <v>1343</v>
      </c>
      <c r="L2033" s="1"/>
      <c r="M2033" s="1" t="s">
        <v>5229</v>
      </c>
      <c r="N2033" s="1"/>
      <c r="O2033" s="1" t="s">
        <v>1343</v>
      </c>
      <c r="P2033" s="1"/>
      <c r="Q2033" s="1"/>
      <c r="R2033" s="1"/>
      <c r="S2033" s="1"/>
      <c r="T2033" s="1">
        <f t="shared" si="392"/>
        <v>0</v>
      </c>
      <c r="U2033" s="1">
        <f t="shared" si="393"/>
        <v>0</v>
      </c>
      <c r="V2033" s="1">
        <f t="shared" si="394"/>
        <v>0</v>
      </c>
      <c r="W2033" s="1">
        <f t="shared" si="395"/>
        <v>0</v>
      </c>
      <c r="X2033" s="1">
        <f t="shared" si="396"/>
        <v>0</v>
      </c>
      <c r="Y2033" s="1">
        <f t="shared" si="397"/>
        <v>0</v>
      </c>
      <c r="Z2033" s="1">
        <f t="shared" si="398"/>
        <v>0</v>
      </c>
      <c r="AA2033" s="1">
        <f t="shared" si="399"/>
        <v>0</v>
      </c>
      <c r="AB2033" s="1">
        <f t="shared" si="400"/>
        <v>0</v>
      </c>
      <c r="AC2033" s="1">
        <f t="shared" si="401"/>
        <v>0</v>
      </c>
      <c r="AD2033" s="1" t="str">
        <f t="shared" si="402"/>
        <v/>
      </c>
      <c r="AE2033" s="1" t="str">
        <f t="shared" si="403"/>
        <v/>
      </c>
      <c r="AF2033" s="1" t="str">
        <f t="shared" si="404"/>
        <v/>
      </c>
      <c r="AG2033" s="1" t="str">
        <f t="shared" si="405"/>
        <v/>
      </c>
    </row>
    <row r="2034" spans="3:33">
      <c r="C2034" s="1" t="s">
        <v>3450</v>
      </c>
      <c r="D2034" s="1" t="s">
        <v>7356</v>
      </c>
      <c r="E2034" s="1" t="s">
        <v>1340</v>
      </c>
      <c r="F2034" s="1" t="s">
        <v>46</v>
      </c>
      <c r="G2034" s="1" t="s">
        <v>3917</v>
      </c>
      <c r="H2034" s="1">
        <v>7</v>
      </c>
      <c r="I2034" s="1">
        <v>2</v>
      </c>
      <c r="J2034" s="1">
        <v>0</v>
      </c>
      <c r="K2034" s="1" t="s">
        <v>1344</v>
      </c>
      <c r="L2034" s="1"/>
      <c r="M2034" s="1" t="s">
        <v>7357</v>
      </c>
      <c r="N2034" s="1"/>
      <c r="O2034" s="1" t="s">
        <v>1344</v>
      </c>
      <c r="P2034" s="1"/>
      <c r="Q2034" s="1"/>
      <c r="R2034" s="1"/>
      <c r="S2034" s="1"/>
      <c r="T2034" s="1">
        <f t="shared" si="392"/>
        <v>0</v>
      </c>
      <c r="U2034" s="1">
        <f t="shared" si="393"/>
        <v>0</v>
      </c>
      <c r="V2034" s="1">
        <f t="shared" si="394"/>
        <v>0</v>
      </c>
      <c r="W2034" s="1">
        <f t="shared" si="395"/>
        <v>0</v>
      </c>
      <c r="X2034" s="1">
        <f t="shared" si="396"/>
        <v>0</v>
      </c>
      <c r="Y2034" s="1">
        <f t="shared" si="397"/>
        <v>0</v>
      </c>
      <c r="Z2034" s="1">
        <f t="shared" si="398"/>
        <v>0</v>
      </c>
      <c r="AA2034" s="1">
        <f t="shared" si="399"/>
        <v>0</v>
      </c>
      <c r="AB2034" s="1">
        <f t="shared" si="400"/>
        <v>0</v>
      </c>
      <c r="AC2034" s="1">
        <f t="shared" si="401"/>
        <v>0</v>
      </c>
      <c r="AD2034" s="1" t="str">
        <f t="shared" si="402"/>
        <v/>
      </c>
      <c r="AE2034" s="1" t="str">
        <f t="shared" si="403"/>
        <v/>
      </c>
      <c r="AF2034" s="1" t="str">
        <f t="shared" si="404"/>
        <v/>
      </c>
      <c r="AG2034" s="1" t="str">
        <f t="shared" si="405"/>
        <v/>
      </c>
    </row>
    <row r="2035" spans="3:33">
      <c r="C2035" s="1" t="s">
        <v>3450</v>
      </c>
      <c r="D2035" s="1" t="s">
        <v>7358</v>
      </c>
      <c r="E2035" s="1" t="s">
        <v>1340</v>
      </c>
      <c r="F2035" s="1" t="s">
        <v>46</v>
      </c>
      <c r="G2035" s="1" t="s">
        <v>3917</v>
      </c>
      <c r="H2035" s="1">
        <v>8</v>
      </c>
      <c r="I2035" s="1">
        <v>1</v>
      </c>
      <c r="J2035" s="1">
        <v>0</v>
      </c>
      <c r="K2035" s="1" t="s">
        <v>1333</v>
      </c>
      <c r="L2035" s="1"/>
      <c r="M2035" s="1" t="s">
        <v>7324</v>
      </c>
      <c r="N2035" s="1"/>
      <c r="O2035" s="1" t="s">
        <v>1333</v>
      </c>
      <c r="P2035" s="1"/>
      <c r="Q2035" s="1"/>
      <c r="R2035" s="1"/>
      <c r="S2035" s="1"/>
      <c r="T2035" s="1">
        <f t="shared" si="392"/>
        <v>0</v>
      </c>
      <c r="U2035" s="1">
        <f t="shared" si="393"/>
        <v>0</v>
      </c>
      <c r="V2035" s="1">
        <f t="shared" si="394"/>
        <v>0</v>
      </c>
      <c r="W2035" s="1">
        <f t="shared" si="395"/>
        <v>0</v>
      </c>
      <c r="X2035" s="1">
        <f t="shared" si="396"/>
        <v>0</v>
      </c>
      <c r="Y2035" s="1">
        <f t="shared" si="397"/>
        <v>0</v>
      </c>
      <c r="Z2035" s="1">
        <f t="shared" si="398"/>
        <v>0</v>
      </c>
      <c r="AA2035" s="1">
        <f t="shared" si="399"/>
        <v>0</v>
      </c>
      <c r="AB2035" s="1">
        <f t="shared" si="400"/>
        <v>0</v>
      </c>
      <c r="AC2035" s="1">
        <f t="shared" si="401"/>
        <v>0</v>
      </c>
      <c r="AD2035" s="1" t="str">
        <f t="shared" si="402"/>
        <v/>
      </c>
      <c r="AE2035" s="1" t="str">
        <f t="shared" si="403"/>
        <v/>
      </c>
      <c r="AF2035" s="1" t="str">
        <f t="shared" si="404"/>
        <v/>
      </c>
      <c r="AG2035" s="1" t="str">
        <f t="shared" si="405"/>
        <v/>
      </c>
    </row>
    <row r="2036" spans="3:33">
      <c r="C2036" s="1" t="s">
        <v>3450</v>
      </c>
      <c r="D2036" s="1" t="s">
        <v>7359</v>
      </c>
      <c r="E2036" s="1" t="s">
        <v>1340</v>
      </c>
      <c r="F2036" s="1" t="s">
        <v>46</v>
      </c>
      <c r="G2036" s="1" t="s">
        <v>3917</v>
      </c>
      <c r="H2036" s="1">
        <v>9</v>
      </c>
      <c r="I2036" s="1">
        <v>1</v>
      </c>
      <c r="J2036" s="1">
        <v>0</v>
      </c>
      <c r="K2036" s="1" t="s">
        <v>859</v>
      </c>
      <c r="L2036" s="1"/>
      <c r="M2036" s="1" t="s">
        <v>7290</v>
      </c>
      <c r="N2036" s="1"/>
      <c r="O2036" s="1" t="s">
        <v>859</v>
      </c>
      <c r="P2036" s="1"/>
      <c r="Q2036" s="1"/>
      <c r="R2036" s="1"/>
      <c r="S2036" s="1"/>
      <c r="T2036" s="1">
        <f t="shared" si="392"/>
        <v>0</v>
      </c>
      <c r="U2036" s="1">
        <f t="shared" si="393"/>
        <v>0</v>
      </c>
      <c r="V2036" s="1">
        <f t="shared" si="394"/>
        <v>0</v>
      </c>
      <c r="W2036" s="1">
        <f t="shared" si="395"/>
        <v>0</v>
      </c>
      <c r="X2036" s="1">
        <f t="shared" si="396"/>
        <v>0</v>
      </c>
      <c r="Y2036" s="1">
        <f t="shared" si="397"/>
        <v>0</v>
      </c>
      <c r="Z2036" s="1">
        <f t="shared" si="398"/>
        <v>0</v>
      </c>
      <c r="AA2036" s="1">
        <f t="shared" si="399"/>
        <v>0</v>
      </c>
      <c r="AB2036" s="1">
        <f t="shared" si="400"/>
        <v>0</v>
      </c>
      <c r="AC2036" s="1">
        <f t="shared" si="401"/>
        <v>0</v>
      </c>
      <c r="AD2036" s="1" t="str">
        <f t="shared" si="402"/>
        <v/>
      </c>
      <c r="AE2036" s="1" t="str">
        <f t="shared" si="403"/>
        <v/>
      </c>
      <c r="AF2036" s="1" t="str">
        <f t="shared" si="404"/>
        <v/>
      </c>
      <c r="AG2036" s="1" t="str">
        <f t="shared" si="405"/>
        <v/>
      </c>
    </row>
    <row r="2037" spans="3:33">
      <c r="C2037" s="1" t="s">
        <v>3450</v>
      </c>
      <c r="D2037" s="1" t="s">
        <v>7360</v>
      </c>
      <c r="E2037" s="1" t="s">
        <v>1340</v>
      </c>
      <c r="F2037" s="1" t="s">
        <v>46</v>
      </c>
      <c r="G2037" s="1" t="s">
        <v>3917</v>
      </c>
      <c r="H2037" s="1">
        <v>10</v>
      </c>
      <c r="I2037" s="1">
        <v>1</v>
      </c>
      <c r="J2037" s="1">
        <v>0</v>
      </c>
      <c r="K2037" s="1" t="s">
        <v>7361</v>
      </c>
      <c r="L2037" s="1"/>
      <c r="M2037" s="1" t="s">
        <v>7362</v>
      </c>
      <c r="N2037" s="1"/>
      <c r="O2037" s="1" t="s">
        <v>7361</v>
      </c>
      <c r="P2037" s="1"/>
      <c r="Q2037" s="1"/>
      <c r="R2037" s="1"/>
      <c r="S2037" s="1"/>
      <c r="T2037" s="1">
        <f t="shared" si="392"/>
        <v>0</v>
      </c>
      <c r="U2037" s="1">
        <f t="shared" si="393"/>
        <v>0</v>
      </c>
      <c r="V2037" s="1">
        <f t="shared" si="394"/>
        <v>0</v>
      </c>
      <c r="W2037" s="1">
        <f t="shared" si="395"/>
        <v>0</v>
      </c>
      <c r="X2037" s="1">
        <f t="shared" si="396"/>
        <v>0</v>
      </c>
      <c r="Y2037" s="1">
        <f t="shared" si="397"/>
        <v>0</v>
      </c>
      <c r="Z2037" s="1">
        <f t="shared" si="398"/>
        <v>0</v>
      </c>
      <c r="AA2037" s="1">
        <f t="shared" si="399"/>
        <v>0</v>
      </c>
      <c r="AB2037" s="1">
        <f t="shared" si="400"/>
        <v>0</v>
      </c>
      <c r="AC2037" s="1">
        <f t="shared" si="401"/>
        <v>0</v>
      </c>
      <c r="AD2037" s="1" t="str">
        <f t="shared" si="402"/>
        <v/>
      </c>
      <c r="AE2037" s="1" t="str">
        <f t="shared" si="403"/>
        <v/>
      </c>
      <c r="AF2037" s="1" t="str">
        <f t="shared" si="404"/>
        <v/>
      </c>
      <c r="AG2037" s="1" t="str">
        <f t="shared" si="405"/>
        <v/>
      </c>
    </row>
    <row r="2038" spans="3:33">
      <c r="C2038" s="1" t="s">
        <v>3450</v>
      </c>
      <c r="D2038" s="1" t="s">
        <v>7363</v>
      </c>
      <c r="E2038" s="1" t="s">
        <v>1340</v>
      </c>
      <c r="F2038" s="1" t="s">
        <v>0</v>
      </c>
      <c r="G2038" s="1" t="s">
        <v>3917</v>
      </c>
      <c r="H2038" s="1">
        <v>1</v>
      </c>
      <c r="I2038" s="1">
        <v>0</v>
      </c>
      <c r="J2038" s="1">
        <v>3</v>
      </c>
      <c r="K2038" s="1"/>
      <c r="L2038" s="1" t="s">
        <v>38</v>
      </c>
      <c r="M2038" s="1"/>
      <c r="N2038" s="1" t="s">
        <v>7364</v>
      </c>
      <c r="O2038" s="1" t="s">
        <v>38</v>
      </c>
      <c r="P2038" s="1"/>
      <c r="Q2038" s="1"/>
      <c r="R2038" s="1"/>
      <c r="S2038" s="1"/>
      <c r="T2038" s="1">
        <f t="shared" si="392"/>
        <v>0</v>
      </c>
      <c r="U2038" s="1">
        <f t="shared" si="393"/>
        <v>0</v>
      </c>
      <c r="V2038" s="1">
        <f t="shared" si="394"/>
        <v>0</v>
      </c>
      <c r="W2038" s="1">
        <f t="shared" si="395"/>
        <v>0</v>
      </c>
      <c r="X2038" s="1">
        <f t="shared" si="396"/>
        <v>0</v>
      </c>
      <c r="Y2038" s="1">
        <f t="shared" si="397"/>
        <v>0</v>
      </c>
      <c r="Z2038" s="1">
        <f t="shared" si="398"/>
        <v>0</v>
      </c>
      <c r="AA2038" s="1">
        <f t="shared" si="399"/>
        <v>0</v>
      </c>
      <c r="AB2038" s="1">
        <f t="shared" si="400"/>
        <v>0</v>
      </c>
      <c r="AC2038" s="1">
        <f t="shared" si="401"/>
        <v>0</v>
      </c>
      <c r="AD2038" s="1" t="str">
        <f t="shared" si="402"/>
        <v/>
      </c>
      <c r="AE2038" s="1" t="str">
        <f t="shared" si="403"/>
        <v/>
      </c>
      <c r="AF2038" s="1" t="str">
        <f t="shared" si="404"/>
        <v/>
      </c>
      <c r="AG2038" s="1" t="str">
        <f t="shared" si="405"/>
        <v/>
      </c>
    </row>
    <row r="2039" spans="3:33">
      <c r="C2039" s="1" t="s">
        <v>3450</v>
      </c>
      <c r="D2039" s="1" t="s">
        <v>7365</v>
      </c>
      <c r="E2039" s="1" t="s">
        <v>1340</v>
      </c>
      <c r="F2039" s="1" t="s">
        <v>0</v>
      </c>
      <c r="G2039" s="1" t="s">
        <v>3917</v>
      </c>
      <c r="H2039" s="1">
        <v>2</v>
      </c>
      <c r="I2039" s="1">
        <v>0</v>
      </c>
      <c r="J2039" s="1">
        <v>3</v>
      </c>
      <c r="K2039" s="1"/>
      <c r="L2039" s="1" t="s">
        <v>615</v>
      </c>
      <c r="M2039" s="1"/>
      <c r="N2039" s="1" t="s">
        <v>5238</v>
      </c>
      <c r="O2039" s="1" t="s">
        <v>615</v>
      </c>
      <c r="P2039" s="1"/>
      <c r="Q2039" s="1"/>
      <c r="R2039" s="1"/>
      <c r="S2039" s="1"/>
      <c r="T2039" s="1">
        <f t="shared" si="392"/>
        <v>0</v>
      </c>
      <c r="U2039" s="1">
        <f t="shared" si="393"/>
        <v>0</v>
      </c>
      <c r="V2039" s="1">
        <f t="shared" si="394"/>
        <v>0</v>
      </c>
      <c r="W2039" s="1">
        <f t="shared" si="395"/>
        <v>0</v>
      </c>
      <c r="X2039" s="1">
        <f t="shared" si="396"/>
        <v>0</v>
      </c>
      <c r="Y2039" s="1">
        <f t="shared" si="397"/>
        <v>0</v>
      </c>
      <c r="Z2039" s="1">
        <f t="shared" si="398"/>
        <v>0</v>
      </c>
      <c r="AA2039" s="1">
        <f t="shared" si="399"/>
        <v>0</v>
      </c>
      <c r="AB2039" s="1">
        <f t="shared" si="400"/>
        <v>0</v>
      </c>
      <c r="AC2039" s="1">
        <f t="shared" si="401"/>
        <v>0</v>
      </c>
      <c r="AD2039" s="1" t="str">
        <f t="shared" si="402"/>
        <v/>
      </c>
      <c r="AE2039" s="1" t="str">
        <f t="shared" si="403"/>
        <v/>
      </c>
      <c r="AF2039" s="1" t="str">
        <f t="shared" si="404"/>
        <v/>
      </c>
      <c r="AG2039" s="1" t="str">
        <f t="shared" si="405"/>
        <v/>
      </c>
    </row>
    <row r="2040" spans="3:33">
      <c r="C2040" s="1" t="s">
        <v>3450</v>
      </c>
      <c r="D2040" s="1" t="s">
        <v>7366</v>
      </c>
      <c r="E2040" s="1" t="s">
        <v>1340</v>
      </c>
      <c r="F2040" s="1" t="s">
        <v>0</v>
      </c>
      <c r="G2040" s="1" t="s">
        <v>3917</v>
      </c>
      <c r="H2040" s="1">
        <v>3</v>
      </c>
      <c r="I2040" s="1">
        <v>0</v>
      </c>
      <c r="J2040" s="1">
        <v>3</v>
      </c>
      <c r="K2040" s="1"/>
      <c r="L2040" s="1" t="s">
        <v>4953</v>
      </c>
      <c r="M2040" s="1"/>
      <c r="N2040" s="1" t="s">
        <v>5494</v>
      </c>
      <c r="O2040" s="1" t="s">
        <v>4953</v>
      </c>
      <c r="P2040" s="1" t="s">
        <v>110</v>
      </c>
      <c r="Q2040" s="1"/>
      <c r="R2040" s="1"/>
      <c r="S2040" s="1"/>
      <c r="T2040" s="1">
        <f t="shared" si="392"/>
        <v>0</v>
      </c>
      <c r="U2040" s="1">
        <f t="shared" si="393"/>
        <v>0</v>
      </c>
      <c r="V2040" s="1">
        <f t="shared" si="394"/>
        <v>0</v>
      </c>
      <c r="W2040" s="1">
        <f t="shared" si="395"/>
        <v>0</v>
      </c>
      <c r="X2040" s="1">
        <f t="shared" si="396"/>
        <v>0</v>
      </c>
      <c r="Y2040" s="1">
        <f t="shared" si="397"/>
        <v>0</v>
      </c>
      <c r="Z2040" s="1">
        <f t="shared" si="398"/>
        <v>0</v>
      </c>
      <c r="AA2040" s="1">
        <f t="shared" si="399"/>
        <v>0</v>
      </c>
      <c r="AB2040" s="1">
        <f t="shared" si="400"/>
        <v>0</v>
      </c>
      <c r="AC2040" s="1">
        <f t="shared" si="401"/>
        <v>0</v>
      </c>
      <c r="AD2040" s="1" t="str">
        <f t="shared" si="402"/>
        <v/>
      </c>
      <c r="AE2040" s="1" t="str">
        <f t="shared" si="403"/>
        <v/>
      </c>
      <c r="AF2040" s="1" t="str">
        <f t="shared" si="404"/>
        <v/>
      </c>
      <c r="AG2040" s="1" t="str">
        <f t="shared" si="405"/>
        <v/>
      </c>
    </row>
    <row r="2041" spans="3:33">
      <c r="C2041" s="1" t="s">
        <v>3450</v>
      </c>
      <c r="D2041" s="1" t="s">
        <v>7367</v>
      </c>
      <c r="E2041" s="1" t="s">
        <v>1340</v>
      </c>
      <c r="F2041" s="1" t="s">
        <v>0</v>
      </c>
      <c r="G2041" s="1" t="s">
        <v>3917</v>
      </c>
      <c r="H2041" s="1">
        <v>4</v>
      </c>
      <c r="I2041" s="1">
        <v>0</v>
      </c>
      <c r="J2041" s="1">
        <v>2</v>
      </c>
      <c r="K2041" s="1"/>
      <c r="L2041" s="1" t="s">
        <v>3970</v>
      </c>
      <c r="M2041" s="1"/>
      <c r="N2041" s="1" t="s">
        <v>3994</v>
      </c>
      <c r="O2041" s="1" t="s">
        <v>3970</v>
      </c>
      <c r="P2041" s="1" t="s">
        <v>3974</v>
      </c>
      <c r="Q2041" s="1" t="s">
        <v>111</v>
      </c>
      <c r="R2041" s="1" t="s">
        <v>4142</v>
      </c>
      <c r="S2041" s="1"/>
      <c r="T2041" s="1">
        <f t="shared" si="392"/>
        <v>0</v>
      </c>
      <c r="U2041" s="1">
        <f t="shared" si="393"/>
        <v>0</v>
      </c>
      <c r="V2041" s="1">
        <f t="shared" si="394"/>
        <v>0</v>
      </c>
      <c r="W2041" s="1">
        <f t="shared" si="395"/>
        <v>0</v>
      </c>
      <c r="X2041" s="1">
        <f t="shared" si="396"/>
        <v>0</v>
      </c>
      <c r="Y2041" s="1">
        <f t="shared" si="397"/>
        <v>0</v>
      </c>
      <c r="Z2041" s="1">
        <f t="shared" si="398"/>
        <v>0</v>
      </c>
      <c r="AA2041" s="1">
        <f t="shared" si="399"/>
        <v>0</v>
      </c>
      <c r="AB2041" s="1">
        <f t="shared" si="400"/>
        <v>0</v>
      </c>
      <c r="AC2041" s="1">
        <f t="shared" si="401"/>
        <v>0</v>
      </c>
      <c r="AD2041" s="1" t="str">
        <f t="shared" si="402"/>
        <v/>
      </c>
      <c r="AE2041" s="1" t="str">
        <f t="shared" si="403"/>
        <v/>
      </c>
      <c r="AF2041" s="1" t="str">
        <f t="shared" si="404"/>
        <v/>
      </c>
      <c r="AG2041" s="1" t="str">
        <f t="shared" si="405"/>
        <v/>
      </c>
    </row>
    <row r="2042" spans="3:33">
      <c r="C2042" s="1" t="s">
        <v>3450</v>
      </c>
      <c r="D2042" s="1" t="s">
        <v>7368</v>
      </c>
      <c r="E2042" s="1" t="s">
        <v>1340</v>
      </c>
      <c r="F2042" s="1" t="s">
        <v>0</v>
      </c>
      <c r="G2042" s="1" t="s">
        <v>3917</v>
      </c>
      <c r="H2042" s="1">
        <v>5</v>
      </c>
      <c r="I2042" s="1">
        <v>0</v>
      </c>
      <c r="J2042" s="1">
        <v>2</v>
      </c>
      <c r="K2042" s="1"/>
      <c r="L2042" s="1" t="s">
        <v>121</v>
      </c>
      <c r="M2042" s="1"/>
      <c r="N2042" s="1" t="s">
        <v>5242</v>
      </c>
      <c r="O2042" s="1" t="s">
        <v>121</v>
      </c>
      <c r="P2042" s="1"/>
      <c r="Q2042" s="1"/>
      <c r="R2042" s="1"/>
      <c r="S2042" s="1"/>
      <c r="T2042" s="1">
        <f t="shared" si="392"/>
        <v>0</v>
      </c>
      <c r="U2042" s="1">
        <f t="shared" si="393"/>
        <v>0</v>
      </c>
      <c r="V2042" s="1">
        <f t="shared" si="394"/>
        <v>0</v>
      </c>
      <c r="W2042" s="1">
        <f t="shared" si="395"/>
        <v>0</v>
      </c>
      <c r="X2042" s="1">
        <f t="shared" si="396"/>
        <v>0</v>
      </c>
      <c r="Y2042" s="1">
        <f t="shared" si="397"/>
        <v>0</v>
      </c>
      <c r="Z2042" s="1">
        <f t="shared" si="398"/>
        <v>0</v>
      </c>
      <c r="AA2042" s="1">
        <f t="shared" si="399"/>
        <v>0</v>
      </c>
      <c r="AB2042" s="1">
        <f t="shared" si="400"/>
        <v>0</v>
      </c>
      <c r="AC2042" s="1">
        <f t="shared" si="401"/>
        <v>0</v>
      </c>
      <c r="AD2042" s="1" t="str">
        <f t="shared" si="402"/>
        <v/>
      </c>
      <c r="AE2042" s="1" t="str">
        <f t="shared" si="403"/>
        <v/>
      </c>
      <c r="AF2042" s="1" t="str">
        <f t="shared" si="404"/>
        <v/>
      </c>
      <c r="AG2042" s="1" t="str">
        <f t="shared" si="405"/>
        <v/>
      </c>
    </row>
    <row r="2043" spans="3:33">
      <c r="C2043" s="1" t="s">
        <v>3450</v>
      </c>
      <c r="D2043" s="1" t="s">
        <v>7369</v>
      </c>
      <c r="E2043" s="1" t="s">
        <v>1340</v>
      </c>
      <c r="F2043" s="1" t="s">
        <v>0</v>
      </c>
      <c r="G2043" s="1" t="s">
        <v>3917</v>
      </c>
      <c r="H2043" s="1">
        <v>6</v>
      </c>
      <c r="I2043" s="1">
        <v>0</v>
      </c>
      <c r="J2043" s="1">
        <v>2</v>
      </c>
      <c r="K2043" s="1"/>
      <c r="L2043" s="1" t="s">
        <v>1343</v>
      </c>
      <c r="M2043" s="1"/>
      <c r="N2043" s="1" t="s">
        <v>5245</v>
      </c>
      <c r="O2043" s="1" t="s">
        <v>1343</v>
      </c>
      <c r="P2043" s="1"/>
      <c r="Q2043" s="1"/>
      <c r="R2043" s="1"/>
      <c r="S2043" s="1"/>
      <c r="T2043" s="1">
        <f t="shared" si="392"/>
        <v>0</v>
      </c>
      <c r="U2043" s="1">
        <f t="shared" si="393"/>
        <v>0</v>
      </c>
      <c r="V2043" s="1">
        <f t="shared" si="394"/>
        <v>0</v>
      </c>
      <c r="W2043" s="1">
        <f t="shared" si="395"/>
        <v>0</v>
      </c>
      <c r="X2043" s="1">
        <f t="shared" si="396"/>
        <v>0</v>
      </c>
      <c r="Y2043" s="1">
        <f t="shared" si="397"/>
        <v>0</v>
      </c>
      <c r="Z2043" s="1">
        <f t="shared" si="398"/>
        <v>0</v>
      </c>
      <c r="AA2043" s="1">
        <f t="shared" si="399"/>
        <v>0</v>
      </c>
      <c r="AB2043" s="1">
        <f t="shared" si="400"/>
        <v>0</v>
      </c>
      <c r="AC2043" s="1">
        <f t="shared" si="401"/>
        <v>0</v>
      </c>
      <c r="AD2043" s="1" t="str">
        <f t="shared" si="402"/>
        <v/>
      </c>
      <c r="AE2043" s="1" t="str">
        <f t="shared" si="403"/>
        <v/>
      </c>
      <c r="AF2043" s="1" t="str">
        <f t="shared" si="404"/>
        <v/>
      </c>
      <c r="AG2043" s="1" t="str">
        <f t="shared" si="405"/>
        <v/>
      </c>
    </row>
    <row r="2044" spans="3:33">
      <c r="C2044" s="1" t="s">
        <v>3450</v>
      </c>
      <c r="D2044" s="1" t="s">
        <v>7370</v>
      </c>
      <c r="E2044" s="1" t="s">
        <v>1340</v>
      </c>
      <c r="F2044" s="1" t="s">
        <v>0</v>
      </c>
      <c r="G2044" s="1" t="s">
        <v>3917</v>
      </c>
      <c r="H2044" s="1">
        <v>7</v>
      </c>
      <c r="I2044" s="1">
        <v>0</v>
      </c>
      <c r="J2044" s="1">
        <v>2</v>
      </c>
      <c r="K2044" s="1"/>
      <c r="L2044" s="1" t="s">
        <v>1344</v>
      </c>
      <c r="M2044" s="1"/>
      <c r="N2044" s="1" t="s">
        <v>7371</v>
      </c>
      <c r="O2044" s="1" t="s">
        <v>1344</v>
      </c>
      <c r="P2044" s="1"/>
      <c r="Q2044" s="1"/>
      <c r="R2044" s="1"/>
      <c r="S2044" s="1"/>
      <c r="T2044" s="1">
        <f t="shared" ref="T2044:T2107" si="406">IF(AND($C2044=$D$20,$F2044="PRO",$G2044="POS"),1,0)</f>
        <v>0</v>
      </c>
      <c r="U2044" s="1">
        <f t="shared" ref="U2044:U2107" si="407">IF(AND($C2044=$D$20,$F2044="CFA",$G2044="POS"),1,0)</f>
        <v>0</v>
      </c>
      <c r="V2044" s="1">
        <f t="shared" ref="V2044:V2107" si="408">IF($T2044=0,0,IF(SUMPRODUCT(--($O2044:$S2044&lt;&gt;""),--ISNUMBER(SEARCH($O2044:$S2044,$D$5)))&gt;0,1,0))</f>
        <v>0</v>
      </c>
      <c r="W2044" s="1">
        <f t="shared" ref="W2044:W2107" si="409">IF($T2044=0,0,IF(SUMPRODUCT(--($O2044:$S2044&lt;&gt;""),--ISNUMBER(SEARCH($O2044:$S2044,$D$5&amp;" "&amp;$D$10)))&gt;0,1,0))</f>
        <v>0</v>
      </c>
      <c r="X2044" s="1">
        <f t="shared" ref="X2044:X2107" si="410">IF($U2044=0,0,IF(SUMPRODUCT(--($O2044:$S2044&lt;&gt;""),--ISNUMBER(SEARCH($O2044:$S2044,$F$5)))&gt;0,1,0))</f>
        <v>0</v>
      </c>
      <c r="Y2044" s="1">
        <f t="shared" ref="Y2044:Y2107" si="411">IF($U2044=0,0,IF(SUMPRODUCT(--($O2044:$S2044&lt;&gt;""),--ISNUMBER(SEARCH($O2044:$S2044,$F$5&amp;" "&amp;$F$10)))&gt;0,1,0))</f>
        <v>0</v>
      </c>
      <c r="Z2044" s="1">
        <f t="shared" ref="Z2044:Z2107" si="412">IF($V2044=1,$I2044,0)</f>
        <v>0</v>
      </c>
      <c r="AA2044" s="1">
        <f t="shared" ref="AA2044:AA2107" si="413">IF($W2044=1,$I2044,0)</f>
        <v>0</v>
      </c>
      <c r="AB2044" s="1">
        <f t="shared" ref="AB2044:AB2107" si="414">IF($X2044=1,$J2044,0)</f>
        <v>0</v>
      </c>
      <c r="AC2044" s="1">
        <f t="shared" ref="AC2044:AC2107" si="415">IF($Y2044=1,$J2044,0)</f>
        <v>0</v>
      </c>
      <c r="AD2044" s="1" t="str">
        <f t="shared" ref="AD2044:AD2107" si="416">IF(AND($T2044=1,$V2044=0),$H2044+ROW()/100000,"")</f>
        <v/>
      </c>
      <c r="AE2044" s="1" t="str">
        <f t="shared" ref="AE2044:AE2107" si="417">IF(AND($T2044=1,$W2044=0),$H2044+ROW()/100000,"")</f>
        <v/>
      </c>
      <c r="AF2044" s="1" t="str">
        <f t="shared" ref="AF2044:AF2107" si="418">IF(AND($U2044=1,$X2044=0),$H2044+ROW()/100000,"")</f>
        <v/>
      </c>
      <c r="AG2044" s="1" t="str">
        <f t="shared" ref="AG2044:AG2107" si="419">IF(AND($U2044=1,$Y2044=0),$H2044+ROW()/100000,"")</f>
        <v/>
      </c>
    </row>
    <row r="2045" spans="3:33">
      <c r="C2045" s="1" t="s">
        <v>3450</v>
      </c>
      <c r="D2045" s="1" t="s">
        <v>7372</v>
      </c>
      <c r="E2045" s="1" t="s">
        <v>1340</v>
      </c>
      <c r="F2045" s="1" t="s">
        <v>0</v>
      </c>
      <c r="G2045" s="1" t="s">
        <v>3917</v>
      </c>
      <c r="H2045" s="1">
        <v>8</v>
      </c>
      <c r="I2045" s="1">
        <v>0</v>
      </c>
      <c r="J2045" s="1">
        <v>1</v>
      </c>
      <c r="K2045" s="1"/>
      <c r="L2045" s="1" t="s">
        <v>1333</v>
      </c>
      <c r="M2045" s="1"/>
      <c r="N2045" s="1" t="s">
        <v>7343</v>
      </c>
      <c r="O2045" s="1" t="s">
        <v>1333</v>
      </c>
      <c r="P2045" s="1"/>
      <c r="Q2045" s="1"/>
      <c r="R2045" s="1"/>
      <c r="S2045" s="1"/>
      <c r="T2045" s="1">
        <f t="shared" si="406"/>
        <v>0</v>
      </c>
      <c r="U2045" s="1">
        <f t="shared" si="407"/>
        <v>0</v>
      </c>
      <c r="V2045" s="1">
        <f t="shared" si="408"/>
        <v>0</v>
      </c>
      <c r="W2045" s="1">
        <f t="shared" si="409"/>
        <v>0</v>
      </c>
      <c r="X2045" s="1">
        <f t="shared" si="410"/>
        <v>0</v>
      </c>
      <c r="Y2045" s="1">
        <f t="shared" si="411"/>
        <v>0</v>
      </c>
      <c r="Z2045" s="1">
        <f t="shared" si="412"/>
        <v>0</v>
      </c>
      <c r="AA2045" s="1">
        <f t="shared" si="413"/>
        <v>0</v>
      </c>
      <c r="AB2045" s="1">
        <f t="shared" si="414"/>
        <v>0</v>
      </c>
      <c r="AC2045" s="1">
        <f t="shared" si="415"/>
        <v>0</v>
      </c>
      <c r="AD2045" s="1" t="str">
        <f t="shared" si="416"/>
        <v/>
      </c>
      <c r="AE2045" s="1" t="str">
        <f t="shared" si="417"/>
        <v/>
      </c>
      <c r="AF2045" s="1" t="str">
        <f t="shared" si="418"/>
        <v/>
      </c>
      <c r="AG2045" s="1" t="str">
        <f t="shared" si="419"/>
        <v/>
      </c>
    </row>
    <row r="2046" spans="3:33">
      <c r="C2046" s="1" t="s">
        <v>3450</v>
      </c>
      <c r="D2046" s="1" t="s">
        <v>7373</v>
      </c>
      <c r="E2046" s="1" t="s">
        <v>1340</v>
      </c>
      <c r="F2046" s="1" t="s">
        <v>0</v>
      </c>
      <c r="G2046" s="1" t="s">
        <v>3917</v>
      </c>
      <c r="H2046" s="1">
        <v>9</v>
      </c>
      <c r="I2046" s="1">
        <v>0</v>
      </c>
      <c r="J2046" s="1">
        <v>1</v>
      </c>
      <c r="K2046" s="1"/>
      <c r="L2046" s="1" t="s">
        <v>859</v>
      </c>
      <c r="M2046" s="1"/>
      <c r="N2046" s="1" t="s">
        <v>5958</v>
      </c>
      <c r="O2046" s="1" t="s">
        <v>859</v>
      </c>
      <c r="P2046" s="1"/>
      <c r="Q2046" s="1"/>
      <c r="R2046" s="1"/>
      <c r="S2046" s="1"/>
      <c r="T2046" s="1">
        <f t="shared" si="406"/>
        <v>0</v>
      </c>
      <c r="U2046" s="1">
        <f t="shared" si="407"/>
        <v>0</v>
      </c>
      <c r="V2046" s="1">
        <f t="shared" si="408"/>
        <v>0</v>
      </c>
      <c r="W2046" s="1">
        <f t="shared" si="409"/>
        <v>0</v>
      </c>
      <c r="X2046" s="1">
        <f t="shared" si="410"/>
        <v>0</v>
      </c>
      <c r="Y2046" s="1">
        <f t="shared" si="411"/>
        <v>0</v>
      </c>
      <c r="Z2046" s="1">
        <f t="shared" si="412"/>
        <v>0</v>
      </c>
      <c r="AA2046" s="1">
        <f t="shared" si="413"/>
        <v>0</v>
      </c>
      <c r="AB2046" s="1">
        <f t="shared" si="414"/>
        <v>0</v>
      </c>
      <c r="AC2046" s="1">
        <f t="shared" si="415"/>
        <v>0</v>
      </c>
      <c r="AD2046" s="1" t="str">
        <f t="shared" si="416"/>
        <v/>
      </c>
      <c r="AE2046" s="1" t="str">
        <f t="shared" si="417"/>
        <v/>
      </c>
      <c r="AF2046" s="1" t="str">
        <f t="shared" si="418"/>
        <v/>
      </c>
      <c r="AG2046" s="1" t="str">
        <f t="shared" si="419"/>
        <v/>
      </c>
    </row>
    <row r="2047" spans="3:33">
      <c r="C2047" s="1" t="s">
        <v>3450</v>
      </c>
      <c r="D2047" s="1" t="s">
        <v>7374</v>
      </c>
      <c r="E2047" s="1" t="s">
        <v>1340</v>
      </c>
      <c r="F2047" s="1" t="s">
        <v>0</v>
      </c>
      <c r="G2047" s="1" t="s">
        <v>3917</v>
      </c>
      <c r="H2047" s="1">
        <v>10</v>
      </c>
      <c r="I2047" s="1">
        <v>0</v>
      </c>
      <c r="J2047" s="1">
        <v>1</v>
      </c>
      <c r="K2047" s="1"/>
      <c r="L2047" s="1" t="s">
        <v>7361</v>
      </c>
      <c r="M2047" s="1"/>
      <c r="N2047" s="1" t="s">
        <v>7375</v>
      </c>
      <c r="O2047" s="1" t="s">
        <v>7361</v>
      </c>
      <c r="P2047" s="1"/>
      <c r="Q2047" s="1"/>
      <c r="R2047" s="1"/>
      <c r="S2047" s="1"/>
      <c r="T2047" s="1">
        <f t="shared" si="406"/>
        <v>0</v>
      </c>
      <c r="U2047" s="1">
        <f t="shared" si="407"/>
        <v>0</v>
      </c>
      <c r="V2047" s="1">
        <f t="shared" si="408"/>
        <v>0</v>
      </c>
      <c r="W2047" s="1">
        <f t="shared" si="409"/>
        <v>0</v>
      </c>
      <c r="X2047" s="1">
        <f t="shared" si="410"/>
        <v>0</v>
      </c>
      <c r="Y2047" s="1">
        <f t="shared" si="411"/>
        <v>0</v>
      </c>
      <c r="Z2047" s="1">
        <f t="shared" si="412"/>
        <v>0</v>
      </c>
      <c r="AA2047" s="1">
        <f t="shared" si="413"/>
        <v>0</v>
      </c>
      <c r="AB2047" s="1">
        <f t="shared" si="414"/>
        <v>0</v>
      </c>
      <c r="AC2047" s="1">
        <f t="shared" si="415"/>
        <v>0</v>
      </c>
      <c r="AD2047" s="1" t="str">
        <f t="shared" si="416"/>
        <v/>
      </c>
      <c r="AE2047" s="1" t="str">
        <f t="shared" si="417"/>
        <v/>
      </c>
      <c r="AF2047" s="1" t="str">
        <f t="shared" si="418"/>
        <v/>
      </c>
      <c r="AG2047" s="1" t="str">
        <f t="shared" si="419"/>
        <v/>
      </c>
    </row>
    <row r="2048" spans="3:33">
      <c r="C2048" s="1" t="s">
        <v>3457</v>
      </c>
      <c r="D2048" s="1" t="s">
        <v>7376</v>
      </c>
      <c r="E2048" s="1" t="s">
        <v>107</v>
      </c>
      <c r="F2048" s="1" t="s">
        <v>46</v>
      </c>
      <c r="G2048" s="1" t="s">
        <v>3917</v>
      </c>
      <c r="H2048" s="1">
        <v>1</v>
      </c>
      <c r="I2048" s="1">
        <v>3</v>
      </c>
      <c r="J2048" s="1">
        <v>0</v>
      </c>
      <c r="K2048" s="1" t="s">
        <v>315</v>
      </c>
      <c r="L2048" s="1"/>
      <c r="M2048" s="1" t="s">
        <v>4338</v>
      </c>
      <c r="N2048" s="1"/>
      <c r="O2048" s="1" t="s">
        <v>315</v>
      </c>
      <c r="P2048" s="1"/>
      <c r="Q2048" s="1"/>
      <c r="R2048" s="1"/>
      <c r="S2048" s="1"/>
      <c r="T2048" s="1">
        <f t="shared" si="406"/>
        <v>0</v>
      </c>
      <c r="U2048" s="1">
        <f t="shared" si="407"/>
        <v>0</v>
      </c>
      <c r="V2048" s="1">
        <f t="shared" si="408"/>
        <v>0</v>
      </c>
      <c r="W2048" s="1">
        <f t="shared" si="409"/>
        <v>0</v>
      </c>
      <c r="X2048" s="1">
        <f t="shared" si="410"/>
        <v>0</v>
      </c>
      <c r="Y2048" s="1">
        <f t="shared" si="411"/>
        <v>0</v>
      </c>
      <c r="Z2048" s="1">
        <f t="shared" si="412"/>
        <v>0</v>
      </c>
      <c r="AA2048" s="1">
        <f t="shared" si="413"/>
        <v>0</v>
      </c>
      <c r="AB2048" s="1">
        <f t="shared" si="414"/>
        <v>0</v>
      </c>
      <c r="AC2048" s="1">
        <f t="shared" si="415"/>
        <v>0</v>
      </c>
      <c r="AD2048" s="1" t="str">
        <f t="shared" si="416"/>
        <v/>
      </c>
      <c r="AE2048" s="1" t="str">
        <f t="shared" si="417"/>
        <v/>
      </c>
      <c r="AF2048" s="1" t="str">
        <f t="shared" si="418"/>
        <v/>
      </c>
      <c r="AG2048" s="1" t="str">
        <f t="shared" si="419"/>
        <v/>
      </c>
    </row>
    <row r="2049" spans="3:33">
      <c r="C2049" s="1" t="s">
        <v>3457</v>
      </c>
      <c r="D2049" s="1" t="s">
        <v>7377</v>
      </c>
      <c r="E2049" s="1" t="s">
        <v>107</v>
      </c>
      <c r="F2049" s="1" t="s">
        <v>46</v>
      </c>
      <c r="G2049" s="1" t="s">
        <v>3917</v>
      </c>
      <c r="H2049" s="1">
        <v>2</v>
      </c>
      <c r="I2049" s="1">
        <v>3</v>
      </c>
      <c r="J2049" s="1">
        <v>0</v>
      </c>
      <c r="K2049" s="1" t="s">
        <v>3970</v>
      </c>
      <c r="L2049" s="1"/>
      <c r="M2049" s="1" t="s">
        <v>5227</v>
      </c>
      <c r="N2049" s="1"/>
      <c r="O2049" s="1" t="s">
        <v>3970</v>
      </c>
      <c r="P2049" s="1" t="s">
        <v>3974</v>
      </c>
      <c r="Q2049" s="1" t="s">
        <v>111</v>
      </c>
      <c r="R2049" s="1" t="s">
        <v>4142</v>
      </c>
      <c r="S2049" s="1"/>
      <c r="T2049" s="1">
        <f t="shared" si="406"/>
        <v>0</v>
      </c>
      <c r="U2049" s="1">
        <f t="shared" si="407"/>
        <v>0</v>
      </c>
      <c r="V2049" s="1">
        <f t="shared" si="408"/>
        <v>0</v>
      </c>
      <c r="W2049" s="1">
        <f t="shared" si="409"/>
        <v>0</v>
      </c>
      <c r="X2049" s="1">
        <f t="shared" si="410"/>
        <v>0</v>
      </c>
      <c r="Y2049" s="1">
        <f t="shared" si="411"/>
        <v>0</v>
      </c>
      <c r="Z2049" s="1">
        <f t="shared" si="412"/>
        <v>0</v>
      </c>
      <c r="AA2049" s="1">
        <f t="shared" si="413"/>
        <v>0</v>
      </c>
      <c r="AB2049" s="1">
        <f t="shared" si="414"/>
        <v>0</v>
      </c>
      <c r="AC2049" s="1">
        <f t="shared" si="415"/>
        <v>0</v>
      </c>
      <c r="AD2049" s="1" t="str">
        <f t="shared" si="416"/>
        <v/>
      </c>
      <c r="AE2049" s="1" t="str">
        <f t="shared" si="417"/>
        <v/>
      </c>
      <c r="AF2049" s="1" t="str">
        <f t="shared" si="418"/>
        <v/>
      </c>
      <c r="AG2049" s="1" t="str">
        <f t="shared" si="419"/>
        <v/>
      </c>
    </row>
    <row r="2050" spans="3:33">
      <c r="C2050" s="1" t="s">
        <v>3457</v>
      </c>
      <c r="D2050" s="1" t="s">
        <v>7378</v>
      </c>
      <c r="E2050" s="1" t="s">
        <v>107</v>
      </c>
      <c r="F2050" s="1" t="s">
        <v>46</v>
      </c>
      <c r="G2050" s="1" t="s">
        <v>3917</v>
      </c>
      <c r="H2050" s="1">
        <v>3</v>
      </c>
      <c r="I2050" s="1">
        <v>3</v>
      </c>
      <c r="J2050" s="1">
        <v>0</v>
      </c>
      <c r="K2050" s="1" t="s">
        <v>1352</v>
      </c>
      <c r="L2050" s="1"/>
      <c r="M2050" s="1" t="s">
        <v>7379</v>
      </c>
      <c r="N2050" s="1"/>
      <c r="O2050" s="1" t="s">
        <v>1352</v>
      </c>
      <c r="P2050" s="1"/>
      <c r="Q2050" s="1"/>
      <c r="R2050" s="1"/>
      <c r="S2050" s="1"/>
      <c r="T2050" s="1">
        <f t="shared" si="406"/>
        <v>0</v>
      </c>
      <c r="U2050" s="1">
        <f t="shared" si="407"/>
        <v>0</v>
      </c>
      <c r="V2050" s="1">
        <f t="shared" si="408"/>
        <v>0</v>
      </c>
      <c r="W2050" s="1">
        <f t="shared" si="409"/>
        <v>0</v>
      </c>
      <c r="X2050" s="1">
        <f t="shared" si="410"/>
        <v>0</v>
      </c>
      <c r="Y2050" s="1">
        <f t="shared" si="411"/>
        <v>0</v>
      </c>
      <c r="Z2050" s="1">
        <f t="shared" si="412"/>
        <v>0</v>
      </c>
      <c r="AA2050" s="1">
        <f t="shared" si="413"/>
        <v>0</v>
      </c>
      <c r="AB2050" s="1">
        <f t="shared" si="414"/>
        <v>0</v>
      </c>
      <c r="AC2050" s="1">
        <f t="shared" si="415"/>
        <v>0</v>
      </c>
      <c r="AD2050" s="1" t="str">
        <f t="shared" si="416"/>
        <v/>
      </c>
      <c r="AE2050" s="1" t="str">
        <f t="shared" si="417"/>
        <v/>
      </c>
      <c r="AF2050" s="1" t="str">
        <f t="shared" si="418"/>
        <v/>
      </c>
      <c r="AG2050" s="1" t="str">
        <f t="shared" si="419"/>
        <v/>
      </c>
    </row>
    <row r="2051" spans="3:33">
      <c r="C2051" s="1" t="s">
        <v>3457</v>
      </c>
      <c r="D2051" s="1" t="s">
        <v>7380</v>
      </c>
      <c r="E2051" s="1" t="s">
        <v>107</v>
      </c>
      <c r="F2051" s="1" t="s">
        <v>46</v>
      </c>
      <c r="G2051" s="1" t="s">
        <v>3917</v>
      </c>
      <c r="H2051" s="1">
        <v>4</v>
      </c>
      <c r="I2051" s="1">
        <v>2</v>
      </c>
      <c r="J2051" s="1">
        <v>0</v>
      </c>
      <c r="K2051" s="1" t="s">
        <v>1353</v>
      </c>
      <c r="L2051" s="1"/>
      <c r="M2051" s="1" t="s">
        <v>7381</v>
      </c>
      <c r="N2051" s="1"/>
      <c r="O2051" s="1" t="s">
        <v>1353</v>
      </c>
      <c r="P2051" s="1"/>
      <c r="Q2051" s="1"/>
      <c r="R2051" s="1"/>
      <c r="S2051" s="1"/>
      <c r="T2051" s="1">
        <f t="shared" si="406"/>
        <v>0</v>
      </c>
      <c r="U2051" s="1">
        <f t="shared" si="407"/>
        <v>0</v>
      </c>
      <c r="V2051" s="1">
        <f t="shared" si="408"/>
        <v>0</v>
      </c>
      <c r="W2051" s="1">
        <f t="shared" si="409"/>
        <v>0</v>
      </c>
      <c r="X2051" s="1">
        <f t="shared" si="410"/>
        <v>0</v>
      </c>
      <c r="Y2051" s="1">
        <f t="shared" si="411"/>
        <v>0</v>
      </c>
      <c r="Z2051" s="1">
        <f t="shared" si="412"/>
        <v>0</v>
      </c>
      <c r="AA2051" s="1">
        <f t="shared" si="413"/>
        <v>0</v>
      </c>
      <c r="AB2051" s="1">
        <f t="shared" si="414"/>
        <v>0</v>
      </c>
      <c r="AC2051" s="1">
        <f t="shared" si="415"/>
        <v>0</v>
      </c>
      <c r="AD2051" s="1" t="str">
        <f t="shared" si="416"/>
        <v/>
      </c>
      <c r="AE2051" s="1" t="str">
        <f t="shared" si="417"/>
        <v/>
      </c>
      <c r="AF2051" s="1" t="str">
        <f t="shared" si="418"/>
        <v/>
      </c>
      <c r="AG2051" s="1" t="str">
        <f t="shared" si="419"/>
        <v/>
      </c>
    </row>
    <row r="2052" spans="3:33">
      <c r="C2052" s="1" t="s">
        <v>3457</v>
      </c>
      <c r="D2052" s="1" t="s">
        <v>7382</v>
      </c>
      <c r="E2052" s="1" t="s">
        <v>107</v>
      </c>
      <c r="F2052" s="1" t="s">
        <v>46</v>
      </c>
      <c r="G2052" s="1" t="s">
        <v>3917</v>
      </c>
      <c r="H2052" s="1">
        <v>5</v>
      </c>
      <c r="I2052" s="1">
        <v>2</v>
      </c>
      <c r="J2052" s="1">
        <v>0</v>
      </c>
      <c r="K2052" s="1" t="s">
        <v>121</v>
      </c>
      <c r="L2052" s="1"/>
      <c r="M2052" s="1" t="s">
        <v>5225</v>
      </c>
      <c r="N2052" s="1"/>
      <c r="O2052" s="1" t="s">
        <v>121</v>
      </c>
      <c r="P2052" s="1"/>
      <c r="Q2052" s="1"/>
      <c r="R2052" s="1"/>
      <c r="S2052" s="1"/>
      <c r="T2052" s="1">
        <f t="shared" si="406"/>
        <v>0</v>
      </c>
      <c r="U2052" s="1">
        <f t="shared" si="407"/>
        <v>0</v>
      </c>
      <c r="V2052" s="1">
        <f t="shared" si="408"/>
        <v>0</v>
      </c>
      <c r="W2052" s="1">
        <f t="shared" si="409"/>
        <v>0</v>
      </c>
      <c r="X2052" s="1">
        <f t="shared" si="410"/>
        <v>0</v>
      </c>
      <c r="Y2052" s="1">
        <f t="shared" si="411"/>
        <v>0</v>
      </c>
      <c r="Z2052" s="1">
        <f t="shared" si="412"/>
        <v>0</v>
      </c>
      <c r="AA2052" s="1">
        <f t="shared" si="413"/>
        <v>0</v>
      </c>
      <c r="AB2052" s="1">
        <f t="shared" si="414"/>
        <v>0</v>
      </c>
      <c r="AC2052" s="1">
        <f t="shared" si="415"/>
        <v>0</v>
      </c>
      <c r="AD2052" s="1" t="str">
        <f t="shared" si="416"/>
        <v/>
      </c>
      <c r="AE2052" s="1" t="str">
        <f t="shared" si="417"/>
        <v/>
      </c>
      <c r="AF2052" s="1" t="str">
        <f t="shared" si="418"/>
        <v/>
      </c>
      <c r="AG2052" s="1" t="str">
        <f t="shared" si="419"/>
        <v/>
      </c>
    </row>
    <row r="2053" spans="3:33">
      <c r="C2053" s="1" t="s">
        <v>3457</v>
      </c>
      <c r="D2053" s="1" t="s">
        <v>7383</v>
      </c>
      <c r="E2053" s="1" t="s">
        <v>107</v>
      </c>
      <c r="F2053" s="1" t="s">
        <v>46</v>
      </c>
      <c r="G2053" s="1" t="s">
        <v>3917</v>
      </c>
      <c r="H2053" s="1">
        <v>6</v>
      </c>
      <c r="I2053" s="1">
        <v>2</v>
      </c>
      <c r="J2053" s="1">
        <v>0</v>
      </c>
      <c r="K2053" s="1" t="s">
        <v>1354</v>
      </c>
      <c r="L2053" s="1"/>
      <c r="M2053" s="1" t="s">
        <v>7384</v>
      </c>
      <c r="N2053" s="1"/>
      <c r="O2053" s="1" t="s">
        <v>1354</v>
      </c>
      <c r="P2053" s="1"/>
      <c r="Q2053" s="1"/>
      <c r="R2053" s="1"/>
      <c r="S2053" s="1"/>
      <c r="T2053" s="1">
        <f t="shared" si="406"/>
        <v>0</v>
      </c>
      <c r="U2053" s="1">
        <f t="shared" si="407"/>
        <v>0</v>
      </c>
      <c r="V2053" s="1">
        <f t="shared" si="408"/>
        <v>0</v>
      </c>
      <c r="W2053" s="1">
        <f t="shared" si="409"/>
        <v>0</v>
      </c>
      <c r="X2053" s="1">
        <f t="shared" si="410"/>
        <v>0</v>
      </c>
      <c r="Y2053" s="1">
        <f t="shared" si="411"/>
        <v>0</v>
      </c>
      <c r="Z2053" s="1">
        <f t="shared" si="412"/>
        <v>0</v>
      </c>
      <c r="AA2053" s="1">
        <f t="shared" si="413"/>
        <v>0</v>
      </c>
      <c r="AB2053" s="1">
        <f t="shared" si="414"/>
        <v>0</v>
      </c>
      <c r="AC2053" s="1">
        <f t="shared" si="415"/>
        <v>0</v>
      </c>
      <c r="AD2053" s="1" t="str">
        <f t="shared" si="416"/>
        <v/>
      </c>
      <c r="AE2053" s="1" t="str">
        <f t="shared" si="417"/>
        <v/>
      </c>
      <c r="AF2053" s="1" t="str">
        <f t="shared" si="418"/>
        <v/>
      </c>
      <c r="AG2053" s="1" t="str">
        <f t="shared" si="419"/>
        <v/>
      </c>
    </row>
    <row r="2054" spans="3:33">
      <c r="C2054" s="1" t="s">
        <v>3457</v>
      </c>
      <c r="D2054" s="1" t="s">
        <v>7385</v>
      </c>
      <c r="E2054" s="1" t="s">
        <v>107</v>
      </c>
      <c r="F2054" s="1" t="s">
        <v>46</v>
      </c>
      <c r="G2054" s="1" t="s">
        <v>3917</v>
      </c>
      <c r="H2054" s="1">
        <v>7</v>
      </c>
      <c r="I2054" s="1">
        <v>2</v>
      </c>
      <c r="J2054" s="1">
        <v>0</v>
      </c>
      <c r="K2054" s="1" t="s">
        <v>1343</v>
      </c>
      <c r="L2054" s="1"/>
      <c r="M2054" s="1" t="s">
        <v>5229</v>
      </c>
      <c r="N2054" s="1"/>
      <c r="O2054" s="1" t="s">
        <v>1343</v>
      </c>
      <c r="P2054" s="1"/>
      <c r="Q2054" s="1"/>
      <c r="R2054" s="1"/>
      <c r="S2054" s="1"/>
      <c r="T2054" s="1">
        <f t="shared" si="406"/>
        <v>0</v>
      </c>
      <c r="U2054" s="1">
        <f t="shared" si="407"/>
        <v>0</v>
      </c>
      <c r="V2054" s="1">
        <f t="shared" si="408"/>
        <v>0</v>
      </c>
      <c r="W2054" s="1">
        <f t="shared" si="409"/>
        <v>0</v>
      </c>
      <c r="X2054" s="1">
        <f t="shared" si="410"/>
        <v>0</v>
      </c>
      <c r="Y2054" s="1">
        <f t="shared" si="411"/>
        <v>0</v>
      </c>
      <c r="Z2054" s="1">
        <f t="shared" si="412"/>
        <v>0</v>
      </c>
      <c r="AA2054" s="1">
        <f t="shared" si="413"/>
        <v>0</v>
      </c>
      <c r="AB2054" s="1">
        <f t="shared" si="414"/>
        <v>0</v>
      </c>
      <c r="AC2054" s="1">
        <f t="shared" si="415"/>
        <v>0</v>
      </c>
      <c r="AD2054" s="1" t="str">
        <f t="shared" si="416"/>
        <v/>
      </c>
      <c r="AE2054" s="1" t="str">
        <f t="shared" si="417"/>
        <v/>
      </c>
      <c r="AF2054" s="1" t="str">
        <f t="shared" si="418"/>
        <v/>
      </c>
      <c r="AG2054" s="1" t="str">
        <f t="shared" si="419"/>
        <v/>
      </c>
    </row>
    <row r="2055" spans="3:33">
      <c r="C2055" s="1" t="s">
        <v>3457</v>
      </c>
      <c r="D2055" s="1" t="s">
        <v>7386</v>
      </c>
      <c r="E2055" s="1" t="s">
        <v>107</v>
      </c>
      <c r="F2055" s="1" t="s">
        <v>46</v>
      </c>
      <c r="G2055" s="1" t="s">
        <v>3917</v>
      </c>
      <c r="H2055" s="1">
        <v>8</v>
      </c>
      <c r="I2055" s="1">
        <v>1</v>
      </c>
      <c r="J2055" s="1">
        <v>0</v>
      </c>
      <c r="K2055" s="1" t="s">
        <v>1355</v>
      </c>
      <c r="L2055" s="1"/>
      <c r="M2055" s="1" t="s">
        <v>7387</v>
      </c>
      <c r="N2055" s="1"/>
      <c r="O2055" s="1" t="s">
        <v>1355</v>
      </c>
      <c r="P2055" s="1"/>
      <c r="Q2055" s="1"/>
      <c r="R2055" s="1"/>
      <c r="S2055" s="1"/>
      <c r="T2055" s="1">
        <f t="shared" si="406"/>
        <v>0</v>
      </c>
      <c r="U2055" s="1">
        <f t="shared" si="407"/>
        <v>0</v>
      </c>
      <c r="V2055" s="1">
        <f t="shared" si="408"/>
        <v>0</v>
      </c>
      <c r="W2055" s="1">
        <f t="shared" si="409"/>
        <v>0</v>
      </c>
      <c r="X2055" s="1">
        <f t="shared" si="410"/>
        <v>0</v>
      </c>
      <c r="Y2055" s="1">
        <f t="shared" si="411"/>
        <v>0</v>
      </c>
      <c r="Z2055" s="1">
        <f t="shared" si="412"/>
        <v>0</v>
      </c>
      <c r="AA2055" s="1">
        <f t="shared" si="413"/>
        <v>0</v>
      </c>
      <c r="AB2055" s="1">
        <f t="shared" si="414"/>
        <v>0</v>
      </c>
      <c r="AC2055" s="1">
        <f t="shared" si="415"/>
        <v>0</v>
      </c>
      <c r="AD2055" s="1" t="str">
        <f t="shared" si="416"/>
        <v/>
      </c>
      <c r="AE2055" s="1" t="str">
        <f t="shared" si="417"/>
        <v/>
      </c>
      <c r="AF2055" s="1" t="str">
        <f t="shared" si="418"/>
        <v/>
      </c>
      <c r="AG2055" s="1" t="str">
        <f t="shared" si="419"/>
        <v/>
      </c>
    </row>
    <row r="2056" spans="3:33">
      <c r="C2056" s="1" t="s">
        <v>3457</v>
      </c>
      <c r="D2056" s="1" t="s">
        <v>7388</v>
      </c>
      <c r="E2056" s="1" t="s">
        <v>107</v>
      </c>
      <c r="F2056" s="1" t="s">
        <v>46</v>
      </c>
      <c r="G2056" s="1" t="s">
        <v>3917</v>
      </c>
      <c r="H2056" s="1">
        <v>9</v>
      </c>
      <c r="I2056" s="1">
        <v>1</v>
      </c>
      <c r="J2056" s="1">
        <v>0</v>
      </c>
      <c r="K2056" s="1" t="s">
        <v>859</v>
      </c>
      <c r="L2056" s="1"/>
      <c r="M2056" s="1" t="s">
        <v>7290</v>
      </c>
      <c r="N2056" s="1"/>
      <c r="O2056" s="1" t="s">
        <v>859</v>
      </c>
      <c r="P2056" s="1"/>
      <c r="Q2056" s="1"/>
      <c r="R2056" s="1"/>
      <c r="S2056" s="1"/>
      <c r="T2056" s="1">
        <f t="shared" si="406"/>
        <v>0</v>
      </c>
      <c r="U2056" s="1">
        <f t="shared" si="407"/>
        <v>0</v>
      </c>
      <c r="V2056" s="1">
        <f t="shared" si="408"/>
        <v>0</v>
      </c>
      <c r="W2056" s="1">
        <f t="shared" si="409"/>
        <v>0</v>
      </c>
      <c r="X2056" s="1">
        <f t="shared" si="410"/>
        <v>0</v>
      </c>
      <c r="Y2056" s="1">
        <f t="shared" si="411"/>
        <v>0</v>
      </c>
      <c r="Z2056" s="1">
        <f t="shared" si="412"/>
        <v>0</v>
      </c>
      <c r="AA2056" s="1">
        <f t="shared" si="413"/>
        <v>0</v>
      </c>
      <c r="AB2056" s="1">
        <f t="shared" si="414"/>
        <v>0</v>
      </c>
      <c r="AC2056" s="1">
        <f t="shared" si="415"/>
        <v>0</v>
      </c>
      <c r="AD2056" s="1" t="str">
        <f t="shared" si="416"/>
        <v/>
      </c>
      <c r="AE2056" s="1" t="str">
        <f t="shared" si="417"/>
        <v/>
      </c>
      <c r="AF2056" s="1" t="str">
        <f t="shared" si="418"/>
        <v/>
      </c>
      <c r="AG2056" s="1" t="str">
        <f t="shared" si="419"/>
        <v/>
      </c>
    </row>
    <row r="2057" spans="3:33">
      <c r="C2057" s="1" t="s">
        <v>3457</v>
      </c>
      <c r="D2057" s="1" t="s">
        <v>7389</v>
      </c>
      <c r="E2057" s="1" t="s">
        <v>107</v>
      </c>
      <c r="F2057" s="1" t="s">
        <v>46</v>
      </c>
      <c r="G2057" s="1" t="s">
        <v>3917</v>
      </c>
      <c r="H2057" s="1">
        <v>10</v>
      </c>
      <c r="I2057" s="1">
        <v>1</v>
      </c>
      <c r="J2057" s="1">
        <v>0</v>
      </c>
      <c r="K2057" s="1" t="s">
        <v>1356</v>
      </c>
      <c r="L2057" s="1"/>
      <c r="M2057" s="1" t="s">
        <v>7390</v>
      </c>
      <c r="N2057" s="1"/>
      <c r="O2057" s="1" t="s">
        <v>1356</v>
      </c>
      <c r="P2057" s="1"/>
      <c r="Q2057" s="1"/>
      <c r="R2057" s="1"/>
      <c r="S2057" s="1"/>
      <c r="T2057" s="1">
        <f t="shared" si="406"/>
        <v>0</v>
      </c>
      <c r="U2057" s="1">
        <f t="shared" si="407"/>
        <v>0</v>
      </c>
      <c r="V2057" s="1">
        <f t="shared" si="408"/>
        <v>0</v>
      </c>
      <c r="W2057" s="1">
        <f t="shared" si="409"/>
        <v>0</v>
      </c>
      <c r="X2057" s="1">
        <f t="shared" si="410"/>
        <v>0</v>
      </c>
      <c r="Y2057" s="1">
        <f t="shared" si="411"/>
        <v>0</v>
      </c>
      <c r="Z2057" s="1">
        <f t="shared" si="412"/>
        <v>0</v>
      </c>
      <c r="AA2057" s="1">
        <f t="shared" si="413"/>
        <v>0</v>
      </c>
      <c r="AB2057" s="1">
        <f t="shared" si="414"/>
        <v>0</v>
      </c>
      <c r="AC2057" s="1">
        <f t="shared" si="415"/>
        <v>0</v>
      </c>
      <c r="AD2057" s="1" t="str">
        <f t="shared" si="416"/>
        <v/>
      </c>
      <c r="AE2057" s="1" t="str">
        <f t="shared" si="417"/>
        <v/>
      </c>
      <c r="AF2057" s="1" t="str">
        <f t="shared" si="418"/>
        <v/>
      </c>
      <c r="AG2057" s="1" t="str">
        <f t="shared" si="419"/>
        <v/>
      </c>
    </row>
    <row r="2058" spans="3:33">
      <c r="C2058" s="1" t="s">
        <v>3457</v>
      </c>
      <c r="D2058" s="1" t="s">
        <v>7391</v>
      </c>
      <c r="E2058" s="1" t="s">
        <v>107</v>
      </c>
      <c r="F2058" s="1" t="s">
        <v>0</v>
      </c>
      <c r="G2058" s="1" t="s">
        <v>3917</v>
      </c>
      <c r="H2058" s="1">
        <v>1</v>
      </c>
      <c r="I2058" s="1">
        <v>0</v>
      </c>
      <c r="J2058" s="1">
        <v>3</v>
      </c>
      <c r="K2058" s="1"/>
      <c r="L2058" s="1" t="s">
        <v>315</v>
      </c>
      <c r="M2058" s="1"/>
      <c r="N2058" s="1" t="s">
        <v>4358</v>
      </c>
      <c r="O2058" s="1" t="s">
        <v>315</v>
      </c>
      <c r="P2058" s="1"/>
      <c r="Q2058" s="1"/>
      <c r="R2058" s="1"/>
      <c r="S2058" s="1"/>
      <c r="T2058" s="1">
        <f t="shared" si="406"/>
        <v>0</v>
      </c>
      <c r="U2058" s="1">
        <f t="shared" si="407"/>
        <v>0</v>
      </c>
      <c r="V2058" s="1">
        <f t="shared" si="408"/>
        <v>0</v>
      </c>
      <c r="W2058" s="1">
        <f t="shared" si="409"/>
        <v>0</v>
      </c>
      <c r="X2058" s="1">
        <f t="shared" si="410"/>
        <v>0</v>
      </c>
      <c r="Y2058" s="1">
        <f t="shared" si="411"/>
        <v>0</v>
      </c>
      <c r="Z2058" s="1">
        <f t="shared" si="412"/>
        <v>0</v>
      </c>
      <c r="AA2058" s="1">
        <f t="shared" si="413"/>
        <v>0</v>
      </c>
      <c r="AB2058" s="1">
        <f t="shared" si="414"/>
        <v>0</v>
      </c>
      <c r="AC2058" s="1">
        <f t="shared" si="415"/>
        <v>0</v>
      </c>
      <c r="AD2058" s="1" t="str">
        <f t="shared" si="416"/>
        <v/>
      </c>
      <c r="AE2058" s="1" t="str">
        <f t="shared" si="417"/>
        <v/>
      </c>
      <c r="AF2058" s="1" t="str">
        <f t="shared" si="418"/>
        <v/>
      </c>
      <c r="AG2058" s="1" t="str">
        <f t="shared" si="419"/>
        <v/>
      </c>
    </row>
    <row r="2059" spans="3:33">
      <c r="C2059" s="1" t="s">
        <v>3457</v>
      </c>
      <c r="D2059" s="1" t="s">
        <v>7392</v>
      </c>
      <c r="E2059" s="1" t="s">
        <v>107</v>
      </c>
      <c r="F2059" s="1" t="s">
        <v>0</v>
      </c>
      <c r="G2059" s="1" t="s">
        <v>3917</v>
      </c>
      <c r="H2059" s="1">
        <v>2</v>
      </c>
      <c r="I2059" s="1">
        <v>0</v>
      </c>
      <c r="J2059" s="1">
        <v>3</v>
      </c>
      <c r="K2059" s="1"/>
      <c r="L2059" s="1" t="s">
        <v>3970</v>
      </c>
      <c r="M2059" s="1"/>
      <c r="N2059" s="1" t="s">
        <v>3994</v>
      </c>
      <c r="O2059" s="1" t="s">
        <v>3970</v>
      </c>
      <c r="P2059" s="1" t="s">
        <v>3974</v>
      </c>
      <c r="Q2059" s="1" t="s">
        <v>111</v>
      </c>
      <c r="R2059" s="1" t="s">
        <v>4142</v>
      </c>
      <c r="S2059" s="1"/>
      <c r="T2059" s="1">
        <f t="shared" si="406"/>
        <v>0</v>
      </c>
      <c r="U2059" s="1">
        <f t="shared" si="407"/>
        <v>0</v>
      </c>
      <c r="V2059" s="1">
        <f t="shared" si="408"/>
        <v>0</v>
      </c>
      <c r="W2059" s="1">
        <f t="shared" si="409"/>
        <v>0</v>
      </c>
      <c r="X2059" s="1">
        <f t="shared" si="410"/>
        <v>0</v>
      </c>
      <c r="Y2059" s="1">
        <f t="shared" si="411"/>
        <v>0</v>
      </c>
      <c r="Z2059" s="1">
        <f t="shared" si="412"/>
        <v>0</v>
      </c>
      <c r="AA2059" s="1">
        <f t="shared" si="413"/>
        <v>0</v>
      </c>
      <c r="AB2059" s="1">
        <f t="shared" si="414"/>
        <v>0</v>
      </c>
      <c r="AC2059" s="1">
        <f t="shared" si="415"/>
        <v>0</v>
      </c>
      <c r="AD2059" s="1" t="str">
        <f t="shared" si="416"/>
        <v/>
      </c>
      <c r="AE2059" s="1" t="str">
        <f t="shared" si="417"/>
        <v/>
      </c>
      <c r="AF2059" s="1" t="str">
        <f t="shared" si="418"/>
        <v/>
      </c>
      <c r="AG2059" s="1" t="str">
        <f t="shared" si="419"/>
        <v/>
      </c>
    </row>
    <row r="2060" spans="3:33">
      <c r="C2060" s="1" t="s">
        <v>3457</v>
      </c>
      <c r="D2060" s="1" t="s">
        <v>7393</v>
      </c>
      <c r="E2060" s="1" t="s">
        <v>107</v>
      </c>
      <c r="F2060" s="1" t="s">
        <v>0</v>
      </c>
      <c r="G2060" s="1" t="s">
        <v>3917</v>
      </c>
      <c r="H2060" s="1">
        <v>3</v>
      </c>
      <c r="I2060" s="1">
        <v>0</v>
      </c>
      <c r="J2060" s="1">
        <v>3</v>
      </c>
      <c r="K2060" s="1"/>
      <c r="L2060" s="1" t="s">
        <v>1352</v>
      </c>
      <c r="M2060" s="1"/>
      <c r="N2060" s="1" t="s">
        <v>7394</v>
      </c>
      <c r="O2060" s="1" t="s">
        <v>1352</v>
      </c>
      <c r="P2060" s="1"/>
      <c r="Q2060" s="1"/>
      <c r="R2060" s="1"/>
      <c r="S2060" s="1"/>
      <c r="T2060" s="1">
        <f t="shared" si="406"/>
        <v>0</v>
      </c>
      <c r="U2060" s="1">
        <f t="shared" si="407"/>
        <v>0</v>
      </c>
      <c r="V2060" s="1">
        <f t="shared" si="408"/>
        <v>0</v>
      </c>
      <c r="W2060" s="1">
        <f t="shared" si="409"/>
        <v>0</v>
      </c>
      <c r="X2060" s="1">
        <f t="shared" si="410"/>
        <v>0</v>
      </c>
      <c r="Y2060" s="1">
        <f t="shared" si="411"/>
        <v>0</v>
      </c>
      <c r="Z2060" s="1">
        <f t="shared" si="412"/>
        <v>0</v>
      </c>
      <c r="AA2060" s="1">
        <f t="shared" si="413"/>
        <v>0</v>
      </c>
      <c r="AB2060" s="1">
        <f t="shared" si="414"/>
        <v>0</v>
      </c>
      <c r="AC2060" s="1">
        <f t="shared" si="415"/>
        <v>0</v>
      </c>
      <c r="AD2060" s="1" t="str">
        <f t="shared" si="416"/>
        <v/>
      </c>
      <c r="AE2060" s="1" t="str">
        <f t="shared" si="417"/>
        <v/>
      </c>
      <c r="AF2060" s="1" t="str">
        <f t="shared" si="418"/>
        <v/>
      </c>
      <c r="AG2060" s="1" t="str">
        <f t="shared" si="419"/>
        <v/>
      </c>
    </row>
    <row r="2061" spans="3:33">
      <c r="C2061" s="1" t="s">
        <v>3457</v>
      </c>
      <c r="D2061" s="1" t="s">
        <v>7395</v>
      </c>
      <c r="E2061" s="1" t="s">
        <v>107</v>
      </c>
      <c r="F2061" s="1" t="s">
        <v>0</v>
      </c>
      <c r="G2061" s="1" t="s">
        <v>3917</v>
      </c>
      <c r="H2061" s="1">
        <v>4</v>
      </c>
      <c r="I2061" s="1">
        <v>0</v>
      </c>
      <c r="J2061" s="1">
        <v>2</v>
      </c>
      <c r="K2061" s="1"/>
      <c r="L2061" s="1" t="s">
        <v>1353</v>
      </c>
      <c r="M2061" s="1"/>
      <c r="N2061" s="1" t="s">
        <v>7396</v>
      </c>
      <c r="O2061" s="1" t="s">
        <v>1353</v>
      </c>
      <c r="P2061" s="1"/>
      <c r="Q2061" s="1"/>
      <c r="R2061" s="1"/>
      <c r="S2061" s="1"/>
      <c r="T2061" s="1">
        <f t="shared" si="406"/>
        <v>0</v>
      </c>
      <c r="U2061" s="1">
        <f t="shared" si="407"/>
        <v>0</v>
      </c>
      <c r="V2061" s="1">
        <f t="shared" si="408"/>
        <v>0</v>
      </c>
      <c r="W2061" s="1">
        <f t="shared" si="409"/>
        <v>0</v>
      </c>
      <c r="X2061" s="1">
        <f t="shared" si="410"/>
        <v>0</v>
      </c>
      <c r="Y2061" s="1">
        <f t="shared" si="411"/>
        <v>0</v>
      </c>
      <c r="Z2061" s="1">
        <f t="shared" si="412"/>
        <v>0</v>
      </c>
      <c r="AA2061" s="1">
        <f t="shared" si="413"/>
        <v>0</v>
      </c>
      <c r="AB2061" s="1">
        <f t="shared" si="414"/>
        <v>0</v>
      </c>
      <c r="AC2061" s="1">
        <f t="shared" si="415"/>
        <v>0</v>
      </c>
      <c r="AD2061" s="1" t="str">
        <f t="shared" si="416"/>
        <v/>
      </c>
      <c r="AE2061" s="1" t="str">
        <f t="shared" si="417"/>
        <v/>
      </c>
      <c r="AF2061" s="1" t="str">
        <f t="shared" si="418"/>
        <v/>
      </c>
      <c r="AG2061" s="1" t="str">
        <f t="shared" si="419"/>
        <v/>
      </c>
    </row>
    <row r="2062" spans="3:33">
      <c r="C2062" s="1" t="s">
        <v>3457</v>
      </c>
      <c r="D2062" s="1" t="s">
        <v>7397</v>
      </c>
      <c r="E2062" s="1" t="s">
        <v>107</v>
      </c>
      <c r="F2062" s="1" t="s">
        <v>0</v>
      </c>
      <c r="G2062" s="1" t="s">
        <v>3917</v>
      </c>
      <c r="H2062" s="1">
        <v>5</v>
      </c>
      <c r="I2062" s="1">
        <v>0</v>
      </c>
      <c r="J2062" s="1">
        <v>2</v>
      </c>
      <c r="K2062" s="1"/>
      <c r="L2062" s="1" t="s">
        <v>121</v>
      </c>
      <c r="M2062" s="1"/>
      <c r="N2062" s="1" t="s">
        <v>5242</v>
      </c>
      <c r="O2062" s="1" t="s">
        <v>121</v>
      </c>
      <c r="P2062" s="1"/>
      <c r="Q2062" s="1"/>
      <c r="R2062" s="1"/>
      <c r="S2062" s="1"/>
      <c r="T2062" s="1">
        <f t="shared" si="406"/>
        <v>0</v>
      </c>
      <c r="U2062" s="1">
        <f t="shared" si="407"/>
        <v>0</v>
      </c>
      <c r="V2062" s="1">
        <f t="shared" si="408"/>
        <v>0</v>
      </c>
      <c r="W2062" s="1">
        <f t="shared" si="409"/>
        <v>0</v>
      </c>
      <c r="X2062" s="1">
        <f t="shared" si="410"/>
        <v>0</v>
      </c>
      <c r="Y2062" s="1">
        <f t="shared" si="411"/>
        <v>0</v>
      </c>
      <c r="Z2062" s="1">
        <f t="shared" si="412"/>
        <v>0</v>
      </c>
      <c r="AA2062" s="1">
        <f t="shared" si="413"/>
        <v>0</v>
      </c>
      <c r="AB2062" s="1">
        <f t="shared" si="414"/>
        <v>0</v>
      </c>
      <c r="AC2062" s="1">
        <f t="shared" si="415"/>
        <v>0</v>
      </c>
      <c r="AD2062" s="1" t="str">
        <f t="shared" si="416"/>
        <v/>
      </c>
      <c r="AE2062" s="1" t="str">
        <f t="shared" si="417"/>
        <v/>
      </c>
      <c r="AF2062" s="1" t="str">
        <f t="shared" si="418"/>
        <v/>
      </c>
      <c r="AG2062" s="1" t="str">
        <f t="shared" si="419"/>
        <v/>
      </c>
    </row>
    <row r="2063" spans="3:33">
      <c r="C2063" s="1" t="s">
        <v>3457</v>
      </c>
      <c r="D2063" s="1" t="s">
        <v>7398</v>
      </c>
      <c r="E2063" s="1" t="s">
        <v>107</v>
      </c>
      <c r="F2063" s="1" t="s">
        <v>0</v>
      </c>
      <c r="G2063" s="1" t="s">
        <v>3917</v>
      </c>
      <c r="H2063" s="1">
        <v>6</v>
      </c>
      <c r="I2063" s="1">
        <v>0</v>
      </c>
      <c r="J2063" s="1">
        <v>2</v>
      </c>
      <c r="K2063" s="1"/>
      <c r="L2063" s="1" t="s">
        <v>1354</v>
      </c>
      <c r="M2063" s="1"/>
      <c r="N2063" s="1" t="s">
        <v>7399</v>
      </c>
      <c r="O2063" s="1" t="s">
        <v>1354</v>
      </c>
      <c r="P2063" s="1"/>
      <c r="Q2063" s="1"/>
      <c r="R2063" s="1"/>
      <c r="S2063" s="1"/>
      <c r="T2063" s="1">
        <f t="shared" si="406"/>
        <v>0</v>
      </c>
      <c r="U2063" s="1">
        <f t="shared" si="407"/>
        <v>0</v>
      </c>
      <c r="V2063" s="1">
        <f t="shared" si="408"/>
        <v>0</v>
      </c>
      <c r="W2063" s="1">
        <f t="shared" si="409"/>
        <v>0</v>
      </c>
      <c r="X2063" s="1">
        <f t="shared" si="410"/>
        <v>0</v>
      </c>
      <c r="Y2063" s="1">
        <f t="shared" si="411"/>
        <v>0</v>
      </c>
      <c r="Z2063" s="1">
        <f t="shared" si="412"/>
        <v>0</v>
      </c>
      <c r="AA2063" s="1">
        <f t="shared" si="413"/>
        <v>0</v>
      </c>
      <c r="AB2063" s="1">
        <f t="shared" si="414"/>
        <v>0</v>
      </c>
      <c r="AC2063" s="1">
        <f t="shared" si="415"/>
        <v>0</v>
      </c>
      <c r="AD2063" s="1" t="str">
        <f t="shared" si="416"/>
        <v/>
      </c>
      <c r="AE2063" s="1" t="str">
        <f t="shared" si="417"/>
        <v/>
      </c>
      <c r="AF2063" s="1" t="str">
        <f t="shared" si="418"/>
        <v/>
      </c>
      <c r="AG2063" s="1" t="str">
        <f t="shared" si="419"/>
        <v/>
      </c>
    </row>
    <row r="2064" spans="3:33">
      <c r="C2064" s="1" t="s">
        <v>3457</v>
      </c>
      <c r="D2064" s="1" t="s">
        <v>7400</v>
      </c>
      <c r="E2064" s="1" t="s">
        <v>107</v>
      </c>
      <c r="F2064" s="1" t="s">
        <v>0</v>
      </c>
      <c r="G2064" s="1" t="s">
        <v>3917</v>
      </c>
      <c r="H2064" s="1">
        <v>7</v>
      </c>
      <c r="I2064" s="1">
        <v>0</v>
      </c>
      <c r="J2064" s="1">
        <v>2</v>
      </c>
      <c r="K2064" s="1"/>
      <c r="L2064" s="1" t="s">
        <v>1343</v>
      </c>
      <c r="M2064" s="1"/>
      <c r="N2064" s="1" t="s">
        <v>5245</v>
      </c>
      <c r="O2064" s="1" t="s">
        <v>1343</v>
      </c>
      <c r="P2064" s="1"/>
      <c r="Q2064" s="1"/>
      <c r="R2064" s="1"/>
      <c r="S2064" s="1"/>
      <c r="T2064" s="1">
        <f t="shared" si="406"/>
        <v>0</v>
      </c>
      <c r="U2064" s="1">
        <f t="shared" si="407"/>
        <v>0</v>
      </c>
      <c r="V2064" s="1">
        <f t="shared" si="408"/>
        <v>0</v>
      </c>
      <c r="W2064" s="1">
        <f t="shared" si="409"/>
        <v>0</v>
      </c>
      <c r="X2064" s="1">
        <f t="shared" si="410"/>
        <v>0</v>
      </c>
      <c r="Y2064" s="1">
        <f t="shared" si="411"/>
        <v>0</v>
      </c>
      <c r="Z2064" s="1">
        <f t="shared" si="412"/>
        <v>0</v>
      </c>
      <c r="AA2064" s="1">
        <f t="shared" si="413"/>
        <v>0</v>
      </c>
      <c r="AB2064" s="1">
        <f t="shared" si="414"/>
        <v>0</v>
      </c>
      <c r="AC2064" s="1">
        <f t="shared" si="415"/>
        <v>0</v>
      </c>
      <c r="AD2064" s="1" t="str">
        <f t="shared" si="416"/>
        <v/>
      </c>
      <c r="AE2064" s="1" t="str">
        <f t="shared" si="417"/>
        <v/>
      </c>
      <c r="AF2064" s="1" t="str">
        <f t="shared" si="418"/>
        <v/>
      </c>
      <c r="AG2064" s="1" t="str">
        <f t="shared" si="419"/>
        <v/>
      </c>
    </row>
    <row r="2065" spans="3:33">
      <c r="C2065" s="1" t="s">
        <v>3457</v>
      </c>
      <c r="D2065" s="1" t="s">
        <v>7401</v>
      </c>
      <c r="E2065" s="1" t="s">
        <v>107</v>
      </c>
      <c r="F2065" s="1" t="s">
        <v>0</v>
      </c>
      <c r="G2065" s="1" t="s">
        <v>3917</v>
      </c>
      <c r="H2065" s="1">
        <v>8</v>
      </c>
      <c r="I2065" s="1">
        <v>0</v>
      </c>
      <c r="J2065" s="1">
        <v>1</v>
      </c>
      <c r="K2065" s="1"/>
      <c r="L2065" s="1" t="s">
        <v>1355</v>
      </c>
      <c r="M2065" s="1"/>
      <c r="N2065" s="1" t="s">
        <v>7402</v>
      </c>
      <c r="O2065" s="1" t="s">
        <v>1355</v>
      </c>
      <c r="P2065" s="1"/>
      <c r="Q2065" s="1"/>
      <c r="R2065" s="1"/>
      <c r="S2065" s="1"/>
      <c r="T2065" s="1">
        <f t="shared" si="406"/>
        <v>0</v>
      </c>
      <c r="U2065" s="1">
        <f t="shared" si="407"/>
        <v>0</v>
      </c>
      <c r="V2065" s="1">
        <f t="shared" si="408"/>
        <v>0</v>
      </c>
      <c r="W2065" s="1">
        <f t="shared" si="409"/>
        <v>0</v>
      </c>
      <c r="X2065" s="1">
        <f t="shared" si="410"/>
        <v>0</v>
      </c>
      <c r="Y2065" s="1">
        <f t="shared" si="411"/>
        <v>0</v>
      </c>
      <c r="Z2065" s="1">
        <f t="shared" si="412"/>
        <v>0</v>
      </c>
      <c r="AA2065" s="1">
        <f t="shared" si="413"/>
        <v>0</v>
      </c>
      <c r="AB2065" s="1">
        <f t="shared" si="414"/>
        <v>0</v>
      </c>
      <c r="AC2065" s="1">
        <f t="shared" si="415"/>
        <v>0</v>
      </c>
      <c r="AD2065" s="1" t="str">
        <f t="shared" si="416"/>
        <v/>
      </c>
      <c r="AE2065" s="1" t="str">
        <f t="shared" si="417"/>
        <v/>
      </c>
      <c r="AF2065" s="1" t="str">
        <f t="shared" si="418"/>
        <v/>
      </c>
      <c r="AG2065" s="1" t="str">
        <f t="shared" si="419"/>
        <v/>
      </c>
    </row>
    <row r="2066" spans="3:33">
      <c r="C2066" s="1" t="s">
        <v>3457</v>
      </c>
      <c r="D2066" s="1" t="s">
        <v>7403</v>
      </c>
      <c r="E2066" s="1" t="s">
        <v>107</v>
      </c>
      <c r="F2066" s="1" t="s">
        <v>0</v>
      </c>
      <c r="G2066" s="1" t="s">
        <v>3917</v>
      </c>
      <c r="H2066" s="1">
        <v>9</v>
      </c>
      <c r="I2066" s="1">
        <v>0</v>
      </c>
      <c r="J2066" s="1">
        <v>1</v>
      </c>
      <c r="K2066" s="1"/>
      <c r="L2066" s="1" t="s">
        <v>859</v>
      </c>
      <c r="M2066" s="1"/>
      <c r="N2066" s="1" t="s">
        <v>5958</v>
      </c>
      <c r="O2066" s="1" t="s">
        <v>859</v>
      </c>
      <c r="P2066" s="1"/>
      <c r="Q2066" s="1"/>
      <c r="R2066" s="1"/>
      <c r="S2066" s="1"/>
      <c r="T2066" s="1">
        <f t="shared" si="406"/>
        <v>0</v>
      </c>
      <c r="U2066" s="1">
        <f t="shared" si="407"/>
        <v>0</v>
      </c>
      <c r="V2066" s="1">
        <f t="shared" si="408"/>
        <v>0</v>
      </c>
      <c r="W2066" s="1">
        <f t="shared" si="409"/>
        <v>0</v>
      </c>
      <c r="X2066" s="1">
        <f t="shared" si="410"/>
        <v>0</v>
      </c>
      <c r="Y2066" s="1">
        <f t="shared" si="411"/>
        <v>0</v>
      </c>
      <c r="Z2066" s="1">
        <f t="shared" si="412"/>
        <v>0</v>
      </c>
      <c r="AA2066" s="1">
        <f t="shared" si="413"/>
        <v>0</v>
      </c>
      <c r="AB2066" s="1">
        <f t="shared" si="414"/>
        <v>0</v>
      </c>
      <c r="AC2066" s="1">
        <f t="shared" si="415"/>
        <v>0</v>
      </c>
      <c r="AD2066" s="1" t="str">
        <f t="shared" si="416"/>
        <v/>
      </c>
      <c r="AE2066" s="1" t="str">
        <f t="shared" si="417"/>
        <v/>
      </c>
      <c r="AF2066" s="1" t="str">
        <f t="shared" si="418"/>
        <v/>
      </c>
      <c r="AG2066" s="1" t="str">
        <f t="shared" si="419"/>
        <v/>
      </c>
    </row>
    <row r="2067" spans="3:33">
      <c r="C2067" s="1" t="s">
        <v>3457</v>
      </c>
      <c r="D2067" s="1" t="s">
        <v>7404</v>
      </c>
      <c r="E2067" s="1" t="s">
        <v>107</v>
      </c>
      <c r="F2067" s="1" t="s">
        <v>0</v>
      </c>
      <c r="G2067" s="1" t="s">
        <v>3917</v>
      </c>
      <c r="H2067" s="1">
        <v>10</v>
      </c>
      <c r="I2067" s="1">
        <v>0</v>
      </c>
      <c r="J2067" s="1">
        <v>1</v>
      </c>
      <c r="K2067" s="1"/>
      <c r="L2067" s="1" t="s">
        <v>1356</v>
      </c>
      <c r="M2067" s="1"/>
      <c r="N2067" s="1" t="s">
        <v>7405</v>
      </c>
      <c r="O2067" s="1" t="s">
        <v>1356</v>
      </c>
      <c r="P2067" s="1"/>
      <c r="Q2067" s="1"/>
      <c r="R2067" s="1"/>
      <c r="S2067" s="1"/>
      <c r="T2067" s="1">
        <f t="shared" si="406"/>
        <v>0</v>
      </c>
      <c r="U2067" s="1">
        <f t="shared" si="407"/>
        <v>0</v>
      </c>
      <c r="V2067" s="1">
        <f t="shared" si="408"/>
        <v>0</v>
      </c>
      <c r="W2067" s="1">
        <f t="shared" si="409"/>
        <v>0</v>
      </c>
      <c r="X2067" s="1">
        <f t="shared" si="410"/>
        <v>0</v>
      </c>
      <c r="Y2067" s="1">
        <f t="shared" si="411"/>
        <v>0</v>
      </c>
      <c r="Z2067" s="1">
        <f t="shared" si="412"/>
        <v>0</v>
      </c>
      <c r="AA2067" s="1">
        <f t="shared" si="413"/>
        <v>0</v>
      </c>
      <c r="AB2067" s="1">
        <f t="shared" si="414"/>
        <v>0</v>
      </c>
      <c r="AC2067" s="1">
        <f t="shared" si="415"/>
        <v>0</v>
      </c>
      <c r="AD2067" s="1" t="str">
        <f t="shared" si="416"/>
        <v/>
      </c>
      <c r="AE2067" s="1" t="str">
        <f t="shared" si="417"/>
        <v/>
      </c>
      <c r="AF2067" s="1" t="str">
        <f t="shared" si="418"/>
        <v/>
      </c>
      <c r="AG2067" s="1" t="str">
        <f t="shared" si="419"/>
        <v/>
      </c>
    </row>
    <row r="2068" spans="3:33">
      <c r="C2068" s="1" t="s">
        <v>3464</v>
      </c>
      <c r="D2068" s="1" t="s">
        <v>7406</v>
      </c>
      <c r="E2068" s="1" t="s">
        <v>1360</v>
      </c>
      <c r="F2068" s="1" t="s">
        <v>46</v>
      </c>
      <c r="G2068" s="1" t="s">
        <v>3917</v>
      </c>
      <c r="H2068" s="1">
        <v>1</v>
      </c>
      <c r="I2068" s="1">
        <v>3</v>
      </c>
      <c r="J2068" s="1">
        <v>0</v>
      </c>
      <c r="K2068" s="1" t="s">
        <v>1363</v>
      </c>
      <c r="L2068" s="1"/>
      <c r="M2068" s="1" t="s">
        <v>7407</v>
      </c>
      <c r="N2068" s="1"/>
      <c r="O2068" s="1" t="s">
        <v>1363</v>
      </c>
      <c r="P2068" s="1"/>
      <c r="Q2068" s="1"/>
      <c r="R2068" s="1"/>
      <c r="S2068" s="1"/>
      <c r="T2068" s="1">
        <f t="shared" si="406"/>
        <v>0</v>
      </c>
      <c r="U2068" s="1">
        <f t="shared" si="407"/>
        <v>0</v>
      </c>
      <c r="V2068" s="1">
        <f t="shared" si="408"/>
        <v>0</v>
      </c>
      <c r="W2068" s="1">
        <f t="shared" si="409"/>
        <v>0</v>
      </c>
      <c r="X2068" s="1">
        <f t="shared" si="410"/>
        <v>0</v>
      </c>
      <c r="Y2068" s="1">
        <f t="shared" si="411"/>
        <v>0</v>
      </c>
      <c r="Z2068" s="1">
        <f t="shared" si="412"/>
        <v>0</v>
      </c>
      <c r="AA2068" s="1">
        <f t="shared" si="413"/>
        <v>0</v>
      </c>
      <c r="AB2068" s="1">
        <f t="shared" si="414"/>
        <v>0</v>
      </c>
      <c r="AC2068" s="1">
        <f t="shared" si="415"/>
        <v>0</v>
      </c>
      <c r="AD2068" s="1" t="str">
        <f t="shared" si="416"/>
        <v/>
      </c>
      <c r="AE2068" s="1" t="str">
        <f t="shared" si="417"/>
        <v/>
      </c>
      <c r="AF2068" s="1" t="str">
        <f t="shared" si="418"/>
        <v/>
      </c>
      <c r="AG2068" s="1" t="str">
        <f t="shared" si="419"/>
        <v/>
      </c>
    </row>
    <row r="2069" spans="3:33">
      <c r="C2069" s="1" t="s">
        <v>3464</v>
      </c>
      <c r="D2069" s="1" t="s">
        <v>7408</v>
      </c>
      <c r="E2069" s="1" t="s">
        <v>1360</v>
      </c>
      <c r="F2069" s="1" t="s">
        <v>46</v>
      </c>
      <c r="G2069" s="1" t="s">
        <v>3917</v>
      </c>
      <c r="H2069" s="1">
        <v>2</v>
      </c>
      <c r="I2069" s="1">
        <v>3</v>
      </c>
      <c r="J2069" s="1">
        <v>0</v>
      </c>
      <c r="K2069" s="1" t="s">
        <v>1364</v>
      </c>
      <c r="L2069" s="1"/>
      <c r="M2069" s="1" t="s">
        <v>7409</v>
      </c>
      <c r="N2069" s="1"/>
      <c r="O2069" s="1" t="s">
        <v>1364</v>
      </c>
      <c r="P2069" s="1"/>
      <c r="Q2069" s="1"/>
      <c r="R2069" s="1"/>
      <c r="S2069" s="1"/>
      <c r="T2069" s="1">
        <f t="shared" si="406"/>
        <v>0</v>
      </c>
      <c r="U2069" s="1">
        <f t="shared" si="407"/>
        <v>0</v>
      </c>
      <c r="V2069" s="1">
        <f t="shared" si="408"/>
        <v>0</v>
      </c>
      <c r="W2069" s="1">
        <f t="shared" si="409"/>
        <v>0</v>
      </c>
      <c r="X2069" s="1">
        <f t="shared" si="410"/>
        <v>0</v>
      </c>
      <c r="Y2069" s="1">
        <f t="shared" si="411"/>
        <v>0</v>
      </c>
      <c r="Z2069" s="1">
        <f t="shared" si="412"/>
        <v>0</v>
      </c>
      <c r="AA2069" s="1">
        <f t="shared" si="413"/>
        <v>0</v>
      </c>
      <c r="AB2069" s="1">
        <f t="shared" si="414"/>
        <v>0</v>
      </c>
      <c r="AC2069" s="1">
        <f t="shared" si="415"/>
        <v>0</v>
      </c>
      <c r="AD2069" s="1" t="str">
        <f t="shared" si="416"/>
        <v/>
      </c>
      <c r="AE2069" s="1" t="str">
        <f t="shared" si="417"/>
        <v/>
      </c>
      <c r="AF2069" s="1" t="str">
        <f t="shared" si="418"/>
        <v/>
      </c>
      <c r="AG2069" s="1" t="str">
        <f t="shared" si="419"/>
        <v/>
      </c>
    </row>
    <row r="2070" spans="3:33">
      <c r="C2070" s="1" t="s">
        <v>3464</v>
      </c>
      <c r="D2070" s="1" t="s">
        <v>7410</v>
      </c>
      <c r="E2070" s="1" t="s">
        <v>1360</v>
      </c>
      <c r="F2070" s="1" t="s">
        <v>46</v>
      </c>
      <c r="G2070" s="1" t="s">
        <v>3917</v>
      </c>
      <c r="H2070" s="1">
        <v>3</v>
      </c>
      <c r="I2070" s="1">
        <v>3</v>
      </c>
      <c r="J2070" s="1">
        <v>0</v>
      </c>
      <c r="K2070" s="1" t="s">
        <v>1365</v>
      </c>
      <c r="L2070" s="1"/>
      <c r="M2070" s="1" t="s">
        <v>7411</v>
      </c>
      <c r="N2070" s="1"/>
      <c r="O2070" s="1" t="s">
        <v>1365</v>
      </c>
      <c r="P2070" s="1"/>
      <c r="Q2070" s="1"/>
      <c r="R2070" s="1"/>
      <c r="S2070" s="1"/>
      <c r="T2070" s="1">
        <f t="shared" si="406"/>
        <v>0</v>
      </c>
      <c r="U2070" s="1">
        <f t="shared" si="407"/>
        <v>0</v>
      </c>
      <c r="V2070" s="1">
        <f t="shared" si="408"/>
        <v>0</v>
      </c>
      <c r="W2070" s="1">
        <f t="shared" si="409"/>
        <v>0</v>
      </c>
      <c r="X2070" s="1">
        <f t="shared" si="410"/>
        <v>0</v>
      </c>
      <c r="Y2070" s="1">
        <f t="shared" si="411"/>
        <v>0</v>
      </c>
      <c r="Z2070" s="1">
        <f t="shared" si="412"/>
        <v>0</v>
      </c>
      <c r="AA2070" s="1">
        <f t="shared" si="413"/>
        <v>0</v>
      </c>
      <c r="AB2070" s="1">
        <f t="shared" si="414"/>
        <v>0</v>
      </c>
      <c r="AC2070" s="1">
        <f t="shared" si="415"/>
        <v>0</v>
      </c>
      <c r="AD2070" s="1" t="str">
        <f t="shared" si="416"/>
        <v/>
      </c>
      <c r="AE2070" s="1" t="str">
        <f t="shared" si="417"/>
        <v/>
      </c>
      <c r="AF2070" s="1" t="str">
        <f t="shared" si="418"/>
        <v/>
      </c>
      <c r="AG2070" s="1" t="str">
        <f t="shared" si="419"/>
        <v/>
      </c>
    </row>
    <row r="2071" spans="3:33">
      <c r="C2071" s="1" t="s">
        <v>3464</v>
      </c>
      <c r="D2071" s="1" t="s">
        <v>7412</v>
      </c>
      <c r="E2071" s="1" t="s">
        <v>1360</v>
      </c>
      <c r="F2071" s="1" t="s">
        <v>46</v>
      </c>
      <c r="G2071" s="1" t="s">
        <v>3917</v>
      </c>
      <c r="H2071" s="1">
        <v>4</v>
      </c>
      <c r="I2071" s="1">
        <v>2</v>
      </c>
      <c r="J2071" s="1">
        <v>0</v>
      </c>
      <c r="K2071" s="1" t="s">
        <v>4903</v>
      </c>
      <c r="L2071" s="1"/>
      <c r="M2071" s="1" t="s">
        <v>4997</v>
      </c>
      <c r="N2071" s="1"/>
      <c r="O2071" s="1" t="s">
        <v>4903</v>
      </c>
      <c r="P2071" s="1" t="s">
        <v>4905</v>
      </c>
      <c r="Q2071" s="1" t="s">
        <v>4190</v>
      </c>
      <c r="R2071" s="1" t="s">
        <v>1343</v>
      </c>
      <c r="S2071" s="1" t="s">
        <v>37</v>
      </c>
      <c r="T2071" s="1">
        <f t="shared" si="406"/>
        <v>0</v>
      </c>
      <c r="U2071" s="1">
        <f t="shared" si="407"/>
        <v>0</v>
      </c>
      <c r="V2071" s="1">
        <f t="shared" si="408"/>
        <v>0</v>
      </c>
      <c r="W2071" s="1">
        <f t="shared" si="409"/>
        <v>0</v>
      </c>
      <c r="X2071" s="1">
        <f t="shared" si="410"/>
        <v>0</v>
      </c>
      <c r="Y2071" s="1">
        <f t="shared" si="411"/>
        <v>0</v>
      </c>
      <c r="Z2071" s="1">
        <f t="shared" si="412"/>
        <v>0</v>
      </c>
      <c r="AA2071" s="1">
        <f t="shared" si="413"/>
        <v>0</v>
      </c>
      <c r="AB2071" s="1">
        <f t="shared" si="414"/>
        <v>0</v>
      </c>
      <c r="AC2071" s="1">
        <f t="shared" si="415"/>
        <v>0</v>
      </c>
      <c r="AD2071" s="1" t="str">
        <f t="shared" si="416"/>
        <v/>
      </c>
      <c r="AE2071" s="1" t="str">
        <f t="shared" si="417"/>
        <v/>
      </c>
      <c r="AF2071" s="1" t="str">
        <f t="shared" si="418"/>
        <v/>
      </c>
      <c r="AG2071" s="1" t="str">
        <f t="shared" si="419"/>
        <v/>
      </c>
    </row>
    <row r="2072" spans="3:33">
      <c r="C2072" s="1" t="s">
        <v>3464</v>
      </c>
      <c r="D2072" s="1" t="s">
        <v>7413</v>
      </c>
      <c r="E2072" s="1" t="s">
        <v>1360</v>
      </c>
      <c r="F2072" s="1" t="s">
        <v>46</v>
      </c>
      <c r="G2072" s="1" t="s">
        <v>3917</v>
      </c>
      <c r="H2072" s="1">
        <v>5</v>
      </c>
      <c r="I2072" s="1">
        <v>2</v>
      </c>
      <c r="J2072" s="1">
        <v>0</v>
      </c>
      <c r="K2072" s="1" t="s">
        <v>7414</v>
      </c>
      <c r="L2072" s="1"/>
      <c r="M2072" s="1" t="s">
        <v>7415</v>
      </c>
      <c r="N2072" s="1"/>
      <c r="O2072" s="1" t="s">
        <v>7414</v>
      </c>
      <c r="P2072" s="1" t="s">
        <v>1366</v>
      </c>
      <c r="Q2072" s="1"/>
      <c r="R2072" s="1"/>
      <c r="S2072" s="1"/>
      <c r="T2072" s="1">
        <f t="shared" si="406"/>
        <v>0</v>
      </c>
      <c r="U2072" s="1">
        <f t="shared" si="407"/>
        <v>0</v>
      </c>
      <c r="V2072" s="1">
        <f t="shared" si="408"/>
        <v>0</v>
      </c>
      <c r="W2072" s="1">
        <f t="shared" si="409"/>
        <v>0</v>
      </c>
      <c r="X2072" s="1">
        <f t="shared" si="410"/>
        <v>0</v>
      </c>
      <c r="Y2072" s="1">
        <f t="shared" si="411"/>
        <v>0</v>
      </c>
      <c r="Z2072" s="1">
        <f t="shared" si="412"/>
        <v>0</v>
      </c>
      <c r="AA2072" s="1">
        <f t="shared" si="413"/>
        <v>0</v>
      </c>
      <c r="AB2072" s="1">
        <f t="shared" si="414"/>
        <v>0</v>
      </c>
      <c r="AC2072" s="1">
        <f t="shared" si="415"/>
        <v>0</v>
      </c>
      <c r="AD2072" s="1" t="str">
        <f t="shared" si="416"/>
        <v/>
      </c>
      <c r="AE2072" s="1" t="str">
        <f t="shared" si="417"/>
        <v/>
      </c>
      <c r="AF2072" s="1" t="str">
        <f t="shared" si="418"/>
        <v/>
      </c>
      <c r="AG2072" s="1" t="str">
        <f t="shared" si="419"/>
        <v/>
      </c>
    </row>
    <row r="2073" spans="3:33">
      <c r="C2073" s="1" t="s">
        <v>3464</v>
      </c>
      <c r="D2073" s="1" t="s">
        <v>7416</v>
      </c>
      <c r="E2073" s="1" t="s">
        <v>1360</v>
      </c>
      <c r="F2073" s="1" t="s">
        <v>46</v>
      </c>
      <c r="G2073" s="1" t="s">
        <v>3917</v>
      </c>
      <c r="H2073" s="1">
        <v>6</v>
      </c>
      <c r="I2073" s="1">
        <v>2</v>
      </c>
      <c r="J2073" s="1">
        <v>0</v>
      </c>
      <c r="K2073" s="1" t="s">
        <v>517</v>
      </c>
      <c r="L2073" s="1"/>
      <c r="M2073" s="1" t="s">
        <v>7417</v>
      </c>
      <c r="N2073" s="1"/>
      <c r="O2073" s="1" t="s">
        <v>517</v>
      </c>
      <c r="P2073" s="1"/>
      <c r="Q2073" s="1"/>
      <c r="R2073" s="1"/>
      <c r="S2073" s="1"/>
      <c r="T2073" s="1">
        <f t="shared" si="406"/>
        <v>0</v>
      </c>
      <c r="U2073" s="1">
        <f t="shared" si="407"/>
        <v>0</v>
      </c>
      <c r="V2073" s="1">
        <f t="shared" si="408"/>
        <v>0</v>
      </c>
      <c r="W2073" s="1">
        <f t="shared" si="409"/>
        <v>0</v>
      </c>
      <c r="X2073" s="1">
        <f t="shared" si="410"/>
        <v>0</v>
      </c>
      <c r="Y2073" s="1">
        <f t="shared" si="411"/>
        <v>0</v>
      </c>
      <c r="Z2073" s="1">
        <f t="shared" si="412"/>
        <v>0</v>
      </c>
      <c r="AA2073" s="1">
        <f t="shared" si="413"/>
        <v>0</v>
      </c>
      <c r="AB2073" s="1">
        <f t="shared" si="414"/>
        <v>0</v>
      </c>
      <c r="AC2073" s="1">
        <f t="shared" si="415"/>
        <v>0</v>
      </c>
      <c r="AD2073" s="1" t="str">
        <f t="shared" si="416"/>
        <v/>
      </c>
      <c r="AE2073" s="1" t="str">
        <f t="shared" si="417"/>
        <v/>
      </c>
      <c r="AF2073" s="1" t="str">
        <f t="shared" si="418"/>
        <v/>
      </c>
      <c r="AG2073" s="1" t="str">
        <f t="shared" si="419"/>
        <v/>
      </c>
    </row>
    <row r="2074" spans="3:33">
      <c r="C2074" s="1" t="s">
        <v>3464</v>
      </c>
      <c r="D2074" s="1" t="s">
        <v>7418</v>
      </c>
      <c r="E2074" s="1" t="s">
        <v>1360</v>
      </c>
      <c r="F2074" s="1" t="s">
        <v>46</v>
      </c>
      <c r="G2074" s="1" t="s">
        <v>3917</v>
      </c>
      <c r="H2074" s="1">
        <v>7</v>
      </c>
      <c r="I2074" s="1">
        <v>2</v>
      </c>
      <c r="J2074" s="1">
        <v>0</v>
      </c>
      <c r="K2074" s="1" t="s">
        <v>1367</v>
      </c>
      <c r="L2074" s="1"/>
      <c r="M2074" s="1" t="s">
        <v>7419</v>
      </c>
      <c r="N2074" s="1"/>
      <c r="O2074" s="1" t="s">
        <v>1367</v>
      </c>
      <c r="P2074" s="1"/>
      <c r="Q2074" s="1"/>
      <c r="R2074" s="1"/>
      <c r="S2074" s="1"/>
      <c r="T2074" s="1">
        <f t="shared" si="406"/>
        <v>0</v>
      </c>
      <c r="U2074" s="1">
        <f t="shared" si="407"/>
        <v>0</v>
      </c>
      <c r="V2074" s="1">
        <f t="shared" si="408"/>
        <v>0</v>
      </c>
      <c r="W2074" s="1">
        <f t="shared" si="409"/>
        <v>0</v>
      </c>
      <c r="X2074" s="1">
        <f t="shared" si="410"/>
        <v>0</v>
      </c>
      <c r="Y2074" s="1">
        <f t="shared" si="411"/>
        <v>0</v>
      </c>
      <c r="Z2074" s="1">
        <f t="shared" si="412"/>
        <v>0</v>
      </c>
      <c r="AA2074" s="1">
        <f t="shared" si="413"/>
        <v>0</v>
      </c>
      <c r="AB2074" s="1">
        <f t="shared" si="414"/>
        <v>0</v>
      </c>
      <c r="AC2074" s="1">
        <f t="shared" si="415"/>
        <v>0</v>
      </c>
      <c r="AD2074" s="1" t="str">
        <f t="shared" si="416"/>
        <v/>
      </c>
      <c r="AE2074" s="1" t="str">
        <f t="shared" si="417"/>
        <v/>
      </c>
      <c r="AF2074" s="1" t="str">
        <f t="shared" si="418"/>
        <v/>
      </c>
      <c r="AG2074" s="1" t="str">
        <f t="shared" si="419"/>
        <v/>
      </c>
    </row>
    <row r="2075" spans="3:33">
      <c r="C2075" s="1" t="s">
        <v>3464</v>
      </c>
      <c r="D2075" s="1" t="s">
        <v>7420</v>
      </c>
      <c r="E2075" s="1" t="s">
        <v>1360</v>
      </c>
      <c r="F2075" s="1" t="s">
        <v>46</v>
      </c>
      <c r="G2075" s="1" t="s">
        <v>3917</v>
      </c>
      <c r="H2075" s="1">
        <v>8</v>
      </c>
      <c r="I2075" s="1">
        <v>1</v>
      </c>
      <c r="J2075" s="1">
        <v>0</v>
      </c>
      <c r="K2075" s="1" t="s">
        <v>21</v>
      </c>
      <c r="L2075" s="1"/>
      <c r="M2075" s="1" t="s">
        <v>5214</v>
      </c>
      <c r="N2075" s="1"/>
      <c r="O2075" s="1" t="s">
        <v>21</v>
      </c>
      <c r="P2075" s="1"/>
      <c r="Q2075" s="1"/>
      <c r="R2075" s="1"/>
      <c r="S2075" s="1"/>
      <c r="T2075" s="1">
        <f t="shared" si="406"/>
        <v>0</v>
      </c>
      <c r="U2075" s="1">
        <f t="shared" si="407"/>
        <v>0</v>
      </c>
      <c r="V2075" s="1">
        <f t="shared" si="408"/>
        <v>0</v>
      </c>
      <c r="W2075" s="1">
        <f t="shared" si="409"/>
        <v>0</v>
      </c>
      <c r="X2075" s="1">
        <f t="shared" si="410"/>
        <v>0</v>
      </c>
      <c r="Y2075" s="1">
        <f t="shared" si="411"/>
        <v>0</v>
      </c>
      <c r="Z2075" s="1">
        <f t="shared" si="412"/>
        <v>0</v>
      </c>
      <c r="AA2075" s="1">
        <f t="shared" si="413"/>
        <v>0</v>
      </c>
      <c r="AB2075" s="1">
        <f t="shared" si="414"/>
        <v>0</v>
      </c>
      <c r="AC2075" s="1">
        <f t="shared" si="415"/>
        <v>0</v>
      </c>
      <c r="AD2075" s="1" t="str">
        <f t="shared" si="416"/>
        <v/>
      </c>
      <c r="AE2075" s="1" t="str">
        <f t="shared" si="417"/>
        <v/>
      </c>
      <c r="AF2075" s="1" t="str">
        <f t="shared" si="418"/>
        <v/>
      </c>
      <c r="AG2075" s="1" t="str">
        <f t="shared" si="419"/>
        <v/>
      </c>
    </row>
    <row r="2076" spans="3:33">
      <c r="C2076" s="1" t="s">
        <v>3464</v>
      </c>
      <c r="D2076" s="1" t="s">
        <v>7421</v>
      </c>
      <c r="E2076" s="1" t="s">
        <v>1360</v>
      </c>
      <c r="F2076" s="1" t="s">
        <v>46</v>
      </c>
      <c r="G2076" s="1" t="s">
        <v>3917</v>
      </c>
      <c r="H2076" s="1">
        <v>9</v>
      </c>
      <c r="I2076" s="1">
        <v>1</v>
      </c>
      <c r="J2076" s="1">
        <v>0</v>
      </c>
      <c r="K2076" s="1" t="s">
        <v>1368</v>
      </c>
      <c r="L2076" s="1"/>
      <c r="M2076" s="1" t="s">
        <v>7422</v>
      </c>
      <c r="N2076" s="1"/>
      <c r="O2076" s="1" t="s">
        <v>1368</v>
      </c>
      <c r="P2076" s="1"/>
      <c r="Q2076" s="1"/>
      <c r="R2076" s="1"/>
      <c r="S2076" s="1"/>
      <c r="T2076" s="1">
        <f t="shared" si="406"/>
        <v>0</v>
      </c>
      <c r="U2076" s="1">
        <f t="shared" si="407"/>
        <v>0</v>
      </c>
      <c r="V2076" s="1">
        <f t="shared" si="408"/>
        <v>0</v>
      </c>
      <c r="W2076" s="1">
        <f t="shared" si="409"/>
        <v>0</v>
      </c>
      <c r="X2076" s="1">
        <f t="shared" si="410"/>
        <v>0</v>
      </c>
      <c r="Y2076" s="1">
        <f t="shared" si="411"/>
        <v>0</v>
      </c>
      <c r="Z2076" s="1">
        <f t="shared" si="412"/>
        <v>0</v>
      </c>
      <c r="AA2076" s="1">
        <f t="shared" si="413"/>
        <v>0</v>
      </c>
      <c r="AB2076" s="1">
        <f t="shared" si="414"/>
        <v>0</v>
      </c>
      <c r="AC2076" s="1">
        <f t="shared" si="415"/>
        <v>0</v>
      </c>
      <c r="AD2076" s="1" t="str">
        <f t="shared" si="416"/>
        <v/>
      </c>
      <c r="AE2076" s="1" t="str">
        <f t="shared" si="417"/>
        <v/>
      </c>
      <c r="AF2076" s="1" t="str">
        <f t="shared" si="418"/>
        <v/>
      </c>
      <c r="AG2076" s="1" t="str">
        <f t="shared" si="419"/>
        <v/>
      </c>
    </row>
    <row r="2077" spans="3:33">
      <c r="C2077" s="1" t="s">
        <v>3464</v>
      </c>
      <c r="D2077" s="1" t="s">
        <v>7423</v>
      </c>
      <c r="E2077" s="1" t="s">
        <v>1360</v>
      </c>
      <c r="F2077" s="1" t="s">
        <v>46</v>
      </c>
      <c r="G2077" s="1" t="s">
        <v>3917</v>
      </c>
      <c r="H2077" s="1">
        <v>10</v>
      </c>
      <c r="I2077" s="1">
        <v>1</v>
      </c>
      <c r="J2077" s="1">
        <v>0</v>
      </c>
      <c r="K2077" s="1" t="s">
        <v>1369</v>
      </c>
      <c r="L2077" s="1"/>
      <c r="M2077" s="1" t="s">
        <v>7424</v>
      </c>
      <c r="N2077" s="1"/>
      <c r="O2077" s="1" t="s">
        <v>1369</v>
      </c>
      <c r="P2077" s="1"/>
      <c r="Q2077" s="1"/>
      <c r="R2077" s="1"/>
      <c r="S2077" s="1"/>
      <c r="T2077" s="1">
        <f t="shared" si="406"/>
        <v>0</v>
      </c>
      <c r="U2077" s="1">
        <f t="shared" si="407"/>
        <v>0</v>
      </c>
      <c r="V2077" s="1">
        <f t="shared" si="408"/>
        <v>0</v>
      </c>
      <c r="W2077" s="1">
        <f t="shared" si="409"/>
        <v>0</v>
      </c>
      <c r="X2077" s="1">
        <f t="shared" si="410"/>
        <v>0</v>
      </c>
      <c r="Y2077" s="1">
        <f t="shared" si="411"/>
        <v>0</v>
      </c>
      <c r="Z2077" s="1">
        <f t="shared" si="412"/>
        <v>0</v>
      </c>
      <c r="AA2077" s="1">
        <f t="shared" si="413"/>
        <v>0</v>
      </c>
      <c r="AB2077" s="1">
        <f t="shared" si="414"/>
        <v>0</v>
      </c>
      <c r="AC2077" s="1">
        <f t="shared" si="415"/>
        <v>0</v>
      </c>
      <c r="AD2077" s="1" t="str">
        <f t="shared" si="416"/>
        <v/>
      </c>
      <c r="AE2077" s="1" t="str">
        <f t="shared" si="417"/>
        <v/>
      </c>
      <c r="AF2077" s="1" t="str">
        <f t="shared" si="418"/>
        <v/>
      </c>
      <c r="AG2077" s="1" t="str">
        <f t="shared" si="419"/>
        <v/>
      </c>
    </row>
    <row r="2078" spans="3:33">
      <c r="C2078" s="1" t="s">
        <v>3464</v>
      </c>
      <c r="D2078" s="1" t="s">
        <v>7425</v>
      </c>
      <c r="E2078" s="1" t="s">
        <v>1360</v>
      </c>
      <c r="F2078" s="1" t="s">
        <v>0</v>
      </c>
      <c r="G2078" s="1" t="s">
        <v>3917</v>
      </c>
      <c r="H2078" s="1">
        <v>1</v>
      </c>
      <c r="I2078" s="1">
        <v>0</v>
      </c>
      <c r="J2078" s="1">
        <v>3</v>
      </c>
      <c r="K2078" s="1"/>
      <c r="L2078" s="1" t="s">
        <v>1363</v>
      </c>
      <c r="M2078" s="1"/>
      <c r="N2078" s="1" t="s">
        <v>7426</v>
      </c>
      <c r="O2078" s="1" t="s">
        <v>1363</v>
      </c>
      <c r="P2078" s="1"/>
      <c r="Q2078" s="1"/>
      <c r="R2078" s="1"/>
      <c r="S2078" s="1"/>
      <c r="T2078" s="1">
        <f t="shared" si="406"/>
        <v>0</v>
      </c>
      <c r="U2078" s="1">
        <f t="shared" si="407"/>
        <v>0</v>
      </c>
      <c r="V2078" s="1">
        <f t="shared" si="408"/>
        <v>0</v>
      </c>
      <c r="W2078" s="1">
        <f t="shared" si="409"/>
        <v>0</v>
      </c>
      <c r="X2078" s="1">
        <f t="shared" si="410"/>
        <v>0</v>
      </c>
      <c r="Y2078" s="1">
        <f t="shared" si="411"/>
        <v>0</v>
      </c>
      <c r="Z2078" s="1">
        <f t="shared" si="412"/>
        <v>0</v>
      </c>
      <c r="AA2078" s="1">
        <f t="shared" si="413"/>
        <v>0</v>
      </c>
      <c r="AB2078" s="1">
        <f t="shared" si="414"/>
        <v>0</v>
      </c>
      <c r="AC2078" s="1">
        <f t="shared" si="415"/>
        <v>0</v>
      </c>
      <c r="AD2078" s="1" t="str">
        <f t="shared" si="416"/>
        <v/>
      </c>
      <c r="AE2078" s="1" t="str">
        <f t="shared" si="417"/>
        <v/>
      </c>
      <c r="AF2078" s="1" t="str">
        <f t="shared" si="418"/>
        <v/>
      </c>
      <c r="AG2078" s="1" t="str">
        <f t="shared" si="419"/>
        <v/>
      </c>
    </row>
    <row r="2079" spans="3:33">
      <c r="C2079" s="1" t="s">
        <v>3464</v>
      </c>
      <c r="D2079" s="1" t="s">
        <v>7427</v>
      </c>
      <c r="E2079" s="1" t="s">
        <v>1360</v>
      </c>
      <c r="F2079" s="1" t="s">
        <v>0</v>
      </c>
      <c r="G2079" s="1" t="s">
        <v>3917</v>
      </c>
      <c r="H2079" s="1">
        <v>2</v>
      </c>
      <c r="I2079" s="1">
        <v>0</v>
      </c>
      <c r="J2079" s="1">
        <v>3</v>
      </c>
      <c r="K2079" s="1"/>
      <c r="L2079" s="1" t="s">
        <v>1364</v>
      </c>
      <c r="M2079" s="1"/>
      <c r="N2079" s="1" t="s">
        <v>7428</v>
      </c>
      <c r="O2079" s="1" t="s">
        <v>1364</v>
      </c>
      <c r="P2079" s="1"/>
      <c r="Q2079" s="1"/>
      <c r="R2079" s="1"/>
      <c r="S2079" s="1"/>
      <c r="T2079" s="1">
        <f t="shared" si="406"/>
        <v>0</v>
      </c>
      <c r="U2079" s="1">
        <f t="shared" si="407"/>
        <v>0</v>
      </c>
      <c r="V2079" s="1">
        <f t="shared" si="408"/>
        <v>0</v>
      </c>
      <c r="W2079" s="1">
        <f t="shared" si="409"/>
        <v>0</v>
      </c>
      <c r="X2079" s="1">
        <f t="shared" si="410"/>
        <v>0</v>
      </c>
      <c r="Y2079" s="1">
        <f t="shared" si="411"/>
        <v>0</v>
      </c>
      <c r="Z2079" s="1">
        <f t="shared" si="412"/>
        <v>0</v>
      </c>
      <c r="AA2079" s="1">
        <f t="shared" si="413"/>
        <v>0</v>
      </c>
      <c r="AB2079" s="1">
        <f t="shared" si="414"/>
        <v>0</v>
      </c>
      <c r="AC2079" s="1">
        <f t="shared" si="415"/>
        <v>0</v>
      </c>
      <c r="AD2079" s="1" t="str">
        <f t="shared" si="416"/>
        <v/>
      </c>
      <c r="AE2079" s="1" t="str">
        <f t="shared" si="417"/>
        <v/>
      </c>
      <c r="AF2079" s="1" t="str">
        <f t="shared" si="418"/>
        <v/>
      </c>
      <c r="AG2079" s="1" t="str">
        <f t="shared" si="419"/>
        <v/>
      </c>
    </row>
    <row r="2080" spans="3:33">
      <c r="C2080" s="1" t="s">
        <v>3464</v>
      </c>
      <c r="D2080" s="1" t="s">
        <v>7429</v>
      </c>
      <c r="E2080" s="1" t="s">
        <v>1360</v>
      </c>
      <c r="F2080" s="1" t="s">
        <v>0</v>
      </c>
      <c r="G2080" s="1" t="s">
        <v>3917</v>
      </c>
      <c r="H2080" s="1">
        <v>3</v>
      </c>
      <c r="I2080" s="1">
        <v>0</v>
      </c>
      <c r="J2080" s="1">
        <v>3</v>
      </c>
      <c r="K2080" s="1"/>
      <c r="L2080" s="1" t="s">
        <v>1365</v>
      </c>
      <c r="M2080" s="1"/>
      <c r="N2080" s="1" t="s">
        <v>7430</v>
      </c>
      <c r="O2080" s="1" t="s">
        <v>1365</v>
      </c>
      <c r="P2080" s="1"/>
      <c r="Q2080" s="1"/>
      <c r="R2080" s="1"/>
      <c r="S2080" s="1"/>
      <c r="T2080" s="1">
        <f t="shared" si="406"/>
        <v>0</v>
      </c>
      <c r="U2080" s="1">
        <f t="shared" si="407"/>
        <v>0</v>
      </c>
      <c r="V2080" s="1">
        <f t="shared" si="408"/>
        <v>0</v>
      </c>
      <c r="W2080" s="1">
        <f t="shared" si="409"/>
        <v>0</v>
      </c>
      <c r="X2080" s="1">
        <f t="shared" si="410"/>
        <v>0</v>
      </c>
      <c r="Y2080" s="1">
        <f t="shared" si="411"/>
        <v>0</v>
      </c>
      <c r="Z2080" s="1">
        <f t="shared" si="412"/>
        <v>0</v>
      </c>
      <c r="AA2080" s="1">
        <f t="shared" si="413"/>
        <v>0</v>
      </c>
      <c r="AB2080" s="1">
        <f t="shared" si="414"/>
        <v>0</v>
      </c>
      <c r="AC2080" s="1">
        <f t="shared" si="415"/>
        <v>0</v>
      </c>
      <c r="AD2080" s="1" t="str">
        <f t="shared" si="416"/>
        <v/>
      </c>
      <c r="AE2080" s="1" t="str">
        <f t="shared" si="417"/>
        <v/>
      </c>
      <c r="AF2080" s="1" t="str">
        <f t="shared" si="418"/>
        <v/>
      </c>
      <c r="AG2080" s="1" t="str">
        <f t="shared" si="419"/>
        <v/>
      </c>
    </row>
    <row r="2081" spans="3:33">
      <c r="C2081" s="1" t="s">
        <v>3464</v>
      </c>
      <c r="D2081" s="1" t="s">
        <v>7431</v>
      </c>
      <c r="E2081" s="1" t="s">
        <v>1360</v>
      </c>
      <c r="F2081" s="1" t="s">
        <v>0</v>
      </c>
      <c r="G2081" s="1" t="s">
        <v>3917</v>
      </c>
      <c r="H2081" s="1">
        <v>4</v>
      </c>
      <c r="I2081" s="1">
        <v>0</v>
      </c>
      <c r="J2081" s="1">
        <v>2</v>
      </c>
      <c r="K2081" s="1"/>
      <c r="L2081" s="1" t="s">
        <v>4903</v>
      </c>
      <c r="M2081" s="1"/>
      <c r="N2081" s="1" t="s">
        <v>4926</v>
      </c>
      <c r="O2081" s="1" t="s">
        <v>4903</v>
      </c>
      <c r="P2081" s="1" t="s">
        <v>4905</v>
      </c>
      <c r="Q2081" s="1" t="s">
        <v>4190</v>
      </c>
      <c r="R2081" s="1" t="s">
        <v>1343</v>
      </c>
      <c r="S2081" s="1" t="s">
        <v>37</v>
      </c>
      <c r="T2081" s="1">
        <f t="shared" si="406"/>
        <v>0</v>
      </c>
      <c r="U2081" s="1">
        <f t="shared" si="407"/>
        <v>0</v>
      </c>
      <c r="V2081" s="1">
        <f t="shared" si="408"/>
        <v>0</v>
      </c>
      <c r="W2081" s="1">
        <f t="shared" si="409"/>
        <v>0</v>
      </c>
      <c r="X2081" s="1">
        <f t="shared" si="410"/>
        <v>0</v>
      </c>
      <c r="Y2081" s="1">
        <f t="shared" si="411"/>
        <v>0</v>
      </c>
      <c r="Z2081" s="1">
        <f t="shared" si="412"/>
        <v>0</v>
      </c>
      <c r="AA2081" s="1">
        <f t="shared" si="413"/>
        <v>0</v>
      </c>
      <c r="AB2081" s="1">
        <f t="shared" si="414"/>
        <v>0</v>
      </c>
      <c r="AC2081" s="1">
        <f t="shared" si="415"/>
        <v>0</v>
      </c>
      <c r="AD2081" s="1" t="str">
        <f t="shared" si="416"/>
        <v/>
      </c>
      <c r="AE2081" s="1" t="str">
        <f t="shared" si="417"/>
        <v/>
      </c>
      <c r="AF2081" s="1" t="str">
        <f t="shared" si="418"/>
        <v/>
      </c>
      <c r="AG2081" s="1" t="str">
        <f t="shared" si="419"/>
        <v/>
      </c>
    </row>
    <row r="2082" spans="3:33">
      <c r="C2082" s="1" t="s">
        <v>3464</v>
      </c>
      <c r="D2082" s="1" t="s">
        <v>7432</v>
      </c>
      <c r="E2082" s="1" t="s">
        <v>1360</v>
      </c>
      <c r="F2082" s="1" t="s">
        <v>0</v>
      </c>
      <c r="G2082" s="1" t="s">
        <v>3917</v>
      </c>
      <c r="H2082" s="1">
        <v>5</v>
      </c>
      <c r="I2082" s="1">
        <v>0</v>
      </c>
      <c r="J2082" s="1">
        <v>2</v>
      </c>
      <c r="K2082" s="1"/>
      <c r="L2082" s="1" t="s">
        <v>7414</v>
      </c>
      <c r="M2082" s="1"/>
      <c r="N2082" s="1" t="s">
        <v>7433</v>
      </c>
      <c r="O2082" s="1" t="s">
        <v>7414</v>
      </c>
      <c r="P2082" s="1" t="s">
        <v>1366</v>
      </c>
      <c r="Q2082" s="1"/>
      <c r="R2082" s="1"/>
      <c r="S2082" s="1"/>
      <c r="T2082" s="1">
        <f t="shared" si="406"/>
        <v>0</v>
      </c>
      <c r="U2082" s="1">
        <f t="shared" si="407"/>
        <v>0</v>
      </c>
      <c r="V2082" s="1">
        <f t="shared" si="408"/>
        <v>0</v>
      </c>
      <c r="W2082" s="1">
        <f t="shared" si="409"/>
        <v>0</v>
      </c>
      <c r="X2082" s="1">
        <f t="shared" si="410"/>
        <v>0</v>
      </c>
      <c r="Y2082" s="1">
        <f t="shared" si="411"/>
        <v>0</v>
      </c>
      <c r="Z2082" s="1">
        <f t="shared" si="412"/>
        <v>0</v>
      </c>
      <c r="AA2082" s="1">
        <f t="shared" si="413"/>
        <v>0</v>
      </c>
      <c r="AB2082" s="1">
        <f t="shared" si="414"/>
        <v>0</v>
      </c>
      <c r="AC2082" s="1">
        <f t="shared" si="415"/>
        <v>0</v>
      </c>
      <c r="AD2082" s="1" t="str">
        <f t="shared" si="416"/>
        <v/>
      </c>
      <c r="AE2082" s="1" t="str">
        <f t="shared" si="417"/>
        <v/>
      </c>
      <c r="AF2082" s="1" t="str">
        <f t="shared" si="418"/>
        <v/>
      </c>
      <c r="AG2082" s="1" t="str">
        <f t="shared" si="419"/>
        <v/>
      </c>
    </row>
    <row r="2083" spans="3:33">
      <c r="C2083" s="1" t="s">
        <v>3464</v>
      </c>
      <c r="D2083" s="1" t="s">
        <v>7434</v>
      </c>
      <c r="E2083" s="1" t="s">
        <v>1360</v>
      </c>
      <c r="F2083" s="1" t="s">
        <v>0</v>
      </c>
      <c r="G2083" s="1" t="s">
        <v>3917</v>
      </c>
      <c r="H2083" s="1">
        <v>6</v>
      </c>
      <c r="I2083" s="1">
        <v>0</v>
      </c>
      <c r="J2083" s="1">
        <v>2</v>
      </c>
      <c r="K2083" s="1"/>
      <c r="L2083" s="1" t="s">
        <v>517</v>
      </c>
      <c r="M2083" s="1"/>
      <c r="N2083" s="1" t="s">
        <v>4930</v>
      </c>
      <c r="O2083" s="1" t="s">
        <v>517</v>
      </c>
      <c r="P2083" s="1"/>
      <c r="Q2083" s="1"/>
      <c r="R2083" s="1"/>
      <c r="S2083" s="1"/>
      <c r="T2083" s="1">
        <f t="shared" si="406"/>
        <v>0</v>
      </c>
      <c r="U2083" s="1">
        <f t="shared" si="407"/>
        <v>0</v>
      </c>
      <c r="V2083" s="1">
        <f t="shared" si="408"/>
        <v>0</v>
      </c>
      <c r="W2083" s="1">
        <f t="shared" si="409"/>
        <v>0</v>
      </c>
      <c r="X2083" s="1">
        <f t="shared" si="410"/>
        <v>0</v>
      </c>
      <c r="Y2083" s="1">
        <f t="shared" si="411"/>
        <v>0</v>
      </c>
      <c r="Z2083" s="1">
        <f t="shared" si="412"/>
        <v>0</v>
      </c>
      <c r="AA2083" s="1">
        <f t="shared" si="413"/>
        <v>0</v>
      </c>
      <c r="AB2083" s="1">
        <f t="shared" si="414"/>
        <v>0</v>
      </c>
      <c r="AC2083" s="1">
        <f t="shared" si="415"/>
        <v>0</v>
      </c>
      <c r="AD2083" s="1" t="str">
        <f t="shared" si="416"/>
        <v/>
      </c>
      <c r="AE2083" s="1" t="str">
        <f t="shared" si="417"/>
        <v/>
      </c>
      <c r="AF2083" s="1" t="str">
        <f t="shared" si="418"/>
        <v/>
      </c>
      <c r="AG2083" s="1" t="str">
        <f t="shared" si="419"/>
        <v/>
      </c>
    </row>
    <row r="2084" spans="3:33">
      <c r="C2084" s="1" t="s">
        <v>3464</v>
      </c>
      <c r="D2084" s="1" t="s">
        <v>7435</v>
      </c>
      <c r="E2084" s="1" t="s">
        <v>1360</v>
      </c>
      <c r="F2084" s="1" t="s">
        <v>0</v>
      </c>
      <c r="G2084" s="1" t="s">
        <v>3917</v>
      </c>
      <c r="H2084" s="1">
        <v>7</v>
      </c>
      <c r="I2084" s="1">
        <v>0</v>
      </c>
      <c r="J2084" s="1">
        <v>2</v>
      </c>
      <c r="K2084" s="1"/>
      <c r="L2084" s="1" t="s">
        <v>1367</v>
      </c>
      <c r="M2084" s="1"/>
      <c r="N2084" s="1" t="s">
        <v>7436</v>
      </c>
      <c r="O2084" s="1" t="s">
        <v>1367</v>
      </c>
      <c r="P2084" s="1"/>
      <c r="Q2084" s="1"/>
      <c r="R2084" s="1"/>
      <c r="S2084" s="1"/>
      <c r="T2084" s="1">
        <f t="shared" si="406"/>
        <v>0</v>
      </c>
      <c r="U2084" s="1">
        <f t="shared" si="407"/>
        <v>0</v>
      </c>
      <c r="V2084" s="1">
        <f t="shared" si="408"/>
        <v>0</v>
      </c>
      <c r="W2084" s="1">
        <f t="shared" si="409"/>
        <v>0</v>
      </c>
      <c r="X2084" s="1">
        <f t="shared" si="410"/>
        <v>0</v>
      </c>
      <c r="Y2084" s="1">
        <f t="shared" si="411"/>
        <v>0</v>
      </c>
      <c r="Z2084" s="1">
        <f t="shared" si="412"/>
        <v>0</v>
      </c>
      <c r="AA2084" s="1">
        <f t="shared" si="413"/>
        <v>0</v>
      </c>
      <c r="AB2084" s="1">
        <f t="shared" si="414"/>
        <v>0</v>
      </c>
      <c r="AC2084" s="1">
        <f t="shared" si="415"/>
        <v>0</v>
      </c>
      <c r="AD2084" s="1" t="str">
        <f t="shared" si="416"/>
        <v/>
      </c>
      <c r="AE2084" s="1" t="str">
        <f t="shared" si="417"/>
        <v/>
      </c>
      <c r="AF2084" s="1" t="str">
        <f t="shared" si="418"/>
        <v/>
      </c>
      <c r="AG2084" s="1" t="str">
        <f t="shared" si="419"/>
        <v/>
      </c>
    </row>
    <row r="2085" spans="3:33">
      <c r="C2085" s="1" t="s">
        <v>3464</v>
      </c>
      <c r="D2085" s="1" t="s">
        <v>7437</v>
      </c>
      <c r="E2085" s="1" t="s">
        <v>1360</v>
      </c>
      <c r="F2085" s="1" t="s">
        <v>0</v>
      </c>
      <c r="G2085" s="1" t="s">
        <v>3917</v>
      </c>
      <c r="H2085" s="1">
        <v>8</v>
      </c>
      <c r="I2085" s="1">
        <v>0</v>
      </c>
      <c r="J2085" s="1">
        <v>1</v>
      </c>
      <c r="K2085" s="1"/>
      <c r="L2085" s="1" t="s">
        <v>21</v>
      </c>
      <c r="M2085" s="1"/>
      <c r="N2085" s="1" t="s">
        <v>4887</v>
      </c>
      <c r="O2085" s="1" t="s">
        <v>21</v>
      </c>
      <c r="P2085" s="1"/>
      <c r="Q2085" s="1"/>
      <c r="R2085" s="1"/>
      <c r="S2085" s="1"/>
      <c r="T2085" s="1">
        <f t="shared" si="406"/>
        <v>0</v>
      </c>
      <c r="U2085" s="1">
        <f t="shared" si="407"/>
        <v>0</v>
      </c>
      <c r="V2085" s="1">
        <f t="shared" si="408"/>
        <v>0</v>
      </c>
      <c r="W2085" s="1">
        <f t="shared" si="409"/>
        <v>0</v>
      </c>
      <c r="X2085" s="1">
        <f t="shared" si="410"/>
        <v>0</v>
      </c>
      <c r="Y2085" s="1">
        <f t="shared" si="411"/>
        <v>0</v>
      </c>
      <c r="Z2085" s="1">
        <f t="shared" si="412"/>
        <v>0</v>
      </c>
      <c r="AA2085" s="1">
        <f t="shared" si="413"/>
        <v>0</v>
      </c>
      <c r="AB2085" s="1">
        <f t="shared" si="414"/>
        <v>0</v>
      </c>
      <c r="AC2085" s="1">
        <f t="shared" si="415"/>
        <v>0</v>
      </c>
      <c r="AD2085" s="1" t="str">
        <f t="shared" si="416"/>
        <v/>
      </c>
      <c r="AE2085" s="1" t="str">
        <f t="shared" si="417"/>
        <v/>
      </c>
      <c r="AF2085" s="1" t="str">
        <f t="shared" si="418"/>
        <v/>
      </c>
      <c r="AG2085" s="1" t="str">
        <f t="shared" si="419"/>
        <v/>
      </c>
    </row>
    <row r="2086" spans="3:33">
      <c r="C2086" s="1" t="s">
        <v>3464</v>
      </c>
      <c r="D2086" s="1" t="s">
        <v>7438</v>
      </c>
      <c r="E2086" s="1" t="s">
        <v>1360</v>
      </c>
      <c r="F2086" s="1" t="s">
        <v>0</v>
      </c>
      <c r="G2086" s="1" t="s">
        <v>3917</v>
      </c>
      <c r="H2086" s="1">
        <v>9</v>
      </c>
      <c r="I2086" s="1">
        <v>0</v>
      </c>
      <c r="J2086" s="1">
        <v>1</v>
      </c>
      <c r="K2086" s="1"/>
      <c r="L2086" s="1" t="s">
        <v>1368</v>
      </c>
      <c r="M2086" s="1"/>
      <c r="N2086" s="1" t="s">
        <v>7439</v>
      </c>
      <c r="O2086" s="1" t="s">
        <v>1368</v>
      </c>
      <c r="P2086" s="1"/>
      <c r="Q2086" s="1"/>
      <c r="R2086" s="1"/>
      <c r="S2086" s="1"/>
      <c r="T2086" s="1">
        <f t="shared" si="406"/>
        <v>0</v>
      </c>
      <c r="U2086" s="1">
        <f t="shared" si="407"/>
        <v>0</v>
      </c>
      <c r="V2086" s="1">
        <f t="shared" si="408"/>
        <v>0</v>
      </c>
      <c r="W2086" s="1">
        <f t="shared" si="409"/>
        <v>0</v>
      </c>
      <c r="X2086" s="1">
        <f t="shared" si="410"/>
        <v>0</v>
      </c>
      <c r="Y2086" s="1">
        <f t="shared" si="411"/>
        <v>0</v>
      </c>
      <c r="Z2086" s="1">
        <f t="shared" si="412"/>
        <v>0</v>
      </c>
      <c r="AA2086" s="1">
        <f t="shared" si="413"/>
        <v>0</v>
      </c>
      <c r="AB2086" s="1">
        <f t="shared" si="414"/>
        <v>0</v>
      </c>
      <c r="AC2086" s="1">
        <f t="shared" si="415"/>
        <v>0</v>
      </c>
      <c r="AD2086" s="1" t="str">
        <f t="shared" si="416"/>
        <v/>
      </c>
      <c r="AE2086" s="1" t="str">
        <f t="shared" si="417"/>
        <v/>
      </c>
      <c r="AF2086" s="1" t="str">
        <f t="shared" si="418"/>
        <v/>
      </c>
      <c r="AG2086" s="1" t="str">
        <f t="shared" si="419"/>
        <v/>
      </c>
    </row>
    <row r="2087" spans="3:33">
      <c r="C2087" s="1" t="s">
        <v>3464</v>
      </c>
      <c r="D2087" s="1" t="s">
        <v>7440</v>
      </c>
      <c r="E2087" s="1" t="s">
        <v>1360</v>
      </c>
      <c r="F2087" s="1" t="s">
        <v>0</v>
      </c>
      <c r="G2087" s="1" t="s">
        <v>3917</v>
      </c>
      <c r="H2087" s="1">
        <v>10</v>
      </c>
      <c r="I2087" s="1">
        <v>0</v>
      </c>
      <c r="J2087" s="1">
        <v>1</v>
      </c>
      <c r="K2087" s="1"/>
      <c r="L2087" s="1" t="s">
        <v>1369</v>
      </c>
      <c r="M2087" s="1"/>
      <c r="N2087" s="1" t="s">
        <v>7441</v>
      </c>
      <c r="O2087" s="1" t="s">
        <v>1369</v>
      </c>
      <c r="P2087" s="1"/>
      <c r="Q2087" s="1"/>
      <c r="R2087" s="1"/>
      <c r="S2087" s="1"/>
      <c r="T2087" s="1">
        <f t="shared" si="406"/>
        <v>0</v>
      </c>
      <c r="U2087" s="1">
        <f t="shared" si="407"/>
        <v>0</v>
      </c>
      <c r="V2087" s="1">
        <f t="shared" si="408"/>
        <v>0</v>
      </c>
      <c r="W2087" s="1">
        <f t="shared" si="409"/>
        <v>0</v>
      </c>
      <c r="X2087" s="1">
        <f t="shared" si="410"/>
        <v>0</v>
      </c>
      <c r="Y2087" s="1">
        <f t="shared" si="411"/>
        <v>0</v>
      </c>
      <c r="Z2087" s="1">
        <f t="shared" si="412"/>
        <v>0</v>
      </c>
      <c r="AA2087" s="1">
        <f t="shared" si="413"/>
        <v>0</v>
      </c>
      <c r="AB2087" s="1">
        <f t="shared" si="414"/>
        <v>0</v>
      </c>
      <c r="AC2087" s="1">
        <f t="shared" si="415"/>
        <v>0</v>
      </c>
      <c r="AD2087" s="1" t="str">
        <f t="shared" si="416"/>
        <v/>
      </c>
      <c r="AE2087" s="1" t="str">
        <f t="shared" si="417"/>
        <v/>
      </c>
      <c r="AF2087" s="1" t="str">
        <f t="shared" si="418"/>
        <v/>
      </c>
      <c r="AG2087" s="1" t="str">
        <f t="shared" si="419"/>
        <v/>
      </c>
    </row>
    <row r="2088" spans="3:33">
      <c r="C2088" s="1" t="s">
        <v>3472</v>
      </c>
      <c r="D2088" s="1" t="s">
        <v>7442</v>
      </c>
      <c r="E2088" s="1" t="s">
        <v>114</v>
      </c>
      <c r="F2088" s="1" t="s">
        <v>46</v>
      </c>
      <c r="G2088" s="1" t="s">
        <v>3917</v>
      </c>
      <c r="H2088" s="1">
        <v>1</v>
      </c>
      <c r="I2088" s="1">
        <v>3</v>
      </c>
      <c r="J2088" s="1">
        <v>0</v>
      </c>
      <c r="K2088" s="1" t="s">
        <v>115</v>
      </c>
      <c r="L2088" s="1"/>
      <c r="M2088" s="1" t="s">
        <v>7443</v>
      </c>
      <c r="N2088" s="1"/>
      <c r="O2088" s="1" t="s">
        <v>115</v>
      </c>
      <c r="P2088" s="1"/>
      <c r="Q2088" s="1"/>
      <c r="R2088" s="1"/>
      <c r="S2088" s="1"/>
      <c r="T2088" s="1">
        <f t="shared" si="406"/>
        <v>0</v>
      </c>
      <c r="U2088" s="1">
        <f t="shared" si="407"/>
        <v>0</v>
      </c>
      <c r="V2088" s="1">
        <f t="shared" si="408"/>
        <v>0</v>
      </c>
      <c r="W2088" s="1">
        <f t="shared" si="409"/>
        <v>0</v>
      </c>
      <c r="X2088" s="1">
        <f t="shared" si="410"/>
        <v>0</v>
      </c>
      <c r="Y2088" s="1">
        <f t="shared" si="411"/>
        <v>0</v>
      </c>
      <c r="Z2088" s="1">
        <f t="shared" si="412"/>
        <v>0</v>
      </c>
      <c r="AA2088" s="1">
        <f t="shared" si="413"/>
        <v>0</v>
      </c>
      <c r="AB2088" s="1">
        <f t="shared" si="414"/>
        <v>0</v>
      </c>
      <c r="AC2088" s="1">
        <f t="shared" si="415"/>
        <v>0</v>
      </c>
      <c r="AD2088" s="1" t="str">
        <f t="shared" si="416"/>
        <v/>
      </c>
      <c r="AE2088" s="1" t="str">
        <f t="shared" si="417"/>
        <v/>
      </c>
      <c r="AF2088" s="1" t="str">
        <f t="shared" si="418"/>
        <v/>
      </c>
      <c r="AG2088" s="1" t="str">
        <f t="shared" si="419"/>
        <v/>
      </c>
    </row>
    <row r="2089" spans="3:33">
      <c r="C2089" s="1" t="s">
        <v>3472</v>
      </c>
      <c r="D2089" s="1" t="s">
        <v>7444</v>
      </c>
      <c r="E2089" s="1" t="s">
        <v>114</v>
      </c>
      <c r="F2089" s="1" t="s">
        <v>46</v>
      </c>
      <c r="G2089" s="1" t="s">
        <v>3917</v>
      </c>
      <c r="H2089" s="1">
        <v>2</v>
      </c>
      <c r="I2089" s="1">
        <v>3</v>
      </c>
      <c r="J2089" s="1">
        <v>0</v>
      </c>
      <c r="K2089" s="1" t="s">
        <v>1376</v>
      </c>
      <c r="L2089" s="1"/>
      <c r="M2089" s="1" t="s">
        <v>7445</v>
      </c>
      <c r="N2089" s="1"/>
      <c r="O2089" s="1" t="s">
        <v>1376</v>
      </c>
      <c r="P2089" s="1"/>
      <c r="Q2089" s="1"/>
      <c r="R2089" s="1"/>
      <c r="S2089" s="1"/>
      <c r="T2089" s="1">
        <f t="shared" si="406"/>
        <v>0</v>
      </c>
      <c r="U2089" s="1">
        <f t="shared" si="407"/>
        <v>0</v>
      </c>
      <c r="V2089" s="1">
        <f t="shared" si="408"/>
        <v>0</v>
      </c>
      <c r="W2089" s="1">
        <f t="shared" si="409"/>
        <v>0</v>
      </c>
      <c r="X2089" s="1">
        <f t="shared" si="410"/>
        <v>0</v>
      </c>
      <c r="Y2089" s="1">
        <f t="shared" si="411"/>
        <v>0</v>
      </c>
      <c r="Z2089" s="1">
        <f t="shared" si="412"/>
        <v>0</v>
      </c>
      <c r="AA2089" s="1">
        <f t="shared" si="413"/>
        <v>0</v>
      </c>
      <c r="AB2089" s="1">
        <f t="shared" si="414"/>
        <v>0</v>
      </c>
      <c r="AC2089" s="1">
        <f t="shared" si="415"/>
        <v>0</v>
      </c>
      <c r="AD2089" s="1" t="str">
        <f t="shared" si="416"/>
        <v/>
      </c>
      <c r="AE2089" s="1" t="str">
        <f t="shared" si="417"/>
        <v/>
      </c>
      <c r="AF2089" s="1" t="str">
        <f t="shared" si="418"/>
        <v/>
      </c>
      <c r="AG2089" s="1" t="str">
        <f t="shared" si="419"/>
        <v/>
      </c>
    </row>
    <row r="2090" spans="3:33">
      <c r="C2090" s="1" t="s">
        <v>3472</v>
      </c>
      <c r="D2090" s="1" t="s">
        <v>7446</v>
      </c>
      <c r="E2090" s="1" t="s">
        <v>114</v>
      </c>
      <c r="F2090" s="1" t="s">
        <v>46</v>
      </c>
      <c r="G2090" s="1" t="s">
        <v>3917</v>
      </c>
      <c r="H2090" s="1">
        <v>3</v>
      </c>
      <c r="I2090" s="1">
        <v>3</v>
      </c>
      <c r="J2090" s="1">
        <v>0</v>
      </c>
      <c r="K2090" s="1" t="s">
        <v>1377</v>
      </c>
      <c r="L2090" s="1"/>
      <c r="M2090" s="1" t="s">
        <v>7447</v>
      </c>
      <c r="N2090" s="1"/>
      <c r="O2090" s="1" t="s">
        <v>1377</v>
      </c>
      <c r="P2090" s="1"/>
      <c r="Q2090" s="1"/>
      <c r="R2090" s="1"/>
      <c r="S2090" s="1"/>
      <c r="T2090" s="1">
        <f t="shared" si="406"/>
        <v>0</v>
      </c>
      <c r="U2090" s="1">
        <f t="shared" si="407"/>
        <v>0</v>
      </c>
      <c r="V2090" s="1">
        <f t="shared" si="408"/>
        <v>0</v>
      </c>
      <c r="W2090" s="1">
        <f t="shared" si="409"/>
        <v>0</v>
      </c>
      <c r="X2090" s="1">
        <f t="shared" si="410"/>
        <v>0</v>
      </c>
      <c r="Y2090" s="1">
        <f t="shared" si="411"/>
        <v>0</v>
      </c>
      <c r="Z2090" s="1">
        <f t="shared" si="412"/>
        <v>0</v>
      </c>
      <c r="AA2090" s="1">
        <f t="shared" si="413"/>
        <v>0</v>
      </c>
      <c r="AB2090" s="1">
        <f t="shared" si="414"/>
        <v>0</v>
      </c>
      <c r="AC2090" s="1">
        <f t="shared" si="415"/>
        <v>0</v>
      </c>
      <c r="AD2090" s="1" t="str">
        <f t="shared" si="416"/>
        <v/>
      </c>
      <c r="AE2090" s="1" t="str">
        <f t="shared" si="417"/>
        <v/>
      </c>
      <c r="AF2090" s="1" t="str">
        <f t="shared" si="418"/>
        <v/>
      </c>
      <c r="AG2090" s="1" t="str">
        <f t="shared" si="419"/>
        <v/>
      </c>
    </row>
    <row r="2091" spans="3:33">
      <c r="C2091" s="1" t="s">
        <v>3472</v>
      </c>
      <c r="D2091" s="1" t="s">
        <v>7448</v>
      </c>
      <c r="E2091" s="1" t="s">
        <v>114</v>
      </c>
      <c r="F2091" s="1" t="s">
        <v>46</v>
      </c>
      <c r="G2091" s="1" t="s">
        <v>3917</v>
      </c>
      <c r="H2091" s="1">
        <v>4</v>
      </c>
      <c r="I2091" s="1">
        <v>2</v>
      </c>
      <c r="J2091" s="1">
        <v>0</v>
      </c>
      <c r="K2091" s="1" t="s">
        <v>25</v>
      </c>
      <c r="L2091" s="1"/>
      <c r="M2091" s="1" t="s">
        <v>5607</v>
      </c>
      <c r="N2091" s="1"/>
      <c r="O2091" s="1" t="s">
        <v>25</v>
      </c>
      <c r="P2091" s="1"/>
      <c r="Q2091" s="1"/>
      <c r="R2091" s="1"/>
      <c r="S2091" s="1"/>
      <c r="T2091" s="1">
        <f t="shared" si="406"/>
        <v>0</v>
      </c>
      <c r="U2091" s="1">
        <f t="shared" si="407"/>
        <v>0</v>
      </c>
      <c r="V2091" s="1">
        <f t="shared" si="408"/>
        <v>0</v>
      </c>
      <c r="W2091" s="1">
        <f t="shared" si="409"/>
        <v>0</v>
      </c>
      <c r="X2091" s="1">
        <f t="shared" si="410"/>
        <v>0</v>
      </c>
      <c r="Y2091" s="1">
        <f t="shared" si="411"/>
        <v>0</v>
      </c>
      <c r="Z2091" s="1">
        <f t="shared" si="412"/>
        <v>0</v>
      </c>
      <c r="AA2091" s="1">
        <f t="shared" si="413"/>
        <v>0</v>
      </c>
      <c r="AB2091" s="1">
        <f t="shared" si="414"/>
        <v>0</v>
      </c>
      <c r="AC2091" s="1">
        <f t="shared" si="415"/>
        <v>0</v>
      </c>
      <c r="AD2091" s="1" t="str">
        <f t="shared" si="416"/>
        <v/>
      </c>
      <c r="AE2091" s="1" t="str">
        <f t="shared" si="417"/>
        <v/>
      </c>
      <c r="AF2091" s="1" t="str">
        <f t="shared" si="418"/>
        <v/>
      </c>
      <c r="AG2091" s="1" t="str">
        <f t="shared" si="419"/>
        <v/>
      </c>
    </row>
    <row r="2092" spans="3:33">
      <c r="C2092" s="1" t="s">
        <v>3472</v>
      </c>
      <c r="D2092" s="1" t="s">
        <v>7449</v>
      </c>
      <c r="E2092" s="1" t="s">
        <v>114</v>
      </c>
      <c r="F2092" s="1" t="s">
        <v>46</v>
      </c>
      <c r="G2092" s="1" t="s">
        <v>3917</v>
      </c>
      <c r="H2092" s="1">
        <v>5</v>
      </c>
      <c r="I2092" s="1">
        <v>2</v>
      </c>
      <c r="J2092" s="1">
        <v>0</v>
      </c>
      <c r="K2092" s="1" t="s">
        <v>5598</v>
      </c>
      <c r="L2092" s="1"/>
      <c r="M2092" s="1" t="s">
        <v>5600</v>
      </c>
      <c r="N2092" s="1"/>
      <c r="O2092" s="1" t="s">
        <v>5598</v>
      </c>
      <c r="P2092" s="1" t="s">
        <v>5597</v>
      </c>
      <c r="Q2092" s="1"/>
      <c r="R2092" s="1"/>
      <c r="S2092" s="1"/>
      <c r="T2092" s="1">
        <f t="shared" si="406"/>
        <v>0</v>
      </c>
      <c r="U2092" s="1">
        <f t="shared" si="407"/>
        <v>0</v>
      </c>
      <c r="V2092" s="1">
        <f t="shared" si="408"/>
        <v>0</v>
      </c>
      <c r="W2092" s="1">
        <f t="shared" si="409"/>
        <v>0</v>
      </c>
      <c r="X2092" s="1">
        <f t="shared" si="410"/>
        <v>0</v>
      </c>
      <c r="Y2092" s="1">
        <f t="shared" si="411"/>
        <v>0</v>
      </c>
      <c r="Z2092" s="1">
        <f t="shared" si="412"/>
        <v>0</v>
      </c>
      <c r="AA2092" s="1">
        <f t="shared" si="413"/>
        <v>0</v>
      </c>
      <c r="AB2092" s="1">
        <f t="shared" si="414"/>
        <v>0</v>
      </c>
      <c r="AC2092" s="1">
        <f t="shared" si="415"/>
        <v>0</v>
      </c>
      <c r="AD2092" s="1" t="str">
        <f t="shared" si="416"/>
        <v/>
      </c>
      <c r="AE2092" s="1" t="str">
        <f t="shared" si="417"/>
        <v/>
      </c>
      <c r="AF2092" s="1" t="str">
        <f t="shared" si="418"/>
        <v/>
      </c>
      <c r="AG2092" s="1" t="str">
        <f t="shared" si="419"/>
        <v/>
      </c>
    </row>
    <row r="2093" spans="3:33">
      <c r="C2093" s="1" t="s">
        <v>3472</v>
      </c>
      <c r="D2093" s="1" t="s">
        <v>7450</v>
      </c>
      <c r="E2093" s="1" t="s">
        <v>114</v>
      </c>
      <c r="F2093" s="1" t="s">
        <v>46</v>
      </c>
      <c r="G2093" s="1" t="s">
        <v>3917</v>
      </c>
      <c r="H2093" s="1">
        <v>6</v>
      </c>
      <c r="I2093" s="1">
        <v>2</v>
      </c>
      <c r="J2093" s="1">
        <v>0</v>
      </c>
      <c r="K2093" s="1" t="s">
        <v>1378</v>
      </c>
      <c r="L2093" s="1"/>
      <c r="M2093" s="1" t="s">
        <v>7451</v>
      </c>
      <c r="N2093" s="1"/>
      <c r="O2093" s="1" t="s">
        <v>1378</v>
      </c>
      <c r="P2093" s="1"/>
      <c r="Q2093" s="1"/>
      <c r="R2093" s="1"/>
      <c r="S2093" s="1"/>
      <c r="T2093" s="1">
        <f t="shared" si="406"/>
        <v>0</v>
      </c>
      <c r="U2093" s="1">
        <f t="shared" si="407"/>
        <v>0</v>
      </c>
      <c r="V2093" s="1">
        <f t="shared" si="408"/>
        <v>0</v>
      </c>
      <c r="W2093" s="1">
        <f t="shared" si="409"/>
        <v>0</v>
      </c>
      <c r="X2093" s="1">
        <f t="shared" si="410"/>
        <v>0</v>
      </c>
      <c r="Y2093" s="1">
        <f t="shared" si="411"/>
        <v>0</v>
      </c>
      <c r="Z2093" s="1">
        <f t="shared" si="412"/>
        <v>0</v>
      </c>
      <c r="AA2093" s="1">
        <f t="shared" si="413"/>
        <v>0</v>
      </c>
      <c r="AB2093" s="1">
        <f t="shared" si="414"/>
        <v>0</v>
      </c>
      <c r="AC2093" s="1">
        <f t="shared" si="415"/>
        <v>0</v>
      </c>
      <c r="AD2093" s="1" t="str">
        <f t="shared" si="416"/>
        <v/>
      </c>
      <c r="AE2093" s="1" t="str">
        <f t="shared" si="417"/>
        <v/>
      </c>
      <c r="AF2093" s="1" t="str">
        <f t="shared" si="418"/>
        <v/>
      </c>
      <c r="AG2093" s="1" t="str">
        <f t="shared" si="419"/>
        <v/>
      </c>
    </row>
    <row r="2094" spans="3:33">
      <c r="C2094" s="1" t="s">
        <v>3472</v>
      </c>
      <c r="D2094" s="1" t="s">
        <v>7452</v>
      </c>
      <c r="E2094" s="1" t="s">
        <v>114</v>
      </c>
      <c r="F2094" s="1" t="s">
        <v>46</v>
      </c>
      <c r="G2094" s="1" t="s">
        <v>3917</v>
      </c>
      <c r="H2094" s="1">
        <v>7</v>
      </c>
      <c r="I2094" s="1">
        <v>2</v>
      </c>
      <c r="J2094" s="1">
        <v>0</v>
      </c>
      <c r="K2094" s="1" t="s">
        <v>7453</v>
      </c>
      <c r="L2094" s="1"/>
      <c r="M2094" s="1" t="s">
        <v>7454</v>
      </c>
      <c r="N2094" s="1"/>
      <c r="O2094" s="1" t="s">
        <v>7453</v>
      </c>
      <c r="P2094" s="1" t="s">
        <v>1379</v>
      </c>
      <c r="Q2094" s="1"/>
      <c r="R2094" s="1"/>
      <c r="S2094" s="1"/>
      <c r="T2094" s="1">
        <f t="shared" si="406"/>
        <v>0</v>
      </c>
      <c r="U2094" s="1">
        <f t="shared" si="407"/>
        <v>0</v>
      </c>
      <c r="V2094" s="1">
        <f t="shared" si="408"/>
        <v>0</v>
      </c>
      <c r="W2094" s="1">
        <f t="shared" si="409"/>
        <v>0</v>
      </c>
      <c r="X2094" s="1">
        <f t="shared" si="410"/>
        <v>0</v>
      </c>
      <c r="Y2094" s="1">
        <f t="shared" si="411"/>
        <v>0</v>
      </c>
      <c r="Z2094" s="1">
        <f t="shared" si="412"/>
        <v>0</v>
      </c>
      <c r="AA2094" s="1">
        <f t="shared" si="413"/>
        <v>0</v>
      </c>
      <c r="AB2094" s="1">
        <f t="shared" si="414"/>
        <v>0</v>
      </c>
      <c r="AC2094" s="1">
        <f t="shared" si="415"/>
        <v>0</v>
      </c>
      <c r="AD2094" s="1" t="str">
        <f t="shared" si="416"/>
        <v/>
      </c>
      <c r="AE2094" s="1" t="str">
        <f t="shared" si="417"/>
        <v/>
      </c>
      <c r="AF2094" s="1" t="str">
        <f t="shared" si="418"/>
        <v/>
      </c>
      <c r="AG2094" s="1" t="str">
        <f t="shared" si="419"/>
        <v/>
      </c>
    </row>
    <row r="2095" spans="3:33">
      <c r="C2095" s="1" t="s">
        <v>3472</v>
      </c>
      <c r="D2095" s="1" t="s">
        <v>7455</v>
      </c>
      <c r="E2095" s="1" t="s">
        <v>114</v>
      </c>
      <c r="F2095" s="1" t="s">
        <v>46</v>
      </c>
      <c r="G2095" s="1" t="s">
        <v>3917</v>
      </c>
      <c r="H2095" s="1">
        <v>8</v>
      </c>
      <c r="I2095" s="1">
        <v>1</v>
      </c>
      <c r="J2095" s="1">
        <v>0</v>
      </c>
      <c r="K2095" s="1" t="s">
        <v>7456</v>
      </c>
      <c r="L2095" s="1"/>
      <c r="M2095" s="1" t="s">
        <v>7457</v>
      </c>
      <c r="N2095" s="1"/>
      <c r="O2095" s="1" t="s">
        <v>7456</v>
      </c>
      <c r="P2095" s="1"/>
      <c r="Q2095" s="1"/>
      <c r="R2095" s="1"/>
      <c r="S2095" s="1"/>
      <c r="T2095" s="1">
        <f t="shared" si="406"/>
        <v>0</v>
      </c>
      <c r="U2095" s="1">
        <f t="shared" si="407"/>
        <v>0</v>
      </c>
      <c r="V2095" s="1">
        <f t="shared" si="408"/>
        <v>0</v>
      </c>
      <c r="W2095" s="1">
        <f t="shared" si="409"/>
        <v>0</v>
      </c>
      <c r="X2095" s="1">
        <f t="shared" si="410"/>
        <v>0</v>
      </c>
      <c r="Y2095" s="1">
        <f t="shared" si="411"/>
        <v>0</v>
      </c>
      <c r="Z2095" s="1">
        <f t="shared" si="412"/>
        <v>0</v>
      </c>
      <c r="AA2095" s="1">
        <f t="shared" si="413"/>
        <v>0</v>
      </c>
      <c r="AB2095" s="1">
        <f t="shared" si="414"/>
        <v>0</v>
      </c>
      <c r="AC2095" s="1">
        <f t="shared" si="415"/>
        <v>0</v>
      </c>
      <c r="AD2095" s="1" t="str">
        <f t="shared" si="416"/>
        <v/>
      </c>
      <c r="AE2095" s="1" t="str">
        <f t="shared" si="417"/>
        <v/>
      </c>
      <c r="AF2095" s="1" t="str">
        <f t="shared" si="418"/>
        <v/>
      </c>
      <c r="AG2095" s="1" t="str">
        <f t="shared" si="419"/>
        <v/>
      </c>
    </row>
    <row r="2096" spans="3:33">
      <c r="C2096" s="1" t="s">
        <v>3472</v>
      </c>
      <c r="D2096" s="1" t="s">
        <v>7458</v>
      </c>
      <c r="E2096" s="1" t="s">
        <v>114</v>
      </c>
      <c r="F2096" s="1" t="s">
        <v>46</v>
      </c>
      <c r="G2096" s="1" t="s">
        <v>3917</v>
      </c>
      <c r="H2096" s="1">
        <v>9</v>
      </c>
      <c r="I2096" s="1">
        <v>1</v>
      </c>
      <c r="J2096" s="1">
        <v>0</v>
      </c>
      <c r="K2096" s="1" t="s">
        <v>1380</v>
      </c>
      <c r="L2096" s="1"/>
      <c r="M2096" s="1" t="s">
        <v>7459</v>
      </c>
      <c r="N2096" s="1"/>
      <c r="O2096" s="1" t="s">
        <v>1380</v>
      </c>
      <c r="P2096" s="1"/>
      <c r="Q2096" s="1"/>
      <c r="R2096" s="1"/>
      <c r="S2096" s="1"/>
      <c r="T2096" s="1">
        <f t="shared" si="406"/>
        <v>0</v>
      </c>
      <c r="U2096" s="1">
        <f t="shared" si="407"/>
        <v>0</v>
      </c>
      <c r="V2096" s="1">
        <f t="shared" si="408"/>
        <v>0</v>
      </c>
      <c r="W2096" s="1">
        <f t="shared" si="409"/>
        <v>0</v>
      </c>
      <c r="X2096" s="1">
        <f t="shared" si="410"/>
        <v>0</v>
      </c>
      <c r="Y2096" s="1">
        <f t="shared" si="411"/>
        <v>0</v>
      </c>
      <c r="Z2096" s="1">
        <f t="shared" si="412"/>
        <v>0</v>
      </c>
      <c r="AA2096" s="1">
        <f t="shared" si="413"/>
        <v>0</v>
      </c>
      <c r="AB2096" s="1">
        <f t="shared" si="414"/>
        <v>0</v>
      </c>
      <c r="AC2096" s="1">
        <f t="shared" si="415"/>
        <v>0</v>
      </c>
      <c r="AD2096" s="1" t="str">
        <f t="shared" si="416"/>
        <v/>
      </c>
      <c r="AE2096" s="1" t="str">
        <f t="shared" si="417"/>
        <v/>
      </c>
      <c r="AF2096" s="1" t="str">
        <f t="shared" si="418"/>
        <v/>
      </c>
      <c r="AG2096" s="1" t="str">
        <f t="shared" si="419"/>
        <v/>
      </c>
    </row>
    <row r="2097" spans="3:33">
      <c r="C2097" s="1" t="s">
        <v>3472</v>
      </c>
      <c r="D2097" s="1" t="s">
        <v>7460</v>
      </c>
      <c r="E2097" s="1" t="s">
        <v>114</v>
      </c>
      <c r="F2097" s="1" t="s">
        <v>46</v>
      </c>
      <c r="G2097" s="1" t="s">
        <v>3917</v>
      </c>
      <c r="H2097" s="1">
        <v>10</v>
      </c>
      <c r="I2097" s="1">
        <v>1</v>
      </c>
      <c r="J2097" s="1">
        <v>0</v>
      </c>
      <c r="K2097" s="1" t="s">
        <v>4903</v>
      </c>
      <c r="L2097" s="1"/>
      <c r="M2097" s="1" t="s">
        <v>4904</v>
      </c>
      <c r="N2097" s="1"/>
      <c r="O2097" s="1" t="s">
        <v>4903</v>
      </c>
      <c r="P2097" s="1" t="s">
        <v>4905</v>
      </c>
      <c r="Q2097" s="1" t="s">
        <v>4190</v>
      </c>
      <c r="R2097" s="1" t="s">
        <v>1343</v>
      </c>
      <c r="S2097" s="1" t="s">
        <v>37</v>
      </c>
      <c r="T2097" s="1">
        <f t="shared" si="406"/>
        <v>0</v>
      </c>
      <c r="U2097" s="1">
        <f t="shared" si="407"/>
        <v>0</v>
      </c>
      <c r="V2097" s="1">
        <f t="shared" si="408"/>
        <v>0</v>
      </c>
      <c r="W2097" s="1">
        <f t="shared" si="409"/>
        <v>0</v>
      </c>
      <c r="X2097" s="1">
        <f t="shared" si="410"/>
        <v>0</v>
      </c>
      <c r="Y2097" s="1">
        <f t="shared" si="411"/>
        <v>0</v>
      </c>
      <c r="Z2097" s="1">
        <f t="shared" si="412"/>
        <v>0</v>
      </c>
      <c r="AA2097" s="1">
        <f t="shared" si="413"/>
        <v>0</v>
      </c>
      <c r="AB2097" s="1">
        <f t="shared" si="414"/>
        <v>0</v>
      </c>
      <c r="AC2097" s="1">
        <f t="shared" si="415"/>
        <v>0</v>
      </c>
      <c r="AD2097" s="1" t="str">
        <f t="shared" si="416"/>
        <v/>
      </c>
      <c r="AE2097" s="1" t="str">
        <f t="shared" si="417"/>
        <v/>
      </c>
      <c r="AF2097" s="1" t="str">
        <f t="shared" si="418"/>
        <v/>
      </c>
      <c r="AG2097" s="1" t="str">
        <f t="shared" si="419"/>
        <v/>
      </c>
    </row>
    <row r="2098" spans="3:33">
      <c r="C2098" s="1" t="s">
        <v>3472</v>
      </c>
      <c r="D2098" s="1" t="s">
        <v>7461</v>
      </c>
      <c r="E2098" s="1" t="s">
        <v>114</v>
      </c>
      <c r="F2098" s="1" t="s">
        <v>0</v>
      </c>
      <c r="G2098" s="1" t="s">
        <v>3917</v>
      </c>
      <c r="H2098" s="1">
        <v>1</v>
      </c>
      <c r="I2098" s="1">
        <v>0</v>
      </c>
      <c r="J2098" s="1">
        <v>3</v>
      </c>
      <c r="K2098" s="1"/>
      <c r="L2098" s="1" t="s">
        <v>115</v>
      </c>
      <c r="M2098" s="1"/>
      <c r="N2098" s="1" t="s">
        <v>7462</v>
      </c>
      <c r="O2098" s="1" t="s">
        <v>115</v>
      </c>
      <c r="P2098" s="1"/>
      <c r="Q2098" s="1"/>
      <c r="R2098" s="1"/>
      <c r="S2098" s="1"/>
      <c r="T2098" s="1">
        <f t="shared" si="406"/>
        <v>0</v>
      </c>
      <c r="U2098" s="1">
        <f t="shared" si="407"/>
        <v>0</v>
      </c>
      <c r="V2098" s="1">
        <f t="shared" si="408"/>
        <v>0</v>
      </c>
      <c r="W2098" s="1">
        <f t="shared" si="409"/>
        <v>0</v>
      </c>
      <c r="X2098" s="1">
        <f t="shared" si="410"/>
        <v>0</v>
      </c>
      <c r="Y2098" s="1">
        <f t="shared" si="411"/>
        <v>0</v>
      </c>
      <c r="Z2098" s="1">
        <f t="shared" si="412"/>
        <v>0</v>
      </c>
      <c r="AA2098" s="1">
        <f t="shared" si="413"/>
        <v>0</v>
      </c>
      <c r="AB2098" s="1">
        <f t="shared" si="414"/>
        <v>0</v>
      </c>
      <c r="AC2098" s="1">
        <f t="shared" si="415"/>
        <v>0</v>
      </c>
      <c r="AD2098" s="1" t="str">
        <f t="shared" si="416"/>
        <v/>
      </c>
      <c r="AE2098" s="1" t="str">
        <f t="shared" si="417"/>
        <v/>
      </c>
      <c r="AF2098" s="1" t="str">
        <f t="shared" si="418"/>
        <v/>
      </c>
      <c r="AG2098" s="1" t="str">
        <f t="shared" si="419"/>
        <v/>
      </c>
    </row>
    <row r="2099" spans="3:33">
      <c r="C2099" s="1" t="s">
        <v>3472</v>
      </c>
      <c r="D2099" s="1" t="s">
        <v>7463</v>
      </c>
      <c r="E2099" s="1" t="s">
        <v>114</v>
      </c>
      <c r="F2099" s="1" t="s">
        <v>0</v>
      </c>
      <c r="G2099" s="1" t="s">
        <v>3917</v>
      </c>
      <c r="H2099" s="1">
        <v>2</v>
      </c>
      <c r="I2099" s="1">
        <v>0</v>
      </c>
      <c r="J2099" s="1">
        <v>3</v>
      </c>
      <c r="K2099" s="1"/>
      <c r="L2099" s="1" t="s">
        <v>1376</v>
      </c>
      <c r="M2099" s="1"/>
      <c r="N2099" s="1" t="s">
        <v>7464</v>
      </c>
      <c r="O2099" s="1" t="s">
        <v>1376</v>
      </c>
      <c r="P2099" s="1"/>
      <c r="Q2099" s="1"/>
      <c r="R2099" s="1"/>
      <c r="S2099" s="1"/>
      <c r="T2099" s="1">
        <f t="shared" si="406"/>
        <v>0</v>
      </c>
      <c r="U2099" s="1">
        <f t="shared" si="407"/>
        <v>0</v>
      </c>
      <c r="V2099" s="1">
        <f t="shared" si="408"/>
        <v>0</v>
      </c>
      <c r="W2099" s="1">
        <f t="shared" si="409"/>
        <v>0</v>
      </c>
      <c r="X2099" s="1">
        <f t="shared" si="410"/>
        <v>0</v>
      </c>
      <c r="Y2099" s="1">
        <f t="shared" si="411"/>
        <v>0</v>
      </c>
      <c r="Z2099" s="1">
        <f t="shared" si="412"/>
        <v>0</v>
      </c>
      <c r="AA2099" s="1">
        <f t="shared" si="413"/>
        <v>0</v>
      </c>
      <c r="AB2099" s="1">
        <f t="shared" si="414"/>
        <v>0</v>
      </c>
      <c r="AC2099" s="1">
        <f t="shared" si="415"/>
        <v>0</v>
      </c>
      <c r="AD2099" s="1" t="str">
        <f t="shared" si="416"/>
        <v/>
      </c>
      <c r="AE2099" s="1" t="str">
        <f t="shared" si="417"/>
        <v/>
      </c>
      <c r="AF2099" s="1" t="str">
        <f t="shared" si="418"/>
        <v/>
      </c>
      <c r="AG2099" s="1" t="str">
        <f t="shared" si="419"/>
        <v/>
      </c>
    </row>
    <row r="2100" spans="3:33">
      <c r="C2100" s="1" t="s">
        <v>3472</v>
      </c>
      <c r="D2100" s="1" t="s">
        <v>7465</v>
      </c>
      <c r="E2100" s="1" t="s">
        <v>114</v>
      </c>
      <c r="F2100" s="1" t="s">
        <v>0</v>
      </c>
      <c r="G2100" s="1" t="s">
        <v>3917</v>
      </c>
      <c r="H2100" s="1">
        <v>3</v>
      </c>
      <c r="I2100" s="1">
        <v>0</v>
      </c>
      <c r="J2100" s="1">
        <v>3</v>
      </c>
      <c r="K2100" s="1"/>
      <c r="L2100" s="1" t="s">
        <v>1377</v>
      </c>
      <c r="M2100" s="1"/>
      <c r="N2100" s="1" t="s">
        <v>7466</v>
      </c>
      <c r="O2100" s="1" t="s">
        <v>1377</v>
      </c>
      <c r="P2100" s="1"/>
      <c r="Q2100" s="1"/>
      <c r="R2100" s="1"/>
      <c r="S2100" s="1"/>
      <c r="T2100" s="1">
        <f t="shared" si="406"/>
        <v>0</v>
      </c>
      <c r="U2100" s="1">
        <f t="shared" si="407"/>
        <v>0</v>
      </c>
      <c r="V2100" s="1">
        <f t="shared" si="408"/>
        <v>0</v>
      </c>
      <c r="W2100" s="1">
        <f t="shared" si="409"/>
        <v>0</v>
      </c>
      <c r="X2100" s="1">
        <f t="shared" si="410"/>
        <v>0</v>
      </c>
      <c r="Y2100" s="1">
        <f t="shared" si="411"/>
        <v>0</v>
      </c>
      <c r="Z2100" s="1">
        <f t="shared" si="412"/>
        <v>0</v>
      </c>
      <c r="AA2100" s="1">
        <f t="shared" si="413"/>
        <v>0</v>
      </c>
      <c r="AB2100" s="1">
        <f t="shared" si="414"/>
        <v>0</v>
      </c>
      <c r="AC2100" s="1">
        <f t="shared" si="415"/>
        <v>0</v>
      </c>
      <c r="AD2100" s="1" t="str">
        <f t="shared" si="416"/>
        <v/>
      </c>
      <c r="AE2100" s="1" t="str">
        <f t="shared" si="417"/>
        <v/>
      </c>
      <c r="AF2100" s="1" t="str">
        <f t="shared" si="418"/>
        <v/>
      </c>
      <c r="AG2100" s="1" t="str">
        <f t="shared" si="419"/>
        <v/>
      </c>
    </row>
    <row r="2101" spans="3:33">
      <c r="C2101" s="1" t="s">
        <v>3472</v>
      </c>
      <c r="D2101" s="1" t="s">
        <v>7467</v>
      </c>
      <c r="E2101" s="1" t="s">
        <v>114</v>
      </c>
      <c r="F2101" s="1" t="s">
        <v>0</v>
      </c>
      <c r="G2101" s="1" t="s">
        <v>3917</v>
      </c>
      <c r="H2101" s="1">
        <v>4</v>
      </c>
      <c r="I2101" s="1">
        <v>0</v>
      </c>
      <c r="J2101" s="1">
        <v>2</v>
      </c>
      <c r="K2101" s="1"/>
      <c r="L2101" s="1" t="s">
        <v>25</v>
      </c>
      <c r="M2101" s="1"/>
      <c r="N2101" s="1" t="s">
        <v>5625</v>
      </c>
      <c r="O2101" s="1" t="s">
        <v>25</v>
      </c>
      <c r="P2101" s="1"/>
      <c r="Q2101" s="1"/>
      <c r="R2101" s="1"/>
      <c r="S2101" s="1"/>
      <c r="T2101" s="1">
        <f t="shared" si="406"/>
        <v>0</v>
      </c>
      <c r="U2101" s="1">
        <f t="shared" si="407"/>
        <v>0</v>
      </c>
      <c r="V2101" s="1">
        <f t="shared" si="408"/>
        <v>0</v>
      </c>
      <c r="W2101" s="1">
        <f t="shared" si="409"/>
        <v>0</v>
      </c>
      <c r="X2101" s="1">
        <f t="shared" si="410"/>
        <v>0</v>
      </c>
      <c r="Y2101" s="1">
        <f t="shared" si="411"/>
        <v>0</v>
      </c>
      <c r="Z2101" s="1">
        <f t="shared" si="412"/>
        <v>0</v>
      </c>
      <c r="AA2101" s="1">
        <f t="shared" si="413"/>
        <v>0</v>
      </c>
      <c r="AB2101" s="1">
        <f t="shared" si="414"/>
        <v>0</v>
      </c>
      <c r="AC2101" s="1">
        <f t="shared" si="415"/>
        <v>0</v>
      </c>
      <c r="AD2101" s="1" t="str">
        <f t="shared" si="416"/>
        <v/>
      </c>
      <c r="AE2101" s="1" t="str">
        <f t="shared" si="417"/>
        <v/>
      </c>
      <c r="AF2101" s="1" t="str">
        <f t="shared" si="418"/>
        <v/>
      </c>
      <c r="AG2101" s="1" t="str">
        <f t="shared" si="419"/>
        <v/>
      </c>
    </row>
    <row r="2102" spans="3:33">
      <c r="C2102" s="1" t="s">
        <v>3472</v>
      </c>
      <c r="D2102" s="1" t="s">
        <v>7468</v>
      </c>
      <c r="E2102" s="1" t="s">
        <v>114</v>
      </c>
      <c r="F2102" s="1" t="s">
        <v>0</v>
      </c>
      <c r="G2102" s="1" t="s">
        <v>3917</v>
      </c>
      <c r="H2102" s="1">
        <v>5</v>
      </c>
      <c r="I2102" s="1">
        <v>0</v>
      </c>
      <c r="J2102" s="1">
        <v>2</v>
      </c>
      <c r="K2102" s="1"/>
      <c r="L2102" s="1" t="s">
        <v>5598</v>
      </c>
      <c r="M2102" s="1"/>
      <c r="N2102" s="1" t="s">
        <v>5618</v>
      </c>
      <c r="O2102" s="1" t="s">
        <v>5598</v>
      </c>
      <c r="P2102" s="1" t="s">
        <v>5597</v>
      </c>
      <c r="Q2102" s="1"/>
      <c r="R2102" s="1"/>
      <c r="S2102" s="1"/>
      <c r="T2102" s="1">
        <f t="shared" si="406"/>
        <v>0</v>
      </c>
      <c r="U2102" s="1">
        <f t="shared" si="407"/>
        <v>0</v>
      </c>
      <c r="V2102" s="1">
        <f t="shared" si="408"/>
        <v>0</v>
      </c>
      <c r="W2102" s="1">
        <f t="shared" si="409"/>
        <v>0</v>
      </c>
      <c r="X2102" s="1">
        <f t="shared" si="410"/>
        <v>0</v>
      </c>
      <c r="Y2102" s="1">
        <f t="shared" si="411"/>
        <v>0</v>
      </c>
      <c r="Z2102" s="1">
        <f t="shared" si="412"/>
        <v>0</v>
      </c>
      <c r="AA2102" s="1">
        <f t="shared" si="413"/>
        <v>0</v>
      </c>
      <c r="AB2102" s="1">
        <f t="shared" si="414"/>
        <v>0</v>
      </c>
      <c r="AC2102" s="1">
        <f t="shared" si="415"/>
        <v>0</v>
      </c>
      <c r="AD2102" s="1" t="str">
        <f t="shared" si="416"/>
        <v/>
      </c>
      <c r="AE2102" s="1" t="str">
        <f t="shared" si="417"/>
        <v/>
      </c>
      <c r="AF2102" s="1" t="str">
        <f t="shared" si="418"/>
        <v/>
      </c>
      <c r="AG2102" s="1" t="str">
        <f t="shared" si="419"/>
        <v/>
      </c>
    </row>
    <row r="2103" spans="3:33">
      <c r="C2103" s="1" t="s">
        <v>3472</v>
      </c>
      <c r="D2103" s="1" t="s">
        <v>7469</v>
      </c>
      <c r="E2103" s="1" t="s">
        <v>114</v>
      </c>
      <c r="F2103" s="1" t="s">
        <v>0</v>
      </c>
      <c r="G2103" s="1" t="s">
        <v>3917</v>
      </c>
      <c r="H2103" s="1">
        <v>6</v>
      </c>
      <c r="I2103" s="1">
        <v>0</v>
      </c>
      <c r="J2103" s="1">
        <v>2</v>
      </c>
      <c r="K2103" s="1"/>
      <c r="L2103" s="1" t="s">
        <v>1378</v>
      </c>
      <c r="M2103" s="1"/>
      <c r="N2103" s="1" t="s">
        <v>7470</v>
      </c>
      <c r="O2103" s="1" t="s">
        <v>1378</v>
      </c>
      <c r="P2103" s="1"/>
      <c r="Q2103" s="1"/>
      <c r="R2103" s="1"/>
      <c r="S2103" s="1"/>
      <c r="T2103" s="1">
        <f t="shared" si="406"/>
        <v>0</v>
      </c>
      <c r="U2103" s="1">
        <f t="shared" si="407"/>
        <v>0</v>
      </c>
      <c r="V2103" s="1">
        <f t="shared" si="408"/>
        <v>0</v>
      </c>
      <c r="W2103" s="1">
        <f t="shared" si="409"/>
        <v>0</v>
      </c>
      <c r="X2103" s="1">
        <f t="shared" si="410"/>
        <v>0</v>
      </c>
      <c r="Y2103" s="1">
        <f t="shared" si="411"/>
        <v>0</v>
      </c>
      <c r="Z2103" s="1">
        <f t="shared" si="412"/>
        <v>0</v>
      </c>
      <c r="AA2103" s="1">
        <f t="shared" si="413"/>
        <v>0</v>
      </c>
      <c r="AB2103" s="1">
        <f t="shared" si="414"/>
        <v>0</v>
      </c>
      <c r="AC2103" s="1">
        <f t="shared" si="415"/>
        <v>0</v>
      </c>
      <c r="AD2103" s="1" t="str">
        <f t="shared" si="416"/>
        <v/>
      </c>
      <c r="AE2103" s="1" t="str">
        <f t="shared" si="417"/>
        <v/>
      </c>
      <c r="AF2103" s="1" t="str">
        <f t="shared" si="418"/>
        <v/>
      </c>
      <c r="AG2103" s="1" t="str">
        <f t="shared" si="419"/>
        <v/>
      </c>
    </row>
    <row r="2104" spans="3:33">
      <c r="C2104" s="1" t="s">
        <v>3472</v>
      </c>
      <c r="D2104" s="1" t="s">
        <v>7471</v>
      </c>
      <c r="E2104" s="1" t="s">
        <v>114</v>
      </c>
      <c r="F2104" s="1" t="s">
        <v>0</v>
      </c>
      <c r="G2104" s="1" t="s">
        <v>3917</v>
      </c>
      <c r="H2104" s="1">
        <v>7</v>
      </c>
      <c r="I2104" s="1">
        <v>0</v>
      </c>
      <c r="J2104" s="1">
        <v>2</v>
      </c>
      <c r="K2104" s="1"/>
      <c r="L2104" s="1" t="s">
        <v>7453</v>
      </c>
      <c r="M2104" s="1"/>
      <c r="N2104" s="1" t="s">
        <v>7472</v>
      </c>
      <c r="O2104" s="1" t="s">
        <v>7453</v>
      </c>
      <c r="P2104" s="1" t="s">
        <v>1379</v>
      </c>
      <c r="Q2104" s="1"/>
      <c r="R2104" s="1"/>
      <c r="S2104" s="1"/>
      <c r="T2104" s="1">
        <f t="shared" si="406"/>
        <v>0</v>
      </c>
      <c r="U2104" s="1">
        <f t="shared" si="407"/>
        <v>0</v>
      </c>
      <c r="V2104" s="1">
        <f t="shared" si="408"/>
        <v>0</v>
      </c>
      <c r="W2104" s="1">
        <f t="shared" si="409"/>
        <v>0</v>
      </c>
      <c r="X2104" s="1">
        <f t="shared" si="410"/>
        <v>0</v>
      </c>
      <c r="Y2104" s="1">
        <f t="shared" si="411"/>
        <v>0</v>
      </c>
      <c r="Z2104" s="1">
        <f t="shared" si="412"/>
        <v>0</v>
      </c>
      <c r="AA2104" s="1">
        <f t="shared" si="413"/>
        <v>0</v>
      </c>
      <c r="AB2104" s="1">
        <f t="shared" si="414"/>
        <v>0</v>
      </c>
      <c r="AC2104" s="1">
        <f t="shared" si="415"/>
        <v>0</v>
      </c>
      <c r="AD2104" s="1" t="str">
        <f t="shared" si="416"/>
        <v/>
      </c>
      <c r="AE2104" s="1" t="str">
        <f t="shared" si="417"/>
        <v/>
      </c>
      <c r="AF2104" s="1" t="str">
        <f t="shared" si="418"/>
        <v/>
      </c>
      <c r="AG2104" s="1" t="str">
        <f t="shared" si="419"/>
        <v/>
      </c>
    </row>
    <row r="2105" spans="3:33">
      <c r="C2105" s="1" t="s">
        <v>3472</v>
      </c>
      <c r="D2105" s="1" t="s">
        <v>7473</v>
      </c>
      <c r="E2105" s="1" t="s">
        <v>114</v>
      </c>
      <c r="F2105" s="1" t="s">
        <v>0</v>
      </c>
      <c r="G2105" s="1" t="s">
        <v>3917</v>
      </c>
      <c r="H2105" s="1">
        <v>8</v>
      </c>
      <c r="I2105" s="1">
        <v>0</v>
      </c>
      <c r="J2105" s="1">
        <v>1</v>
      </c>
      <c r="K2105" s="1"/>
      <c r="L2105" s="1" t="s">
        <v>7456</v>
      </c>
      <c r="M2105" s="1"/>
      <c r="N2105" s="1" t="s">
        <v>7474</v>
      </c>
      <c r="O2105" s="1" t="s">
        <v>7456</v>
      </c>
      <c r="P2105" s="1"/>
      <c r="Q2105" s="1"/>
      <c r="R2105" s="1"/>
      <c r="S2105" s="1"/>
      <c r="T2105" s="1">
        <f t="shared" si="406"/>
        <v>0</v>
      </c>
      <c r="U2105" s="1">
        <f t="shared" si="407"/>
        <v>0</v>
      </c>
      <c r="V2105" s="1">
        <f t="shared" si="408"/>
        <v>0</v>
      </c>
      <c r="W2105" s="1">
        <f t="shared" si="409"/>
        <v>0</v>
      </c>
      <c r="X2105" s="1">
        <f t="shared" si="410"/>
        <v>0</v>
      </c>
      <c r="Y2105" s="1">
        <f t="shared" si="411"/>
        <v>0</v>
      </c>
      <c r="Z2105" s="1">
        <f t="shared" si="412"/>
        <v>0</v>
      </c>
      <c r="AA2105" s="1">
        <f t="shared" si="413"/>
        <v>0</v>
      </c>
      <c r="AB2105" s="1">
        <f t="shared" si="414"/>
        <v>0</v>
      </c>
      <c r="AC2105" s="1">
        <f t="shared" si="415"/>
        <v>0</v>
      </c>
      <c r="AD2105" s="1" t="str">
        <f t="shared" si="416"/>
        <v/>
      </c>
      <c r="AE2105" s="1" t="str">
        <f t="shared" si="417"/>
        <v/>
      </c>
      <c r="AF2105" s="1" t="str">
        <f t="shared" si="418"/>
        <v/>
      </c>
      <c r="AG2105" s="1" t="str">
        <f t="shared" si="419"/>
        <v/>
      </c>
    </row>
    <row r="2106" spans="3:33">
      <c r="C2106" s="1" t="s">
        <v>3472</v>
      </c>
      <c r="D2106" s="1" t="s">
        <v>7475</v>
      </c>
      <c r="E2106" s="1" t="s">
        <v>114</v>
      </c>
      <c r="F2106" s="1" t="s">
        <v>0</v>
      </c>
      <c r="G2106" s="1" t="s">
        <v>3917</v>
      </c>
      <c r="H2106" s="1">
        <v>9</v>
      </c>
      <c r="I2106" s="1">
        <v>0</v>
      </c>
      <c r="J2106" s="1">
        <v>1</v>
      </c>
      <c r="K2106" s="1"/>
      <c r="L2106" s="1" t="s">
        <v>1380</v>
      </c>
      <c r="M2106" s="1"/>
      <c r="N2106" s="1" t="s">
        <v>7476</v>
      </c>
      <c r="O2106" s="1" t="s">
        <v>1380</v>
      </c>
      <c r="P2106" s="1"/>
      <c r="Q2106" s="1"/>
      <c r="R2106" s="1"/>
      <c r="S2106" s="1"/>
      <c r="T2106" s="1">
        <f t="shared" si="406"/>
        <v>0</v>
      </c>
      <c r="U2106" s="1">
        <f t="shared" si="407"/>
        <v>0</v>
      </c>
      <c r="V2106" s="1">
        <f t="shared" si="408"/>
        <v>0</v>
      </c>
      <c r="W2106" s="1">
        <f t="shared" si="409"/>
        <v>0</v>
      </c>
      <c r="X2106" s="1">
        <f t="shared" si="410"/>
        <v>0</v>
      </c>
      <c r="Y2106" s="1">
        <f t="shared" si="411"/>
        <v>0</v>
      </c>
      <c r="Z2106" s="1">
        <f t="shared" si="412"/>
        <v>0</v>
      </c>
      <c r="AA2106" s="1">
        <f t="shared" si="413"/>
        <v>0</v>
      </c>
      <c r="AB2106" s="1">
        <f t="shared" si="414"/>
        <v>0</v>
      </c>
      <c r="AC2106" s="1">
        <f t="shared" si="415"/>
        <v>0</v>
      </c>
      <c r="AD2106" s="1" t="str">
        <f t="shared" si="416"/>
        <v/>
      </c>
      <c r="AE2106" s="1" t="str">
        <f t="shared" si="417"/>
        <v/>
      </c>
      <c r="AF2106" s="1" t="str">
        <f t="shared" si="418"/>
        <v/>
      </c>
      <c r="AG2106" s="1" t="str">
        <f t="shared" si="419"/>
        <v/>
      </c>
    </row>
    <row r="2107" spans="3:33">
      <c r="C2107" s="1" t="s">
        <v>3472</v>
      </c>
      <c r="D2107" s="1" t="s">
        <v>7477</v>
      </c>
      <c r="E2107" s="1" t="s">
        <v>114</v>
      </c>
      <c r="F2107" s="1" t="s">
        <v>0</v>
      </c>
      <c r="G2107" s="1" t="s">
        <v>3917</v>
      </c>
      <c r="H2107" s="1">
        <v>10</v>
      </c>
      <c r="I2107" s="1">
        <v>0</v>
      </c>
      <c r="J2107" s="1">
        <v>1</v>
      </c>
      <c r="K2107" s="1"/>
      <c r="L2107" s="1" t="s">
        <v>4903</v>
      </c>
      <c r="M2107" s="1"/>
      <c r="N2107" s="1" t="s">
        <v>4926</v>
      </c>
      <c r="O2107" s="1" t="s">
        <v>4903</v>
      </c>
      <c r="P2107" s="1" t="s">
        <v>4905</v>
      </c>
      <c r="Q2107" s="1" t="s">
        <v>4190</v>
      </c>
      <c r="R2107" s="1" t="s">
        <v>1343</v>
      </c>
      <c r="S2107" s="1" t="s">
        <v>37</v>
      </c>
      <c r="T2107" s="1">
        <f t="shared" si="406"/>
        <v>0</v>
      </c>
      <c r="U2107" s="1">
        <f t="shared" si="407"/>
        <v>0</v>
      </c>
      <c r="V2107" s="1">
        <f t="shared" si="408"/>
        <v>0</v>
      </c>
      <c r="W2107" s="1">
        <f t="shared" si="409"/>
        <v>0</v>
      </c>
      <c r="X2107" s="1">
        <f t="shared" si="410"/>
        <v>0</v>
      </c>
      <c r="Y2107" s="1">
        <f t="shared" si="411"/>
        <v>0</v>
      </c>
      <c r="Z2107" s="1">
        <f t="shared" si="412"/>
        <v>0</v>
      </c>
      <c r="AA2107" s="1">
        <f t="shared" si="413"/>
        <v>0</v>
      </c>
      <c r="AB2107" s="1">
        <f t="shared" si="414"/>
        <v>0</v>
      </c>
      <c r="AC2107" s="1">
        <f t="shared" si="415"/>
        <v>0</v>
      </c>
      <c r="AD2107" s="1" t="str">
        <f t="shared" si="416"/>
        <v/>
      </c>
      <c r="AE2107" s="1" t="str">
        <f t="shared" si="417"/>
        <v/>
      </c>
      <c r="AF2107" s="1" t="str">
        <f t="shared" si="418"/>
        <v/>
      </c>
      <c r="AG2107" s="1" t="str">
        <f t="shared" si="419"/>
        <v/>
      </c>
    </row>
    <row r="2108" spans="3:33">
      <c r="C2108" s="1" t="s">
        <v>3480</v>
      </c>
      <c r="D2108" s="1" t="s">
        <v>7478</v>
      </c>
      <c r="E2108" s="1" t="s">
        <v>1385</v>
      </c>
      <c r="F2108" s="1" t="s">
        <v>46</v>
      </c>
      <c r="G2108" s="1" t="s">
        <v>3917</v>
      </c>
      <c r="H2108" s="1">
        <v>1</v>
      </c>
      <c r="I2108" s="1">
        <v>3</v>
      </c>
      <c r="J2108" s="1">
        <v>0</v>
      </c>
      <c r="K2108" s="1" t="s">
        <v>7456</v>
      </c>
      <c r="L2108" s="1"/>
      <c r="M2108" s="1" t="s">
        <v>7457</v>
      </c>
      <c r="N2108" s="1"/>
      <c r="O2108" s="1" t="s">
        <v>7456</v>
      </c>
      <c r="P2108" s="1"/>
      <c r="Q2108" s="1"/>
      <c r="R2108" s="1"/>
      <c r="S2108" s="1"/>
      <c r="T2108" s="1">
        <f t="shared" ref="T2108:T2171" si="420">IF(AND($C2108=$D$20,$F2108="PRO",$G2108="POS"),1,0)</f>
        <v>0</v>
      </c>
      <c r="U2108" s="1">
        <f t="shared" ref="U2108:U2171" si="421">IF(AND($C2108=$D$20,$F2108="CFA",$G2108="POS"),1,0)</f>
        <v>0</v>
      </c>
      <c r="V2108" s="1">
        <f t="shared" ref="V2108:V2171" si="422">IF($T2108=0,0,IF(SUMPRODUCT(--($O2108:$S2108&lt;&gt;""),--ISNUMBER(SEARCH($O2108:$S2108,$D$5)))&gt;0,1,0))</f>
        <v>0</v>
      </c>
      <c r="W2108" s="1">
        <f t="shared" ref="W2108:W2171" si="423">IF($T2108=0,0,IF(SUMPRODUCT(--($O2108:$S2108&lt;&gt;""),--ISNUMBER(SEARCH($O2108:$S2108,$D$5&amp;" "&amp;$D$10)))&gt;0,1,0))</f>
        <v>0</v>
      </c>
      <c r="X2108" s="1">
        <f t="shared" ref="X2108:X2171" si="424">IF($U2108=0,0,IF(SUMPRODUCT(--($O2108:$S2108&lt;&gt;""),--ISNUMBER(SEARCH($O2108:$S2108,$F$5)))&gt;0,1,0))</f>
        <v>0</v>
      </c>
      <c r="Y2108" s="1">
        <f t="shared" ref="Y2108:Y2171" si="425">IF($U2108=0,0,IF(SUMPRODUCT(--($O2108:$S2108&lt;&gt;""),--ISNUMBER(SEARCH($O2108:$S2108,$F$5&amp;" "&amp;$F$10)))&gt;0,1,0))</f>
        <v>0</v>
      </c>
      <c r="Z2108" s="1">
        <f t="shared" ref="Z2108:Z2171" si="426">IF($V2108=1,$I2108,0)</f>
        <v>0</v>
      </c>
      <c r="AA2108" s="1">
        <f t="shared" ref="AA2108:AA2171" si="427">IF($W2108=1,$I2108,0)</f>
        <v>0</v>
      </c>
      <c r="AB2108" s="1">
        <f t="shared" ref="AB2108:AB2171" si="428">IF($X2108=1,$J2108,0)</f>
        <v>0</v>
      </c>
      <c r="AC2108" s="1">
        <f t="shared" ref="AC2108:AC2171" si="429">IF($Y2108=1,$J2108,0)</f>
        <v>0</v>
      </c>
      <c r="AD2108" s="1" t="str">
        <f t="shared" ref="AD2108:AD2171" si="430">IF(AND($T2108=1,$V2108=0),$H2108+ROW()/100000,"")</f>
        <v/>
      </c>
      <c r="AE2108" s="1" t="str">
        <f t="shared" ref="AE2108:AE2171" si="431">IF(AND($T2108=1,$W2108=0),$H2108+ROW()/100000,"")</f>
        <v/>
      </c>
      <c r="AF2108" s="1" t="str">
        <f t="shared" ref="AF2108:AF2171" si="432">IF(AND($U2108=1,$X2108=0),$H2108+ROW()/100000,"")</f>
        <v/>
      </c>
      <c r="AG2108" s="1" t="str">
        <f t="shared" ref="AG2108:AG2171" si="433">IF(AND($U2108=1,$Y2108=0),$H2108+ROW()/100000,"")</f>
        <v/>
      </c>
    </row>
    <row r="2109" spans="3:33">
      <c r="C2109" s="1" t="s">
        <v>3480</v>
      </c>
      <c r="D2109" s="1" t="s">
        <v>7479</v>
      </c>
      <c r="E2109" s="1" t="s">
        <v>1385</v>
      </c>
      <c r="F2109" s="1" t="s">
        <v>46</v>
      </c>
      <c r="G2109" s="1" t="s">
        <v>3917</v>
      </c>
      <c r="H2109" s="1">
        <v>2</v>
      </c>
      <c r="I2109" s="1">
        <v>3</v>
      </c>
      <c r="J2109" s="1">
        <v>0</v>
      </c>
      <c r="K2109" s="1" t="s">
        <v>1389</v>
      </c>
      <c r="L2109" s="1"/>
      <c r="M2109" s="1" t="s">
        <v>7480</v>
      </c>
      <c r="N2109" s="1"/>
      <c r="O2109" s="1" t="s">
        <v>1389</v>
      </c>
      <c r="P2109" s="1"/>
      <c r="Q2109" s="1"/>
      <c r="R2109" s="1"/>
      <c r="S2109" s="1"/>
      <c r="T2109" s="1">
        <f t="shared" si="420"/>
        <v>0</v>
      </c>
      <c r="U2109" s="1">
        <f t="shared" si="421"/>
        <v>0</v>
      </c>
      <c r="V2109" s="1">
        <f t="shared" si="422"/>
        <v>0</v>
      </c>
      <c r="W2109" s="1">
        <f t="shared" si="423"/>
        <v>0</v>
      </c>
      <c r="X2109" s="1">
        <f t="shared" si="424"/>
        <v>0</v>
      </c>
      <c r="Y2109" s="1">
        <f t="shared" si="425"/>
        <v>0</v>
      </c>
      <c r="Z2109" s="1">
        <f t="shared" si="426"/>
        <v>0</v>
      </c>
      <c r="AA2109" s="1">
        <f t="shared" si="427"/>
        <v>0</v>
      </c>
      <c r="AB2109" s="1">
        <f t="shared" si="428"/>
        <v>0</v>
      </c>
      <c r="AC2109" s="1">
        <f t="shared" si="429"/>
        <v>0</v>
      </c>
      <c r="AD2109" s="1" t="str">
        <f t="shared" si="430"/>
        <v/>
      </c>
      <c r="AE2109" s="1" t="str">
        <f t="shared" si="431"/>
        <v/>
      </c>
      <c r="AF2109" s="1" t="str">
        <f t="shared" si="432"/>
        <v/>
      </c>
      <c r="AG2109" s="1" t="str">
        <f t="shared" si="433"/>
        <v/>
      </c>
    </row>
    <row r="2110" spans="3:33">
      <c r="C2110" s="1" t="s">
        <v>3480</v>
      </c>
      <c r="D2110" s="1" t="s">
        <v>7481</v>
      </c>
      <c r="E2110" s="1" t="s">
        <v>1385</v>
      </c>
      <c r="F2110" s="1" t="s">
        <v>46</v>
      </c>
      <c r="G2110" s="1" t="s">
        <v>3917</v>
      </c>
      <c r="H2110" s="1">
        <v>3</v>
      </c>
      <c r="I2110" s="1">
        <v>3</v>
      </c>
      <c r="J2110" s="1">
        <v>0</v>
      </c>
      <c r="K2110" s="1" t="s">
        <v>1390</v>
      </c>
      <c r="L2110" s="1"/>
      <c r="M2110" s="1" t="s">
        <v>7482</v>
      </c>
      <c r="N2110" s="1"/>
      <c r="O2110" s="1" t="s">
        <v>1390</v>
      </c>
      <c r="P2110" s="1"/>
      <c r="Q2110" s="1"/>
      <c r="R2110" s="1"/>
      <c r="S2110" s="1"/>
      <c r="T2110" s="1">
        <f t="shared" si="420"/>
        <v>0</v>
      </c>
      <c r="U2110" s="1">
        <f t="shared" si="421"/>
        <v>0</v>
      </c>
      <c r="V2110" s="1">
        <f t="shared" si="422"/>
        <v>0</v>
      </c>
      <c r="W2110" s="1">
        <f t="shared" si="423"/>
        <v>0</v>
      </c>
      <c r="X2110" s="1">
        <f t="shared" si="424"/>
        <v>0</v>
      </c>
      <c r="Y2110" s="1">
        <f t="shared" si="425"/>
        <v>0</v>
      </c>
      <c r="Z2110" s="1">
        <f t="shared" si="426"/>
        <v>0</v>
      </c>
      <c r="AA2110" s="1">
        <f t="shared" si="427"/>
        <v>0</v>
      </c>
      <c r="AB2110" s="1">
        <f t="shared" si="428"/>
        <v>0</v>
      </c>
      <c r="AC2110" s="1">
        <f t="shared" si="429"/>
        <v>0</v>
      </c>
      <c r="AD2110" s="1" t="str">
        <f t="shared" si="430"/>
        <v/>
      </c>
      <c r="AE2110" s="1" t="str">
        <f t="shared" si="431"/>
        <v/>
      </c>
      <c r="AF2110" s="1" t="str">
        <f t="shared" si="432"/>
        <v/>
      </c>
      <c r="AG2110" s="1" t="str">
        <f t="shared" si="433"/>
        <v/>
      </c>
    </row>
    <row r="2111" spans="3:33">
      <c r="C2111" s="1" t="s">
        <v>3480</v>
      </c>
      <c r="D2111" s="1" t="s">
        <v>7483</v>
      </c>
      <c r="E2111" s="1" t="s">
        <v>1385</v>
      </c>
      <c r="F2111" s="1" t="s">
        <v>46</v>
      </c>
      <c r="G2111" s="1" t="s">
        <v>3917</v>
      </c>
      <c r="H2111" s="1">
        <v>4</v>
      </c>
      <c r="I2111" s="1">
        <v>2</v>
      </c>
      <c r="J2111" s="1">
        <v>0</v>
      </c>
      <c r="K2111" s="1" t="s">
        <v>1391</v>
      </c>
      <c r="L2111" s="1"/>
      <c r="M2111" s="1" t="s">
        <v>7484</v>
      </c>
      <c r="N2111" s="1"/>
      <c r="O2111" s="1" t="s">
        <v>1391</v>
      </c>
      <c r="P2111" s="1"/>
      <c r="Q2111" s="1"/>
      <c r="R2111" s="1"/>
      <c r="S2111" s="1"/>
      <c r="T2111" s="1">
        <f t="shared" si="420"/>
        <v>0</v>
      </c>
      <c r="U2111" s="1">
        <f t="shared" si="421"/>
        <v>0</v>
      </c>
      <c r="V2111" s="1">
        <f t="shared" si="422"/>
        <v>0</v>
      </c>
      <c r="W2111" s="1">
        <f t="shared" si="423"/>
        <v>0</v>
      </c>
      <c r="X2111" s="1">
        <f t="shared" si="424"/>
        <v>0</v>
      </c>
      <c r="Y2111" s="1">
        <f t="shared" si="425"/>
        <v>0</v>
      </c>
      <c r="Z2111" s="1">
        <f t="shared" si="426"/>
        <v>0</v>
      </c>
      <c r="AA2111" s="1">
        <f t="shared" si="427"/>
        <v>0</v>
      </c>
      <c r="AB2111" s="1">
        <f t="shared" si="428"/>
        <v>0</v>
      </c>
      <c r="AC2111" s="1">
        <f t="shared" si="429"/>
        <v>0</v>
      </c>
      <c r="AD2111" s="1" t="str">
        <f t="shared" si="430"/>
        <v/>
      </c>
      <c r="AE2111" s="1" t="str">
        <f t="shared" si="431"/>
        <v/>
      </c>
      <c r="AF2111" s="1" t="str">
        <f t="shared" si="432"/>
        <v/>
      </c>
      <c r="AG2111" s="1" t="str">
        <f t="shared" si="433"/>
        <v/>
      </c>
    </row>
    <row r="2112" spans="3:33">
      <c r="C2112" s="1" t="s">
        <v>3480</v>
      </c>
      <c r="D2112" s="1" t="s">
        <v>7485</v>
      </c>
      <c r="E2112" s="1" t="s">
        <v>1385</v>
      </c>
      <c r="F2112" s="1" t="s">
        <v>46</v>
      </c>
      <c r="G2112" s="1" t="s">
        <v>3917</v>
      </c>
      <c r="H2112" s="1">
        <v>5</v>
      </c>
      <c r="I2112" s="1">
        <v>2</v>
      </c>
      <c r="J2112" s="1">
        <v>0</v>
      </c>
      <c r="K2112" s="1" t="s">
        <v>1392</v>
      </c>
      <c r="L2112" s="1"/>
      <c r="M2112" s="1" t="s">
        <v>7486</v>
      </c>
      <c r="N2112" s="1"/>
      <c r="O2112" s="1" t="s">
        <v>1392</v>
      </c>
      <c r="P2112" s="1"/>
      <c r="Q2112" s="1"/>
      <c r="R2112" s="1"/>
      <c r="S2112" s="1"/>
      <c r="T2112" s="1">
        <f t="shared" si="420"/>
        <v>0</v>
      </c>
      <c r="U2112" s="1">
        <f t="shared" si="421"/>
        <v>0</v>
      </c>
      <c r="V2112" s="1">
        <f t="shared" si="422"/>
        <v>0</v>
      </c>
      <c r="W2112" s="1">
        <f t="shared" si="423"/>
        <v>0</v>
      </c>
      <c r="X2112" s="1">
        <f t="shared" si="424"/>
        <v>0</v>
      </c>
      <c r="Y2112" s="1">
        <f t="shared" si="425"/>
        <v>0</v>
      </c>
      <c r="Z2112" s="1">
        <f t="shared" si="426"/>
        <v>0</v>
      </c>
      <c r="AA2112" s="1">
        <f t="shared" si="427"/>
        <v>0</v>
      </c>
      <c r="AB2112" s="1">
        <f t="shared" si="428"/>
        <v>0</v>
      </c>
      <c r="AC2112" s="1">
        <f t="shared" si="429"/>
        <v>0</v>
      </c>
      <c r="AD2112" s="1" t="str">
        <f t="shared" si="430"/>
        <v/>
      </c>
      <c r="AE2112" s="1" t="str">
        <f t="shared" si="431"/>
        <v/>
      </c>
      <c r="AF2112" s="1" t="str">
        <f t="shared" si="432"/>
        <v/>
      </c>
      <c r="AG2112" s="1" t="str">
        <f t="shared" si="433"/>
        <v/>
      </c>
    </row>
    <row r="2113" spans="3:33">
      <c r="C2113" s="1" t="s">
        <v>3480</v>
      </c>
      <c r="D2113" s="1" t="s">
        <v>7487</v>
      </c>
      <c r="E2113" s="1" t="s">
        <v>1385</v>
      </c>
      <c r="F2113" s="1" t="s">
        <v>46</v>
      </c>
      <c r="G2113" s="1" t="s">
        <v>3917</v>
      </c>
      <c r="H2113" s="1">
        <v>6</v>
      </c>
      <c r="I2113" s="1">
        <v>2</v>
      </c>
      <c r="J2113" s="1">
        <v>0</v>
      </c>
      <c r="K2113" s="1" t="s">
        <v>121</v>
      </c>
      <c r="L2113" s="1"/>
      <c r="M2113" s="1" t="s">
        <v>5299</v>
      </c>
      <c r="N2113" s="1"/>
      <c r="O2113" s="1" t="s">
        <v>121</v>
      </c>
      <c r="P2113" s="1"/>
      <c r="Q2113" s="1"/>
      <c r="R2113" s="1"/>
      <c r="S2113" s="1"/>
      <c r="T2113" s="1">
        <f t="shared" si="420"/>
        <v>0</v>
      </c>
      <c r="U2113" s="1">
        <f t="shared" si="421"/>
        <v>0</v>
      </c>
      <c r="V2113" s="1">
        <f t="shared" si="422"/>
        <v>0</v>
      </c>
      <c r="W2113" s="1">
        <f t="shared" si="423"/>
        <v>0</v>
      </c>
      <c r="X2113" s="1">
        <f t="shared" si="424"/>
        <v>0</v>
      </c>
      <c r="Y2113" s="1">
        <f t="shared" si="425"/>
        <v>0</v>
      </c>
      <c r="Z2113" s="1">
        <f t="shared" si="426"/>
        <v>0</v>
      </c>
      <c r="AA2113" s="1">
        <f t="shared" si="427"/>
        <v>0</v>
      </c>
      <c r="AB2113" s="1">
        <f t="shared" si="428"/>
        <v>0</v>
      </c>
      <c r="AC2113" s="1">
        <f t="shared" si="429"/>
        <v>0</v>
      </c>
      <c r="AD2113" s="1" t="str">
        <f t="shared" si="430"/>
        <v/>
      </c>
      <c r="AE2113" s="1" t="str">
        <f t="shared" si="431"/>
        <v/>
      </c>
      <c r="AF2113" s="1" t="str">
        <f t="shared" si="432"/>
        <v/>
      </c>
      <c r="AG2113" s="1" t="str">
        <f t="shared" si="433"/>
        <v/>
      </c>
    </row>
    <row r="2114" spans="3:33">
      <c r="C2114" s="1" t="s">
        <v>3480</v>
      </c>
      <c r="D2114" s="1" t="s">
        <v>7488</v>
      </c>
      <c r="E2114" s="1" t="s">
        <v>1385</v>
      </c>
      <c r="F2114" s="1" t="s">
        <v>46</v>
      </c>
      <c r="G2114" s="1" t="s">
        <v>3917</v>
      </c>
      <c r="H2114" s="1">
        <v>7</v>
      </c>
      <c r="I2114" s="1">
        <v>2</v>
      </c>
      <c r="J2114" s="1">
        <v>0</v>
      </c>
      <c r="K2114" s="1" t="s">
        <v>115</v>
      </c>
      <c r="L2114" s="1"/>
      <c r="M2114" s="1" t="s">
        <v>7443</v>
      </c>
      <c r="N2114" s="1"/>
      <c r="O2114" s="1" t="s">
        <v>115</v>
      </c>
      <c r="P2114" s="1"/>
      <c r="Q2114" s="1"/>
      <c r="R2114" s="1"/>
      <c r="S2114" s="1"/>
      <c r="T2114" s="1">
        <f t="shared" si="420"/>
        <v>0</v>
      </c>
      <c r="U2114" s="1">
        <f t="shared" si="421"/>
        <v>0</v>
      </c>
      <c r="V2114" s="1">
        <f t="shared" si="422"/>
        <v>0</v>
      </c>
      <c r="W2114" s="1">
        <f t="shared" si="423"/>
        <v>0</v>
      </c>
      <c r="X2114" s="1">
        <f t="shared" si="424"/>
        <v>0</v>
      </c>
      <c r="Y2114" s="1">
        <f t="shared" si="425"/>
        <v>0</v>
      </c>
      <c r="Z2114" s="1">
        <f t="shared" si="426"/>
        <v>0</v>
      </c>
      <c r="AA2114" s="1">
        <f t="shared" si="427"/>
        <v>0</v>
      </c>
      <c r="AB2114" s="1">
        <f t="shared" si="428"/>
        <v>0</v>
      </c>
      <c r="AC2114" s="1">
        <f t="shared" si="429"/>
        <v>0</v>
      </c>
      <c r="AD2114" s="1" t="str">
        <f t="shared" si="430"/>
        <v/>
      </c>
      <c r="AE2114" s="1" t="str">
        <f t="shared" si="431"/>
        <v/>
      </c>
      <c r="AF2114" s="1" t="str">
        <f t="shared" si="432"/>
        <v/>
      </c>
      <c r="AG2114" s="1" t="str">
        <f t="shared" si="433"/>
        <v/>
      </c>
    </row>
    <row r="2115" spans="3:33">
      <c r="C2115" s="1" t="s">
        <v>3480</v>
      </c>
      <c r="D2115" s="1" t="s">
        <v>7489</v>
      </c>
      <c r="E2115" s="1" t="s">
        <v>1385</v>
      </c>
      <c r="F2115" s="1" t="s">
        <v>46</v>
      </c>
      <c r="G2115" s="1" t="s">
        <v>3917</v>
      </c>
      <c r="H2115" s="1">
        <v>8</v>
      </c>
      <c r="I2115" s="1">
        <v>1</v>
      </c>
      <c r="J2115" s="1">
        <v>0</v>
      </c>
      <c r="K2115" s="1" t="s">
        <v>1380</v>
      </c>
      <c r="L2115" s="1"/>
      <c r="M2115" s="1" t="s">
        <v>7459</v>
      </c>
      <c r="N2115" s="1"/>
      <c r="O2115" s="1" t="s">
        <v>1380</v>
      </c>
      <c r="P2115" s="1"/>
      <c r="Q2115" s="1"/>
      <c r="R2115" s="1"/>
      <c r="S2115" s="1"/>
      <c r="T2115" s="1">
        <f t="shared" si="420"/>
        <v>0</v>
      </c>
      <c r="U2115" s="1">
        <f t="shared" si="421"/>
        <v>0</v>
      </c>
      <c r="V2115" s="1">
        <f t="shared" si="422"/>
        <v>0</v>
      </c>
      <c r="W2115" s="1">
        <f t="shared" si="423"/>
        <v>0</v>
      </c>
      <c r="X2115" s="1">
        <f t="shared" si="424"/>
        <v>0</v>
      </c>
      <c r="Y2115" s="1">
        <f t="shared" si="425"/>
        <v>0</v>
      </c>
      <c r="Z2115" s="1">
        <f t="shared" si="426"/>
        <v>0</v>
      </c>
      <c r="AA2115" s="1">
        <f t="shared" si="427"/>
        <v>0</v>
      </c>
      <c r="AB2115" s="1">
        <f t="shared" si="428"/>
        <v>0</v>
      </c>
      <c r="AC2115" s="1">
        <f t="shared" si="429"/>
        <v>0</v>
      </c>
      <c r="AD2115" s="1" t="str">
        <f t="shared" si="430"/>
        <v/>
      </c>
      <c r="AE2115" s="1" t="str">
        <f t="shared" si="431"/>
        <v/>
      </c>
      <c r="AF2115" s="1" t="str">
        <f t="shared" si="432"/>
        <v/>
      </c>
      <c r="AG2115" s="1" t="str">
        <f t="shared" si="433"/>
        <v/>
      </c>
    </row>
    <row r="2116" spans="3:33">
      <c r="C2116" s="1" t="s">
        <v>3480</v>
      </c>
      <c r="D2116" s="1" t="s">
        <v>7490</v>
      </c>
      <c r="E2116" s="1" t="s">
        <v>1385</v>
      </c>
      <c r="F2116" s="1" t="s">
        <v>46</v>
      </c>
      <c r="G2116" s="1" t="s">
        <v>3917</v>
      </c>
      <c r="H2116" s="1">
        <v>9</v>
      </c>
      <c r="I2116" s="1">
        <v>1</v>
      </c>
      <c r="J2116" s="1">
        <v>0</v>
      </c>
      <c r="K2116" s="1" t="s">
        <v>4903</v>
      </c>
      <c r="L2116" s="1"/>
      <c r="M2116" s="1" t="s">
        <v>4904</v>
      </c>
      <c r="N2116" s="1"/>
      <c r="O2116" s="1" t="s">
        <v>4903</v>
      </c>
      <c r="P2116" s="1" t="s">
        <v>4905</v>
      </c>
      <c r="Q2116" s="1" t="s">
        <v>4190</v>
      </c>
      <c r="R2116" s="1" t="s">
        <v>1343</v>
      </c>
      <c r="S2116" s="1" t="s">
        <v>37</v>
      </c>
      <c r="T2116" s="1">
        <f t="shared" si="420"/>
        <v>0</v>
      </c>
      <c r="U2116" s="1">
        <f t="shared" si="421"/>
        <v>0</v>
      </c>
      <c r="V2116" s="1">
        <f t="shared" si="422"/>
        <v>0</v>
      </c>
      <c r="W2116" s="1">
        <f t="shared" si="423"/>
        <v>0</v>
      </c>
      <c r="X2116" s="1">
        <f t="shared" si="424"/>
        <v>0</v>
      </c>
      <c r="Y2116" s="1">
        <f t="shared" si="425"/>
        <v>0</v>
      </c>
      <c r="Z2116" s="1">
        <f t="shared" si="426"/>
        <v>0</v>
      </c>
      <c r="AA2116" s="1">
        <f t="shared" si="427"/>
        <v>0</v>
      </c>
      <c r="AB2116" s="1">
        <f t="shared" si="428"/>
        <v>0</v>
      </c>
      <c r="AC2116" s="1">
        <f t="shared" si="429"/>
        <v>0</v>
      </c>
      <c r="AD2116" s="1" t="str">
        <f t="shared" si="430"/>
        <v/>
      </c>
      <c r="AE2116" s="1" t="str">
        <f t="shared" si="431"/>
        <v/>
      </c>
      <c r="AF2116" s="1" t="str">
        <f t="shared" si="432"/>
        <v/>
      </c>
      <c r="AG2116" s="1" t="str">
        <f t="shared" si="433"/>
        <v/>
      </c>
    </row>
    <row r="2117" spans="3:33">
      <c r="C2117" s="1" t="s">
        <v>3480</v>
      </c>
      <c r="D2117" s="1" t="s">
        <v>7491</v>
      </c>
      <c r="E2117" s="1" t="s">
        <v>1385</v>
      </c>
      <c r="F2117" s="1" t="s">
        <v>46</v>
      </c>
      <c r="G2117" s="1" t="s">
        <v>3917</v>
      </c>
      <c r="H2117" s="1">
        <v>10</v>
      </c>
      <c r="I2117" s="1">
        <v>1</v>
      </c>
      <c r="J2117" s="1">
        <v>0</v>
      </c>
      <c r="K2117" s="1" t="s">
        <v>1393</v>
      </c>
      <c r="L2117" s="1"/>
      <c r="M2117" s="1" t="s">
        <v>7492</v>
      </c>
      <c r="N2117" s="1"/>
      <c r="O2117" s="1" t="s">
        <v>1393</v>
      </c>
      <c r="P2117" s="1"/>
      <c r="Q2117" s="1"/>
      <c r="R2117" s="1"/>
      <c r="S2117" s="1"/>
      <c r="T2117" s="1">
        <f t="shared" si="420"/>
        <v>0</v>
      </c>
      <c r="U2117" s="1">
        <f t="shared" si="421"/>
        <v>0</v>
      </c>
      <c r="V2117" s="1">
        <f t="shared" si="422"/>
        <v>0</v>
      </c>
      <c r="W2117" s="1">
        <f t="shared" si="423"/>
        <v>0</v>
      </c>
      <c r="X2117" s="1">
        <f t="shared" si="424"/>
        <v>0</v>
      </c>
      <c r="Y2117" s="1">
        <f t="shared" si="425"/>
        <v>0</v>
      </c>
      <c r="Z2117" s="1">
        <f t="shared" si="426"/>
        <v>0</v>
      </c>
      <c r="AA2117" s="1">
        <f t="shared" si="427"/>
        <v>0</v>
      </c>
      <c r="AB2117" s="1">
        <f t="shared" si="428"/>
        <v>0</v>
      </c>
      <c r="AC2117" s="1">
        <f t="shared" si="429"/>
        <v>0</v>
      </c>
      <c r="AD2117" s="1" t="str">
        <f t="shared" si="430"/>
        <v/>
      </c>
      <c r="AE2117" s="1" t="str">
        <f t="shared" si="431"/>
        <v/>
      </c>
      <c r="AF2117" s="1" t="str">
        <f t="shared" si="432"/>
        <v/>
      </c>
      <c r="AG2117" s="1" t="str">
        <f t="shared" si="433"/>
        <v/>
      </c>
    </row>
    <row r="2118" spans="3:33">
      <c r="C2118" s="1" t="s">
        <v>3480</v>
      </c>
      <c r="D2118" s="1" t="s">
        <v>7493</v>
      </c>
      <c r="E2118" s="1" t="s">
        <v>1385</v>
      </c>
      <c r="F2118" s="1" t="s">
        <v>0</v>
      </c>
      <c r="G2118" s="1" t="s">
        <v>3917</v>
      </c>
      <c r="H2118" s="1">
        <v>1</v>
      </c>
      <c r="I2118" s="1">
        <v>0</v>
      </c>
      <c r="J2118" s="1">
        <v>3</v>
      </c>
      <c r="K2118" s="1"/>
      <c r="L2118" s="1" t="s">
        <v>7456</v>
      </c>
      <c r="M2118" s="1"/>
      <c r="N2118" s="1" t="s">
        <v>7474</v>
      </c>
      <c r="O2118" s="1" t="s">
        <v>7456</v>
      </c>
      <c r="P2118" s="1"/>
      <c r="Q2118" s="1"/>
      <c r="R2118" s="1"/>
      <c r="S2118" s="1"/>
      <c r="T2118" s="1">
        <f t="shared" si="420"/>
        <v>0</v>
      </c>
      <c r="U2118" s="1">
        <f t="shared" si="421"/>
        <v>0</v>
      </c>
      <c r="V2118" s="1">
        <f t="shared" si="422"/>
        <v>0</v>
      </c>
      <c r="W2118" s="1">
        <f t="shared" si="423"/>
        <v>0</v>
      </c>
      <c r="X2118" s="1">
        <f t="shared" si="424"/>
        <v>0</v>
      </c>
      <c r="Y2118" s="1">
        <f t="shared" si="425"/>
        <v>0</v>
      </c>
      <c r="Z2118" s="1">
        <f t="shared" si="426"/>
        <v>0</v>
      </c>
      <c r="AA2118" s="1">
        <f t="shared" si="427"/>
        <v>0</v>
      </c>
      <c r="AB2118" s="1">
        <f t="shared" si="428"/>
        <v>0</v>
      </c>
      <c r="AC2118" s="1">
        <f t="shared" si="429"/>
        <v>0</v>
      </c>
      <c r="AD2118" s="1" t="str">
        <f t="shared" si="430"/>
        <v/>
      </c>
      <c r="AE2118" s="1" t="str">
        <f t="shared" si="431"/>
        <v/>
      </c>
      <c r="AF2118" s="1" t="str">
        <f t="shared" si="432"/>
        <v/>
      </c>
      <c r="AG2118" s="1" t="str">
        <f t="shared" si="433"/>
        <v/>
      </c>
    </row>
    <row r="2119" spans="3:33">
      <c r="C2119" s="1" t="s">
        <v>3480</v>
      </c>
      <c r="D2119" s="1" t="s">
        <v>7494</v>
      </c>
      <c r="E2119" s="1" t="s">
        <v>1385</v>
      </c>
      <c r="F2119" s="1" t="s">
        <v>0</v>
      </c>
      <c r="G2119" s="1" t="s">
        <v>3917</v>
      </c>
      <c r="H2119" s="1">
        <v>2</v>
      </c>
      <c r="I2119" s="1">
        <v>0</v>
      </c>
      <c r="J2119" s="1">
        <v>3</v>
      </c>
      <c r="K2119" s="1"/>
      <c r="L2119" s="1" t="s">
        <v>1389</v>
      </c>
      <c r="M2119" s="1"/>
      <c r="N2119" s="1" t="s">
        <v>7495</v>
      </c>
      <c r="O2119" s="1" t="s">
        <v>1389</v>
      </c>
      <c r="P2119" s="1"/>
      <c r="Q2119" s="1"/>
      <c r="R2119" s="1"/>
      <c r="S2119" s="1"/>
      <c r="T2119" s="1">
        <f t="shared" si="420"/>
        <v>0</v>
      </c>
      <c r="U2119" s="1">
        <f t="shared" si="421"/>
        <v>0</v>
      </c>
      <c r="V2119" s="1">
        <f t="shared" si="422"/>
        <v>0</v>
      </c>
      <c r="W2119" s="1">
        <f t="shared" si="423"/>
        <v>0</v>
      </c>
      <c r="X2119" s="1">
        <f t="shared" si="424"/>
        <v>0</v>
      </c>
      <c r="Y2119" s="1">
        <f t="shared" si="425"/>
        <v>0</v>
      </c>
      <c r="Z2119" s="1">
        <f t="shared" si="426"/>
        <v>0</v>
      </c>
      <c r="AA2119" s="1">
        <f t="shared" si="427"/>
        <v>0</v>
      </c>
      <c r="AB2119" s="1">
        <f t="shared" si="428"/>
        <v>0</v>
      </c>
      <c r="AC2119" s="1">
        <f t="shared" si="429"/>
        <v>0</v>
      </c>
      <c r="AD2119" s="1" t="str">
        <f t="shared" si="430"/>
        <v/>
      </c>
      <c r="AE2119" s="1" t="str">
        <f t="shared" si="431"/>
        <v/>
      </c>
      <c r="AF2119" s="1" t="str">
        <f t="shared" si="432"/>
        <v/>
      </c>
      <c r="AG2119" s="1" t="str">
        <f t="shared" si="433"/>
        <v/>
      </c>
    </row>
    <row r="2120" spans="3:33">
      <c r="C2120" s="1" t="s">
        <v>3480</v>
      </c>
      <c r="D2120" s="1" t="s">
        <v>7496</v>
      </c>
      <c r="E2120" s="1" t="s">
        <v>1385</v>
      </c>
      <c r="F2120" s="1" t="s">
        <v>0</v>
      </c>
      <c r="G2120" s="1" t="s">
        <v>3917</v>
      </c>
      <c r="H2120" s="1">
        <v>3</v>
      </c>
      <c r="I2120" s="1">
        <v>0</v>
      </c>
      <c r="J2120" s="1">
        <v>3</v>
      </c>
      <c r="K2120" s="1"/>
      <c r="L2120" s="1" t="s">
        <v>1390</v>
      </c>
      <c r="M2120" s="1"/>
      <c r="N2120" s="1" t="s">
        <v>7497</v>
      </c>
      <c r="O2120" s="1" t="s">
        <v>1390</v>
      </c>
      <c r="P2120" s="1"/>
      <c r="Q2120" s="1"/>
      <c r="R2120" s="1"/>
      <c r="S2120" s="1"/>
      <c r="T2120" s="1">
        <f t="shared" si="420"/>
        <v>0</v>
      </c>
      <c r="U2120" s="1">
        <f t="shared" si="421"/>
        <v>0</v>
      </c>
      <c r="V2120" s="1">
        <f t="shared" si="422"/>
        <v>0</v>
      </c>
      <c r="W2120" s="1">
        <f t="shared" si="423"/>
        <v>0</v>
      </c>
      <c r="X2120" s="1">
        <f t="shared" si="424"/>
        <v>0</v>
      </c>
      <c r="Y2120" s="1">
        <f t="shared" si="425"/>
        <v>0</v>
      </c>
      <c r="Z2120" s="1">
        <f t="shared" si="426"/>
        <v>0</v>
      </c>
      <c r="AA2120" s="1">
        <f t="shared" si="427"/>
        <v>0</v>
      </c>
      <c r="AB2120" s="1">
        <f t="shared" si="428"/>
        <v>0</v>
      </c>
      <c r="AC2120" s="1">
        <f t="shared" si="429"/>
        <v>0</v>
      </c>
      <c r="AD2120" s="1" t="str">
        <f t="shared" si="430"/>
        <v/>
      </c>
      <c r="AE2120" s="1" t="str">
        <f t="shared" si="431"/>
        <v/>
      </c>
      <c r="AF2120" s="1" t="str">
        <f t="shared" si="432"/>
        <v/>
      </c>
      <c r="AG2120" s="1" t="str">
        <f t="shared" si="433"/>
        <v/>
      </c>
    </row>
    <row r="2121" spans="3:33">
      <c r="C2121" s="1" t="s">
        <v>3480</v>
      </c>
      <c r="D2121" s="1" t="s">
        <v>7498</v>
      </c>
      <c r="E2121" s="1" t="s">
        <v>1385</v>
      </c>
      <c r="F2121" s="1" t="s">
        <v>0</v>
      </c>
      <c r="G2121" s="1" t="s">
        <v>3917</v>
      </c>
      <c r="H2121" s="1">
        <v>4</v>
      </c>
      <c r="I2121" s="1">
        <v>0</v>
      </c>
      <c r="J2121" s="1">
        <v>2</v>
      </c>
      <c r="K2121" s="1"/>
      <c r="L2121" s="1" t="s">
        <v>1391</v>
      </c>
      <c r="M2121" s="1"/>
      <c r="N2121" s="1" t="s">
        <v>7499</v>
      </c>
      <c r="O2121" s="1" t="s">
        <v>1391</v>
      </c>
      <c r="P2121" s="1"/>
      <c r="Q2121" s="1"/>
      <c r="R2121" s="1"/>
      <c r="S2121" s="1"/>
      <c r="T2121" s="1">
        <f t="shared" si="420"/>
        <v>0</v>
      </c>
      <c r="U2121" s="1">
        <f t="shared" si="421"/>
        <v>0</v>
      </c>
      <c r="V2121" s="1">
        <f t="shared" si="422"/>
        <v>0</v>
      </c>
      <c r="W2121" s="1">
        <f t="shared" si="423"/>
        <v>0</v>
      </c>
      <c r="X2121" s="1">
        <f t="shared" si="424"/>
        <v>0</v>
      </c>
      <c r="Y2121" s="1">
        <f t="shared" si="425"/>
        <v>0</v>
      </c>
      <c r="Z2121" s="1">
        <f t="shared" si="426"/>
        <v>0</v>
      </c>
      <c r="AA2121" s="1">
        <f t="shared" si="427"/>
        <v>0</v>
      </c>
      <c r="AB2121" s="1">
        <f t="shared" si="428"/>
        <v>0</v>
      </c>
      <c r="AC2121" s="1">
        <f t="shared" si="429"/>
        <v>0</v>
      </c>
      <c r="AD2121" s="1" t="str">
        <f t="shared" si="430"/>
        <v/>
      </c>
      <c r="AE2121" s="1" t="str">
        <f t="shared" si="431"/>
        <v/>
      </c>
      <c r="AF2121" s="1" t="str">
        <f t="shared" si="432"/>
        <v/>
      </c>
      <c r="AG2121" s="1" t="str">
        <f t="shared" si="433"/>
        <v/>
      </c>
    </row>
    <row r="2122" spans="3:33">
      <c r="C2122" s="1" t="s">
        <v>3480</v>
      </c>
      <c r="D2122" s="1" t="s">
        <v>7500</v>
      </c>
      <c r="E2122" s="1" t="s">
        <v>1385</v>
      </c>
      <c r="F2122" s="1" t="s">
        <v>0</v>
      </c>
      <c r="G2122" s="1" t="s">
        <v>3917</v>
      </c>
      <c r="H2122" s="1">
        <v>5</v>
      </c>
      <c r="I2122" s="1">
        <v>0</v>
      </c>
      <c r="J2122" s="1">
        <v>2</v>
      </c>
      <c r="K2122" s="1"/>
      <c r="L2122" s="1" t="s">
        <v>1392</v>
      </c>
      <c r="M2122" s="1"/>
      <c r="N2122" s="1" t="s">
        <v>7501</v>
      </c>
      <c r="O2122" s="1" t="s">
        <v>1392</v>
      </c>
      <c r="P2122" s="1"/>
      <c r="Q2122" s="1"/>
      <c r="R2122" s="1"/>
      <c r="S2122" s="1"/>
      <c r="T2122" s="1">
        <f t="shared" si="420"/>
        <v>0</v>
      </c>
      <c r="U2122" s="1">
        <f t="shared" si="421"/>
        <v>0</v>
      </c>
      <c r="V2122" s="1">
        <f t="shared" si="422"/>
        <v>0</v>
      </c>
      <c r="W2122" s="1">
        <f t="shared" si="423"/>
        <v>0</v>
      </c>
      <c r="X2122" s="1">
        <f t="shared" si="424"/>
        <v>0</v>
      </c>
      <c r="Y2122" s="1">
        <f t="shared" si="425"/>
        <v>0</v>
      </c>
      <c r="Z2122" s="1">
        <f t="shared" si="426"/>
        <v>0</v>
      </c>
      <c r="AA2122" s="1">
        <f t="shared" si="427"/>
        <v>0</v>
      </c>
      <c r="AB2122" s="1">
        <f t="shared" si="428"/>
        <v>0</v>
      </c>
      <c r="AC2122" s="1">
        <f t="shared" si="429"/>
        <v>0</v>
      </c>
      <c r="AD2122" s="1" t="str">
        <f t="shared" si="430"/>
        <v/>
      </c>
      <c r="AE2122" s="1" t="str">
        <f t="shared" si="431"/>
        <v/>
      </c>
      <c r="AF2122" s="1" t="str">
        <f t="shared" si="432"/>
        <v/>
      </c>
      <c r="AG2122" s="1" t="str">
        <f t="shared" si="433"/>
        <v/>
      </c>
    </row>
    <row r="2123" spans="3:33">
      <c r="C2123" s="1" t="s">
        <v>3480</v>
      </c>
      <c r="D2123" s="1" t="s">
        <v>7502</v>
      </c>
      <c r="E2123" s="1" t="s">
        <v>1385</v>
      </c>
      <c r="F2123" s="1" t="s">
        <v>0</v>
      </c>
      <c r="G2123" s="1" t="s">
        <v>3917</v>
      </c>
      <c r="H2123" s="1">
        <v>6</v>
      </c>
      <c r="I2123" s="1">
        <v>0</v>
      </c>
      <c r="J2123" s="1">
        <v>2</v>
      </c>
      <c r="K2123" s="1"/>
      <c r="L2123" s="1" t="s">
        <v>121</v>
      </c>
      <c r="M2123" s="1"/>
      <c r="N2123" s="1" t="s">
        <v>5242</v>
      </c>
      <c r="O2123" s="1" t="s">
        <v>121</v>
      </c>
      <c r="P2123" s="1"/>
      <c r="Q2123" s="1"/>
      <c r="R2123" s="1"/>
      <c r="S2123" s="1"/>
      <c r="T2123" s="1">
        <f t="shared" si="420"/>
        <v>0</v>
      </c>
      <c r="U2123" s="1">
        <f t="shared" si="421"/>
        <v>0</v>
      </c>
      <c r="V2123" s="1">
        <f t="shared" si="422"/>
        <v>0</v>
      </c>
      <c r="W2123" s="1">
        <f t="shared" si="423"/>
        <v>0</v>
      </c>
      <c r="X2123" s="1">
        <f t="shared" si="424"/>
        <v>0</v>
      </c>
      <c r="Y2123" s="1">
        <f t="shared" si="425"/>
        <v>0</v>
      </c>
      <c r="Z2123" s="1">
        <f t="shared" si="426"/>
        <v>0</v>
      </c>
      <c r="AA2123" s="1">
        <f t="shared" si="427"/>
        <v>0</v>
      </c>
      <c r="AB2123" s="1">
        <f t="shared" si="428"/>
        <v>0</v>
      </c>
      <c r="AC2123" s="1">
        <f t="shared" si="429"/>
        <v>0</v>
      </c>
      <c r="AD2123" s="1" t="str">
        <f t="shared" si="430"/>
        <v/>
      </c>
      <c r="AE2123" s="1" t="str">
        <f t="shared" si="431"/>
        <v/>
      </c>
      <c r="AF2123" s="1" t="str">
        <f t="shared" si="432"/>
        <v/>
      </c>
      <c r="AG2123" s="1" t="str">
        <f t="shared" si="433"/>
        <v/>
      </c>
    </row>
    <row r="2124" spans="3:33">
      <c r="C2124" s="1" t="s">
        <v>3480</v>
      </c>
      <c r="D2124" s="1" t="s">
        <v>7503</v>
      </c>
      <c r="E2124" s="1" t="s">
        <v>1385</v>
      </c>
      <c r="F2124" s="1" t="s">
        <v>0</v>
      </c>
      <c r="G2124" s="1" t="s">
        <v>3917</v>
      </c>
      <c r="H2124" s="1">
        <v>7</v>
      </c>
      <c r="I2124" s="1">
        <v>0</v>
      </c>
      <c r="J2124" s="1">
        <v>2</v>
      </c>
      <c r="K2124" s="1"/>
      <c r="L2124" s="1" t="s">
        <v>115</v>
      </c>
      <c r="M2124" s="1"/>
      <c r="N2124" s="1" t="s">
        <v>7462</v>
      </c>
      <c r="O2124" s="1" t="s">
        <v>115</v>
      </c>
      <c r="P2124" s="1"/>
      <c r="Q2124" s="1"/>
      <c r="R2124" s="1"/>
      <c r="S2124" s="1"/>
      <c r="T2124" s="1">
        <f t="shared" si="420"/>
        <v>0</v>
      </c>
      <c r="U2124" s="1">
        <f t="shared" si="421"/>
        <v>0</v>
      </c>
      <c r="V2124" s="1">
        <f t="shared" si="422"/>
        <v>0</v>
      </c>
      <c r="W2124" s="1">
        <f t="shared" si="423"/>
        <v>0</v>
      </c>
      <c r="X2124" s="1">
        <f t="shared" si="424"/>
        <v>0</v>
      </c>
      <c r="Y2124" s="1">
        <f t="shared" si="425"/>
        <v>0</v>
      </c>
      <c r="Z2124" s="1">
        <f t="shared" si="426"/>
        <v>0</v>
      </c>
      <c r="AA2124" s="1">
        <f t="shared" si="427"/>
        <v>0</v>
      </c>
      <c r="AB2124" s="1">
        <f t="shared" si="428"/>
        <v>0</v>
      </c>
      <c r="AC2124" s="1">
        <f t="shared" si="429"/>
        <v>0</v>
      </c>
      <c r="AD2124" s="1" t="str">
        <f t="shared" si="430"/>
        <v/>
      </c>
      <c r="AE2124" s="1" t="str">
        <f t="shared" si="431"/>
        <v/>
      </c>
      <c r="AF2124" s="1" t="str">
        <f t="shared" si="432"/>
        <v/>
      </c>
      <c r="AG2124" s="1" t="str">
        <f t="shared" si="433"/>
        <v/>
      </c>
    </row>
    <row r="2125" spans="3:33">
      <c r="C2125" s="1" t="s">
        <v>3480</v>
      </c>
      <c r="D2125" s="1" t="s">
        <v>7504</v>
      </c>
      <c r="E2125" s="1" t="s">
        <v>1385</v>
      </c>
      <c r="F2125" s="1" t="s">
        <v>0</v>
      </c>
      <c r="G2125" s="1" t="s">
        <v>3917</v>
      </c>
      <c r="H2125" s="1">
        <v>8</v>
      </c>
      <c r="I2125" s="1">
        <v>0</v>
      </c>
      <c r="J2125" s="1">
        <v>1</v>
      </c>
      <c r="K2125" s="1"/>
      <c r="L2125" s="1" t="s">
        <v>1380</v>
      </c>
      <c r="M2125" s="1"/>
      <c r="N2125" s="1" t="s">
        <v>7476</v>
      </c>
      <c r="O2125" s="1" t="s">
        <v>1380</v>
      </c>
      <c r="P2125" s="1"/>
      <c r="Q2125" s="1"/>
      <c r="R2125" s="1"/>
      <c r="S2125" s="1"/>
      <c r="T2125" s="1">
        <f t="shared" si="420"/>
        <v>0</v>
      </c>
      <c r="U2125" s="1">
        <f t="shared" si="421"/>
        <v>0</v>
      </c>
      <c r="V2125" s="1">
        <f t="shared" si="422"/>
        <v>0</v>
      </c>
      <c r="W2125" s="1">
        <f t="shared" si="423"/>
        <v>0</v>
      </c>
      <c r="X2125" s="1">
        <f t="shared" si="424"/>
        <v>0</v>
      </c>
      <c r="Y2125" s="1">
        <f t="shared" si="425"/>
        <v>0</v>
      </c>
      <c r="Z2125" s="1">
        <f t="shared" si="426"/>
        <v>0</v>
      </c>
      <c r="AA2125" s="1">
        <f t="shared" si="427"/>
        <v>0</v>
      </c>
      <c r="AB2125" s="1">
        <f t="shared" si="428"/>
        <v>0</v>
      </c>
      <c r="AC2125" s="1">
        <f t="shared" si="429"/>
        <v>0</v>
      </c>
      <c r="AD2125" s="1" t="str">
        <f t="shared" si="430"/>
        <v/>
      </c>
      <c r="AE2125" s="1" t="str">
        <f t="shared" si="431"/>
        <v/>
      </c>
      <c r="AF2125" s="1" t="str">
        <f t="shared" si="432"/>
        <v/>
      </c>
      <c r="AG2125" s="1" t="str">
        <f t="shared" si="433"/>
        <v/>
      </c>
    </row>
    <row r="2126" spans="3:33">
      <c r="C2126" s="1" t="s">
        <v>3480</v>
      </c>
      <c r="D2126" s="1" t="s">
        <v>7505</v>
      </c>
      <c r="E2126" s="1" t="s">
        <v>1385</v>
      </c>
      <c r="F2126" s="1" t="s">
        <v>0</v>
      </c>
      <c r="G2126" s="1" t="s">
        <v>3917</v>
      </c>
      <c r="H2126" s="1">
        <v>9</v>
      </c>
      <c r="I2126" s="1">
        <v>0</v>
      </c>
      <c r="J2126" s="1">
        <v>1</v>
      </c>
      <c r="K2126" s="1"/>
      <c r="L2126" s="1" t="s">
        <v>4903</v>
      </c>
      <c r="M2126" s="1"/>
      <c r="N2126" s="1" t="s">
        <v>4926</v>
      </c>
      <c r="O2126" s="1" t="s">
        <v>4903</v>
      </c>
      <c r="P2126" s="1" t="s">
        <v>4905</v>
      </c>
      <c r="Q2126" s="1" t="s">
        <v>4190</v>
      </c>
      <c r="R2126" s="1" t="s">
        <v>1343</v>
      </c>
      <c r="S2126" s="1" t="s">
        <v>37</v>
      </c>
      <c r="T2126" s="1">
        <f t="shared" si="420"/>
        <v>0</v>
      </c>
      <c r="U2126" s="1">
        <f t="shared" si="421"/>
        <v>0</v>
      </c>
      <c r="V2126" s="1">
        <f t="shared" si="422"/>
        <v>0</v>
      </c>
      <c r="W2126" s="1">
        <f t="shared" si="423"/>
        <v>0</v>
      </c>
      <c r="X2126" s="1">
        <f t="shared" si="424"/>
        <v>0</v>
      </c>
      <c r="Y2126" s="1">
        <f t="shared" si="425"/>
        <v>0</v>
      </c>
      <c r="Z2126" s="1">
        <f t="shared" si="426"/>
        <v>0</v>
      </c>
      <c r="AA2126" s="1">
        <f t="shared" si="427"/>
        <v>0</v>
      </c>
      <c r="AB2126" s="1">
        <f t="shared" si="428"/>
        <v>0</v>
      </c>
      <c r="AC2126" s="1">
        <f t="shared" si="429"/>
        <v>0</v>
      </c>
      <c r="AD2126" s="1" t="str">
        <f t="shared" si="430"/>
        <v/>
      </c>
      <c r="AE2126" s="1" t="str">
        <f t="shared" si="431"/>
        <v/>
      </c>
      <c r="AF2126" s="1" t="str">
        <f t="shared" si="432"/>
        <v/>
      </c>
      <c r="AG2126" s="1" t="str">
        <f t="shared" si="433"/>
        <v/>
      </c>
    </row>
    <row r="2127" spans="3:33">
      <c r="C2127" s="1" t="s">
        <v>3480</v>
      </c>
      <c r="D2127" s="1" t="s">
        <v>7506</v>
      </c>
      <c r="E2127" s="1" t="s">
        <v>1385</v>
      </c>
      <c r="F2127" s="1" t="s">
        <v>0</v>
      </c>
      <c r="G2127" s="1" t="s">
        <v>3917</v>
      </c>
      <c r="H2127" s="1">
        <v>10</v>
      </c>
      <c r="I2127" s="1">
        <v>0</v>
      </c>
      <c r="J2127" s="1">
        <v>1</v>
      </c>
      <c r="K2127" s="1"/>
      <c r="L2127" s="1" t="s">
        <v>1393</v>
      </c>
      <c r="M2127" s="1"/>
      <c r="N2127" s="1" t="s">
        <v>7507</v>
      </c>
      <c r="O2127" s="1" t="s">
        <v>1393</v>
      </c>
      <c r="P2127" s="1"/>
      <c r="Q2127" s="1"/>
      <c r="R2127" s="1"/>
      <c r="S2127" s="1"/>
      <c r="T2127" s="1">
        <f t="shared" si="420"/>
        <v>0</v>
      </c>
      <c r="U2127" s="1">
        <f t="shared" si="421"/>
        <v>0</v>
      </c>
      <c r="V2127" s="1">
        <f t="shared" si="422"/>
        <v>0</v>
      </c>
      <c r="W2127" s="1">
        <f t="shared" si="423"/>
        <v>0</v>
      </c>
      <c r="X2127" s="1">
        <f t="shared" si="424"/>
        <v>0</v>
      </c>
      <c r="Y2127" s="1">
        <f t="shared" si="425"/>
        <v>0</v>
      </c>
      <c r="Z2127" s="1">
        <f t="shared" si="426"/>
        <v>0</v>
      </c>
      <c r="AA2127" s="1">
        <f t="shared" si="427"/>
        <v>0</v>
      </c>
      <c r="AB2127" s="1">
        <f t="shared" si="428"/>
        <v>0</v>
      </c>
      <c r="AC2127" s="1">
        <f t="shared" si="429"/>
        <v>0</v>
      </c>
      <c r="AD2127" s="1" t="str">
        <f t="shared" si="430"/>
        <v/>
      </c>
      <c r="AE2127" s="1" t="str">
        <f t="shared" si="431"/>
        <v/>
      </c>
      <c r="AF2127" s="1" t="str">
        <f t="shared" si="432"/>
        <v/>
      </c>
      <c r="AG2127" s="1" t="str">
        <f t="shared" si="433"/>
        <v/>
      </c>
    </row>
    <row r="2128" spans="3:33">
      <c r="C2128" s="1" t="s">
        <v>3488</v>
      </c>
      <c r="D2128" s="1" t="s">
        <v>7508</v>
      </c>
      <c r="E2128" s="1" t="s">
        <v>158</v>
      </c>
      <c r="F2128" s="1" t="s">
        <v>46</v>
      </c>
      <c r="G2128" s="1" t="s">
        <v>3917</v>
      </c>
      <c r="H2128" s="1">
        <v>1</v>
      </c>
      <c r="I2128" s="1">
        <v>3</v>
      </c>
      <c r="J2128" s="1">
        <v>0</v>
      </c>
      <c r="K2128" s="1" t="s">
        <v>7509</v>
      </c>
      <c r="L2128" s="1"/>
      <c r="M2128" s="1" t="s">
        <v>7510</v>
      </c>
      <c r="N2128" s="1"/>
      <c r="O2128" s="1" t="s">
        <v>7509</v>
      </c>
      <c r="P2128" s="1" t="s">
        <v>7511</v>
      </c>
      <c r="Q2128" s="1" t="s">
        <v>4190</v>
      </c>
      <c r="R2128" s="1" t="s">
        <v>1343</v>
      </c>
      <c r="S2128" s="1" t="s">
        <v>37</v>
      </c>
      <c r="T2128" s="1">
        <f t="shared" si="420"/>
        <v>0</v>
      </c>
      <c r="U2128" s="1">
        <f t="shared" si="421"/>
        <v>0</v>
      </c>
      <c r="V2128" s="1">
        <f t="shared" si="422"/>
        <v>0</v>
      </c>
      <c r="W2128" s="1">
        <f t="shared" si="423"/>
        <v>0</v>
      </c>
      <c r="X2128" s="1">
        <f t="shared" si="424"/>
        <v>0</v>
      </c>
      <c r="Y2128" s="1">
        <f t="shared" si="425"/>
        <v>0</v>
      </c>
      <c r="Z2128" s="1">
        <f t="shared" si="426"/>
        <v>0</v>
      </c>
      <c r="AA2128" s="1">
        <f t="shared" si="427"/>
        <v>0</v>
      </c>
      <c r="AB2128" s="1">
        <f t="shared" si="428"/>
        <v>0</v>
      </c>
      <c r="AC2128" s="1">
        <f t="shared" si="429"/>
        <v>0</v>
      </c>
      <c r="AD2128" s="1" t="str">
        <f t="shared" si="430"/>
        <v/>
      </c>
      <c r="AE2128" s="1" t="str">
        <f t="shared" si="431"/>
        <v/>
      </c>
      <c r="AF2128" s="1" t="str">
        <f t="shared" si="432"/>
        <v/>
      </c>
      <c r="AG2128" s="1" t="str">
        <f t="shared" si="433"/>
        <v/>
      </c>
    </row>
    <row r="2129" spans="3:33">
      <c r="C2129" s="1" t="s">
        <v>3488</v>
      </c>
      <c r="D2129" s="1" t="s">
        <v>7512</v>
      </c>
      <c r="E2129" s="1" t="s">
        <v>158</v>
      </c>
      <c r="F2129" s="1" t="s">
        <v>46</v>
      </c>
      <c r="G2129" s="1" t="s">
        <v>3917</v>
      </c>
      <c r="H2129" s="1">
        <v>2</v>
      </c>
      <c r="I2129" s="1">
        <v>3</v>
      </c>
      <c r="J2129" s="1">
        <v>0</v>
      </c>
      <c r="K2129" s="1" t="s">
        <v>24</v>
      </c>
      <c r="L2129" s="1"/>
      <c r="M2129" s="1" t="s">
        <v>7513</v>
      </c>
      <c r="N2129" s="1"/>
      <c r="O2129" s="1" t="s">
        <v>24</v>
      </c>
      <c r="P2129" s="1"/>
      <c r="Q2129" s="1"/>
      <c r="R2129" s="1"/>
      <c r="S2129" s="1"/>
      <c r="T2129" s="1">
        <f t="shared" si="420"/>
        <v>0</v>
      </c>
      <c r="U2129" s="1">
        <f t="shared" si="421"/>
        <v>0</v>
      </c>
      <c r="V2129" s="1">
        <f t="shared" si="422"/>
        <v>0</v>
      </c>
      <c r="W2129" s="1">
        <f t="shared" si="423"/>
        <v>0</v>
      </c>
      <c r="X2129" s="1">
        <f t="shared" si="424"/>
        <v>0</v>
      </c>
      <c r="Y2129" s="1">
        <f t="shared" si="425"/>
        <v>0</v>
      </c>
      <c r="Z2129" s="1">
        <f t="shared" si="426"/>
        <v>0</v>
      </c>
      <c r="AA2129" s="1">
        <f t="shared" si="427"/>
        <v>0</v>
      </c>
      <c r="AB2129" s="1">
        <f t="shared" si="428"/>
        <v>0</v>
      </c>
      <c r="AC2129" s="1">
        <f t="shared" si="429"/>
        <v>0</v>
      </c>
      <c r="AD2129" s="1" t="str">
        <f t="shared" si="430"/>
        <v/>
      </c>
      <c r="AE2129" s="1" t="str">
        <f t="shared" si="431"/>
        <v/>
      </c>
      <c r="AF2129" s="1" t="str">
        <f t="shared" si="432"/>
        <v/>
      </c>
      <c r="AG2129" s="1" t="str">
        <f t="shared" si="433"/>
        <v/>
      </c>
    </row>
    <row r="2130" spans="3:33">
      <c r="C2130" s="1" t="s">
        <v>3488</v>
      </c>
      <c r="D2130" s="1" t="s">
        <v>7514</v>
      </c>
      <c r="E2130" s="1" t="s">
        <v>158</v>
      </c>
      <c r="F2130" s="1" t="s">
        <v>46</v>
      </c>
      <c r="G2130" s="1" t="s">
        <v>3917</v>
      </c>
      <c r="H2130" s="1">
        <v>3</v>
      </c>
      <c r="I2130" s="1">
        <v>3</v>
      </c>
      <c r="J2130" s="1">
        <v>0</v>
      </c>
      <c r="K2130" s="1" t="s">
        <v>1401</v>
      </c>
      <c r="L2130" s="1"/>
      <c r="M2130" s="1" t="s">
        <v>7515</v>
      </c>
      <c r="N2130" s="1"/>
      <c r="O2130" s="1" t="s">
        <v>1401</v>
      </c>
      <c r="P2130" s="1"/>
      <c r="Q2130" s="1"/>
      <c r="R2130" s="1"/>
      <c r="S2130" s="1"/>
      <c r="T2130" s="1">
        <f t="shared" si="420"/>
        <v>0</v>
      </c>
      <c r="U2130" s="1">
        <f t="shared" si="421"/>
        <v>0</v>
      </c>
      <c r="V2130" s="1">
        <f t="shared" si="422"/>
        <v>0</v>
      </c>
      <c r="W2130" s="1">
        <f t="shared" si="423"/>
        <v>0</v>
      </c>
      <c r="X2130" s="1">
        <f t="shared" si="424"/>
        <v>0</v>
      </c>
      <c r="Y2130" s="1">
        <f t="shared" si="425"/>
        <v>0</v>
      </c>
      <c r="Z2130" s="1">
        <f t="shared" si="426"/>
        <v>0</v>
      </c>
      <c r="AA2130" s="1">
        <f t="shared" si="427"/>
        <v>0</v>
      </c>
      <c r="AB2130" s="1">
        <f t="shared" si="428"/>
        <v>0</v>
      </c>
      <c r="AC2130" s="1">
        <f t="shared" si="429"/>
        <v>0</v>
      </c>
      <c r="AD2130" s="1" t="str">
        <f t="shared" si="430"/>
        <v/>
      </c>
      <c r="AE2130" s="1" t="str">
        <f t="shared" si="431"/>
        <v/>
      </c>
      <c r="AF2130" s="1" t="str">
        <f t="shared" si="432"/>
        <v/>
      </c>
      <c r="AG2130" s="1" t="str">
        <f t="shared" si="433"/>
        <v/>
      </c>
    </row>
    <row r="2131" spans="3:33">
      <c r="C2131" s="1" t="s">
        <v>3488</v>
      </c>
      <c r="D2131" s="1" t="s">
        <v>7516</v>
      </c>
      <c r="E2131" s="1" t="s">
        <v>158</v>
      </c>
      <c r="F2131" s="1" t="s">
        <v>46</v>
      </c>
      <c r="G2131" s="1" t="s">
        <v>3917</v>
      </c>
      <c r="H2131" s="1">
        <v>4</v>
      </c>
      <c r="I2131" s="1">
        <v>2</v>
      </c>
      <c r="J2131" s="1">
        <v>0</v>
      </c>
      <c r="K2131" s="1" t="s">
        <v>6533</v>
      </c>
      <c r="L2131" s="1"/>
      <c r="M2131" s="1" t="s">
        <v>6534</v>
      </c>
      <c r="N2131" s="1"/>
      <c r="O2131" s="1" t="s">
        <v>6533</v>
      </c>
      <c r="P2131" s="1" t="s">
        <v>6535</v>
      </c>
      <c r="Q2131" s="1" t="s">
        <v>4190</v>
      </c>
      <c r="R2131" s="1" t="s">
        <v>1343</v>
      </c>
      <c r="S2131" s="1" t="s">
        <v>37</v>
      </c>
      <c r="T2131" s="1">
        <f t="shared" si="420"/>
        <v>0</v>
      </c>
      <c r="U2131" s="1">
        <f t="shared" si="421"/>
        <v>0</v>
      </c>
      <c r="V2131" s="1">
        <f t="shared" si="422"/>
        <v>0</v>
      </c>
      <c r="W2131" s="1">
        <f t="shared" si="423"/>
        <v>0</v>
      </c>
      <c r="X2131" s="1">
        <f t="shared" si="424"/>
        <v>0</v>
      </c>
      <c r="Y2131" s="1">
        <f t="shared" si="425"/>
        <v>0</v>
      </c>
      <c r="Z2131" s="1">
        <f t="shared" si="426"/>
        <v>0</v>
      </c>
      <c r="AA2131" s="1">
        <f t="shared" si="427"/>
        <v>0</v>
      </c>
      <c r="AB2131" s="1">
        <f t="shared" si="428"/>
        <v>0</v>
      </c>
      <c r="AC2131" s="1">
        <f t="shared" si="429"/>
        <v>0</v>
      </c>
      <c r="AD2131" s="1" t="str">
        <f t="shared" si="430"/>
        <v/>
      </c>
      <c r="AE2131" s="1" t="str">
        <f t="shared" si="431"/>
        <v/>
      </c>
      <c r="AF2131" s="1" t="str">
        <f t="shared" si="432"/>
        <v/>
      </c>
      <c r="AG2131" s="1" t="str">
        <f t="shared" si="433"/>
        <v/>
      </c>
    </row>
    <row r="2132" spans="3:33">
      <c r="C2132" s="1" t="s">
        <v>3488</v>
      </c>
      <c r="D2132" s="1" t="s">
        <v>7517</v>
      </c>
      <c r="E2132" s="1" t="s">
        <v>158</v>
      </c>
      <c r="F2132" s="1" t="s">
        <v>46</v>
      </c>
      <c r="G2132" s="1" t="s">
        <v>3917</v>
      </c>
      <c r="H2132" s="1">
        <v>5</v>
      </c>
      <c r="I2132" s="1">
        <v>2</v>
      </c>
      <c r="J2132" s="1">
        <v>0</v>
      </c>
      <c r="K2132" s="1" t="s">
        <v>1457</v>
      </c>
      <c r="L2132" s="1"/>
      <c r="M2132" s="1" t="s">
        <v>7518</v>
      </c>
      <c r="N2132" s="1"/>
      <c r="O2132" s="1" t="s">
        <v>1457</v>
      </c>
      <c r="P2132" s="1" t="s">
        <v>1016</v>
      </c>
      <c r="Q2132" s="1"/>
      <c r="R2132" s="1"/>
      <c r="S2132" s="1"/>
      <c r="T2132" s="1">
        <f t="shared" si="420"/>
        <v>0</v>
      </c>
      <c r="U2132" s="1">
        <f t="shared" si="421"/>
        <v>0</v>
      </c>
      <c r="V2132" s="1">
        <f t="shared" si="422"/>
        <v>0</v>
      </c>
      <c r="W2132" s="1">
        <f t="shared" si="423"/>
        <v>0</v>
      </c>
      <c r="X2132" s="1">
        <f t="shared" si="424"/>
        <v>0</v>
      </c>
      <c r="Y2132" s="1">
        <f t="shared" si="425"/>
        <v>0</v>
      </c>
      <c r="Z2132" s="1">
        <f t="shared" si="426"/>
        <v>0</v>
      </c>
      <c r="AA2132" s="1">
        <f t="shared" si="427"/>
        <v>0</v>
      </c>
      <c r="AB2132" s="1">
        <f t="shared" si="428"/>
        <v>0</v>
      </c>
      <c r="AC2132" s="1">
        <f t="shared" si="429"/>
        <v>0</v>
      </c>
      <c r="AD2132" s="1" t="str">
        <f t="shared" si="430"/>
        <v/>
      </c>
      <c r="AE2132" s="1" t="str">
        <f t="shared" si="431"/>
        <v/>
      </c>
      <c r="AF2132" s="1" t="str">
        <f t="shared" si="432"/>
        <v/>
      </c>
      <c r="AG2132" s="1" t="str">
        <f t="shared" si="433"/>
        <v/>
      </c>
    </row>
    <row r="2133" spans="3:33">
      <c r="C2133" s="1" t="s">
        <v>3488</v>
      </c>
      <c r="D2133" s="1" t="s">
        <v>7519</v>
      </c>
      <c r="E2133" s="1" t="s">
        <v>158</v>
      </c>
      <c r="F2133" s="1" t="s">
        <v>46</v>
      </c>
      <c r="G2133" s="1" t="s">
        <v>3917</v>
      </c>
      <c r="H2133" s="1">
        <v>6</v>
      </c>
      <c r="I2133" s="1">
        <v>2</v>
      </c>
      <c r="J2133" s="1">
        <v>0</v>
      </c>
      <c r="K2133" s="1" t="s">
        <v>1403</v>
      </c>
      <c r="L2133" s="1"/>
      <c r="M2133" s="1" t="s">
        <v>7520</v>
      </c>
      <c r="N2133" s="1"/>
      <c r="O2133" s="1" t="s">
        <v>1403</v>
      </c>
      <c r="P2133" s="1"/>
      <c r="Q2133" s="1"/>
      <c r="R2133" s="1"/>
      <c r="S2133" s="1"/>
      <c r="T2133" s="1">
        <f t="shared" si="420"/>
        <v>0</v>
      </c>
      <c r="U2133" s="1">
        <f t="shared" si="421"/>
        <v>0</v>
      </c>
      <c r="V2133" s="1">
        <f t="shared" si="422"/>
        <v>0</v>
      </c>
      <c r="W2133" s="1">
        <f t="shared" si="423"/>
        <v>0</v>
      </c>
      <c r="X2133" s="1">
        <f t="shared" si="424"/>
        <v>0</v>
      </c>
      <c r="Y2133" s="1">
        <f t="shared" si="425"/>
        <v>0</v>
      </c>
      <c r="Z2133" s="1">
        <f t="shared" si="426"/>
        <v>0</v>
      </c>
      <c r="AA2133" s="1">
        <f t="shared" si="427"/>
        <v>0</v>
      </c>
      <c r="AB2133" s="1">
        <f t="shared" si="428"/>
        <v>0</v>
      </c>
      <c r="AC2133" s="1">
        <f t="shared" si="429"/>
        <v>0</v>
      </c>
      <c r="AD2133" s="1" t="str">
        <f t="shared" si="430"/>
        <v/>
      </c>
      <c r="AE2133" s="1" t="str">
        <f t="shared" si="431"/>
        <v/>
      </c>
      <c r="AF2133" s="1" t="str">
        <f t="shared" si="432"/>
        <v/>
      </c>
      <c r="AG2133" s="1" t="str">
        <f t="shared" si="433"/>
        <v/>
      </c>
    </row>
    <row r="2134" spans="3:33">
      <c r="C2134" s="1" t="s">
        <v>3488</v>
      </c>
      <c r="D2134" s="1" t="s">
        <v>7521</v>
      </c>
      <c r="E2134" s="1" t="s">
        <v>158</v>
      </c>
      <c r="F2134" s="1" t="s">
        <v>46</v>
      </c>
      <c r="G2134" s="1" t="s">
        <v>3917</v>
      </c>
      <c r="H2134" s="1">
        <v>7</v>
      </c>
      <c r="I2134" s="1">
        <v>2</v>
      </c>
      <c r="J2134" s="1">
        <v>0</v>
      </c>
      <c r="K2134" s="1" t="s">
        <v>22</v>
      </c>
      <c r="L2134" s="1"/>
      <c r="M2134" s="1" t="s">
        <v>4999</v>
      </c>
      <c r="N2134" s="1"/>
      <c r="O2134" s="1" t="s">
        <v>22</v>
      </c>
      <c r="P2134" s="1"/>
      <c r="Q2134" s="1"/>
      <c r="R2134" s="1"/>
      <c r="S2134" s="1"/>
      <c r="T2134" s="1">
        <f t="shared" si="420"/>
        <v>0</v>
      </c>
      <c r="U2134" s="1">
        <f t="shared" si="421"/>
        <v>0</v>
      </c>
      <c r="V2134" s="1">
        <f t="shared" si="422"/>
        <v>0</v>
      </c>
      <c r="W2134" s="1">
        <f t="shared" si="423"/>
        <v>0</v>
      </c>
      <c r="X2134" s="1">
        <f t="shared" si="424"/>
        <v>0</v>
      </c>
      <c r="Y2134" s="1">
        <f t="shared" si="425"/>
        <v>0</v>
      </c>
      <c r="Z2134" s="1">
        <f t="shared" si="426"/>
        <v>0</v>
      </c>
      <c r="AA2134" s="1">
        <f t="shared" si="427"/>
        <v>0</v>
      </c>
      <c r="AB2134" s="1">
        <f t="shared" si="428"/>
        <v>0</v>
      </c>
      <c r="AC2134" s="1">
        <f t="shared" si="429"/>
        <v>0</v>
      </c>
      <c r="AD2134" s="1" t="str">
        <f t="shared" si="430"/>
        <v/>
      </c>
      <c r="AE2134" s="1" t="str">
        <f t="shared" si="431"/>
        <v/>
      </c>
      <c r="AF2134" s="1" t="str">
        <f t="shared" si="432"/>
        <v/>
      </c>
      <c r="AG2134" s="1" t="str">
        <f t="shared" si="433"/>
        <v/>
      </c>
    </row>
    <row r="2135" spans="3:33">
      <c r="C2135" s="1" t="s">
        <v>3488</v>
      </c>
      <c r="D2135" s="1" t="s">
        <v>7522</v>
      </c>
      <c r="E2135" s="1" t="s">
        <v>158</v>
      </c>
      <c r="F2135" s="1" t="s">
        <v>46</v>
      </c>
      <c r="G2135" s="1" t="s">
        <v>3917</v>
      </c>
      <c r="H2135" s="1">
        <v>8</v>
      </c>
      <c r="I2135" s="1">
        <v>1</v>
      </c>
      <c r="J2135" s="1">
        <v>0</v>
      </c>
      <c r="K2135" s="1" t="s">
        <v>1404</v>
      </c>
      <c r="L2135" s="1"/>
      <c r="M2135" s="1" t="s">
        <v>7523</v>
      </c>
      <c r="N2135" s="1"/>
      <c r="O2135" s="1" t="s">
        <v>1404</v>
      </c>
      <c r="P2135" s="1"/>
      <c r="Q2135" s="1"/>
      <c r="R2135" s="1"/>
      <c r="S2135" s="1"/>
      <c r="T2135" s="1">
        <f t="shared" si="420"/>
        <v>0</v>
      </c>
      <c r="U2135" s="1">
        <f t="shared" si="421"/>
        <v>0</v>
      </c>
      <c r="V2135" s="1">
        <f t="shared" si="422"/>
        <v>0</v>
      </c>
      <c r="W2135" s="1">
        <f t="shared" si="423"/>
        <v>0</v>
      </c>
      <c r="X2135" s="1">
        <f t="shared" si="424"/>
        <v>0</v>
      </c>
      <c r="Y2135" s="1">
        <f t="shared" si="425"/>
        <v>0</v>
      </c>
      <c r="Z2135" s="1">
        <f t="shared" si="426"/>
        <v>0</v>
      </c>
      <c r="AA2135" s="1">
        <f t="shared" si="427"/>
        <v>0</v>
      </c>
      <c r="AB2135" s="1">
        <f t="shared" si="428"/>
        <v>0</v>
      </c>
      <c r="AC2135" s="1">
        <f t="shared" si="429"/>
        <v>0</v>
      </c>
      <c r="AD2135" s="1" t="str">
        <f t="shared" si="430"/>
        <v/>
      </c>
      <c r="AE2135" s="1" t="str">
        <f t="shared" si="431"/>
        <v/>
      </c>
      <c r="AF2135" s="1" t="str">
        <f t="shared" si="432"/>
        <v/>
      </c>
      <c r="AG2135" s="1" t="str">
        <f t="shared" si="433"/>
        <v/>
      </c>
    </row>
    <row r="2136" spans="3:33">
      <c r="C2136" s="1" t="s">
        <v>3488</v>
      </c>
      <c r="D2136" s="1" t="s">
        <v>7524</v>
      </c>
      <c r="E2136" s="1" t="s">
        <v>158</v>
      </c>
      <c r="F2136" s="1" t="s">
        <v>46</v>
      </c>
      <c r="G2136" s="1" t="s">
        <v>3917</v>
      </c>
      <c r="H2136" s="1">
        <v>9</v>
      </c>
      <c r="I2136" s="1">
        <v>1</v>
      </c>
      <c r="J2136" s="1">
        <v>0</v>
      </c>
      <c r="K2136" s="1" t="s">
        <v>1343</v>
      </c>
      <c r="L2136" s="1"/>
      <c r="M2136" s="1" t="s">
        <v>5229</v>
      </c>
      <c r="N2136" s="1"/>
      <c r="O2136" s="1" t="s">
        <v>1343</v>
      </c>
      <c r="P2136" s="1"/>
      <c r="Q2136" s="1"/>
      <c r="R2136" s="1"/>
      <c r="S2136" s="1"/>
      <c r="T2136" s="1">
        <f t="shared" si="420"/>
        <v>0</v>
      </c>
      <c r="U2136" s="1">
        <f t="shared" si="421"/>
        <v>0</v>
      </c>
      <c r="V2136" s="1">
        <f t="shared" si="422"/>
        <v>0</v>
      </c>
      <c r="W2136" s="1">
        <f t="shared" si="423"/>
        <v>0</v>
      </c>
      <c r="X2136" s="1">
        <f t="shared" si="424"/>
        <v>0</v>
      </c>
      <c r="Y2136" s="1">
        <f t="shared" si="425"/>
        <v>0</v>
      </c>
      <c r="Z2136" s="1">
        <f t="shared" si="426"/>
        <v>0</v>
      </c>
      <c r="AA2136" s="1">
        <f t="shared" si="427"/>
        <v>0</v>
      </c>
      <c r="AB2136" s="1">
        <f t="shared" si="428"/>
        <v>0</v>
      </c>
      <c r="AC2136" s="1">
        <f t="shared" si="429"/>
        <v>0</v>
      </c>
      <c r="AD2136" s="1" t="str">
        <f t="shared" si="430"/>
        <v/>
      </c>
      <c r="AE2136" s="1" t="str">
        <f t="shared" si="431"/>
        <v/>
      </c>
      <c r="AF2136" s="1" t="str">
        <f t="shared" si="432"/>
        <v/>
      </c>
      <c r="AG2136" s="1" t="str">
        <f t="shared" si="433"/>
        <v/>
      </c>
    </row>
    <row r="2137" spans="3:33">
      <c r="C2137" s="1" t="s">
        <v>3488</v>
      </c>
      <c r="D2137" s="1" t="s">
        <v>7525</v>
      </c>
      <c r="E2137" s="1" t="s">
        <v>158</v>
      </c>
      <c r="F2137" s="1" t="s">
        <v>46</v>
      </c>
      <c r="G2137" s="1" t="s">
        <v>3917</v>
      </c>
      <c r="H2137" s="1">
        <v>10</v>
      </c>
      <c r="I2137" s="1">
        <v>1</v>
      </c>
      <c r="J2137" s="1">
        <v>0</v>
      </c>
      <c r="K2137" s="1" t="s">
        <v>1316</v>
      </c>
      <c r="L2137" s="1"/>
      <c r="M2137" s="1" t="s">
        <v>7279</v>
      </c>
      <c r="N2137" s="1"/>
      <c r="O2137" s="1" t="s">
        <v>1316</v>
      </c>
      <c r="P2137" s="1"/>
      <c r="Q2137" s="1"/>
      <c r="R2137" s="1"/>
      <c r="S2137" s="1"/>
      <c r="T2137" s="1">
        <f t="shared" si="420"/>
        <v>0</v>
      </c>
      <c r="U2137" s="1">
        <f t="shared" si="421"/>
        <v>0</v>
      </c>
      <c r="V2137" s="1">
        <f t="shared" si="422"/>
        <v>0</v>
      </c>
      <c r="W2137" s="1">
        <f t="shared" si="423"/>
        <v>0</v>
      </c>
      <c r="X2137" s="1">
        <f t="shared" si="424"/>
        <v>0</v>
      </c>
      <c r="Y2137" s="1">
        <f t="shared" si="425"/>
        <v>0</v>
      </c>
      <c r="Z2137" s="1">
        <f t="shared" si="426"/>
        <v>0</v>
      </c>
      <c r="AA2137" s="1">
        <f t="shared" si="427"/>
        <v>0</v>
      </c>
      <c r="AB2137" s="1">
        <f t="shared" si="428"/>
        <v>0</v>
      </c>
      <c r="AC2137" s="1">
        <f t="shared" si="429"/>
        <v>0</v>
      </c>
      <c r="AD2137" s="1" t="str">
        <f t="shared" si="430"/>
        <v/>
      </c>
      <c r="AE2137" s="1" t="str">
        <f t="shared" si="431"/>
        <v/>
      </c>
      <c r="AF2137" s="1" t="str">
        <f t="shared" si="432"/>
        <v/>
      </c>
      <c r="AG2137" s="1" t="str">
        <f t="shared" si="433"/>
        <v/>
      </c>
    </row>
    <row r="2138" spans="3:33">
      <c r="C2138" s="1" t="s">
        <v>3488</v>
      </c>
      <c r="D2138" s="1" t="s">
        <v>7526</v>
      </c>
      <c r="E2138" s="1" t="s">
        <v>158</v>
      </c>
      <c r="F2138" s="1" t="s">
        <v>0</v>
      </c>
      <c r="G2138" s="1" t="s">
        <v>3917</v>
      </c>
      <c r="H2138" s="1">
        <v>1</v>
      </c>
      <c r="I2138" s="1">
        <v>0</v>
      </c>
      <c r="J2138" s="1">
        <v>3</v>
      </c>
      <c r="K2138" s="1"/>
      <c r="L2138" s="1" t="s">
        <v>7509</v>
      </c>
      <c r="M2138" s="1"/>
      <c r="N2138" s="1" t="s">
        <v>7527</v>
      </c>
      <c r="O2138" s="1" t="s">
        <v>7509</v>
      </c>
      <c r="P2138" s="1" t="s">
        <v>7511</v>
      </c>
      <c r="Q2138" s="1" t="s">
        <v>4190</v>
      </c>
      <c r="R2138" s="1" t="s">
        <v>1343</v>
      </c>
      <c r="S2138" s="1" t="s">
        <v>37</v>
      </c>
      <c r="T2138" s="1">
        <f t="shared" si="420"/>
        <v>0</v>
      </c>
      <c r="U2138" s="1">
        <f t="shared" si="421"/>
        <v>0</v>
      </c>
      <c r="V2138" s="1">
        <f t="shared" si="422"/>
        <v>0</v>
      </c>
      <c r="W2138" s="1">
        <f t="shared" si="423"/>
        <v>0</v>
      </c>
      <c r="X2138" s="1">
        <f t="shared" si="424"/>
        <v>0</v>
      </c>
      <c r="Y2138" s="1">
        <f t="shared" si="425"/>
        <v>0</v>
      </c>
      <c r="Z2138" s="1">
        <f t="shared" si="426"/>
        <v>0</v>
      </c>
      <c r="AA2138" s="1">
        <f t="shared" si="427"/>
        <v>0</v>
      </c>
      <c r="AB2138" s="1">
        <f t="shared" si="428"/>
        <v>0</v>
      </c>
      <c r="AC2138" s="1">
        <f t="shared" si="429"/>
        <v>0</v>
      </c>
      <c r="AD2138" s="1" t="str">
        <f t="shared" si="430"/>
        <v/>
      </c>
      <c r="AE2138" s="1" t="str">
        <f t="shared" si="431"/>
        <v/>
      </c>
      <c r="AF2138" s="1" t="str">
        <f t="shared" si="432"/>
        <v/>
      </c>
      <c r="AG2138" s="1" t="str">
        <f t="shared" si="433"/>
        <v/>
      </c>
    </row>
    <row r="2139" spans="3:33">
      <c r="C2139" s="1" t="s">
        <v>3488</v>
      </c>
      <c r="D2139" s="1" t="s">
        <v>7528</v>
      </c>
      <c r="E2139" s="1" t="s">
        <v>158</v>
      </c>
      <c r="F2139" s="1" t="s">
        <v>0</v>
      </c>
      <c r="G2139" s="1" t="s">
        <v>3917</v>
      </c>
      <c r="H2139" s="1">
        <v>2</v>
      </c>
      <c r="I2139" s="1">
        <v>0</v>
      </c>
      <c r="J2139" s="1">
        <v>3</v>
      </c>
      <c r="K2139" s="1"/>
      <c r="L2139" s="1" t="s">
        <v>24</v>
      </c>
      <c r="M2139" s="1"/>
      <c r="N2139" s="1" t="s">
        <v>7529</v>
      </c>
      <c r="O2139" s="1" t="s">
        <v>24</v>
      </c>
      <c r="P2139" s="1"/>
      <c r="Q2139" s="1"/>
      <c r="R2139" s="1"/>
      <c r="S2139" s="1"/>
      <c r="T2139" s="1">
        <f t="shared" si="420"/>
        <v>0</v>
      </c>
      <c r="U2139" s="1">
        <f t="shared" si="421"/>
        <v>0</v>
      </c>
      <c r="V2139" s="1">
        <f t="shared" si="422"/>
        <v>0</v>
      </c>
      <c r="W2139" s="1">
        <f t="shared" si="423"/>
        <v>0</v>
      </c>
      <c r="X2139" s="1">
        <f t="shared" si="424"/>
        <v>0</v>
      </c>
      <c r="Y2139" s="1">
        <f t="shared" si="425"/>
        <v>0</v>
      </c>
      <c r="Z2139" s="1">
        <f t="shared" si="426"/>
        <v>0</v>
      </c>
      <c r="AA2139" s="1">
        <f t="shared" si="427"/>
        <v>0</v>
      </c>
      <c r="AB2139" s="1">
        <f t="shared" si="428"/>
        <v>0</v>
      </c>
      <c r="AC2139" s="1">
        <f t="shared" si="429"/>
        <v>0</v>
      </c>
      <c r="AD2139" s="1" t="str">
        <f t="shared" si="430"/>
        <v/>
      </c>
      <c r="AE2139" s="1" t="str">
        <f t="shared" si="431"/>
        <v/>
      </c>
      <c r="AF2139" s="1" t="str">
        <f t="shared" si="432"/>
        <v/>
      </c>
      <c r="AG2139" s="1" t="str">
        <f t="shared" si="433"/>
        <v/>
      </c>
    </row>
    <row r="2140" spans="3:33">
      <c r="C2140" s="1" t="s">
        <v>3488</v>
      </c>
      <c r="D2140" s="1" t="s">
        <v>7530</v>
      </c>
      <c r="E2140" s="1" t="s">
        <v>158</v>
      </c>
      <c r="F2140" s="1" t="s">
        <v>0</v>
      </c>
      <c r="G2140" s="1" t="s">
        <v>3917</v>
      </c>
      <c r="H2140" s="1">
        <v>3</v>
      </c>
      <c r="I2140" s="1">
        <v>0</v>
      </c>
      <c r="J2140" s="1">
        <v>3</v>
      </c>
      <c r="K2140" s="1"/>
      <c r="L2140" s="1" t="s">
        <v>1401</v>
      </c>
      <c r="M2140" s="1"/>
      <c r="N2140" s="1" t="s">
        <v>7531</v>
      </c>
      <c r="O2140" s="1" t="s">
        <v>1401</v>
      </c>
      <c r="P2140" s="1"/>
      <c r="Q2140" s="1"/>
      <c r="R2140" s="1"/>
      <c r="S2140" s="1"/>
      <c r="T2140" s="1">
        <f t="shared" si="420"/>
        <v>0</v>
      </c>
      <c r="U2140" s="1">
        <f t="shared" si="421"/>
        <v>0</v>
      </c>
      <c r="V2140" s="1">
        <f t="shared" si="422"/>
        <v>0</v>
      </c>
      <c r="W2140" s="1">
        <f t="shared" si="423"/>
        <v>0</v>
      </c>
      <c r="X2140" s="1">
        <f t="shared" si="424"/>
        <v>0</v>
      </c>
      <c r="Y2140" s="1">
        <f t="shared" si="425"/>
        <v>0</v>
      </c>
      <c r="Z2140" s="1">
        <f t="shared" si="426"/>
        <v>0</v>
      </c>
      <c r="AA2140" s="1">
        <f t="shared" si="427"/>
        <v>0</v>
      </c>
      <c r="AB2140" s="1">
        <f t="shared" si="428"/>
        <v>0</v>
      </c>
      <c r="AC2140" s="1">
        <f t="shared" si="429"/>
        <v>0</v>
      </c>
      <c r="AD2140" s="1" t="str">
        <f t="shared" si="430"/>
        <v/>
      </c>
      <c r="AE2140" s="1" t="str">
        <f t="shared" si="431"/>
        <v/>
      </c>
      <c r="AF2140" s="1" t="str">
        <f t="shared" si="432"/>
        <v/>
      </c>
      <c r="AG2140" s="1" t="str">
        <f t="shared" si="433"/>
        <v/>
      </c>
    </row>
    <row r="2141" spans="3:33">
      <c r="C2141" s="1" t="s">
        <v>3488</v>
      </c>
      <c r="D2141" s="1" t="s">
        <v>7532</v>
      </c>
      <c r="E2141" s="1" t="s">
        <v>158</v>
      </c>
      <c r="F2141" s="1" t="s">
        <v>0</v>
      </c>
      <c r="G2141" s="1" t="s">
        <v>3917</v>
      </c>
      <c r="H2141" s="1">
        <v>4</v>
      </c>
      <c r="I2141" s="1">
        <v>0</v>
      </c>
      <c r="J2141" s="1">
        <v>2</v>
      </c>
      <c r="K2141" s="1"/>
      <c r="L2141" s="1" t="s">
        <v>6533</v>
      </c>
      <c r="M2141" s="1"/>
      <c r="N2141" s="1" t="s">
        <v>6551</v>
      </c>
      <c r="O2141" s="1" t="s">
        <v>6533</v>
      </c>
      <c r="P2141" s="1" t="s">
        <v>6535</v>
      </c>
      <c r="Q2141" s="1" t="s">
        <v>4190</v>
      </c>
      <c r="R2141" s="1" t="s">
        <v>1343</v>
      </c>
      <c r="S2141" s="1" t="s">
        <v>37</v>
      </c>
      <c r="T2141" s="1">
        <f t="shared" si="420"/>
        <v>0</v>
      </c>
      <c r="U2141" s="1">
        <f t="shared" si="421"/>
        <v>0</v>
      </c>
      <c r="V2141" s="1">
        <f t="shared" si="422"/>
        <v>0</v>
      </c>
      <c r="W2141" s="1">
        <f t="shared" si="423"/>
        <v>0</v>
      </c>
      <c r="X2141" s="1">
        <f t="shared" si="424"/>
        <v>0</v>
      </c>
      <c r="Y2141" s="1">
        <f t="shared" si="425"/>
        <v>0</v>
      </c>
      <c r="Z2141" s="1">
        <f t="shared" si="426"/>
        <v>0</v>
      </c>
      <c r="AA2141" s="1">
        <f t="shared" si="427"/>
        <v>0</v>
      </c>
      <c r="AB2141" s="1">
        <f t="shared" si="428"/>
        <v>0</v>
      </c>
      <c r="AC2141" s="1">
        <f t="shared" si="429"/>
        <v>0</v>
      </c>
      <c r="AD2141" s="1" t="str">
        <f t="shared" si="430"/>
        <v/>
      </c>
      <c r="AE2141" s="1" t="str">
        <f t="shared" si="431"/>
        <v/>
      </c>
      <c r="AF2141" s="1" t="str">
        <f t="shared" si="432"/>
        <v/>
      </c>
      <c r="AG2141" s="1" t="str">
        <f t="shared" si="433"/>
        <v/>
      </c>
    </row>
    <row r="2142" spans="3:33">
      <c r="C2142" s="1" t="s">
        <v>3488</v>
      </c>
      <c r="D2142" s="1" t="s">
        <v>7533</v>
      </c>
      <c r="E2142" s="1" t="s">
        <v>158</v>
      </c>
      <c r="F2142" s="1" t="s">
        <v>0</v>
      </c>
      <c r="G2142" s="1" t="s">
        <v>3917</v>
      </c>
      <c r="H2142" s="1">
        <v>5</v>
      </c>
      <c r="I2142" s="1">
        <v>0</v>
      </c>
      <c r="J2142" s="1">
        <v>2</v>
      </c>
      <c r="K2142" s="1"/>
      <c r="L2142" s="1" t="s">
        <v>1457</v>
      </c>
      <c r="M2142" s="1"/>
      <c r="N2142" s="1" t="s">
        <v>7534</v>
      </c>
      <c r="O2142" s="1" t="s">
        <v>1457</v>
      </c>
      <c r="P2142" s="1" t="s">
        <v>1016</v>
      </c>
      <c r="Q2142" s="1"/>
      <c r="R2142" s="1"/>
      <c r="S2142" s="1"/>
      <c r="T2142" s="1">
        <f t="shared" si="420"/>
        <v>0</v>
      </c>
      <c r="U2142" s="1">
        <f t="shared" si="421"/>
        <v>0</v>
      </c>
      <c r="V2142" s="1">
        <f t="shared" si="422"/>
        <v>0</v>
      </c>
      <c r="W2142" s="1">
        <f t="shared" si="423"/>
        <v>0</v>
      </c>
      <c r="X2142" s="1">
        <f t="shared" si="424"/>
        <v>0</v>
      </c>
      <c r="Y2142" s="1">
        <f t="shared" si="425"/>
        <v>0</v>
      </c>
      <c r="Z2142" s="1">
        <f t="shared" si="426"/>
        <v>0</v>
      </c>
      <c r="AA2142" s="1">
        <f t="shared" si="427"/>
        <v>0</v>
      </c>
      <c r="AB2142" s="1">
        <f t="shared" si="428"/>
        <v>0</v>
      </c>
      <c r="AC2142" s="1">
        <f t="shared" si="429"/>
        <v>0</v>
      </c>
      <c r="AD2142" s="1" t="str">
        <f t="shared" si="430"/>
        <v/>
      </c>
      <c r="AE2142" s="1" t="str">
        <f t="shared" si="431"/>
        <v/>
      </c>
      <c r="AF2142" s="1" t="str">
        <f t="shared" si="432"/>
        <v/>
      </c>
      <c r="AG2142" s="1" t="str">
        <f t="shared" si="433"/>
        <v/>
      </c>
    </row>
    <row r="2143" spans="3:33">
      <c r="C2143" s="1" t="s">
        <v>3488</v>
      </c>
      <c r="D2143" s="1" t="s">
        <v>7535</v>
      </c>
      <c r="E2143" s="1" t="s">
        <v>158</v>
      </c>
      <c r="F2143" s="1" t="s">
        <v>0</v>
      </c>
      <c r="G2143" s="1" t="s">
        <v>3917</v>
      </c>
      <c r="H2143" s="1">
        <v>6</v>
      </c>
      <c r="I2143" s="1">
        <v>0</v>
      </c>
      <c r="J2143" s="1">
        <v>2</v>
      </c>
      <c r="K2143" s="1"/>
      <c r="L2143" s="1" t="s">
        <v>1403</v>
      </c>
      <c r="M2143" s="1"/>
      <c r="N2143" s="1" t="s">
        <v>7536</v>
      </c>
      <c r="O2143" s="1" t="s">
        <v>1403</v>
      </c>
      <c r="P2143" s="1"/>
      <c r="Q2143" s="1"/>
      <c r="R2143" s="1"/>
      <c r="S2143" s="1"/>
      <c r="T2143" s="1">
        <f t="shared" si="420"/>
        <v>0</v>
      </c>
      <c r="U2143" s="1">
        <f t="shared" si="421"/>
        <v>0</v>
      </c>
      <c r="V2143" s="1">
        <f t="shared" si="422"/>
        <v>0</v>
      </c>
      <c r="W2143" s="1">
        <f t="shared" si="423"/>
        <v>0</v>
      </c>
      <c r="X2143" s="1">
        <f t="shared" si="424"/>
        <v>0</v>
      </c>
      <c r="Y2143" s="1">
        <f t="shared" si="425"/>
        <v>0</v>
      </c>
      <c r="Z2143" s="1">
        <f t="shared" si="426"/>
        <v>0</v>
      </c>
      <c r="AA2143" s="1">
        <f t="shared" si="427"/>
        <v>0</v>
      </c>
      <c r="AB2143" s="1">
        <f t="shared" si="428"/>
        <v>0</v>
      </c>
      <c r="AC2143" s="1">
        <f t="shared" si="429"/>
        <v>0</v>
      </c>
      <c r="AD2143" s="1" t="str">
        <f t="shared" si="430"/>
        <v/>
      </c>
      <c r="AE2143" s="1" t="str">
        <f t="shared" si="431"/>
        <v/>
      </c>
      <c r="AF2143" s="1" t="str">
        <f t="shared" si="432"/>
        <v/>
      </c>
      <c r="AG2143" s="1" t="str">
        <f t="shared" si="433"/>
        <v/>
      </c>
    </row>
    <row r="2144" spans="3:33">
      <c r="C2144" s="1" t="s">
        <v>3488</v>
      </c>
      <c r="D2144" s="1" t="s">
        <v>7537</v>
      </c>
      <c r="E2144" s="1" t="s">
        <v>158</v>
      </c>
      <c r="F2144" s="1" t="s">
        <v>0</v>
      </c>
      <c r="G2144" s="1" t="s">
        <v>3917</v>
      </c>
      <c r="H2144" s="1">
        <v>7</v>
      </c>
      <c r="I2144" s="1">
        <v>0</v>
      </c>
      <c r="J2144" s="1">
        <v>2</v>
      </c>
      <c r="K2144" s="1"/>
      <c r="L2144" s="1" t="s">
        <v>22</v>
      </c>
      <c r="M2144" s="1"/>
      <c r="N2144" s="1" t="s">
        <v>5018</v>
      </c>
      <c r="O2144" s="1" t="s">
        <v>22</v>
      </c>
      <c r="P2144" s="1"/>
      <c r="Q2144" s="1"/>
      <c r="R2144" s="1"/>
      <c r="S2144" s="1"/>
      <c r="T2144" s="1">
        <f t="shared" si="420"/>
        <v>0</v>
      </c>
      <c r="U2144" s="1">
        <f t="shared" si="421"/>
        <v>0</v>
      </c>
      <c r="V2144" s="1">
        <f t="shared" si="422"/>
        <v>0</v>
      </c>
      <c r="W2144" s="1">
        <f t="shared" si="423"/>
        <v>0</v>
      </c>
      <c r="X2144" s="1">
        <f t="shared" si="424"/>
        <v>0</v>
      </c>
      <c r="Y2144" s="1">
        <f t="shared" si="425"/>
        <v>0</v>
      </c>
      <c r="Z2144" s="1">
        <f t="shared" si="426"/>
        <v>0</v>
      </c>
      <c r="AA2144" s="1">
        <f t="shared" si="427"/>
        <v>0</v>
      </c>
      <c r="AB2144" s="1">
        <f t="shared" si="428"/>
        <v>0</v>
      </c>
      <c r="AC2144" s="1">
        <f t="shared" si="429"/>
        <v>0</v>
      </c>
      <c r="AD2144" s="1" t="str">
        <f t="shared" si="430"/>
        <v/>
      </c>
      <c r="AE2144" s="1" t="str">
        <f t="shared" si="431"/>
        <v/>
      </c>
      <c r="AF2144" s="1" t="str">
        <f t="shared" si="432"/>
        <v/>
      </c>
      <c r="AG2144" s="1" t="str">
        <f t="shared" si="433"/>
        <v/>
      </c>
    </row>
    <row r="2145" spans="3:33">
      <c r="C2145" s="1" t="s">
        <v>3488</v>
      </c>
      <c r="D2145" s="1" t="s">
        <v>7538</v>
      </c>
      <c r="E2145" s="1" t="s">
        <v>158</v>
      </c>
      <c r="F2145" s="1" t="s">
        <v>0</v>
      </c>
      <c r="G2145" s="1" t="s">
        <v>3917</v>
      </c>
      <c r="H2145" s="1">
        <v>8</v>
      </c>
      <c r="I2145" s="1">
        <v>0</v>
      </c>
      <c r="J2145" s="1">
        <v>1</v>
      </c>
      <c r="K2145" s="1"/>
      <c r="L2145" s="1" t="s">
        <v>1404</v>
      </c>
      <c r="M2145" s="1"/>
      <c r="N2145" s="1" t="s">
        <v>7539</v>
      </c>
      <c r="O2145" s="1" t="s">
        <v>1404</v>
      </c>
      <c r="P2145" s="1"/>
      <c r="Q2145" s="1"/>
      <c r="R2145" s="1"/>
      <c r="S2145" s="1"/>
      <c r="T2145" s="1">
        <f t="shared" si="420"/>
        <v>0</v>
      </c>
      <c r="U2145" s="1">
        <f t="shared" si="421"/>
        <v>0</v>
      </c>
      <c r="V2145" s="1">
        <f t="shared" si="422"/>
        <v>0</v>
      </c>
      <c r="W2145" s="1">
        <f t="shared" si="423"/>
        <v>0</v>
      </c>
      <c r="X2145" s="1">
        <f t="shared" si="424"/>
        <v>0</v>
      </c>
      <c r="Y2145" s="1">
        <f t="shared" si="425"/>
        <v>0</v>
      </c>
      <c r="Z2145" s="1">
        <f t="shared" si="426"/>
        <v>0</v>
      </c>
      <c r="AA2145" s="1">
        <f t="shared" si="427"/>
        <v>0</v>
      </c>
      <c r="AB2145" s="1">
        <f t="shared" si="428"/>
        <v>0</v>
      </c>
      <c r="AC2145" s="1">
        <f t="shared" si="429"/>
        <v>0</v>
      </c>
      <c r="AD2145" s="1" t="str">
        <f t="shared" si="430"/>
        <v/>
      </c>
      <c r="AE2145" s="1" t="str">
        <f t="shared" si="431"/>
        <v/>
      </c>
      <c r="AF2145" s="1" t="str">
        <f t="shared" si="432"/>
        <v/>
      </c>
      <c r="AG2145" s="1" t="str">
        <f t="shared" si="433"/>
        <v/>
      </c>
    </row>
    <row r="2146" spans="3:33">
      <c r="C2146" s="1" t="s">
        <v>3488</v>
      </c>
      <c r="D2146" s="1" t="s">
        <v>7540</v>
      </c>
      <c r="E2146" s="1" t="s">
        <v>158</v>
      </c>
      <c r="F2146" s="1" t="s">
        <v>0</v>
      </c>
      <c r="G2146" s="1" t="s">
        <v>3917</v>
      </c>
      <c r="H2146" s="1">
        <v>9</v>
      </c>
      <c r="I2146" s="1">
        <v>0</v>
      </c>
      <c r="J2146" s="1">
        <v>1</v>
      </c>
      <c r="K2146" s="1"/>
      <c r="L2146" s="1" t="s">
        <v>1343</v>
      </c>
      <c r="M2146" s="1"/>
      <c r="N2146" s="1" t="s">
        <v>5245</v>
      </c>
      <c r="O2146" s="1" t="s">
        <v>1343</v>
      </c>
      <c r="P2146" s="1"/>
      <c r="Q2146" s="1"/>
      <c r="R2146" s="1"/>
      <c r="S2146" s="1"/>
      <c r="T2146" s="1">
        <f t="shared" si="420"/>
        <v>0</v>
      </c>
      <c r="U2146" s="1">
        <f t="shared" si="421"/>
        <v>0</v>
      </c>
      <c r="V2146" s="1">
        <f t="shared" si="422"/>
        <v>0</v>
      </c>
      <c r="W2146" s="1">
        <f t="shared" si="423"/>
        <v>0</v>
      </c>
      <c r="X2146" s="1">
        <f t="shared" si="424"/>
        <v>0</v>
      </c>
      <c r="Y2146" s="1">
        <f t="shared" si="425"/>
        <v>0</v>
      </c>
      <c r="Z2146" s="1">
        <f t="shared" si="426"/>
        <v>0</v>
      </c>
      <c r="AA2146" s="1">
        <f t="shared" si="427"/>
        <v>0</v>
      </c>
      <c r="AB2146" s="1">
        <f t="shared" si="428"/>
        <v>0</v>
      </c>
      <c r="AC2146" s="1">
        <f t="shared" si="429"/>
        <v>0</v>
      </c>
      <c r="AD2146" s="1" t="str">
        <f t="shared" si="430"/>
        <v/>
      </c>
      <c r="AE2146" s="1" t="str">
        <f t="shared" si="431"/>
        <v/>
      </c>
      <c r="AF2146" s="1" t="str">
        <f t="shared" si="432"/>
        <v/>
      </c>
      <c r="AG2146" s="1" t="str">
        <f t="shared" si="433"/>
        <v/>
      </c>
    </row>
    <row r="2147" spans="3:33">
      <c r="C2147" s="1" t="s">
        <v>3488</v>
      </c>
      <c r="D2147" s="1" t="s">
        <v>7541</v>
      </c>
      <c r="E2147" s="1" t="s">
        <v>158</v>
      </c>
      <c r="F2147" s="1" t="s">
        <v>0</v>
      </c>
      <c r="G2147" s="1" t="s">
        <v>3917</v>
      </c>
      <c r="H2147" s="1">
        <v>10</v>
      </c>
      <c r="I2147" s="1">
        <v>0</v>
      </c>
      <c r="J2147" s="1">
        <v>1</v>
      </c>
      <c r="K2147" s="1"/>
      <c r="L2147" s="1" t="s">
        <v>1316</v>
      </c>
      <c r="M2147" s="1"/>
      <c r="N2147" s="1" t="s">
        <v>4938</v>
      </c>
      <c r="O2147" s="1" t="s">
        <v>1316</v>
      </c>
      <c r="P2147" s="1"/>
      <c r="Q2147" s="1"/>
      <c r="R2147" s="1"/>
      <c r="S2147" s="1"/>
      <c r="T2147" s="1">
        <f t="shared" si="420"/>
        <v>0</v>
      </c>
      <c r="U2147" s="1">
        <f t="shared" si="421"/>
        <v>0</v>
      </c>
      <c r="V2147" s="1">
        <f t="shared" si="422"/>
        <v>0</v>
      </c>
      <c r="W2147" s="1">
        <f t="shared" si="423"/>
        <v>0</v>
      </c>
      <c r="X2147" s="1">
        <f t="shared" si="424"/>
        <v>0</v>
      </c>
      <c r="Y2147" s="1">
        <f t="shared" si="425"/>
        <v>0</v>
      </c>
      <c r="Z2147" s="1">
        <f t="shared" si="426"/>
        <v>0</v>
      </c>
      <c r="AA2147" s="1">
        <f t="shared" si="427"/>
        <v>0</v>
      </c>
      <c r="AB2147" s="1">
        <f t="shared" si="428"/>
        <v>0</v>
      </c>
      <c r="AC2147" s="1">
        <f t="shared" si="429"/>
        <v>0</v>
      </c>
      <c r="AD2147" s="1" t="str">
        <f t="shared" si="430"/>
        <v/>
      </c>
      <c r="AE2147" s="1" t="str">
        <f t="shared" si="431"/>
        <v/>
      </c>
      <c r="AF2147" s="1" t="str">
        <f t="shared" si="432"/>
        <v/>
      </c>
      <c r="AG2147" s="1" t="str">
        <f t="shared" si="433"/>
        <v/>
      </c>
    </row>
    <row r="2148" spans="3:33">
      <c r="C2148" s="1" t="s">
        <v>3495</v>
      </c>
      <c r="D2148" s="1" t="s">
        <v>7542</v>
      </c>
      <c r="E2148" s="1" t="s">
        <v>1405</v>
      </c>
      <c r="F2148" s="1" t="s">
        <v>46</v>
      </c>
      <c r="G2148" s="1" t="s">
        <v>3917</v>
      </c>
      <c r="H2148" s="1">
        <v>1</v>
      </c>
      <c r="I2148" s="1">
        <v>3</v>
      </c>
      <c r="J2148" s="1">
        <v>0</v>
      </c>
      <c r="K2148" s="1" t="s">
        <v>105</v>
      </c>
      <c r="L2148" s="1"/>
      <c r="M2148" s="1" t="s">
        <v>7543</v>
      </c>
      <c r="N2148" s="1"/>
      <c r="O2148" s="1" t="s">
        <v>105</v>
      </c>
      <c r="P2148" s="1"/>
      <c r="Q2148" s="1"/>
      <c r="R2148" s="1"/>
      <c r="S2148" s="1"/>
      <c r="T2148" s="1">
        <f t="shared" si="420"/>
        <v>0</v>
      </c>
      <c r="U2148" s="1">
        <f t="shared" si="421"/>
        <v>0</v>
      </c>
      <c r="V2148" s="1">
        <f t="shared" si="422"/>
        <v>0</v>
      </c>
      <c r="W2148" s="1">
        <f t="shared" si="423"/>
        <v>0</v>
      </c>
      <c r="X2148" s="1">
        <f t="shared" si="424"/>
        <v>0</v>
      </c>
      <c r="Y2148" s="1">
        <f t="shared" si="425"/>
        <v>0</v>
      </c>
      <c r="Z2148" s="1">
        <f t="shared" si="426"/>
        <v>0</v>
      </c>
      <c r="AA2148" s="1">
        <f t="shared" si="427"/>
        <v>0</v>
      </c>
      <c r="AB2148" s="1">
        <f t="shared" si="428"/>
        <v>0</v>
      </c>
      <c r="AC2148" s="1">
        <f t="shared" si="429"/>
        <v>0</v>
      </c>
      <c r="AD2148" s="1" t="str">
        <f t="shared" si="430"/>
        <v/>
      </c>
      <c r="AE2148" s="1" t="str">
        <f t="shared" si="431"/>
        <v/>
      </c>
      <c r="AF2148" s="1" t="str">
        <f t="shared" si="432"/>
        <v/>
      </c>
      <c r="AG2148" s="1" t="str">
        <f t="shared" si="433"/>
        <v/>
      </c>
    </row>
    <row r="2149" spans="3:33">
      <c r="C2149" s="1" t="s">
        <v>3495</v>
      </c>
      <c r="D2149" s="1" t="s">
        <v>7544</v>
      </c>
      <c r="E2149" s="1" t="s">
        <v>1405</v>
      </c>
      <c r="F2149" s="1" t="s">
        <v>46</v>
      </c>
      <c r="G2149" s="1" t="s">
        <v>3917</v>
      </c>
      <c r="H2149" s="1">
        <v>2</v>
      </c>
      <c r="I2149" s="1">
        <v>3</v>
      </c>
      <c r="J2149" s="1">
        <v>0</v>
      </c>
      <c r="K2149" s="1" t="s">
        <v>1408</v>
      </c>
      <c r="L2149" s="1"/>
      <c r="M2149" s="1" t="s">
        <v>7545</v>
      </c>
      <c r="N2149" s="1"/>
      <c r="O2149" s="1" t="s">
        <v>1408</v>
      </c>
      <c r="P2149" s="1"/>
      <c r="Q2149" s="1"/>
      <c r="R2149" s="1"/>
      <c r="S2149" s="1"/>
      <c r="T2149" s="1">
        <f t="shared" si="420"/>
        <v>0</v>
      </c>
      <c r="U2149" s="1">
        <f t="shared" si="421"/>
        <v>0</v>
      </c>
      <c r="V2149" s="1">
        <f t="shared" si="422"/>
        <v>0</v>
      </c>
      <c r="W2149" s="1">
        <f t="shared" si="423"/>
        <v>0</v>
      </c>
      <c r="X2149" s="1">
        <f t="shared" si="424"/>
        <v>0</v>
      </c>
      <c r="Y2149" s="1">
        <f t="shared" si="425"/>
        <v>0</v>
      </c>
      <c r="Z2149" s="1">
        <f t="shared" si="426"/>
        <v>0</v>
      </c>
      <c r="AA2149" s="1">
        <f t="shared" si="427"/>
        <v>0</v>
      </c>
      <c r="AB2149" s="1">
        <f t="shared" si="428"/>
        <v>0</v>
      </c>
      <c r="AC2149" s="1">
        <f t="shared" si="429"/>
        <v>0</v>
      </c>
      <c r="AD2149" s="1" t="str">
        <f t="shared" si="430"/>
        <v/>
      </c>
      <c r="AE2149" s="1" t="str">
        <f t="shared" si="431"/>
        <v/>
      </c>
      <c r="AF2149" s="1" t="str">
        <f t="shared" si="432"/>
        <v/>
      </c>
      <c r="AG2149" s="1" t="str">
        <f t="shared" si="433"/>
        <v/>
      </c>
    </row>
    <row r="2150" spans="3:33">
      <c r="C2150" s="1" t="s">
        <v>3495</v>
      </c>
      <c r="D2150" s="1" t="s">
        <v>7546</v>
      </c>
      <c r="E2150" s="1" t="s">
        <v>1405</v>
      </c>
      <c r="F2150" s="1" t="s">
        <v>46</v>
      </c>
      <c r="G2150" s="1" t="s">
        <v>3917</v>
      </c>
      <c r="H2150" s="1">
        <v>3</v>
      </c>
      <c r="I2150" s="1">
        <v>3</v>
      </c>
      <c r="J2150" s="1">
        <v>0</v>
      </c>
      <c r="K2150" s="1" t="s">
        <v>1409</v>
      </c>
      <c r="L2150" s="1"/>
      <c r="M2150" s="1" t="s">
        <v>7547</v>
      </c>
      <c r="N2150" s="1"/>
      <c r="O2150" s="1" t="s">
        <v>1409</v>
      </c>
      <c r="P2150" s="1"/>
      <c r="Q2150" s="1"/>
      <c r="R2150" s="1"/>
      <c r="S2150" s="1"/>
      <c r="T2150" s="1">
        <f t="shared" si="420"/>
        <v>0</v>
      </c>
      <c r="U2150" s="1">
        <f t="shared" si="421"/>
        <v>0</v>
      </c>
      <c r="V2150" s="1">
        <f t="shared" si="422"/>
        <v>0</v>
      </c>
      <c r="W2150" s="1">
        <f t="shared" si="423"/>
        <v>0</v>
      </c>
      <c r="X2150" s="1">
        <f t="shared" si="424"/>
        <v>0</v>
      </c>
      <c r="Y2150" s="1">
        <f t="shared" si="425"/>
        <v>0</v>
      </c>
      <c r="Z2150" s="1">
        <f t="shared" si="426"/>
        <v>0</v>
      </c>
      <c r="AA2150" s="1">
        <f t="shared" si="427"/>
        <v>0</v>
      </c>
      <c r="AB2150" s="1">
        <f t="shared" si="428"/>
        <v>0</v>
      </c>
      <c r="AC2150" s="1">
        <f t="shared" si="429"/>
        <v>0</v>
      </c>
      <c r="AD2150" s="1" t="str">
        <f t="shared" si="430"/>
        <v/>
      </c>
      <c r="AE2150" s="1" t="str">
        <f t="shared" si="431"/>
        <v/>
      </c>
      <c r="AF2150" s="1" t="str">
        <f t="shared" si="432"/>
        <v/>
      </c>
      <c r="AG2150" s="1" t="str">
        <f t="shared" si="433"/>
        <v/>
      </c>
    </row>
    <row r="2151" spans="3:33">
      <c r="C2151" s="1" t="s">
        <v>3495</v>
      </c>
      <c r="D2151" s="1" t="s">
        <v>7548</v>
      </c>
      <c r="E2151" s="1" t="s">
        <v>1405</v>
      </c>
      <c r="F2151" s="1" t="s">
        <v>46</v>
      </c>
      <c r="G2151" s="1" t="s">
        <v>3917</v>
      </c>
      <c r="H2151" s="1">
        <v>4</v>
      </c>
      <c r="I2151" s="1">
        <v>2</v>
      </c>
      <c r="J2151" s="1">
        <v>0</v>
      </c>
      <c r="K2151" s="1" t="s">
        <v>1319</v>
      </c>
      <c r="L2151" s="1"/>
      <c r="M2151" s="1" t="s">
        <v>7288</v>
      </c>
      <c r="N2151" s="1"/>
      <c r="O2151" s="1" t="s">
        <v>1319</v>
      </c>
      <c r="P2151" s="1"/>
      <c r="Q2151" s="1"/>
      <c r="R2151" s="1"/>
      <c r="S2151" s="1"/>
      <c r="T2151" s="1">
        <f t="shared" si="420"/>
        <v>0</v>
      </c>
      <c r="U2151" s="1">
        <f t="shared" si="421"/>
        <v>0</v>
      </c>
      <c r="V2151" s="1">
        <f t="shared" si="422"/>
        <v>0</v>
      </c>
      <c r="W2151" s="1">
        <f t="shared" si="423"/>
        <v>0</v>
      </c>
      <c r="X2151" s="1">
        <f t="shared" si="424"/>
        <v>0</v>
      </c>
      <c r="Y2151" s="1">
        <f t="shared" si="425"/>
        <v>0</v>
      </c>
      <c r="Z2151" s="1">
        <f t="shared" si="426"/>
        <v>0</v>
      </c>
      <c r="AA2151" s="1">
        <f t="shared" si="427"/>
        <v>0</v>
      </c>
      <c r="AB2151" s="1">
        <f t="shared" si="428"/>
        <v>0</v>
      </c>
      <c r="AC2151" s="1">
        <f t="shared" si="429"/>
        <v>0</v>
      </c>
      <c r="AD2151" s="1" t="str">
        <f t="shared" si="430"/>
        <v/>
      </c>
      <c r="AE2151" s="1" t="str">
        <f t="shared" si="431"/>
        <v/>
      </c>
      <c r="AF2151" s="1" t="str">
        <f t="shared" si="432"/>
        <v/>
      </c>
      <c r="AG2151" s="1" t="str">
        <f t="shared" si="433"/>
        <v/>
      </c>
    </row>
    <row r="2152" spans="3:33">
      <c r="C2152" s="1" t="s">
        <v>3495</v>
      </c>
      <c r="D2152" s="1" t="s">
        <v>7549</v>
      </c>
      <c r="E2152" s="1" t="s">
        <v>1405</v>
      </c>
      <c r="F2152" s="1" t="s">
        <v>46</v>
      </c>
      <c r="G2152" s="1" t="s">
        <v>3917</v>
      </c>
      <c r="H2152" s="1">
        <v>5</v>
      </c>
      <c r="I2152" s="1">
        <v>2</v>
      </c>
      <c r="J2152" s="1">
        <v>0</v>
      </c>
      <c r="K2152" s="1" t="s">
        <v>1410</v>
      </c>
      <c r="L2152" s="1"/>
      <c r="M2152" s="1" t="s">
        <v>7550</v>
      </c>
      <c r="N2152" s="1"/>
      <c r="O2152" s="1" t="s">
        <v>1410</v>
      </c>
      <c r="P2152" s="1"/>
      <c r="Q2152" s="1"/>
      <c r="R2152" s="1"/>
      <c r="S2152" s="1"/>
      <c r="T2152" s="1">
        <f t="shared" si="420"/>
        <v>0</v>
      </c>
      <c r="U2152" s="1">
        <f t="shared" si="421"/>
        <v>0</v>
      </c>
      <c r="V2152" s="1">
        <f t="shared" si="422"/>
        <v>0</v>
      </c>
      <c r="W2152" s="1">
        <f t="shared" si="423"/>
        <v>0</v>
      </c>
      <c r="X2152" s="1">
        <f t="shared" si="424"/>
        <v>0</v>
      </c>
      <c r="Y2152" s="1">
        <f t="shared" si="425"/>
        <v>0</v>
      </c>
      <c r="Z2152" s="1">
        <f t="shared" si="426"/>
        <v>0</v>
      </c>
      <c r="AA2152" s="1">
        <f t="shared" si="427"/>
        <v>0</v>
      </c>
      <c r="AB2152" s="1">
        <f t="shared" si="428"/>
        <v>0</v>
      </c>
      <c r="AC2152" s="1">
        <f t="shared" si="429"/>
        <v>0</v>
      </c>
      <c r="AD2152" s="1" t="str">
        <f t="shared" si="430"/>
        <v/>
      </c>
      <c r="AE2152" s="1" t="str">
        <f t="shared" si="431"/>
        <v/>
      </c>
      <c r="AF2152" s="1" t="str">
        <f t="shared" si="432"/>
        <v/>
      </c>
      <c r="AG2152" s="1" t="str">
        <f t="shared" si="433"/>
        <v/>
      </c>
    </row>
    <row r="2153" spans="3:33">
      <c r="C2153" s="1" t="s">
        <v>3495</v>
      </c>
      <c r="D2153" s="1" t="s">
        <v>7551</v>
      </c>
      <c r="E2153" s="1" t="s">
        <v>1405</v>
      </c>
      <c r="F2153" s="1" t="s">
        <v>46</v>
      </c>
      <c r="G2153" s="1" t="s">
        <v>3917</v>
      </c>
      <c r="H2153" s="1">
        <v>6</v>
      </c>
      <c r="I2153" s="1">
        <v>2</v>
      </c>
      <c r="J2153" s="1">
        <v>0</v>
      </c>
      <c r="K2153" s="1" t="s">
        <v>545</v>
      </c>
      <c r="L2153" s="1"/>
      <c r="M2153" s="1" t="s">
        <v>5003</v>
      </c>
      <c r="N2153" s="1"/>
      <c r="O2153" s="1" t="s">
        <v>545</v>
      </c>
      <c r="P2153" s="1"/>
      <c r="Q2153" s="1"/>
      <c r="R2153" s="1"/>
      <c r="S2153" s="1"/>
      <c r="T2153" s="1">
        <f t="shared" si="420"/>
        <v>0</v>
      </c>
      <c r="U2153" s="1">
        <f t="shared" si="421"/>
        <v>0</v>
      </c>
      <c r="V2153" s="1">
        <f t="shared" si="422"/>
        <v>0</v>
      </c>
      <c r="W2153" s="1">
        <f t="shared" si="423"/>
        <v>0</v>
      </c>
      <c r="X2153" s="1">
        <f t="shared" si="424"/>
        <v>0</v>
      </c>
      <c r="Y2153" s="1">
        <f t="shared" si="425"/>
        <v>0</v>
      </c>
      <c r="Z2153" s="1">
        <f t="shared" si="426"/>
        <v>0</v>
      </c>
      <c r="AA2153" s="1">
        <f t="shared" si="427"/>
        <v>0</v>
      </c>
      <c r="AB2153" s="1">
        <f t="shared" si="428"/>
        <v>0</v>
      </c>
      <c r="AC2153" s="1">
        <f t="shared" si="429"/>
        <v>0</v>
      </c>
      <c r="AD2153" s="1" t="str">
        <f t="shared" si="430"/>
        <v/>
      </c>
      <c r="AE2153" s="1" t="str">
        <f t="shared" si="431"/>
        <v/>
      </c>
      <c r="AF2153" s="1" t="str">
        <f t="shared" si="432"/>
        <v/>
      </c>
      <c r="AG2153" s="1" t="str">
        <f t="shared" si="433"/>
        <v/>
      </c>
    </row>
    <row r="2154" spans="3:33">
      <c r="C2154" s="1" t="s">
        <v>3495</v>
      </c>
      <c r="D2154" s="1" t="s">
        <v>7552</v>
      </c>
      <c r="E2154" s="1" t="s">
        <v>1405</v>
      </c>
      <c r="F2154" s="1" t="s">
        <v>46</v>
      </c>
      <c r="G2154" s="1" t="s">
        <v>3917</v>
      </c>
      <c r="H2154" s="1">
        <v>7</v>
      </c>
      <c r="I2154" s="1">
        <v>2</v>
      </c>
      <c r="J2154" s="1">
        <v>0</v>
      </c>
      <c r="K2154" s="1" t="s">
        <v>859</v>
      </c>
      <c r="L2154" s="1"/>
      <c r="M2154" s="1" t="s">
        <v>7290</v>
      </c>
      <c r="N2154" s="1"/>
      <c r="O2154" s="1" t="s">
        <v>859</v>
      </c>
      <c r="P2154" s="1"/>
      <c r="Q2154" s="1"/>
      <c r="R2154" s="1"/>
      <c r="S2154" s="1"/>
      <c r="T2154" s="1">
        <f t="shared" si="420"/>
        <v>0</v>
      </c>
      <c r="U2154" s="1">
        <f t="shared" si="421"/>
        <v>0</v>
      </c>
      <c r="V2154" s="1">
        <f t="shared" si="422"/>
        <v>0</v>
      </c>
      <c r="W2154" s="1">
        <f t="shared" si="423"/>
        <v>0</v>
      </c>
      <c r="X2154" s="1">
        <f t="shared" si="424"/>
        <v>0</v>
      </c>
      <c r="Y2154" s="1">
        <f t="shared" si="425"/>
        <v>0</v>
      </c>
      <c r="Z2154" s="1">
        <f t="shared" si="426"/>
        <v>0</v>
      </c>
      <c r="AA2154" s="1">
        <f t="shared" si="427"/>
        <v>0</v>
      </c>
      <c r="AB2154" s="1">
        <f t="shared" si="428"/>
        <v>0</v>
      </c>
      <c r="AC2154" s="1">
        <f t="shared" si="429"/>
        <v>0</v>
      </c>
      <c r="AD2154" s="1" t="str">
        <f t="shared" si="430"/>
        <v/>
      </c>
      <c r="AE2154" s="1" t="str">
        <f t="shared" si="431"/>
        <v/>
      </c>
      <c r="AF2154" s="1" t="str">
        <f t="shared" si="432"/>
        <v/>
      </c>
      <c r="AG2154" s="1" t="str">
        <f t="shared" si="433"/>
        <v/>
      </c>
    </row>
    <row r="2155" spans="3:33">
      <c r="C2155" s="1" t="s">
        <v>3495</v>
      </c>
      <c r="D2155" s="1" t="s">
        <v>7553</v>
      </c>
      <c r="E2155" s="1" t="s">
        <v>1405</v>
      </c>
      <c r="F2155" s="1" t="s">
        <v>46</v>
      </c>
      <c r="G2155" s="1" t="s">
        <v>3917</v>
      </c>
      <c r="H2155" s="1">
        <v>8</v>
      </c>
      <c r="I2155" s="1">
        <v>1</v>
      </c>
      <c r="J2155" s="1">
        <v>0</v>
      </c>
      <c r="K2155" s="1" t="s">
        <v>1411</v>
      </c>
      <c r="L2155" s="1"/>
      <c r="M2155" s="1" t="s">
        <v>7554</v>
      </c>
      <c r="N2155" s="1"/>
      <c r="O2155" s="1" t="s">
        <v>1411</v>
      </c>
      <c r="P2155" s="1"/>
      <c r="Q2155" s="1"/>
      <c r="R2155" s="1"/>
      <c r="S2155" s="1"/>
      <c r="T2155" s="1">
        <f t="shared" si="420"/>
        <v>0</v>
      </c>
      <c r="U2155" s="1">
        <f t="shared" si="421"/>
        <v>0</v>
      </c>
      <c r="V2155" s="1">
        <f t="shared" si="422"/>
        <v>0</v>
      </c>
      <c r="W2155" s="1">
        <f t="shared" si="423"/>
        <v>0</v>
      </c>
      <c r="X2155" s="1">
        <f t="shared" si="424"/>
        <v>0</v>
      </c>
      <c r="Y2155" s="1">
        <f t="shared" si="425"/>
        <v>0</v>
      </c>
      <c r="Z2155" s="1">
        <f t="shared" si="426"/>
        <v>0</v>
      </c>
      <c r="AA2155" s="1">
        <f t="shared" si="427"/>
        <v>0</v>
      </c>
      <c r="AB2155" s="1">
        <f t="shared" si="428"/>
        <v>0</v>
      </c>
      <c r="AC2155" s="1">
        <f t="shared" si="429"/>
        <v>0</v>
      </c>
      <c r="AD2155" s="1" t="str">
        <f t="shared" si="430"/>
        <v/>
      </c>
      <c r="AE2155" s="1" t="str">
        <f t="shared" si="431"/>
        <v/>
      </c>
      <c r="AF2155" s="1" t="str">
        <f t="shared" si="432"/>
        <v/>
      </c>
      <c r="AG2155" s="1" t="str">
        <f t="shared" si="433"/>
        <v/>
      </c>
    </row>
    <row r="2156" spans="3:33">
      <c r="C2156" s="1" t="s">
        <v>3495</v>
      </c>
      <c r="D2156" s="1" t="s">
        <v>7555</v>
      </c>
      <c r="E2156" s="1" t="s">
        <v>1405</v>
      </c>
      <c r="F2156" s="1" t="s">
        <v>46</v>
      </c>
      <c r="G2156" s="1" t="s">
        <v>3917</v>
      </c>
      <c r="H2156" s="1">
        <v>9</v>
      </c>
      <c r="I2156" s="1">
        <v>1</v>
      </c>
      <c r="J2156" s="1">
        <v>0</v>
      </c>
      <c r="K2156" s="1" t="s">
        <v>1412</v>
      </c>
      <c r="L2156" s="1"/>
      <c r="M2156" s="1" t="s">
        <v>7556</v>
      </c>
      <c r="N2156" s="1"/>
      <c r="O2156" s="1" t="s">
        <v>1412</v>
      </c>
      <c r="P2156" s="1"/>
      <c r="Q2156" s="1"/>
      <c r="R2156" s="1"/>
      <c r="S2156" s="1"/>
      <c r="T2156" s="1">
        <f t="shared" si="420"/>
        <v>0</v>
      </c>
      <c r="U2156" s="1">
        <f t="shared" si="421"/>
        <v>0</v>
      </c>
      <c r="V2156" s="1">
        <f t="shared" si="422"/>
        <v>0</v>
      </c>
      <c r="W2156" s="1">
        <f t="shared" si="423"/>
        <v>0</v>
      </c>
      <c r="X2156" s="1">
        <f t="shared" si="424"/>
        <v>0</v>
      </c>
      <c r="Y2156" s="1">
        <f t="shared" si="425"/>
        <v>0</v>
      </c>
      <c r="Z2156" s="1">
        <f t="shared" si="426"/>
        <v>0</v>
      </c>
      <c r="AA2156" s="1">
        <f t="shared" si="427"/>
        <v>0</v>
      </c>
      <c r="AB2156" s="1">
        <f t="shared" si="428"/>
        <v>0</v>
      </c>
      <c r="AC2156" s="1">
        <f t="shared" si="429"/>
        <v>0</v>
      </c>
      <c r="AD2156" s="1" t="str">
        <f t="shared" si="430"/>
        <v/>
      </c>
      <c r="AE2156" s="1" t="str">
        <f t="shared" si="431"/>
        <v/>
      </c>
      <c r="AF2156" s="1" t="str">
        <f t="shared" si="432"/>
        <v/>
      </c>
      <c r="AG2156" s="1" t="str">
        <f t="shared" si="433"/>
        <v/>
      </c>
    </row>
    <row r="2157" spans="3:33">
      <c r="C2157" s="1" t="s">
        <v>3495</v>
      </c>
      <c r="D2157" s="1" t="s">
        <v>7557</v>
      </c>
      <c r="E2157" s="1" t="s">
        <v>1405</v>
      </c>
      <c r="F2157" s="1" t="s">
        <v>46</v>
      </c>
      <c r="G2157" s="1" t="s">
        <v>3917</v>
      </c>
      <c r="H2157" s="1">
        <v>10</v>
      </c>
      <c r="I2157" s="1">
        <v>1</v>
      </c>
      <c r="J2157" s="1">
        <v>0</v>
      </c>
      <c r="K2157" s="1" t="s">
        <v>121</v>
      </c>
      <c r="L2157" s="1"/>
      <c r="M2157" s="1" t="s">
        <v>5225</v>
      </c>
      <c r="N2157" s="1"/>
      <c r="O2157" s="1" t="s">
        <v>121</v>
      </c>
      <c r="P2157" s="1"/>
      <c r="Q2157" s="1"/>
      <c r="R2157" s="1"/>
      <c r="S2157" s="1"/>
      <c r="T2157" s="1">
        <f t="shared" si="420"/>
        <v>0</v>
      </c>
      <c r="U2157" s="1">
        <f t="shared" si="421"/>
        <v>0</v>
      </c>
      <c r="V2157" s="1">
        <f t="shared" si="422"/>
        <v>0</v>
      </c>
      <c r="W2157" s="1">
        <f t="shared" si="423"/>
        <v>0</v>
      </c>
      <c r="X2157" s="1">
        <f t="shared" si="424"/>
        <v>0</v>
      </c>
      <c r="Y2157" s="1">
        <f t="shared" si="425"/>
        <v>0</v>
      </c>
      <c r="Z2157" s="1">
        <f t="shared" si="426"/>
        <v>0</v>
      </c>
      <c r="AA2157" s="1">
        <f t="shared" si="427"/>
        <v>0</v>
      </c>
      <c r="AB2157" s="1">
        <f t="shared" si="428"/>
        <v>0</v>
      </c>
      <c r="AC2157" s="1">
        <f t="shared" si="429"/>
        <v>0</v>
      </c>
      <c r="AD2157" s="1" t="str">
        <f t="shared" si="430"/>
        <v/>
      </c>
      <c r="AE2157" s="1" t="str">
        <f t="shared" si="431"/>
        <v/>
      </c>
      <c r="AF2157" s="1" t="str">
        <f t="shared" si="432"/>
        <v/>
      </c>
      <c r="AG2157" s="1" t="str">
        <f t="shared" si="433"/>
        <v/>
      </c>
    </row>
    <row r="2158" spans="3:33">
      <c r="C2158" s="1" t="s">
        <v>3495</v>
      </c>
      <c r="D2158" s="1" t="s">
        <v>7558</v>
      </c>
      <c r="E2158" s="1" t="s">
        <v>1405</v>
      </c>
      <c r="F2158" s="1" t="s">
        <v>0</v>
      </c>
      <c r="G2158" s="1" t="s">
        <v>3917</v>
      </c>
      <c r="H2158" s="1">
        <v>1</v>
      </c>
      <c r="I2158" s="1">
        <v>0</v>
      </c>
      <c r="J2158" s="1">
        <v>3</v>
      </c>
      <c r="K2158" s="1"/>
      <c r="L2158" s="1" t="s">
        <v>105</v>
      </c>
      <c r="M2158" s="1"/>
      <c r="N2158" s="1" t="s">
        <v>7559</v>
      </c>
      <c r="O2158" s="1" t="s">
        <v>105</v>
      </c>
      <c r="P2158" s="1"/>
      <c r="Q2158" s="1"/>
      <c r="R2158" s="1"/>
      <c r="S2158" s="1"/>
      <c r="T2158" s="1">
        <f t="shared" si="420"/>
        <v>0</v>
      </c>
      <c r="U2158" s="1">
        <f t="shared" si="421"/>
        <v>0</v>
      </c>
      <c r="V2158" s="1">
        <f t="shared" si="422"/>
        <v>0</v>
      </c>
      <c r="W2158" s="1">
        <f t="shared" si="423"/>
        <v>0</v>
      </c>
      <c r="X2158" s="1">
        <f t="shared" si="424"/>
        <v>0</v>
      </c>
      <c r="Y2158" s="1">
        <f t="shared" si="425"/>
        <v>0</v>
      </c>
      <c r="Z2158" s="1">
        <f t="shared" si="426"/>
        <v>0</v>
      </c>
      <c r="AA2158" s="1">
        <f t="shared" si="427"/>
        <v>0</v>
      </c>
      <c r="AB2158" s="1">
        <f t="shared" si="428"/>
        <v>0</v>
      </c>
      <c r="AC2158" s="1">
        <f t="shared" si="429"/>
        <v>0</v>
      </c>
      <c r="AD2158" s="1" t="str">
        <f t="shared" si="430"/>
        <v/>
      </c>
      <c r="AE2158" s="1" t="str">
        <f t="shared" si="431"/>
        <v/>
      </c>
      <c r="AF2158" s="1" t="str">
        <f t="shared" si="432"/>
        <v/>
      </c>
      <c r="AG2158" s="1" t="str">
        <f t="shared" si="433"/>
        <v/>
      </c>
    </row>
    <row r="2159" spans="3:33">
      <c r="C2159" s="1" t="s">
        <v>3495</v>
      </c>
      <c r="D2159" s="1" t="s">
        <v>7560</v>
      </c>
      <c r="E2159" s="1" t="s">
        <v>1405</v>
      </c>
      <c r="F2159" s="1" t="s">
        <v>0</v>
      </c>
      <c r="G2159" s="1" t="s">
        <v>3917</v>
      </c>
      <c r="H2159" s="1">
        <v>2</v>
      </c>
      <c r="I2159" s="1">
        <v>0</v>
      </c>
      <c r="J2159" s="1">
        <v>3</v>
      </c>
      <c r="K2159" s="1"/>
      <c r="L2159" s="1" t="s">
        <v>1408</v>
      </c>
      <c r="M2159" s="1"/>
      <c r="N2159" s="1" t="s">
        <v>7561</v>
      </c>
      <c r="O2159" s="1" t="s">
        <v>1408</v>
      </c>
      <c r="P2159" s="1"/>
      <c r="Q2159" s="1"/>
      <c r="R2159" s="1"/>
      <c r="S2159" s="1"/>
      <c r="T2159" s="1">
        <f t="shared" si="420"/>
        <v>0</v>
      </c>
      <c r="U2159" s="1">
        <f t="shared" si="421"/>
        <v>0</v>
      </c>
      <c r="V2159" s="1">
        <f t="shared" si="422"/>
        <v>0</v>
      </c>
      <c r="W2159" s="1">
        <f t="shared" si="423"/>
        <v>0</v>
      </c>
      <c r="X2159" s="1">
        <f t="shared" si="424"/>
        <v>0</v>
      </c>
      <c r="Y2159" s="1">
        <f t="shared" si="425"/>
        <v>0</v>
      </c>
      <c r="Z2159" s="1">
        <f t="shared" si="426"/>
        <v>0</v>
      </c>
      <c r="AA2159" s="1">
        <f t="shared" si="427"/>
        <v>0</v>
      </c>
      <c r="AB2159" s="1">
        <f t="shared" si="428"/>
        <v>0</v>
      </c>
      <c r="AC2159" s="1">
        <f t="shared" si="429"/>
        <v>0</v>
      </c>
      <c r="AD2159" s="1" t="str">
        <f t="shared" si="430"/>
        <v/>
      </c>
      <c r="AE2159" s="1" t="str">
        <f t="shared" si="431"/>
        <v/>
      </c>
      <c r="AF2159" s="1" t="str">
        <f t="shared" si="432"/>
        <v/>
      </c>
      <c r="AG2159" s="1" t="str">
        <f t="shared" si="433"/>
        <v/>
      </c>
    </row>
    <row r="2160" spans="3:33">
      <c r="C2160" s="1" t="s">
        <v>3495</v>
      </c>
      <c r="D2160" s="1" t="s">
        <v>7562</v>
      </c>
      <c r="E2160" s="1" t="s">
        <v>1405</v>
      </c>
      <c r="F2160" s="1" t="s">
        <v>0</v>
      </c>
      <c r="G2160" s="1" t="s">
        <v>3917</v>
      </c>
      <c r="H2160" s="1">
        <v>3</v>
      </c>
      <c r="I2160" s="1">
        <v>0</v>
      </c>
      <c r="J2160" s="1">
        <v>3</v>
      </c>
      <c r="K2160" s="1"/>
      <c r="L2160" s="1" t="s">
        <v>1409</v>
      </c>
      <c r="M2160" s="1"/>
      <c r="N2160" s="1" t="s">
        <v>7563</v>
      </c>
      <c r="O2160" s="1" t="s">
        <v>1409</v>
      </c>
      <c r="P2160" s="1"/>
      <c r="Q2160" s="1"/>
      <c r="R2160" s="1"/>
      <c r="S2160" s="1"/>
      <c r="T2160" s="1">
        <f t="shared" si="420"/>
        <v>0</v>
      </c>
      <c r="U2160" s="1">
        <f t="shared" si="421"/>
        <v>0</v>
      </c>
      <c r="V2160" s="1">
        <f t="shared" si="422"/>
        <v>0</v>
      </c>
      <c r="W2160" s="1">
        <f t="shared" si="423"/>
        <v>0</v>
      </c>
      <c r="X2160" s="1">
        <f t="shared" si="424"/>
        <v>0</v>
      </c>
      <c r="Y2160" s="1">
        <f t="shared" si="425"/>
        <v>0</v>
      </c>
      <c r="Z2160" s="1">
        <f t="shared" si="426"/>
        <v>0</v>
      </c>
      <c r="AA2160" s="1">
        <f t="shared" si="427"/>
        <v>0</v>
      </c>
      <c r="AB2160" s="1">
        <f t="shared" si="428"/>
        <v>0</v>
      </c>
      <c r="AC2160" s="1">
        <f t="shared" si="429"/>
        <v>0</v>
      </c>
      <c r="AD2160" s="1" t="str">
        <f t="shared" si="430"/>
        <v/>
      </c>
      <c r="AE2160" s="1" t="str">
        <f t="shared" si="431"/>
        <v/>
      </c>
      <c r="AF2160" s="1" t="str">
        <f t="shared" si="432"/>
        <v/>
      </c>
      <c r="AG2160" s="1" t="str">
        <f t="shared" si="433"/>
        <v/>
      </c>
    </row>
    <row r="2161" spans="3:33">
      <c r="C2161" s="1" t="s">
        <v>3495</v>
      </c>
      <c r="D2161" s="1" t="s">
        <v>7564</v>
      </c>
      <c r="E2161" s="1" t="s">
        <v>1405</v>
      </c>
      <c r="F2161" s="1" t="s">
        <v>0</v>
      </c>
      <c r="G2161" s="1" t="s">
        <v>3917</v>
      </c>
      <c r="H2161" s="1">
        <v>4</v>
      </c>
      <c r="I2161" s="1">
        <v>0</v>
      </c>
      <c r="J2161" s="1">
        <v>2</v>
      </c>
      <c r="K2161" s="1"/>
      <c r="L2161" s="1" t="s">
        <v>1319</v>
      </c>
      <c r="M2161" s="1"/>
      <c r="N2161" s="1" t="s">
        <v>7305</v>
      </c>
      <c r="O2161" s="1" t="s">
        <v>1319</v>
      </c>
      <c r="P2161" s="1"/>
      <c r="Q2161" s="1"/>
      <c r="R2161" s="1"/>
      <c r="S2161" s="1"/>
      <c r="T2161" s="1">
        <f t="shared" si="420"/>
        <v>0</v>
      </c>
      <c r="U2161" s="1">
        <f t="shared" si="421"/>
        <v>0</v>
      </c>
      <c r="V2161" s="1">
        <f t="shared" si="422"/>
        <v>0</v>
      </c>
      <c r="W2161" s="1">
        <f t="shared" si="423"/>
        <v>0</v>
      </c>
      <c r="X2161" s="1">
        <f t="shared" si="424"/>
        <v>0</v>
      </c>
      <c r="Y2161" s="1">
        <f t="shared" si="425"/>
        <v>0</v>
      </c>
      <c r="Z2161" s="1">
        <f t="shared" si="426"/>
        <v>0</v>
      </c>
      <c r="AA2161" s="1">
        <f t="shared" si="427"/>
        <v>0</v>
      </c>
      <c r="AB2161" s="1">
        <f t="shared" si="428"/>
        <v>0</v>
      </c>
      <c r="AC2161" s="1">
        <f t="shared" si="429"/>
        <v>0</v>
      </c>
      <c r="AD2161" s="1" t="str">
        <f t="shared" si="430"/>
        <v/>
      </c>
      <c r="AE2161" s="1" t="str">
        <f t="shared" si="431"/>
        <v/>
      </c>
      <c r="AF2161" s="1" t="str">
        <f t="shared" si="432"/>
        <v/>
      </c>
      <c r="AG2161" s="1" t="str">
        <f t="shared" si="433"/>
        <v/>
      </c>
    </row>
    <row r="2162" spans="3:33">
      <c r="C2162" s="1" t="s">
        <v>3495</v>
      </c>
      <c r="D2162" s="1" t="s">
        <v>7565</v>
      </c>
      <c r="E2162" s="1" t="s">
        <v>1405</v>
      </c>
      <c r="F2162" s="1" t="s">
        <v>0</v>
      </c>
      <c r="G2162" s="1" t="s">
        <v>3917</v>
      </c>
      <c r="H2162" s="1">
        <v>5</v>
      </c>
      <c r="I2162" s="1">
        <v>0</v>
      </c>
      <c r="J2162" s="1">
        <v>2</v>
      </c>
      <c r="K2162" s="1"/>
      <c r="L2162" s="1" t="s">
        <v>1410</v>
      </c>
      <c r="M2162" s="1"/>
      <c r="N2162" s="1" t="s">
        <v>7566</v>
      </c>
      <c r="O2162" s="1" t="s">
        <v>1410</v>
      </c>
      <c r="P2162" s="1"/>
      <c r="Q2162" s="1"/>
      <c r="R2162" s="1"/>
      <c r="S2162" s="1"/>
      <c r="T2162" s="1">
        <f t="shared" si="420"/>
        <v>0</v>
      </c>
      <c r="U2162" s="1">
        <f t="shared" si="421"/>
        <v>0</v>
      </c>
      <c r="V2162" s="1">
        <f t="shared" si="422"/>
        <v>0</v>
      </c>
      <c r="W2162" s="1">
        <f t="shared" si="423"/>
        <v>0</v>
      </c>
      <c r="X2162" s="1">
        <f t="shared" si="424"/>
        <v>0</v>
      </c>
      <c r="Y2162" s="1">
        <f t="shared" si="425"/>
        <v>0</v>
      </c>
      <c r="Z2162" s="1">
        <f t="shared" si="426"/>
        <v>0</v>
      </c>
      <c r="AA2162" s="1">
        <f t="shared" si="427"/>
        <v>0</v>
      </c>
      <c r="AB2162" s="1">
        <f t="shared" si="428"/>
        <v>0</v>
      </c>
      <c r="AC2162" s="1">
        <f t="shared" si="429"/>
        <v>0</v>
      </c>
      <c r="AD2162" s="1" t="str">
        <f t="shared" si="430"/>
        <v/>
      </c>
      <c r="AE2162" s="1" t="str">
        <f t="shared" si="431"/>
        <v/>
      </c>
      <c r="AF2162" s="1" t="str">
        <f t="shared" si="432"/>
        <v/>
      </c>
      <c r="AG2162" s="1" t="str">
        <f t="shared" si="433"/>
        <v/>
      </c>
    </row>
    <row r="2163" spans="3:33">
      <c r="C2163" s="1" t="s">
        <v>3495</v>
      </c>
      <c r="D2163" s="1" t="s">
        <v>7567</v>
      </c>
      <c r="E2163" s="1" t="s">
        <v>1405</v>
      </c>
      <c r="F2163" s="1" t="s">
        <v>0</v>
      </c>
      <c r="G2163" s="1" t="s">
        <v>3917</v>
      </c>
      <c r="H2163" s="1">
        <v>6</v>
      </c>
      <c r="I2163" s="1">
        <v>0</v>
      </c>
      <c r="J2163" s="1">
        <v>2</v>
      </c>
      <c r="K2163" s="1"/>
      <c r="L2163" s="1" t="s">
        <v>545</v>
      </c>
      <c r="M2163" s="1"/>
      <c r="N2163" s="1" t="s">
        <v>5022</v>
      </c>
      <c r="O2163" s="1" t="s">
        <v>545</v>
      </c>
      <c r="P2163" s="1"/>
      <c r="Q2163" s="1"/>
      <c r="R2163" s="1"/>
      <c r="S2163" s="1"/>
      <c r="T2163" s="1">
        <f t="shared" si="420"/>
        <v>0</v>
      </c>
      <c r="U2163" s="1">
        <f t="shared" si="421"/>
        <v>0</v>
      </c>
      <c r="V2163" s="1">
        <f t="shared" si="422"/>
        <v>0</v>
      </c>
      <c r="W2163" s="1">
        <f t="shared" si="423"/>
        <v>0</v>
      </c>
      <c r="X2163" s="1">
        <f t="shared" si="424"/>
        <v>0</v>
      </c>
      <c r="Y2163" s="1">
        <f t="shared" si="425"/>
        <v>0</v>
      </c>
      <c r="Z2163" s="1">
        <f t="shared" si="426"/>
        <v>0</v>
      </c>
      <c r="AA2163" s="1">
        <f t="shared" si="427"/>
        <v>0</v>
      </c>
      <c r="AB2163" s="1">
        <f t="shared" si="428"/>
        <v>0</v>
      </c>
      <c r="AC2163" s="1">
        <f t="shared" si="429"/>
        <v>0</v>
      </c>
      <c r="AD2163" s="1" t="str">
        <f t="shared" si="430"/>
        <v/>
      </c>
      <c r="AE2163" s="1" t="str">
        <f t="shared" si="431"/>
        <v/>
      </c>
      <c r="AF2163" s="1" t="str">
        <f t="shared" si="432"/>
        <v/>
      </c>
      <c r="AG2163" s="1" t="str">
        <f t="shared" si="433"/>
        <v/>
      </c>
    </row>
    <row r="2164" spans="3:33">
      <c r="C2164" s="1" t="s">
        <v>3495</v>
      </c>
      <c r="D2164" s="1" t="s">
        <v>7568</v>
      </c>
      <c r="E2164" s="1" t="s">
        <v>1405</v>
      </c>
      <c r="F2164" s="1" t="s">
        <v>0</v>
      </c>
      <c r="G2164" s="1" t="s">
        <v>3917</v>
      </c>
      <c r="H2164" s="1">
        <v>7</v>
      </c>
      <c r="I2164" s="1">
        <v>0</v>
      </c>
      <c r="J2164" s="1">
        <v>2</v>
      </c>
      <c r="K2164" s="1"/>
      <c r="L2164" s="1" t="s">
        <v>859</v>
      </c>
      <c r="M2164" s="1"/>
      <c r="N2164" s="1" t="s">
        <v>5958</v>
      </c>
      <c r="O2164" s="1" t="s">
        <v>859</v>
      </c>
      <c r="P2164" s="1"/>
      <c r="Q2164" s="1"/>
      <c r="R2164" s="1"/>
      <c r="S2164" s="1"/>
      <c r="T2164" s="1">
        <f t="shared" si="420"/>
        <v>0</v>
      </c>
      <c r="U2164" s="1">
        <f t="shared" si="421"/>
        <v>0</v>
      </c>
      <c r="V2164" s="1">
        <f t="shared" si="422"/>
        <v>0</v>
      </c>
      <c r="W2164" s="1">
        <f t="shared" si="423"/>
        <v>0</v>
      </c>
      <c r="X2164" s="1">
        <f t="shared" si="424"/>
        <v>0</v>
      </c>
      <c r="Y2164" s="1">
        <f t="shared" si="425"/>
        <v>0</v>
      </c>
      <c r="Z2164" s="1">
        <f t="shared" si="426"/>
        <v>0</v>
      </c>
      <c r="AA2164" s="1">
        <f t="shared" si="427"/>
        <v>0</v>
      </c>
      <c r="AB2164" s="1">
        <f t="shared" si="428"/>
        <v>0</v>
      </c>
      <c r="AC2164" s="1">
        <f t="shared" si="429"/>
        <v>0</v>
      </c>
      <c r="AD2164" s="1" t="str">
        <f t="shared" si="430"/>
        <v/>
      </c>
      <c r="AE2164" s="1" t="str">
        <f t="shared" si="431"/>
        <v/>
      </c>
      <c r="AF2164" s="1" t="str">
        <f t="shared" si="432"/>
        <v/>
      </c>
      <c r="AG2164" s="1" t="str">
        <f t="shared" si="433"/>
        <v/>
      </c>
    </row>
    <row r="2165" spans="3:33">
      <c r="C2165" s="1" t="s">
        <v>3495</v>
      </c>
      <c r="D2165" s="1" t="s">
        <v>7569</v>
      </c>
      <c r="E2165" s="1" t="s">
        <v>1405</v>
      </c>
      <c r="F2165" s="1" t="s">
        <v>0</v>
      </c>
      <c r="G2165" s="1" t="s">
        <v>3917</v>
      </c>
      <c r="H2165" s="1">
        <v>8</v>
      </c>
      <c r="I2165" s="1">
        <v>0</v>
      </c>
      <c r="J2165" s="1">
        <v>1</v>
      </c>
      <c r="K2165" s="1"/>
      <c r="L2165" s="1" t="s">
        <v>1411</v>
      </c>
      <c r="M2165" s="1"/>
      <c r="N2165" s="1" t="s">
        <v>7570</v>
      </c>
      <c r="O2165" s="1" t="s">
        <v>1411</v>
      </c>
      <c r="P2165" s="1"/>
      <c r="Q2165" s="1"/>
      <c r="R2165" s="1"/>
      <c r="S2165" s="1"/>
      <c r="T2165" s="1">
        <f t="shared" si="420"/>
        <v>0</v>
      </c>
      <c r="U2165" s="1">
        <f t="shared" si="421"/>
        <v>0</v>
      </c>
      <c r="V2165" s="1">
        <f t="shared" si="422"/>
        <v>0</v>
      </c>
      <c r="W2165" s="1">
        <f t="shared" si="423"/>
        <v>0</v>
      </c>
      <c r="X2165" s="1">
        <f t="shared" si="424"/>
        <v>0</v>
      </c>
      <c r="Y2165" s="1">
        <f t="shared" si="425"/>
        <v>0</v>
      </c>
      <c r="Z2165" s="1">
        <f t="shared" si="426"/>
        <v>0</v>
      </c>
      <c r="AA2165" s="1">
        <f t="shared" si="427"/>
        <v>0</v>
      </c>
      <c r="AB2165" s="1">
        <f t="shared" si="428"/>
        <v>0</v>
      </c>
      <c r="AC2165" s="1">
        <f t="shared" si="429"/>
        <v>0</v>
      </c>
      <c r="AD2165" s="1" t="str">
        <f t="shared" si="430"/>
        <v/>
      </c>
      <c r="AE2165" s="1" t="str">
        <f t="shared" si="431"/>
        <v/>
      </c>
      <c r="AF2165" s="1" t="str">
        <f t="shared" si="432"/>
        <v/>
      </c>
      <c r="AG2165" s="1" t="str">
        <f t="shared" si="433"/>
        <v/>
      </c>
    </row>
    <row r="2166" spans="3:33">
      <c r="C2166" s="1" t="s">
        <v>3495</v>
      </c>
      <c r="D2166" s="1" t="s">
        <v>7571</v>
      </c>
      <c r="E2166" s="1" t="s">
        <v>1405</v>
      </c>
      <c r="F2166" s="1" t="s">
        <v>0</v>
      </c>
      <c r="G2166" s="1" t="s">
        <v>3917</v>
      </c>
      <c r="H2166" s="1">
        <v>9</v>
      </c>
      <c r="I2166" s="1">
        <v>0</v>
      </c>
      <c r="J2166" s="1">
        <v>1</v>
      </c>
      <c r="K2166" s="1"/>
      <c r="L2166" s="1" t="s">
        <v>1412</v>
      </c>
      <c r="M2166" s="1"/>
      <c r="N2166" s="1" t="s">
        <v>7572</v>
      </c>
      <c r="O2166" s="1" t="s">
        <v>1412</v>
      </c>
      <c r="P2166" s="1"/>
      <c r="Q2166" s="1"/>
      <c r="R2166" s="1"/>
      <c r="S2166" s="1"/>
      <c r="T2166" s="1">
        <f t="shared" si="420"/>
        <v>0</v>
      </c>
      <c r="U2166" s="1">
        <f t="shared" si="421"/>
        <v>0</v>
      </c>
      <c r="V2166" s="1">
        <f t="shared" si="422"/>
        <v>0</v>
      </c>
      <c r="W2166" s="1">
        <f t="shared" si="423"/>
        <v>0</v>
      </c>
      <c r="X2166" s="1">
        <f t="shared" si="424"/>
        <v>0</v>
      </c>
      <c r="Y2166" s="1">
        <f t="shared" si="425"/>
        <v>0</v>
      </c>
      <c r="Z2166" s="1">
        <f t="shared" si="426"/>
        <v>0</v>
      </c>
      <c r="AA2166" s="1">
        <f t="shared" si="427"/>
        <v>0</v>
      </c>
      <c r="AB2166" s="1">
        <f t="shared" si="428"/>
        <v>0</v>
      </c>
      <c r="AC2166" s="1">
        <f t="shared" si="429"/>
        <v>0</v>
      </c>
      <c r="AD2166" s="1" t="str">
        <f t="shared" si="430"/>
        <v/>
      </c>
      <c r="AE2166" s="1" t="str">
        <f t="shared" si="431"/>
        <v/>
      </c>
      <c r="AF2166" s="1" t="str">
        <f t="shared" si="432"/>
        <v/>
      </c>
      <c r="AG2166" s="1" t="str">
        <f t="shared" si="433"/>
        <v/>
      </c>
    </row>
    <row r="2167" spans="3:33">
      <c r="C2167" s="1" t="s">
        <v>3495</v>
      </c>
      <c r="D2167" s="1" t="s">
        <v>7573</v>
      </c>
      <c r="E2167" s="1" t="s">
        <v>1405</v>
      </c>
      <c r="F2167" s="1" t="s">
        <v>0</v>
      </c>
      <c r="G2167" s="1" t="s">
        <v>3917</v>
      </c>
      <c r="H2167" s="1">
        <v>10</v>
      </c>
      <c r="I2167" s="1">
        <v>0</v>
      </c>
      <c r="J2167" s="1">
        <v>1</v>
      </c>
      <c r="K2167" s="1"/>
      <c r="L2167" s="1" t="s">
        <v>121</v>
      </c>
      <c r="M2167" s="1"/>
      <c r="N2167" s="1" t="s">
        <v>5242</v>
      </c>
      <c r="O2167" s="1" t="s">
        <v>121</v>
      </c>
      <c r="P2167" s="1"/>
      <c r="Q2167" s="1"/>
      <c r="R2167" s="1"/>
      <c r="S2167" s="1"/>
      <c r="T2167" s="1">
        <f t="shared" si="420"/>
        <v>0</v>
      </c>
      <c r="U2167" s="1">
        <f t="shared" si="421"/>
        <v>0</v>
      </c>
      <c r="V2167" s="1">
        <f t="shared" si="422"/>
        <v>0</v>
      </c>
      <c r="W2167" s="1">
        <f t="shared" si="423"/>
        <v>0</v>
      </c>
      <c r="X2167" s="1">
        <f t="shared" si="424"/>
        <v>0</v>
      </c>
      <c r="Y2167" s="1">
        <f t="shared" si="425"/>
        <v>0</v>
      </c>
      <c r="Z2167" s="1">
        <f t="shared" si="426"/>
        <v>0</v>
      </c>
      <c r="AA2167" s="1">
        <f t="shared" si="427"/>
        <v>0</v>
      </c>
      <c r="AB2167" s="1">
        <f t="shared" si="428"/>
        <v>0</v>
      </c>
      <c r="AC2167" s="1">
        <f t="shared" si="429"/>
        <v>0</v>
      </c>
      <c r="AD2167" s="1" t="str">
        <f t="shared" si="430"/>
        <v/>
      </c>
      <c r="AE2167" s="1" t="str">
        <f t="shared" si="431"/>
        <v/>
      </c>
      <c r="AF2167" s="1" t="str">
        <f t="shared" si="432"/>
        <v/>
      </c>
      <c r="AG2167" s="1" t="str">
        <f t="shared" si="433"/>
        <v/>
      </c>
    </row>
    <row r="2168" spans="3:33">
      <c r="C2168" s="1" t="s">
        <v>3502</v>
      </c>
      <c r="D2168" s="1" t="s">
        <v>7574</v>
      </c>
      <c r="E2168" s="1" t="s">
        <v>1416</v>
      </c>
      <c r="F2168" s="1" t="s">
        <v>46</v>
      </c>
      <c r="G2168" s="1" t="s">
        <v>3917</v>
      </c>
      <c r="H2168" s="1">
        <v>1</v>
      </c>
      <c r="I2168" s="1">
        <v>3</v>
      </c>
      <c r="J2168" s="1">
        <v>0</v>
      </c>
      <c r="K2168" s="1" t="s">
        <v>7575</v>
      </c>
      <c r="L2168" s="1"/>
      <c r="M2168" s="1" t="s">
        <v>7576</v>
      </c>
      <c r="N2168" s="1"/>
      <c r="O2168" s="1" t="s">
        <v>7575</v>
      </c>
      <c r="P2168" s="1" t="s">
        <v>7577</v>
      </c>
      <c r="Q2168" s="1" t="s">
        <v>110</v>
      </c>
      <c r="R2168" s="1" t="s">
        <v>4953</v>
      </c>
      <c r="S2168" s="1" t="s">
        <v>4954</v>
      </c>
      <c r="T2168" s="1">
        <f t="shared" si="420"/>
        <v>0</v>
      </c>
      <c r="U2168" s="1">
        <f t="shared" si="421"/>
        <v>0</v>
      </c>
      <c r="V2168" s="1">
        <f t="shared" si="422"/>
        <v>0</v>
      </c>
      <c r="W2168" s="1">
        <f t="shared" si="423"/>
        <v>0</v>
      </c>
      <c r="X2168" s="1">
        <f t="shared" si="424"/>
        <v>0</v>
      </c>
      <c r="Y2168" s="1">
        <f t="shared" si="425"/>
        <v>0</v>
      </c>
      <c r="Z2168" s="1">
        <f t="shared" si="426"/>
        <v>0</v>
      </c>
      <c r="AA2168" s="1">
        <f t="shared" si="427"/>
        <v>0</v>
      </c>
      <c r="AB2168" s="1">
        <f t="shared" si="428"/>
        <v>0</v>
      </c>
      <c r="AC2168" s="1">
        <f t="shared" si="429"/>
        <v>0</v>
      </c>
      <c r="AD2168" s="1" t="str">
        <f t="shared" si="430"/>
        <v/>
      </c>
      <c r="AE2168" s="1" t="str">
        <f t="shared" si="431"/>
        <v/>
      </c>
      <c r="AF2168" s="1" t="str">
        <f t="shared" si="432"/>
        <v/>
      </c>
      <c r="AG2168" s="1" t="str">
        <f t="shared" si="433"/>
        <v/>
      </c>
    </row>
    <row r="2169" spans="3:33">
      <c r="C2169" s="1" t="s">
        <v>3502</v>
      </c>
      <c r="D2169" s="1" t="s">
        <v>7578</v>
      </c>
      <c r="E2169" s="1" t="s">
        <v>1416</v>
      </c>
      <c r="F2169" s="1" t="s">
        <v>46</v>
      </c>
      <c r="G2169" s="1" t="s">
        <v>3917</v>
      </c>
      <c r="H2169" s="1">
        <v>2</v>
      </c>
      <c r="I2169" s="1">
        <v>3</v>
      </c>
      <c r="J2169" s="1">
        <v>0</v>
      </c>
      <c r="K2169" s="1" t="s">
        <v>1420</v>
      </c>
      <c r="L2169" s="1"/>
      <c r="M2169" s="1" t="s">
        <v>7579</v>
      </c>
      <c r="N2169" s="1"/>
      <c r="O2169" s="1" t="s">
        <v>1420</v>
      </c>
      <c r="P2169" s="1"/>
      <c r="Q2169" s="1"/>
      <c r="R2169" s="1"/>
      <c r="S2169" s="1"/>
      <c r="T2169" s="1">
        <f t="shared" si="420"/>
        <v>0</v>
      </c>
      <c r="U2169" s="1">
        <f t="shared" si="421"/>
        <v>0</v>
      </c>
      <c r="V2169" s="1">
        <f t="shared" si="422"/>
        <v>0</v>
      </c>
      <c r="W2169" s="1">
        <f t="shared" si="423"/>
        <v>0</v>
      </c>
      <c r="X2169" s="1">
        <f t="shared" si="424"/>
        <v>0</v>
      </c>
      <c r="Y2169" s="1">
        <f t="shared" si="425"/>
        <v>0</v>
      </c>
      <c r="Z2169" s="1">
        <f t="shared" si="426"/>
        <v>0</v>
      </c>
      <c r="AA2169" s="1">
        <f t="shared" si="427"/>
        <v>0</v>
      </c>
      <c r="AB2169" s="1">
        <f t="shared" si="428"/>
        <v>0</v>
      </c>
      <c r="AC2169" s="1">
        <f t="shared" si="429"/>
        <v>0</v>
      </c>
      <c r="AD2169" s="1" t="str">
        <f t="shared" si="430"/>
        <v/>
      </c>
      <c r="AE2169" s="1" t="str">
        <f t="shared" si="431"/>
        <v/>
      </c>
      <c r="AF2169" s="1" t="str">
        <f t="shared" si="432"/>
        <v/>
      </c>
      <c r="AG2169" s="1" t="str">
        <f t="shared" si="433"/>
        <v/>
      </c>
    </row>
    <row r="2170" spans="3:33">
      <c r="C2170" s="1" t="s">
        <v>3502</v>
      </c>
      <c r="D2170" s="1" t="s">
        <v>7580</v>
      </c>
      <c r="E2170" s="1" t="s">
        <v>1416</v>
      </c>
      <c r="F2170" s="1" t="s">
        <v>46</v>
      </c>
      <c r="G2170" s="1" t="s">
        <v>3917</v>
      </c>
      <c r="H2170" s="1">
        <v>3</v>
      </c>
      <c r="I2170" s="1">
        <v>3</v>
      </c>
      <c r="J2170" s="1">
        <v>0</v>
      </c>
      <c r="K2170" s="1" t="s">
        <v>1421</v>
      </c>
      <c r="L2170" s="1"/>
      <c r="M2170" s="1" t="s">
        <v>7581</v>
      </c>
      <c r="N2170" s="1"/>
      <c r="O2170" s="1" t="s">
        <v>1421</v>
      </c>
      <c r="P2170" s="1"/>
      <c r="Q2170" s="1"/>
      <c r="R2170" s="1"/>
      <c r="S2170" s="1"/>
      <c r="T2170" s="1">
        <f t="shared" si="420"/>
        <v>0</v>
      </c>
      <c r="U2170" s="1">
        <f t="shared" si="421"/>
        <v>0</v>
      </c>
      <c r="V2170" s="1">
        <f t="shared" si="422"/>
        <v>0</v>
      </c>
      <c r="W2170" s="1">
        <f t="shared" si="423"/>
        <v>0</v>
      </c>
      <c r="X2170" s="1">
        <f t="shared" si="424"/>
        <v>0</v>
      </c>
      <c r="Y2170" s="1">
        <f t="shared" si="425"/>
        <v>0</v>
      </c>
      <c r="Z2170" s="1">
        <f t="shared" si="426"/>
        <v>0</v>
      </c>
      <c r="AA2170" s="1">
        <f t="shared" si="427"/>
        <v>0</v>
      </c>
      <c r="AB2170" s="1">
        <f t="shared" si="428"/>
        <v>0</v>
      </c>
      <c r="AC2170" s="1">
        <f t="shared" si="429"/>
        <v>0</v>
      </c>
      <c r="AD2170" s="1" t="str">
        <f t="shared" si="430"/>
        <v/>
      </c>
      <c r="AE2170" s="1" t="str">
        <f t="shared" si="431"/>
        <v/>
      </c>
      <c r="AF2170" s="1" t="str">
        <f t="shared" si="432"/>
        <v/>
      </c>
      <c r="AG2170" s="1" t="str">
        <f t="shared" si="433"/>
        <v/>
      </c>
    </row>
    <row r="2171" spans="3:33">
      <c r="C2171" s="1" t="s">
        <v>3502</v>
      </c>
      <c r="D2171" s="1" t="s">
        <v>7582</v>
      </c>
      <c r="E2171" s="1" t="s">
        <v>1416</v>
      </c>
      <c r="F2171" s="1" t="s">
        <v>46</v>
      </c>
      <c r="G2171" s="1" t="s">
        <v>3917</v>
      </c>
      <c r="H2171" s="1">
        <v>4</v>
      </c>
      <c r="I2171" s="1">
        <v>2</v>
      </c>
      <c r="J2171" s="1">
        <v>0</v>
      </c>
      <c r="K2171" s="1" t="s">
        <v>1422</v>
      </c>
      <c r="L2171" s="1"/>
      <c r="M2171" s="1" t="s">
        <v>7583</v>
      </c>
      <c r="N2171" s="1"/>
      <c r="O2171" s="1" t="s">
        <v>1422</v>
      </c>
      <c r="P2171" s="1"/>
      <c r="Q2171" s="1"/>
      <c r="R2171" s="1"/>
      <c r="S2171" s="1"/>
      <c r="T2171" s="1">
        <f t="shared" si="420"/>
        <v>0</v>
      </c>
      <c r="U2171" s="1">
        <f t="shared" si="421"/>
        <v>0</v>
      </c>
      <c r="V2171" s="1">
        <f t="shared" si="422"/>
        <v>0</v>
      </c>
      <c r="W2171" s="1">
        <f t="shared" si="423"/>
        <v>0</v>
      </c>
      <c r="X2171" s="1">
        <f t="shared" si="424"/>
        <v>0</v>
      </c>
      <c r="Y2171" s="1">
        <f t="shared" si="425"/>
        <v>0</v>
      </c>
      <c r="Z2171" s="1">
        <f t="shared" si="426"/>
        <v>0</v>
      </c>
      <c r="AA2171" s="1">
        <f t="shared" si="427"/>
        <v>0</v>
      </c>
      <c r="AB2171" s="1">
        <f t="shared" si="428"/>
        <v>0</v>
      </c>
      <c r="AC2171" s="1">
        <f t="shared" si="429"/>
        <v>0</v>
      </c>
      <c r="AD2171" s="1" t="str">
        <f t="shared" si="430"/>
        <v/>
      </c>
      <c r="AE2171" s="1" t="str">
        <f t="shared" si="431"/>
        <v/>
      </c>
      <c r="AF2171" s="1" t="str">
        <f t="shared" si="432"/>
        <v/>
      </c>
      <c r="AG2171" s="1" t="str">
        <f t="shared" si="433"/>
        <v/>
      </c>
    </row>
    <row r="2172" spans="3:33">
      <c r="C2172" s="1" t="s">
        <v>3502</v>
      </c>
      <c r="D2172" s="1" t="s">
        <v>7584</v>
      </c>
      <c r="E2172" s="1" t="s">
        <v>1416</v>
      </c>
      <c r="F2172" s="1" t="s">
        <v>46</v>
      </c>
      <c r="G2172" s="1" t="s">
        <v>3917</v>
      </c>
      <c r="H2172" s="1">
        <v>5</v>
      </c>
      <c r="I2172" s="1">
        <v>2</v>
      </c>
      <c r="J2172" s="1">
        <v>0</v>
      </c>
      <c r="K2172" s="1" t="s">
        <v>121</v>
      </c>
      <c r="L2172" s="1"/>
      <c r="M2172" s="1" t="s">
        <v>5225</v>
      </c>
      <c r="N2172" s="1"/>
      <c r="O2172" s="1" t="s">
        <v>121</v>
      </c>
      <c r="P2172" s="1"/>
      <c r="Q2172" s="1"/>
      <c r="R2172" s="1"/>
      <c r="S2172" s="1"/>
      <c r="T2172" s="1">
        <f t="shared" ref="T2172:T2235" si="434">IF(AND($C2172=$D$20,$F2172="PRO",$G2172="POS"),1,0)</f>
        <v>0</v>
      </c>
      <c r="U2172" s="1">
        <f t="shared" ref="U2172:U2235" si="435">IF(AND($C2172=$D$20,$F2172="CFA",$G2172="POS"),1,0)</f>
        <v>0</v>
      </c>
      <c r="V2172" s="1">
        <f t="shared" ref="V2172:V2235" si="436">IF($T2172=0,0,IF(SUMPRODUCT(--($O2172:$S2172&lt;&gt;""),--ISNUMBER(SEARCH($O2172:$S2172,$D$5)))&gt;0,1,0))</f>
        <v>0</v>
      </c>
      <c r="W2172" s="1">
        <f t="shared" ref="W2172:W2235" si="437">IF($T2172=0,0,IF(SUMPRODUCT(--($O2172:$S2172&lt;&gt;""),--ISNUMBER(SEARCH($O2172:$S2172,$D$5&amp;" "&amp;$D$10)))&gt;0,1,0))</f>
        <v>0</v>
      </c>
      <c r="X2172" s="1">
        <f t="shared" ref="X2172:X2235" si="438">IF($U2172=0,0,IF(SUMPRODUCT(--($O2172:$S2172&lt;&gt;""),--ISNUMBER(SEARCH($O2172:$S2172,$F$5)))&gt;0,1,0))</f>
        <v>0</v>
      </c>
      <c r="Y2172" s="1">
        <f t="shared" ref="Y2172:Y2235" si="439">IF($U2172=0,0,IF(SUMPRODUCT(--($O2172:$S2172&lt;&gt;""),--ISNUMBER(SEARCH($O2172:$S2172,$F$5&amp;" "&amp;$F$10)))&gt;0,1,0))</f>
        <v>0</v>
      </c>
      <c r="Z2172" s="1">
        <f t="shared" ref="Z2172:Z2235" si="440">IF($V2172=1,$I2172,0)</f>
        <v>0</v>
      </c>
      <c r="AA2172" s="1">
        <f t="shared" ref="AA2172:AA2235" si="441">IF($W2172=1,$I2172,0)</f>
        <v>0</v>
      </c>
      <c r="AB2172" s="1">
        <f t="shared" ref="AB2172:AB2235" si="442">IF($X2172=1,$J2172,0)</f>
        <v>0</v>
      </c>
      <c r="AC2172" s="1">
        <f t="shared" ref="AC2172:AC2235" si="443">IF($Y2172=1,$J2172,0)</f>
        <v>0</v>
      </c>
      <c r="AD2172" s="1" t="str">
        <f t="shared" ref="AD2172:AD2235" si="444">IF(AND($T2172=1,$V2172=0),$H2172+ROW()/100000,"")</f>
        <v/>
      </c>
      <c r="AE2172" s="1" t="str">
        <f t="shared" ref="AE2172:AE2235" si="445">IF(AND($T2172=1,$W2172=0),$H2172+ROW()/100000,"")</f>
        <v/>
      </c>
      <c r="AF2172" s="1" t="str">
        <f t="shared" ref="AF2172:AF2235" si="446">IF(AND($U2172=1,$X2172=0),$H2172+ROW()/100000,"")</f>
        <v/>
      </c>
      <c r="AG2172" s="1" t="str">
        <f t="shared" ref="AG2172:AG2235" si="447">IF(AND($U2172=1,$Y2172=0),$H2172+ROW()/100000,"")</f>
        <v/>
      </c>
    </row>
    <row r="2173" spans="3:33">
      <c r="C2173" s="1" t="s">
        <v>3502</v>
      </c>
      <c r="D2173" s="1" t="s">
        <v>7585</v>
      </c>
      <c r="E2173" s="1" t="s">
        <v>1416</v>
      </c>
      <c r="F2173" s="1" t="s">
        <v>46</v>
      </c>
      <c r="G2173" s="1" t="s">
        <v>3917</v>
      </c>
      <c r="H2173" s="1">
        <v>6</v>
      </c>
      <c r="I2173" s="1">
        <v>2</v>
      </c>
      <c r="J2173" s="1">
        <v>0</v>
      </c>
      <c r="K2173" s="1" t="s">
        <v>1423</v>
      </c>
      <c r="L2173" s="1"/>
      <c r="M2173" s="1" t="s">
        <v>7586</v>
      </c>
      <c r="N2173" s="1"/>
      <c r="O2173" s="1" t="s">
        <v>1423</v>
      </c>
      <c r="P2173" s="1"/>
      <c r="Q2173" s="1"/>
      <c r="R2173" s="1"/>
      <c r="S2173" s="1"/>
      <c r="T2173" s="1">
        <f t="shared" si="434"/>
        <v>0</v>
      </c>
      <c r="U2173" s="1">
        <f t="shared" si="435"/>
        <v>0</v>
      </c>
      <c r="V2173" s="1">
        <f t="shared" si="436"/>
        <v>0</v>
      </c>
      <c r="W2173" s="1">
        <f t="shared" si="437"/>
        <v>0</v>
      </c>
      <c r="X2173" s="1">
        <f t="shared" si="438"/>
        <v>0</v>
      </c>
      <c r="Y2173" s="1">
        <f t="shared" si="439"/>
        <v>0</v>
      </c>
      <c r="Z2173" s="1">
        <f t="shared" si="440"/>
        <v>0</v>
      </c>
      <c r="AA2173" s="1">
        <f t="shared" si="441"/>
        <v>0</v>
      </c>
      <c r="AB2173" s="1">
        <f t="shared" si="442"/>
        <v>0</v>
      </c>
      <c r="AC2173" s="1">
        <f t="shared" si="443"/>
        <v>0</v>
      </c>
      <c r="AD2173" s="1" t="str">
        <f t="shared" si="444"/>
        <v/>
      </c>
      <c r="AE2173" s="1" t="str">
        <f t="shared" si="445"/>
        <v/>
      </c>
      <c r="AF2173" s="1" t="str">
        <f t="shared" si="446"/>
        <v/>
      </c>
      <c r="AG2173" s="1" t="str">
        <f t="shared" si="447"/>
        <v/>
      </c>
    </row>
    <row r="2174" spans="3:33">
      <c r="C2174" s="1" t="s">
        <v>3502</v>
      </c>
      <c r="D2174" s="1" t="s">
        <v>7587</v>
      </c>
      <c r="E2174" s="1" t="s">
        <v>1416</v>
      </c>
      <c r="F2174" s="1" t="s">
        <v>46</v>
      </c>
      <c r="G2174" s="1" t="s">
        <v>3917</v>
      </c>
      <c r="H2174" s="1">
        <v>7</v>
      </c>
      <c r="I2174" s="1">
        <v>2</v>
      </c>
      <c r="J2174" s="1">
        <v>0</v>
      </c>
      <c r="K2174" s="1" t="s">
        <v>4903</v>
      </c>
      <c r="L2174" s="1"/>
      <c r="M2174" s="1" t="s">
        <v>4997</v>
      </c>
      <c r="N2174" s="1"/>
      <c r="O2174" s="1" t="s">
        <v>4903</v>
      </c>
      <c r="P2174" s="1" t="s">
        <v>4905</v>
      </c>
      <c r="Q2174" s="1" t="s">
        <v>4190</v>
      </c>
      <c r="R2174" s="1" t="s">
        <v>1343</v>
      </c>
      <c r="S2174" s="1" t="s">
        <v>37</v>
      </c>
      <c r="T2174" s="1">
        <f t="shared" si="434"/>
        <v>0</v>
      </c>
      <c r="U2174" s="1">
        <f t="shared" si="435"/>
        <v>0</v>
      </c>
      <c r="V2174" s="1">
        <f t="shared" si="436"/>
        <v>0</v>
      </c>
      <c r="W2174" s="1">
        <f t="shared" si="437"/>
        <v>0</v>
      </c>
      <c r="X2174" s="1">
        <f t="shared" si="438"/>
        <v>0</v>
      </c>
      <c r="Y2174" s="1">
        <f t="shared" si="439"/>
        <v>0</v>
      </c>
      <c r="Z2174" s="1">
        <f t="shared" si="440"/>
        <v>0</v>
      </c>
      <c r="AA2174" s="1">
        <f t="shared" si="441"/>
        <v>0</v>
      </c>
      <c r="AB2174" s="1">
        <f t="shared" si="442"/>
        <v>0</v>
      </c>
      <c r="AC2174" s="1">
        <f t="shared" si="443"/>
        <v>0</v>
      </c>
      <c r="AD2174" s="1" t="str">
        <f t="shared" si="444"/>
        <v/>
      </c>
      <c r="AE2174" s="1" t="str">
        <f t="shared" si="445"/>
        <v/>
      </c>
      <c r="AF2174" s="1" t="str">
        <f t="shared" si="446"/>
        <v/>
      </c>
      <c r="AG2174" s="1" t="str">
        <f t="shared" si="447"/>
        <v/>
      </c>
    </row>
    <row r="2175" spans="3:33">
      <c r="C2175" s="1" t="s">
        <v>3502</v>
      </c>
      <c r="D2175" s="1" t="s">
        <v>7588</v>
      </c>
      <c r="E2175" s="1" t="s">
        <v>1416</v>
      </c>
      <c r="F2175" s="1" t="s">
        <v>46</v>
      </c>
      <c r="G2175" s="1" t="s">
        <v>3917</v>
      </c>
      <c r="H2175" s="1">
        <v>8</v>
      </c>
      <c r="I2175" s="1">
        <v>1</v>
      </c>
      <c r="J2175" s="1">
        <v>0</v>
      </c>
      <c r="K2175" s="1" t="s">
        <v>1352</v>
      </c>
      <c r="L2175" s="1"/>
      <c r="M2175" s="1" t="s">
        <v>7379</v>
      </c>
      <c r="N2175" s="1"/>
      <c r="O2175" s="1" t="s">
        <v>1352</v>
      </c>
      <c r="P2175" s="1"/>
      <c r="Q2175" s="1"/>
      <c r="R2175" s="1"/>
      <c r="S2175" s="1"/>
      <c r="T2175" s="1">
        <f t="shared" si="434"/>
        <v>0</v>
      </c>
      <c r="U2175" s="1">
        <f t="shared" si="435"/>
        <v>0</v>
      </c>
      <c r="V2175" s="1">
        <f t="shared" si="436"/>
        <v>0</v>
      </c>
      <c r="W2175" s="1">
        <f t="shared" si="437"/>
        <v>0</v>
      </c>
      <c r="X2175" s="1">
        <f t="shared" si="438"/>
        <v>0</v>
      </c>
      <c r="Y2175" s="1">
        <f t="shared" si="439"/>
        <v>0</v>
      </c>
      <c r="Z2175" s="1">
        <f t="shared" si="440"/>
        <v>0</v>
      </c>
      <c r="AA2175" s="1">
        <f t="shared" si="441"/>
        <v>0</v>
      </c>
      <c r="AB2175" s="1">
        <f t="shared" si="442"/>
        <v>0</v>
      </c>
      <c r="AC2175" s="1">
        <f t="shared" si="443"/>
        <v>0</v>
      </c>
      <c r="AD2175" s="1" t="str">
        <f t="shared" si="444"/>
        <v/>
      </c>
      <c r="AE2175" s="1" t="str">
        <f t="shared" si="445"/>
        <v/>
      </c>
      <c r="AF2175" s="1" t="str">
        <f t="shared" si="446"/>
        <v/>
      </c>
      <c r="AG2175" s="1" t="str">
        <f t="shared" si="447"/>
        <v/>
      </c>
    </row>
    <row r="2176" spans="3:33">
      <c r="C2176" s="1" t="s">
        <v>3502</v>
      </c>
      <c r="D2176" s="1" t="s">
        <v>7589</v>
      </c>
      <c r="E2176" s="1" t="s">
        <v>1416</v>
      </c>
      <c r="F2176" s="1" t="s">
        <v>46</v>
      </c>
      <c r="G2176" s="1" t="s">
        <v>3917</v>
      </c>
      <c r="H2176" s="1">
        <v>9</v>
      </c>
      <c r="I2176" s="1">
        <v>1</v>
      </c>
      <c r="J2176" s="1">
        <v>0</v>
      </c>
      <c r="K2176" s="1" t="s">
        <v>111</v>
      </c>
      <c r="L2176" s="1"/>
      <c r="M2176" s="1" t="s">
        <v>7590</v>
      </c>
      <c r="N2176" s="1"/>
      <c r="O2176" s="1" t="s">
        <v>111</v>
      </c>
      <c r="P2176" s="1"/>
      <c r="Q2176" s="1"/>
      <c r="R2176" s="1"/>
      <c r="S2176" s="1"/>
      <c r="T2176" s="1">
        <f t="shared" si="434"/>
        <v>0</v>
      </c>
      <c r="U2176" s="1">
        <f t="shared" si="435"/>
        <v>0</v>
      </c>
      <c r="V2176" s="1">
        <f t="shared" si="436"/>
        <v>0</v>
      </c>
      <c r="W2176" s="1">
        <f t="shared" si="437"/>
        <v>0</v>
      </c>
      <c r="X2176" s="1">
        <f t="shared" si="438"/>
        <v>0</v>
      </c>
      <c r="Y2176" s="1">
        <f t="shared" si="439"/>
        <v>0</v>
      </c>
      <c r="Z2176" s="1">
        <f t="shared" si="440"/>
        <v>0</v>
      </c>
      <c r="AA2176" s="1">
        <f t="shared" si="441"/>
        <v>0</v>
      </c>
      <c r="AB2176" s="1">
        <f t="shared" si="442"/>
        <v>0</v>
      </c>
      <c r="AC2176" s="1">
        <f t="shared" si="443"/>
        <v>0</v>
      </c>
      <c r="AD2176" s="1" t="str">
        <f t="shared" si="444"/>
        <v/>
      </c>
      <c r="AE2176" s="1" t="str">
        <f t="shared" si="445"/>
        <v/>
      </c>
      <c r="AF2176" s="1" t="str">
        <f t="shared" si="446"/>
        <v/>
      </c>
      <c r="AG2176" s="1" t="str">
        <f t="shared" si="447"/>
        <v/>
      </c>
    </row>
    <row r="2177" spans="3:33">
      <c r="C2177" s="1" t="s">
        <v>3502</v>
      </c>
      <c r="D2177" s="1" t="s">
        <v>7591</v>
      </c>
      <c r="E2177" s="1" t="s">
        <v>1416</v>
      </c>
      <c r="F2177" s="1" t="s">
        <v>46</v>
      </c>
      <c r="G2177" s="1" t="s">
        <v>3917</v>
      </c>
      <c r="H2177" s="1">
        <v>10</v>
      </c>
      <c r="I2177" s="1">
        <v>1</v>
      </c>
      <c r="J2177" s="1">
        <v>0</v>
      </c>
      <c r="K2177" s="1" t="s">
        <v>1424</v>
      </c>
      <c r="L2177" s="1"/>
      <c r="M2177" s="1" t="s">
        <v>7592</v>
      </c>
      <c r="N2177" s="1"/>
      <c r="O2177" s="1" t="s">
        <v>1424</v>
      </c>
      <c r="P2177" s="1"/>
      <c r="Q2177" s="1"/>
      <c r="R2177" s="1"/>
      <c r="S2177" s="1"/>
      <c r="T2177" s="1">
        <f t="shared" si="434"/>
        <v>0</v>
      </c>
      <c r="U2177" s="1">
        <f t="shared" si="435"/>
        <v>0</v>
      </c>
      <c r="V2177" s="1">
        <f t="shared" si="436"/>
        <v>0</v>
      </c>
      <c r="W2177" s="1">
        <f t="shared" si="437"/>
        <v>0</v>
      </c>
      <c r="X2177" s="1">
        <f t="shared" si="438"/>
        <v>0</v>
      </c>
      <c r="Y2177" s="1">
        <f t="shared" si="439"/>
        <v>0</v>
      </c>
      <c r="Z2177" s="1">
        <f t="shared" si="440"/>
        <v>0</v>
      </c>
      <c r="AA2177" s="1">
        <f t="shared" si="441"/>
        <v>0</v>
      </c>
      <c r="AB2177" s="1">
        <f t="shared" si="442"/>
        <v>0</v>
      </c>
      <c r="AC2177" s="1">
        <f t="shared" si="443"/>
        <v>0</v>
      </c>
      <c r="AD2177" s="1" t="str">
        <f t="shared" si="444"/>
        <v/>
      </c>
      <c r="AE2177" s="1" t="str">
        <f t="shared" si="445"/>
        <v/>
      </c>
      <c r="AF2177" s="1" t="str">
        <f t="shared" si="446"/>
        <v/>
      </c>
      <c r="AG2177" s="1" t="str">
        <f t="shared" si="447"/>
        <v/>
      </c>
    </row>
    <row r="2178" spans="3:33">
      <c r="C2178" s="1" t="s">
        <v>3502</v>
      </c>
      <c r="D2178" s="1" t="s">
        <v>7593</v>
      </c>
      <c r="E2178" s="1" t="s">
        <v>1416</v>
      </c>
      <c r="F2178" s="1" t="s">
        <v>0</v>
      </c>
      <c r="G2178" s="1" t="s">
        <v>3917</v>
      </c>
      <c r="H2178" s="1">
        <v>1</v>
      </c>
      <c r="I2178" s="1">
        <v>0</v>
      </c>
      <c r="J2178" s="1">
        <v>3</v>
      </c>
      <c r="K2178" s="1"/>
      <c r="L2178" s="1" t="s">
        <v>7575</v>
      </c>
      <c r="M2178" s="1"/>
      <c r="N2178" s="1" t="s">
        <v>7594</v>
      </c>
      <c r="O2178" s="1" t="s">
        <v>7575</v>
      </c>
      <c r="P2178" s="1" t="s">
        <v>7577</v>
      </c>
      <c r="Q2178" s="1" t="s">
        <v>110</v>
      </c>
      <c r="R2178" s="1" t="s">
        <v>4953</v>
      </c>
      <c r="S2178" s="1" t="s">
        <v>4954</v>
      </c>
      <c r="T2178" s="1">
        <f t="shared" si="434"/>
        <v>0</v>
      </c>
      <c r="U2178" s="1">
        <f t="shared" si="435"/>
        <v>0</v>
      </c>
      <c r="V2178" s="1">
        <f t="shared" si="436"/>
        <v>0</v>
      </c>
      <c r="W2178" s="1">
        <f t="shared" si="437"/>
        <v>0</v>
      </c>
      <c r="X2178" s="1">
        <f t="shared" si="438"/>
        <v>0</v>
      </c>
      <c r="Y2178" s="1">
        <f t="shared" si="439"/>
        <v>0</v>
      </c>
      <c r="Z2178" s="1">
        <f t="shared" si="440"/>
        <v>0</v>
      </c>
      <c r="AA2178" s="1">
        <f t="shared" si="441"/>
        <v>0</v>
      </c>
      <c r="AB2178" s="1">
        <f t="shared" si="442"/>
        <v>0</v>
      </c>
      <c r="AC2178" s="1">
        <f t="shared" si="443"/>
        <v>0</v>
      </c>
      <c r="AD2178" s="1" t="str">
        <f t="shared" si="444"/>
        <v/>
      </c>
      <c r="AE2178" s="1" t="str">
        <f t="shared" si="445"/>
        <v/>
      </c>
      <c r="AF2178" s="1" t="str">
        <f t="shared" si="446"/>
        <v/>
      </c>
      <c r="AG2178" s="1" t="str">
        <f t="shared" si="447"/>
        <v/>
      </c>
    </row>
    <row r="2179" spans="3:33">
      <c r="C2179" s="1" t="s">
        <v>3502</v>
      </c>
      <c r="D2179" s="1" t="s">
        <v>7595</v>
      </c>
      <c r="E2179" s="1" t="s">
        <v>1416</v>
      </c>
      <c r="F2179" s="1" t="s">
        <v>0</v>
      </c>
      <c r="G2179" s="1" t="s">
        <v>3917</v>
      </c>
      <c r="H2179" s="1">
        <v>2</v>
      </c>
      <c r="I2179" s="1">
        <v>0</v>
      </c>
      <c r="J2179" s="1">
        <v>3</v>
      </c>
      <c r="K2179" s="1"/>
      <c r="L2179" s="1" t="s">
        <v>1420</v>
      </c>
      <c r="M2179" s="1"/>
      <c r="N2179" s="1" t="s">
        <v>7596</v>
      </c>
      <c r="O2179" s="1" t="s">
        <v>1420</v>
      </c>
      <c r="P2179" s="1"/>
      <c r="Q2179" s="1"/>
      <c r="R2179" s="1"/>
      <c r="S2179" s="1"/>
      <c r="T2179" s="1">
        <f t="shared" si="434"/>
        <v>0</v>
      </c>
      <c r="U2179" s="1">
        <f t="shared" si="435"/>
        <v>0</v>
      </c>
      <c r="V2179" s="1">
        <f t="shared" si="436"/>
        <v>0</v>
      </c>
      <c r="W2179" s="1">
        <f t="shared" si="437"/>
        <v>0</v>
      </c>
      <c r="X2179" s="1">
        <f t="shared" si="438"/>
        <v>0</v>
      </c>
      <c r="Y2179" s="1">
        <f t="shared" si="439"/>
        <v>0</v>
      </c>
      <c r="Z2179" s="1">
        <f t="shared" si="440"/>
        <v>0</v>
      </c>
      <c r="AA2179" s="1">
        <f t="shared" si="441"/>
        <v>0</v>
      </c>
      <c r="AB2179" s="1">
        <f t="shared" si="442"/>
        <v>0</v>
      </c>
      <c r="AC2179" s="1">
        <f t="shared" si="443"/>
        <v>0</v>
      </c>
      <c r="AD2179" s="1" t="str">
        <f t="shared" si="444"/>
        <v/>
      </c>
      <c r="AE2179" s="1" t="str">
        <f t="shared" si="445"/>
        <v/>
      </c>
      <c r="AF2179" s="1" t="str">
        <f t="shared" si="446"/>
        <v/>
      </c>
      <c r="AG2179" s="1" t="str">
        <f t="shared" si="447"/>
        <v/>
      </c>
    </row>
    <row r="2180" spans="3:33">
      <c r="C2180" s="1" t="s">
        <v>3502</v>
      </c>
      <c r="D2180" s="1" t="s">
        <v>7597</v>
      </c>
      <c r="E2180" s="1" t="s">
        <v>1416</v>
      </c>
      <c r="F2180" s="1" t="s">
        <v>0</v>
      </c>
      <c r="G2180" s="1" t="s">
        <v>3917</v>
      </c>
      <c r="H2180" s="1">
        <v>3</v>
      </c>
      <c r="I2180" s="1">
        <v>0</v>
      </c>
      <c r="J2180" s="1">
        <v>3</v>
      </c>
      <c r="K2180" s="1"/>
      <c r="L2180" s="1" t="s">
        <v>1421</v>
      </c>
      <c r="M2180" s="1"/>
      <c r="N2180" s="1" t="s">
        <v>7598</v>
      </c>
      <c r="O2180" s="1" t="s">
        <v>1421</v>
      </c>
      <c r="P2180" s="1"/>
      <c r="Q2180" s="1"/>
      <c r="R2180" s="1"/>
      <c r="S2180" s="1"/>
      <c r="T2180" s="1">
        <f t="shared" si="434"/>
        <v>0</v>
      </c>
      <c r="U2180" s="1">
        <f t="shared" si="435"/>
        <v>0</v>
      </c>
      <c r="V2180" s="1">
        <f t="shared" si="436"/>
        <v>0</v>
      </c>
      <c r="W2180" s="1">
        <f t="shared" si="437"/>
        <v>0</v>
      </c>
      <c r="X2180" s="1">
        <f t="shared" si="438"/>
        <v>0</v>
      </c>
      <c r="Y2180" s="1">
        <f t="shared" si="439"/>
        <v>0</v>
      </c>
      <c r="Z2180" s="1">
        <f t="shared" si="440"/>
        <v>0</v>
      </c>
      <c r="AA2180" s="1">
        <f t="shared" si="441"/>
        <v>0</v>
      </c>
      <c r="AB2180" s="1">
        <f t="shared" si="442"/>
        <v>0</v>
      </c>
      <c r="AC2180" s="1">
        <f t="shared" si="443"/>
        <v>0</v>
      </c>
      <c r="AD2180" s="1" t="str">
        <f t="shared" si="444"/>
        <v/>
      </c>
      <c r="AE2180" s="1" t="str">
        <f t="shared" si="445"/>
        <v/>
      </c>
      <c r="AF2180" s="1" t="str">
        <f t="shared" si="446"/>
        <v/>
      </c>
      <c r="AG2180" s="1" t="str">
        <f t="shared" si="447"/>
        <v/>
      </c>
    </row>
    <row r="2181" spans="3:33">
      <c r="C2181" s="1" t="s">
        <v>3502</v>
      </c>
      <c r="D2181" s="1" t="s">
        <v>7599</v>
      </c>
      <c r="E2181" s="1" t="s">
        <v>1416</v>
      </c>
      <c r="F2181" s="1" t="s">
        <v>0</v>
      </c>
      <c r="G2181" s="1" t="s">
        <v>3917</v>
      </c>
      <c r="H2181" s="1">
        <v>4</v>
      </c>
      <c r="I2181" s="1">
        <v>0</v>
      </c>
      <c r="J2181" s="1">
        <v>2</v>
      </c>
      <c r="K2181" s="1"/>
      <c r="L2181" s="1" t="s">
        <v>1422</v>
      </c>
      <c r="M2181" s="1"/>
      <c r="N2181" s="1" t="s">
        <v>7600</v>
      </c>
      <c r="O2181" s="1" t="s">
        <v>1422</v>
      </c>
      <c r="P2181" s="1"/>
      <c r="Q2181" s="1"/>
      <c r="R2181" s="1"/>
      <c r="S2181" s="1"/>
      <c r="T2181" s="1">
        <f t="shared" si="434"/>
        <v>0</v>
      </c>
      <c r="U2181" s="1">
        <f t="shared" si="435"/>
        <v>0</v>
      </c>
      <c r="V2181" s="1">
        <f t="shared" si="436"/>
        <v>0</v>
      </c>
      <c r="W2181" s="1">
        <f t="shared" si="437"/>
        <v>0</v>
      </c>
      <c r="X2181" s="1">
        <f t="shared" si="438"/>
        <v>0</v>
      </c>
      <c r="Y2181" s="1">
        <f t="shared" si="439"/>
        <v>0</v>
      </c>
      <c r="Z2181" s="1">
        <f t="shared" si="440"/>
        <v>0</v>
      </c>
      <c r="AA2181" s="1">
        <f t="shared" si="441"/>
        <v>0</v>
      </c>
      <c r="AB2181" s="1">
        <f t="shared" si="442"/>
        <v>0</v>
      </c>
      <c r="AC2181" s="1">
        <f t="shared" si="443"/>
        <v>0</v>
      </c>
      <c r="AD2181" s="1" t="str">
        <f t="shared" si="444"/>
        <v/>
      </c>
      <c r="AE2181" s="1" t="str">
        <f t="shared" si="445"/>
        <v/>
      </c>
      <c r="AF2181" s="1" t="str">
        <f t="shared" si="446"/>
        <v/>
      </c>
      <c r="AG2181" s="1" t="str">
        <f t="shared" si="447"/>
        <v/>
      </c>
    </row>
    <row r="2182" spans="3:33">
      <c r="C2182" s="1" t="s">
        <v>3502</v>
      </c>
      <c r="D2182" s="1" t="s">
        <v>7601</v>
      </c>
      <c r="E2182" s="1" t="s">
        <v>1416</v>
      </c>
      <c r="F2182" s="1" t="s">
        <v>0</v>
      </c>
      <c r="G2182" s="1" t="s">
        <v>3917</v>
      </c>
      <c r="H2182" s="1">
        <v>5</v>
      </c>
      <c r="I2182" s="1">
        <v>0</v>
      </c>
      <c r="J2182" s="1">
        <v>2</v>
      </c>
      <c r="K2182" s="1"/>
      <c r="L2182" s="1" t="s">
        <v>121</v>
      </c>
      <c r="M2182" s="1"/>
      <c r="N2182" s="1" t="s">
        <v>5242</v>
      </c>
      <c r="O2182" s="1" t="s">
        <v>121</v>
      </c>
      <c r="P2182" s="1"/>
      <c r="Q2182" s="1"/>
      <c r="R2182" s="1"/>
      <c r="S2182" s="1"/>
      <c r="T2182" s="1">
        <f t="shared" si="434"/>
        <v>0</v>
      </c>
      <c r="U2182" s="1">
        <f t="shared" si="435"/>
        <v>0</v>
      </c>
      <c r="V2182" s="1">
        <f t="shared" si="436"/>
        <v>0</v>
      </c>
      <c r="W2182" s="1">
        <f t="shared" si="437"/>
        <v>0</v>
      </c>
      <c r="X2182" s="1">
        <f t="shared" si="438"/>
        <v>0</v>
      </c>
      <c r="Y2182" s="1">
        <f t="shared" si="439"/>
        <v>0</v>
      </c>
      <c r="Z2182" s="1">
        <f t="shared" si="440"/>
        <v>0</v>
      </c>
      <c r="AA2182" s="1">
        <f t="shared" si="441"/>
        <v>0</v>
      </c>
      <c r="AB2182" s="1">
        <f t="shared" si="442"/>
        <v>0</v>
      </c>
      <c r="AC2182" s="1">
        <f t="shared" si="443"/>
        <v>0</v>
      </c>
      <c r="AD2182" s="1" t="str">
        <f t="shared" si="444"/>
        <v/>
      </c>
      <c r="AE2182" s="1" t="str">
        <f t="shared" si="445"/>
        <v/>
      </c>
      <c r="AF2182" s="1" t="str">
        <f t="shared" si="446"/>
        <v/>
      </c>
      <c r="AG2182" s="1" t="str">
        <f t="shared" si="447"/>
        <v/>
      </c>
    </row>
    <row r="2183" spans="3:33">
      <c r="C2183" s="1" t="s">
        <v>3502</v>
      </c>
      <c r="D2183" s="1" t="s">
        <v>7602</v>
      </c>
      <c r="E2183" s="1" t="s">
        <v>1416</v>
      </c>
      <c r="F2183" s="1" t="s">
        <v>0</v>
      </c>
      <c r="G2183" s="1" t="s">
        <v>3917</v>
      </c>
      <c r="H2183" s="1">
        <v>6</v>
      </c>
      <c r="I2183" s="1">
        <v>0</v>
      </c>
      <c r="J2183" s="1">
        <v>2</v>
      </c>
      <c r="K2183" s="1"/>
      <c r="L2183" s="1" t="s">
        <v>1423</v>
      </c>
      <c r="M2183" s="1"/>
      <c r="N2183" s="1" t="s">
        <v>7603</v>
      </c>
      <c r="O2183" s="1" t="s">
        <v>1423</v>
      </c>
      <c r="P2183" s="1"/>
      <c r="Q2183" s="1"/>
      <c r="R2183" s="1"/>
      <c r="S2183" s="1"/>
      <c r="T2183" s="1">
        <f t="shared" si="434"/>
        <v>0</v>
      </c>
      <c r="U2183" s="1">
        <f t="shared" si="435"/>
        <v>0</v>
      </c>
      <c r="V2183" s="1">
        <f t="shared" si="436"/>
        <v>0</v>
      </c>
      <c r="W2183" s="1">
        <f t="shared" si="437"/>
        <v>0</v>
      </c>
      <c r="X2183" s="1">
        <f t="shared" si="438"/>
        <v>0</v>
      </c>
      <c r="Y2183" s="1">
        <f t="shared" si="439"/>
        <v>0</v>
      </c>
      <c r="Z2183" s="1">
        <f t="shared" si="440"/>
        <v>0</v>
      </c>
      <c r="AA2183" s="1">
        <f t="shared" si="441"/>
        <v>0</v>
      </c>
      <c r="AB2183" s="1">
        <f t="shared" si="442"/>
        <v>0</v>
      </c>
      <c r="AC2183" s="1">
        <f t="shared" si="443"/>
        <v>0</v>
      </c>
      <c r="AD2183" s="1" t="str">
        <f t="shared" si="444"/>
        <v/>
      </c>
      <c r="AE2183" s="1" t="str">
        <f t="shared" si="445"/>
        <v/>
      </c>
      <c r="AF2183" s="1" t="str">
        <f t="shared" si="446"/>
        <v/>
      </c>
      <c r="AG2183" s="1" t="str">
        <f t="shared" si="447"/>
        <v/>
      </c>
    </row>
    <row r="2184" spans="3:33">
      <c r="C2184" s="1" t="s">
        <v>3502</v>
      </c>
      <c r="D2184" s="1" t="s">
        <v>7604</v>
      </c>
      <c r="E2184" s="1" t="s">
        <v>1416</v>
      </c>
      <c r="F2184" s="1" t="s">
        <v>0</v>
      </c>
      <c r="G2184" s="1" t="s">
        <v>3917</v>
      </c>
      <c r="H2184" s="1">
        <v>7</v>
      </c>
      <c r="I2184" s="1">
        <v>0</v>
      </c>
      <c r="J2184" s="1">
        <v>2</v>
      </c>
      <c r="K2184" s="1"/>
      <c r="L2184" s="1" t="s">
        <v>4903</v>
      </c>
      <c r="M2184" s="1"/>
      <c r="N2184" s="1" t="s">
        <v>4926</v>
      </c>
      <c r="O2184" s="1" t="s">
        <v>4903</v>
      </c>
      <c r="P2184" s="1" t="s">
        <v>4905</v>
      </c>
      <c r="Q2184" s="1" t="s">
        <v>4190</v>
      </c>
      <c r="R2184" s="1" t="s">
        <v>1343</v>
      </c>
      <c r="S2184" s="1" t="s">
        <v>37</v>
      </c>
      <c r="T2184" s="1">
        <f t="shared" si="434"/>
        <v>0</v>
      </c>
      <c r="U2184" s="1">
        <f t="shared" si="435"/>
        <v>0</v>
      </c>
      <c r="V2184" s="1">
        <f t="shared" si="436"/>
        <v>0</v>
      </c>
      <c r="W2184" s="1">
        <f t="shared" si="437"/>
        <v>0</v>
      </c>
      <c r="X2184" s="1">
        <f t="shared" si="438"/>
        <v>0</v>
      </c>
      <c r="Y2184" s="1">
        <f t="shared" si="439"/>
        <v>0</v>
      </c>
      <c r="Z2184" s="1">
        <f t="shared" si="440"/>
        <v>0</v>
      </c>
      <c r="AA2184" s="1">
        <f t="shared" si="441"/>
        <v>0</v>
      </c>
      <c r="AB2184" s="1">
        <f t="shared" si="442"/>
        <v>0</v>
      </c>
      <c r="AC2184" s="1">
        <f t="shared" si="443"/>
        <v>0</v>
      </c>
      <c r="AD2184" s="1" t="str">
        <f t="shared" si="444"/>
        <v/>
      </c>
      <c r="AE2184" s="1" t="str">
        <f t="shared" si="445"/>
        <v/>
      </c>
      <c r="AF2184" s="1" t="str">
        <f t="shared" si="446"/>
        <v/>
      </c>
      <c r="AG2184" s="1" t="str">
        <f t="shared" si="447"/>
        <v/>
      </c>
    </row>
    <row r="2185" spans="3:33">
      <c r="C2185" s="1" t="s">
        <v>3502</v>
      </c>
      <c r="D2185" s="1" t="s">
        <v>7605</v>
      </c>
      <c r="E2185" s="1" t="s">
        <v>1416</v>
      </c>
      <c r="F2185" s="1" t="s">
        <v>0</v>
      </c>
      <c r="G2185" s="1" t="s">
        <v>3917</v>
      </c>
      <c r="H2185" s="1">
        <v>8</v>
      </c>
      <c r="I2185" s="1">
        <v>0</v>
      </c>
      <c r="J2185" s="1">
        <v>1</v>
      </c>
      <c r="K2185" s="1"/>
      <c r="L2185" s="1" t="s">
        <v>1352</v>
      </c>
      <c r="M2185" s="1"/>
      <c r="N2185" s="1" t="s">
        <v>7394</v>
      </c>
      <c r="O2185" s="1" t="s">
        <v>1352</v>
      </c>
      <c r="P2185" s="1"/>
      <c r="Q2185" s="1"/>
      <c r="R2185" s="1"/>
      <c r="S2185" s="1"/>
      <c r="T2185" s="1">
        <f t="shared" si="434"/>
        <v>0</v>
      </c>
      <c r="U2185" s="1">
        <f t="shared" si="435"/>
        <v>0</v>
      </c>
      <c r="V2185" s="1">
        <f t="shared" si="436"/>
        <v>0</v>
      </c>
      <c r="W2185" s="1">
        <f t="shared" si="437"/>
        <v>0</v>
      </c>
      <c r="X2185" s="1">
        <f t="shared" si="438"/>
        <v>0</v>
      </c>
      <c r="Y2185" s="1">
        <f t="shared" si="439"/>
        <v>0</v>
      </c>
      <c r="Z2185" s="1">
        <f t="shared" si="440"/>
        <v>0</v>
      </c>
      <c r="AA2185" s="1">
        <f t="shared" si="441"/>
        <v>0</v>
      </c>
      <c r="AB2185" s="1">
        <f t="shared" si="442"/>
        <v>0</v>
      </c>
      <c r="AC2185" s="1">
        <f t="shared" si="443"/>
        <v>0</v>
      </c>
      <c r="AD2185" s="1" t="str">
        <f t="shared" si="444"/>
        <v/>
      </c>
      <c r="AE2185" s="1" t="str">
        <f t="shared" si="445"/>
        <v/>
      </c>
      <c r="AF2185" s="1" t="str">
        <f t="shared" si="446"/>
        <v/>
      </c>
      <c r="AG2185" s="1" t="str">
        <f t="shared" si="447"/>
        <v/>
      </c>
    </row>
    <row r="2186" spans="3:33">
      <c r="C2186" s="1" t="s">
        <v>3502</v>
      </c>
      <c r="D2186" s="1" t="s">
        <v>7606</v>
      </c>
      <c r="E2186" s="1" t="s">
        <v>1416</v>
      </c>
      <c r="F2186" s="1" t="s">
        <v>0</v>
      </c>
      <c r="G2186" s="1" t="s">
        <v>3917</v>
      </c>
      <c r="H2186" s="1">
        <v>9</v>
      </c>
      <c r="I2186" s="1">
        <v>0</v>
      </c>
      <c r="J2186" s="1">
        <v>1</v>
      </c>
      <c r="K2186" s="1"/>
      <c r="L2186" s="1" t="s">
        <v>111</v>
      </c>
      <c r="M2186" s="1"/>
      <c r="N2186" s="1" t="s">
        <v>7607</v>
      </c>
      <c r="O2186" s="1" t="s">
        <v>111</v>
      </c>
      <c r="P2186" s="1"/>
      <c r="Q2186" s="1"/>
      <c r="R2186" s="1"/>
      <c r="S2186" s="1"/>
      <c r="T2186" s="1">
        <f t="shared" si="434"/>
        <v>0</v>
      </c>
      <c r="U2186" s="1">
        <f t="shared" si="435"/>
        <v>0</v>
      </c>
      <c r="V2186" s="1">
        <f t="shared" si="436"/>
        <v>0</v>
      </c>
      <c r="W2186" s="1">
        <f t="shared" si="437"/>
        <v>0</v>
      </c>
      <c r="X2186" s="1">
        <f t="shared" si="438"/>
        <v>0</v>
      </c>
      <c r="Y2186" s="1">
        <f t="shared" si="439"/>
        <v>0</v>
      </c>
      <c r="Z2186" s="1">
        <f t="shared" si="440"/>
        <v>0</v>
      </c>
      <c r="AA2186" s="1">
        <f t="shared" si="441"/>
        <v>0</v>
      </c>
      <c r="AB2186" s="1">
        <f t="shared" si="442"/>
        <v>0</v>
      </c>
      <c r="AC2186" s="1">
        <f t="shared" si="443"/>
        <v>0</v>
      </c>
      <c r="AD2186" s="1" t="str">
        <f t="shared" si="444"/>
        <v/>
      </c>
      <c r="AE2186" s="1" t="str">
        <f t="shared" si="445"/>
        <v/>
      </c>
      <c r="AF2186" s="1" t="str">
        <f t="shared" si="446"/>
        <v/>
      </c>
      <c r="AG2186" s="1" t="str">
        <f t="shared" si="447"/>
        <v/>
      </c>
    </row>
    <row r="2187" spans="3:33">
      <c r="C2187" s="1" t="s">
        <v>3502</v>
      </c>
      <c r="D2187" s="1" t="s">
        <v>7608</v>
      </c>
      <c r="E2187" s="1" t="s">
        <v>1416</v>
      </c>
      <c r="F2187" s="1" t="s">
        <v>0</v>
      </c>
      <c r="G2187" s="1" t="s">
        <v>3917</v>
      </c>
      <c r="H2187" s="1">
        <v>10</v>
      </c>
      <c r="I2187" s="1">
        <v>0</v>
      </c>
      <c r="J2187" s="1">
        <v>1</v>
      </c>
      <c r="K2187" s="1"/>
      <c r="L2187" s="1" t="s">
        <v>1424</v>
      </c>
      <c r="M2187" s="1"/>
      <c r="N2187" s="1" t="s">
        <v>7609</v>
      </c>
      <c r="O2187" s="1" t="s">
        <v>1424</v>
      </c>
      <c r="P2187" s="1"/>
      <c r="Q2187" s="1"/>
      <c r="R2187" s="1"/>
      <c r="S2187" s="1"/>
      <c r="T2187" s="1">
        <f t="shared" si="434"/>
        <v>0</v>
      </c>
      <c r="U2187" s="1">
        <f t="shared" si="435"/>
        <v>0</v>
      </c>
      <c r="V2187" s="1">
        <f t="shared" si="436"/>
        <v>0</v>
      </c>
      <c r="W2187" s="1">
        <f t="shared" si="437"/>
        <v>0</v>
      </c>
      <c r="X2187" s="1">
        <f t="shared" si="438"/>
        <v>0</v>
      </c>
      <c r="Y2187" s="1">
        <f t="shared" si="439"/>
        <v>0</v>
      </c>
      <c r="Z2187" s="1">
        <f t="shared" si="440"/>
        <v>0</v>
      </c>
      <c r="AA2187" s="1">
        <f t="shared" si="441"/>
        <v>0</v>
      </c>
      <c r="AB2187" s="1">
        <f t="shared" si="442"/>
        <v>0</v>
      </c>
      <c r="AC2187" s="1">
        <f t="shared" si="443"/>
        <v>0</v>
      </c>
      <c r="AD2187" s="1" t="str">
        <f t="shared" si="444"/>
        <v/>
      </c>
      <c r="AE2187" s="1" t="str">
        <f t="shared" si="445"/>
        <v/>
      </c>
      <c r="AF2187" s="1" t="str">
        <f t="shared" si="446"/>
        <v/>
      </c>
      <c r="AG2187" s="1" t="str">
        <f t="shared" si="447"/>
        <v/>
      </c>
    </row>
    <row r="2188" spans="3:33">
      <c r="C2188" s="1" t="s">
        <v>3509</v>
      </c>
      <c r="D2188" s="1" t="s">
        <v>7610</v>
      </c>
      <c r="E2188" s="1" t="s">
        <v>1430</v>
      </c>
      <c r="F2188" s="1" t="s">
        <v>46</v>
      </c>
      <c r="G2188" s="1" t="s">
        <v>3917</v>
      </c>
      <c r="H2188" s="1">
        <v>1</v>
      </c>
      <c r="I2188" s="1">
        <v>3</v>
      </c>
      <c r="J2188" s="1">
        <v>0</v>
      </c>
      <c r="K2188" s="1" t="s">
        <v>1433</v>
      </c>
      <c r="L2188" s="1"/>
      <c r="M2188" s="1" t="s">
        <v>7611</v>
      </c>
      <c r="N2188" s="1"/>
      <c r="O2188" s="1" t="s">
        <v>1433</v>
      </c>
      <c r="P2188" s="1"/>
      <c r="Q2188" s="1"/>
      <c r="R2188" s="1"/>
      <c r="S2188" s="1"/>
      <c r="T2188" s="1">
        <f t="shared" si="434"/>
        <v>0</v>
      </c>
      <c r="U2188" s="1">
        <f t="shared" si="435"/>
        <v>0</v>
      </c>
      <c r="V2188" s="1">
        <f t="shared" si="436"/>
        <v>0</v>
      </c>
      <c r="W2188" s="1">
        <f t="shared" si="437"/>
        <v>0</v>
      </c>
      <c r="X2188" s="1">
        <f t="shared" si="438"/>
        <v>0</v>
      </c>
      <c r="Y2188" s="1">
        <f t="shared" si="439"/>
        <v>0</v>
      </c>
      <c r="Z2188" s="1">
        <f t="shared" si="440"/>
        <v>0</v>
      </c>
      <c r="AA2188" s="1">
        <f t="shared" si="441"/>
        <v>0</v>
      </c>
      <c r="AB2188" s="1">
        <f t="shared" si="442"/>
        <v>0</v>
      </c>
      <c r="AC2188" s="1">
        <f t="shared" si="443"/>
        <v>0</v>
      </c>
      <c r="AD2188" s="1" t="str">
        <f t="shared" si="444"/>
        <v/>
      </c>
      <c r="AE2188" s="1" t="str">
        <f t="shared" si="445"/>
        <v/>
      </c>
      <c r="AF2188" s="1" t="str">
        <f t="shared" si="446"/>
        <v/>
      </c>
      <c r="AG2188" s="1" t="str">
        <f t="shared" si="447"/>
        <v/>
      </c>
    </row>
    <row r="2189" spans="3:33">
      <c r="C2189" s="1" t="s">
        <v>3509</v>
      </c>
      <c r="D2189" s="1" t="s">
        <v>7612</v>
      </c>
      <c r="E2189" s="1" t="s">
        <v>1430</v>
      </c>
      <c r="F2189" s="1" t="s">
        <v>46</v>
      </c>
      <c r="G2189" s="1" t="s">
        <v>3917</v>
      </c>
      <c r="H2189" s="1">
        <v>2</v>
      </c>
      <c r="I2189" s="1">
        <v>3</v>
      </c>
      <c r="J2189" s="1">
        <v>0</v>
      </c>
      <c r="K2189" s="1" t="s">
        <v>1434</v>
      </c>
      <c r="L2189" s="1"/>
      <c r="M2189" s="1" t="s">
        <v>7613</v>
      </c>
      <c r="N2189" s="1"/>
      <c r="O2189" s="1" t="s">
        <v>1434</v>
      </c>
      <c r="P2189" s="1"/>
      <c r="Q2189" s="1"/>
      <c r="R2189" s="1"/>
      <c r="S2189" s="1"/>
      <c r="T2189" s="1">
        <f t="shared" si="434"/>
        <v>0</v>
      </c>
      <c r="U2189" s="1">
        <f t="shared" si="435"/>
        <v>0</v>
      </c>
      <c r="V2189" s="1">
        <f t="shared" si="436"/>
        <v>0</v>
      </c>
      <c r="W2189" s="1">
        <f t="shared" si="437"/>
        <v>0</v>
      </c>
      <c r="X2189" s="1">
        <f t="shared" si="438"/>
        <v>0</v>
      </c>
      <c r="Y2189" s="1">
        <f t="shared" si="439"/>
        <v>0</v>
      </c>
      <c r="Z2189" s="1">
        <f t="shared" si="440"/>
        <v>0</v>
      </c>
      <c r="AA2189" s="1">
        <f t="shared" si="441"/>
        <v>0</v>
      </c>
      <c r="AB2189" s="1">
        <f t="shared" si="442"/>
        <v>0</v>
      </c>
      <c r="AC2189" s="1">
        <f t="shared" si="443"/>
        <v>0</v>
      </c>
      <c r="AD2189" s="1" t="str">
        <f t="shared" si="444"/>
        <v/>
      </c>
      <c r="AE2189" s="1" t="str">
        <f t="shared" si="445"/>
        <v/>
      </c>
      <c r="AF2189" s="1" t="str">
        <f t="shared" si="446"/>
        <v/>
      </c>
      <c r="AG2189" s="1" t="str">
        <f t="shared" si="447"/>
        <v/>
      </c>
    </row>
    <row r="2190" spans="3:33">
      <c r="C2190" s="1" t="s">
        <v>3509</v>
      </c>
      <c r="D2190" s="1" t="s">
        <v>7614</v>
      </c>
      <c r="E2190" s="1" t="s">
        <v>1430</v>
      </c>
      <c r="F2190" s="1" t="s">
        <v>46</v>
      </c>
      <c r="G2190" s="1" t="s">
        <v>3917</v>
      </c>
      <c r="H2190" s="1">
        <v>3</v>
      </c>
      <c r="I2190" s="1">
        <v>3</v>
      </c>
      <c r="J2190" s="1">
        <v>0</v>
      </c>
      <c r="K2190" s="1" t="s">
        <v>6000</v>
      </c>
      <c r="L2190" s="1"/>
      <c r="M2190" s="1" t="s">
        <v>6001</v>
      </c>
      <c r="N2190" s="1"/>
      <c r="O2190" s="1" t="s">
        <v>6000</v>
      </c>
      <c r="P2190" s="1" t="s">
        <v>26</v>
      </c>
      <c r="Q2190" s="1" t="s">
        <v>6002</v>
      </c>
      <c r="R2190" s="1"/>
      <c r="S2190" s="1"/>
      <c r="T2190" s="1">
        <f t="shared" si="434"/>
        <v>0</v>
      </c>
      <c r="U2190" s="1">
        <f t="shared" si="435"/>
        <v>0</v>
      </c>
      <c r="V2190" s="1">
        <f t="shared" si="436"/>
        <v>0</v>
      </c>
      <c r="W2190" s="1">
        <f t="shared" si="437"/>
        <v>0</v>
      </c>
      <c r="X2190" s="1">
        <f t="shared" si="438"/>
        <v>0</v>
      </c>
      <c r="Y2190" s="1">
        <f t="shared" si="439"/>
        <v>0</v>
      </c>
      <c r="Z2190" s="1">
        <f t="shared" si="440"/>
        <v>0</v>
      </c>
      <c r="AA2190" s="1">
        <f t="shared" si="441"/>
        <v>0</v>
      </c>
      <c r="AB2190" s="1">
        <f t="shared" si="442"/>
        <v>0</v>
      </c>
      <c r="AC2190" s="1">
        <f t="shared" si="443"/>
        <v>0</v>
      </c>
      <c r="AD2190" s="1" t="str">
        <f t="shared" si="444"/>
        <v/>
      </c>
      <c r="AE2190" s="1" t="str">
        <f t="shared" si="445"/>
        <v/>
      </c>
      <c r="AF2190" s="1" t="str">
        <f t="shared" si="446"/>
        <v/>
      </c>
      <c r="AG2190" s="1" t="str">
        <f t="shared" si="447"/>
        <v/>
      </c>
    </row>
    <row r="2191" spans="3:33">
      <c r="C2191" s="1" t="s">
        <v>3509</v>
      </c>
      <c r="D2191" s="1" t="s">
        <v>7615</v>
      </c>
      <c r="E2191" s="1" t="s">
        <v>1430</v>
      </c>
      <c r="F2191" s="1" t="s">
        <v>46</v>
      </c>
      <c r="G2191" s="1" t="s">
        <v>3917</v>
      </c>
      <c r="H2191" s="1">
        <v>4</v>
      </c>
      <c r="I2191" s="1">
        <v>2</v>
      </c>
      <c r="J2191" s="1">
        <v>0</v>
      </c>
      <c r="K2191" s="1" t="s">
        <v>36</v>
      </c>
      <c r="L2191" s="1"/>
      <c r="M2191" s="1" t="s">
        <v>6261</v>
      </c>
      <c r="N2191" s="1"/>
      <c r="O2191" s="1" t="s">
        <v>36</v>
      </c>
      <c r="P2191" s="1"/>
      <c r="Q2191" s="1"/>
      <c r="R2191" s="1"/>
      <c r="S2191" s="1"/>
      <c r="T2191" s="1">
        <f t="shared" si="434"/>
        <v>0</v>
      </c>
      <c r="U2191" s="1">
        <f t="shared" si="435"/>
        <v>0</v>
      </c>
      <c r="V2191" s="1">
        <f t="shared" si="436"/>
        <v>0</v>
      </c>
      <c r="W2191" s="1">
        <f t="shared" si="437"/>
        <v>0</v>
      </c>
      <c r="X2191" s="1">
        <f t="shared" si="438"/>
        <v>0</v>
      </c>
      <c r="Y2191" s="1">
        <f t="shared" si="439"/>
        <v>0</v>
      </c>
      <c r="Z2191" s="1">
        <f t="shared" si="440"/>
        <v>0</v>
      </c>
      <c r="AA2191" s="1">
        <f t="shared" si="441"/>
        <v>0</v>
      </c>
      <c r="AB2191" s="1">
        <f t="shared" si="442"/>
        <v>0</v>
      </c>
      <c r="AC2191" s="1">
        <f t="shared" si="443"/>
        <v>0</v>
      </c>
      <c r="AD2191" s="1" t="str">
        <f t="shared" si="444"/>
        <v/>
      </c>
      <c r="AE2191" s="1" t="str">
        <f t="shared" si="445"/>
        <v/>
      </c>
      <c r="AF2191" s="1" t="str">
        <f t="shared" si="446"/>
        <v/>
      </c>
      <c r="AG2191" s="1" t="str">
        <f t="shared" si="447"/>
        <v/>
      </c>
    </row>
    <row r="2192" spans="3:33">
      <c r="C2192" s="1" t="s">
        <v>3509</v>
      </c>
      <c r="D2192" s="1" t="s">
        <v>7616</v>
      </c>
      <c r="E2192" s="1" t="s">
        <v>1430</v>
      </c>
      <c r="F2192" s="1" t="s">
        <v>46</v>
      </c>
      <c r="G2192" s="1" t="s">
        <v>3917</v>
      </c>
      <c r="H2192" s="1">
        <v>5</v>
      </c>
      <c r="I2192" s="1">
        <v>2</v>
      </c>
      <c r="J2192" s="1">
        <v>0</v>
      </c>
      <c r="K2192" s="1" t="s">
        <v>880</v>
      </c>
      <c r="L2192" s="1"/>
      <c r="M2192" s="1" t="s">
        <v>6009</v>
      </c>
      <c r="N2192" s="1"/>
      <c r="O2192" s="1" t="s">
        <v>880</v>
      </c>
      <c r="P2192" s="1"/>
      <c r="Q2192" s="1"/>
      <c r="R2192" s="1"/>
      <c r="S2192" s="1"/>
      <c r="T2192" s="1">
        <f t="shared" si="434"/>
        <v>0</v>
      </c>
      <c r="U2192" s="1">
        <f t="shared" si="435"/>
        <v>0</v>
      </c>
      <c r="V2192" s="1">
        <f t="shared" si="436"/>
        <v>0</v>
      </c>
      <c r="W2192" s="1">
        <f t="shared" si="437"/>
        <v>0</v>
      </c>
      <c r="X2192" s="1">
        <f t="shared" si="438"/>
        <v>0</v>
      </c>
      <c r="Y2192" s="1">
        <f t="shared" si="439"/>
        <v>0</v>
      </c>
      <c r="Z2192" s="1">
        <f t="shared" si="440"/>
        <v>0</v>
      </c>
      <c r="AA2192" s="1">
        <f t="shared" si="441"/>
        <v>0</v>
      </c>
      <c r="AB2192" s="1">
        <f t="shared" si="442"/>
        <v>0</v>
      </c>
      <c r="AC2192" s="1">
        <f t="shared" si="443"/>
        <v>0</v>
      </c>
      <c r="AD2192" s="1" t="str">
        <f t="shared" si="444"/>
        <v/>
      </c>
      <c r="AE2192" s="1" t="str">
        <f t="shared" si="445"/>
        <v/>
      </c>
      <c r="AF2192" s="1" t="str">
        <f t="shared" si="446"/>
        <v/>
      </c>
      <c r="AG2192" s="1" t="str">
        <f t="shared" si="447"/>
        <v/>
      </c>
    </row>
    <row r="2193" spans="3:33">
      <c r="C2193" s="1" t="s">
        <v>3509</v>
      </c>
      <c r="D2193" s="1" t="s">
        <v>7617</v>
      </c>
      <c r="E2193" s="1" t="s">
        <v>1430</v>
      </c>
      <c r="F2193" s="1" t="s">
        <v>46</v>
      </c>
      <c r="G2193" s="1" t="s">
        <v>3917</v>
      </c>
      <c r="H2193" s="1">
        <v>6</v>
      </c>
      <c r="I2193" s="1">
        <v>2</v>
      </c>
      <c r="J2193" s="1">
        <v>0</v>
      </c>
      <c r="K2193" s="1" t="s">
        <v>1435</v>
      </c>
      <c r="L2193" s="1"/>
      <c r="M2193" s="1" t="s">
        <v>7618</v>
      </c>
      <c r="N2193" s="1"/>
      <c r="O2193" s="1" t="s">
        <v>1435</v>
      </c>
      <c r="P2193" s="1"/>
      <c r="Q2193" s="1"/>
      <c r="R2193" s="1"/>
      <c r="S2193" s="1"/>
      <c r="T2193" s="1">
        <f t="shared" si="434"/>
        <v>0</v>
      </c>
      <c r="U2193" s="1">
        <f t="shared" si="435"/>
        <v>0</v>
      </c>
      <c r="V2193" s="1">
        <f t="shared" si="436"/>
        <v>0</v>
      </c>
      <c r="W2193" s="1">
        <f t="shared" si="437"/>
        <v>0</v>
      </c>
      <c r="X2193" s="1">
        <f t="shared" si="438"/>
        <v>0</v>
      </c>
      <c r="Y2193" s="1">
        <f t="shared" si="439"/>
        <v>0</v>
      </c>
      <c r="Z2193" s="1">
        <f t="shared" si="440"/>
        <v>0</v>
      </c>
      <c r="AA2193" s="1">
        <f t="shared" si="441"/>
        <v>0</v>
      </c>
      <c r="AB2193" s="1">
        <f t="shared" si="442"/>
        <v>0</v>
      </c>
      <c r="AC2193" s="1">
        <f t="shared" si="443"/>
        <v>0</v>
      </c>
      <c r="AD2193" s="1" t="str">
        <f t="shared" si="444"/>
        <v/>
      </c>
      <c r="AE2193" s="1" t="str">
        <f t="shared" si="445"/>
        <v/>
      </c>
      <c r="AF2193" s="1" t="str">
        <f t="shared" si="446"/>
        <v/>
      </c>
      <c r="AG2193" s="1" t="str">
        <f t="shared" si="447"/>
        <v/>
      </c>
    </row>
    <row r="2194" spans="3:33">
      <c r="C2194" s="1" t="s">
        <v>3509</v>
      </c>
      <c r="D2194" s="1" t="s">
        <v>7619</v>
      </c>
      <c r="E2194" s="1" t="s">
        <v>1430</v>
      </c>
      <c r="F2194" s="1" t="s">
        <v>46</v>
      </c>
      <c r="G2194" s="1" t="s">
        <v>3917</v>
      </c>
      <c r="H2194" s="1">
        <v>7</v>
      </c>
      <c r="I2194" s="1">
        <v>2</v>
      </c>
      <c r="J2194" s="1">
        <v>0</v>
      </c>
      <c r="K2194" s="1" t="s">
        <v>881</v>
      </c>
      <c r="L2194" s="1"/>
      <c r="M2194" s="1" t="s">
        <v>6014</v>
      </c>
      <c r="N2194" s="1"/>
      <c r="O2194" s="1" t="s">
        <v>881</v>
      </c>
      <c r="P2194" s="1"/>
      <c r="Q2194" s="1"/>
      <c r="R2194" s="1"/>
      <c r="S2194" s="1"/>
      <c r="T2194" s="1">
        <f t="shared" si="434"/>
        <v>0</v>
      </c>
      <c r="U2194" s="1">
        <f t="shared" si="435"/>
        <v>0</v>
      </c>
      <c r="V2194" s="1">
        <f t="shared" si="436"/>
        <v>0</v>
      </c>
      <c r="W2194" s="1">
        <f t="shared" si="437"/>
        <v>0</v>
      </c>
      <c r="X2194" s="1">
        <f t="shared" si="438"/>
        <v>0</v>
      </c>
      <c r="Y2194" s="1">
        <f t="shared" si="439"/>
        <v>0</v>
      </c>
      <c r="Z2194" s="1">
        <f t="shared" si="440"/>
        <v>0</v>
      </c>
      <c r="AA2194" s="1">
        <f t="shared" si="441"/>
        <v>0</v>
      </c>
      <c r="AB2194" s="1">
        <f t="shared" si="442"/>
        <v>0</v>
      </c>
      <c r="AC2194" s="1">
        <f t="shared" si="443"/>
        <v>0</v>
      </c>
      <c r="AD2194" s="1" t="str">
        <f t="shared" si="444"/>
        <v/>
      </c>
      <c r="AE2194" s="1" t="str">
        <f t="shared" si="445"/>
        <v/>
      </c>
      <c r="AF2194" s="1" t="str">
        <f t="shared" si="446"/>
        <v/>
      </c>
      <c r="AG2194" s="1" t="str">
        <f t="shared" si="447"/>
        <v/>
      </c>
    </row>
    <row r="2195" spans="3:33">
      <c r="C2195" s="1" t="s">
        <v>3509</v>
      </c>
      <c r="D2195" s="1" t="s">
        <v>7620</v>
      </c>
      <c r="E2195" s="1" t="s">
        <v>1430</v>
      </c>
      <c r="F2195" s="1" t="s">
        <v>46</v>
      </c>
      <c r="G2195" s="1" t="s">
        <v>3917</v>
      </c>
      <c r="H2195" s="1">
        <v>8</v>
      </c>
      <c r="I2195" s="1">
        <v>1</v>
      </c>
      <c r="J2195" s="1">
        <v>0</v>
      </c>
      <c r="K2195" s="1" t="s">
        <v>952</v>
      </c>
      <c r="L2195" s="1"/>
      <c r="M2195" s="1" t="s">
        <v>6231</v>
      </c>
      <c r="N2195" s="1"/>
      <c r="O2195" s="1" t="s">
        <v>952</v>
      </c>
      <c r="P2195" s="1"/>
      <c r="Q2195" s="1"/>
      <c r="R2195" s="1"/>
      <c r="S2195" s="1"/>
      <c r="T2195" s="1">
        <f t="shared" si="434"/>
        <v>0</v>
      </c>
      <c r="U2195" s="1">
        <f t="shared" si="435"/>
        <v>0</v>
      </c>
      <c r="V2195" s="1">
        <f t="shared" si="436"/>
        <v>0</v>
      </c>
      <c r="W2195" s="1">
        <f t="shared" si="437"/>
        <v>0</v>
      </c>
      <c r="X2195" s="1">
        <f t="shared" si="438"/>
        <v>0</v>
      </c>
      <c r="Y2195" s="1">
        <f t="shared" si="439"/>
        <v>0</v>
      </c>
      <c r="Z2195" s="1">
        <f t="shared" si="440"/>
        <v>0</v>
      </c>
      <c r="AA2195" s="1">
        <f t="shared" si="441"/>
        <v>0</v>
      </c>
      <c r="AB2195" s="1">
        <f t="shared" si="442"/>
        <v>0</v>
      </c>
      <c r="AC2195" s="1">
        <f t="shared" si="443"/>
        <v>0</v>
      </c>
      <c r="AD2195" s="1" t="str">
        <f t="shared" si="444"/>
        <v/>
      </c>
      <c r="AE2195" s="1" t="str">
        <f t="shared" si="445"/>
        <v/>
      </c>
      <c r="AF2195" s="1" t="str">
        <f t="shared" si="446"/>
        <v/>
      </c>
      <c r="AG2195" s="1" t="str">
        <f t="shared" si="447"/>
        <v/>
      </c>
    </row>
    <row r="2196" spans="3:33">
      <c r="C2196" s="1" t="s">
        <v>3509</v>
      </c>
      <c r="D2196" s="1" t="s">
        <v>7621</v>
      </c>
      <c r="E2196" s="1" t="s">
        <v>1430</v>
      </c>
      <c r="F2196" s="1" t="s">
        <v>46</v>
      </c>
      <c r="G2196" s="1" t="s">
        <v>3917</v>
      </c>
      <c r="H2196" s="1">
        <v>9</v>
      </c>
      <c r="I2196" s="1">
        <v>1</v>
      </c>
      <c r="J2196" s="1">
        <v>0</v>
      </c>
      <c r="K2196" s="1" t="s">
        <v>52</v>
      </c>
      <c r="L2196" s="1"/>
      <c r="M2196" s="1" t="s">
        <v>4449</v>
      </c>
      <c r="N2196" s="1"/>
      <c r="O2196" s="1" t="s">
        <v>52</v>
      </c>
      <c r="P2196" s="1"/>
      <c r="Q2196" s="1"/>
      <c r="R2196" s="1"/>
      <c r="S2196" s="1"/>
      <c r="T2196" s="1">
        <f t="shared" si="434"/>
        <v>0</v>
      </c>
      <c r="U2196" s="1">
        <f t="shared" si="435"/>
        <v>0</v>
      </c>
      <c r="V2196" s="1">
        <f t="shared" si="436"/>
        <v>0</v>
      </c>
      <c r="W2196" s="1">
        <f t="shared" si="437"/>
        <v>0</v>
      </c>
      <c r="X2196" s="1">
        <f t="shared" si="438"/>
        <v>0</v>
      </c>
      <c r="Y2196" s="1">
        <f t="shared" si="439"/>
        <v>0</v>
      </c>
      <c r="Z2196" s="1">
        <f t="shared" si="440"/>
        <v>0</v>
      </c>
      <c r="AA2196" s="1">
        <f t="shared" si="441"/>
        <v>0</v>
      </c>
      <c r="AB2196" s="1">
        <f t="shared" si="442"/>
        <v>0</v>
      </c>
      <c r="AC2196" s="1">
        <f t="shared" si="443"/>
        <v>0</v>
      </c>
      <c r="AD2196" s="1" t="str">
        <f t="shared" si="444"/>
        <v/>
      </c>
      <c r="AE2196" s="1" t="str">
        <f t="shared" si="445"/>
        <v/>
      </c>
      <c r="AF2196" s="1" t="str">
        <f t="shared" si="446"/>
        <v/>
      </c>
      <c r="AG2196" s="1" t="str">
        <f t="shared" si="447"/>
        <v/>
      </c>
    </row>
    <row r="2197" spans="3:33">
      <c r="C2197" s="1" t="s">
        <v>3509</v>
      </c>
      <c r="D2197" s="1" t="s">
        <v>7622</v>
      </c>
      <c r="E2197" s="1" t="s">
        <v>1430</v>
      </c>
      <c r="F2197" s="1" t="s">
        <v>46</v>
      </c>
      <c r="G2197" s="1" t="s">
        <v>3917</v>
      </c>
      <c r="H2197" s="1">
        <v>10</v>
      </c>
      <c r="I2197" s="1">
        <v>1</v>
      </c>
      <c r="J2197" s="1">
        <v>0</v>
      </c>
      <c r="K2197" s="1" t="s">
        <v>3970</v>
      </c>
      <c r="L2197" s="1"/>
      <c r="M2197" s="1" t="s">
        <v>3971</v>
      </c>
      <c r="N2197" s="1"/>
      <c r="O2197" s="1" t="s">
        <v>3970</v>
      </c>
      <c r="P2197" s="1" t="s">
        <v>3974</v>
      </c>
      <c r="Q2197" s="1" t="s">
        <v>111</v>
      </c>
      <c r="R2197" s="1" t="s">
        <v>4142</v>
      </c>
      <c r="S2197" s="1"/>
      <c r="T2197" s="1">
        <f t="shared" si="434"/>
        <v>0</v>
      </c>
      <c r="U2197" s="1">
        <f t="shared" si="435"/>
        <v>0</v>
      </c>
      <c r="V2197" s="1">
        <f t="shared" si="436"/>
        <v>0</v>
      </c>
      <c r="W2197" s="1">
        <f t="shared" si="437"/>
        <v>0</v>
      </c>
      <c r="X2197" s="1">
        <f t="shared" si="438"/>
        <v>0</v>
      </c>
      <c r="Y2197" s="1">
        <f t="shared" si="439"/>
        <v>0</v>
      </c>
      <c r="Z2197" s="1">
        <f t="shared" si="440"/>
        <v>0</v>
      </c>
      <c r="AA2197" s="1">
        <f t="shared" si="441"/>
        <v>0</v>
      </c>
      <c r="AB2197" s="1">
        <f t="shared" si="442"/>
        <v>0</v>
      </c>
      <c r="AC2197" s="1">
        <f t="shared" si="443"/>
        <v>0</v>
      </c>
      <c r="AD2197" s="1" t="str">
        <f t="shared" si="444"/>
        <v/>
      </c>
      <c r="AE2197" s="1" t="str">
        <f t="shared" si="445"/>
        <v/>
      </c>
      <c r="AF2197" s="1" t="str">
        <f t="shared" si="446"/>
        <v/>
      </c>
      <c r="AG2197" s="1" t="str">
        <f t="shared" si="447"/>
        <v/>
      </c>
    </row>
    <row r="2198" spans="3:33">
      <c r="C2198" s="1" t="s">
        <v>3509</v>
      </c>
      <c r="D2198" s="1" t="s">
        <v>7623</v>
      </c>
      <c r="E2198" s="1" t="s">
        <v>1430</v>
      </c>
      <c r="F2198" s="1" t="s">
        <v>0</v>
      </c>
      <c r="G2198" s="1" t="s">
        <v>3917</v>
      </c>
      <c r="H2198" s="1">
        <v>1</v>
      </c>
      <c r="I2198" s="1">
        <v>0</v>
      </c>
      <c r="J2198" s="1">
        <v>3</v>
      </c>
      <c r="K2198" s="1"/>
      <c r="L2198" s="1" t="s">
        <v>1433</v>
      </c>
      <c r="M2198" s="1"/>
      <c r="N2198" s="1" t="s">
        <v>7624</v>
      </c>
      <c r="O2198" s="1" t="s">
        <v>1433</v>
      </c>
      <c r="P2198" s="1"/>
      <c r="Q2198" s="1"/>
      <c r="R2198" s="1"/>
      <c r="S2198" s="1"/>
      <c r="T2198" s="1">
        <f t="shared" si="434"/>
        <v>0</v>
      </c>
      <c r="U2198" s="1">
        <f t="shared" si="435"/>
        <v>0</v>
      </c>
      <c r="V2198" s="1">
        <f t="shared" si="436"/>
        <v>0</v>
      </c>
      <c r="W2198" s="1">
        <f t="shared" si="437"/>
        <v>0</v>
      </c>
      <c r="X2198" s="1">
        <f t="shared" si="438"/>
        <v>0</v>
      </c>
      <c r="Y2198" s="1">
        <f t="shared" si="439"/>
        <v>0</v>
      </c>
      <c r="Z2198" s="1">
        <f t="shared" si="440"/>
        <v>0</v>
      </c>
      <c r="AA2198" s="1">
        <f t="shared" si="441"/>
        <v>0</v>
      </c>
      <c r="AB2198" s="1">
        <f t="shared" si="442"/>
        <v>0</v>
      </c>
      <c r="AC2198" s="1">
        <f t="shared" si="443"/>
        <v>0</v>
      </c>
      <c r="AD2198" s="1" t="str">
        <f t="shared" si="444"/>
        <v/>
      </c>
      <c r="AE2198" s="1" t="str">
        <f t="shared" si="445"/>
        <v/>
      </c>
      <c r="AF2198" s="1" t="str">
        <f t="shared" si="446"/>
        <v/>
      </c>
      <c r="AG2198" s="1" t="str">
        <f t="shared" si="447"/>
        <v/>
      </c>
    </row>
    <row r="2199" spans="3:33">
      <c r="C2199" s="1" t="s">
        <v>3509</v>
      </c>
      <c r="D2199" s="1" t="s">
        <v>7625</v>
      </c>
      <c r="E2199" s="1" t="s">
        <v>1430</v>
      </c>
      <c r="F2199" s="1" t="s">
        <v>0</v>
      </c>
      <c r="G2199" s="1" t="s">
        <v>3917</v>
      </c>
      <c r="H2199" s="1">
        <v>2</v>
      </c>
      <c r="I2199" s="1">
        <v>0</v>
      </c>
      <c r="J2199" s="1">
        <v>3</v>
      </c>
      <c r="K2199" s="1"/>
      <c r="L2199" s="1" t="s">
        <v>1434</v>
      </c>
      <c r="M2199" s="1"/>
      <c r="N2199" s="1" t="s">
        <v>7626</v>
      </c>
      <c r="O2199" s="1" t="s">
        <v>1434</v>
      </c>
      <c r="P2199" s="1"/>
      <c r="Q2199" s="1"/>
      <c r="R2199" s="1"/>
      <c r="S2199" s="1"/>
      <c r="T2199" s="1">
        <f t="shared" si="434"/>
        <v>0</v>
      </c>
      <c r="U2199" s="1">
        <f t="shared" si="435"/>
        <v>0</v>
      </c>
      <c r="V2199" s="1">
        <f t="shared" si="436"/>
        <v>0</v>
      </c>
      <c r="W2199" s="1">
        <f t="shared" si="437"/>
        <v>0</v>
      </c>
      <c r="X2199" s="1">
        <f t="shared" si="438"/>
        <v>0</v>
      </c>
      <c r="Y2199" s="1">
        <f t="shared" si="439"/>
        <v>0</v>
      </c>
      <c r="Z2199" s="1">
        <f t="shared" si="440"/>
        <v>0</v>
      </c>
      <c r="AA2199" s="1">
        <f t="shared" si="441"/>
        <v>0</v>
      </c>
      <c r="AB2199" s="1">
        <f t="shared" si="442"/>
        <v>0</v>
      </c>
      <c r="AC2199" s="1">
        <f t="shared" si="443"/>
        <v>0</v>
      </c>
      <c r="AD2199" s="1" t="str">
        <f t="shared" si="444"/>
        <v/>
      </c>
      <c r="AE2199" s="1" t="str">
        <f t="shared" si="445"/>
        <v/>
      </c>
      <c r="AF2199" s="1" t="str">
        <f t="shared" si="446"/>
        <v/>
      </c>
      <c r="AG2199" s="1" t="str">
        <f t="shared" si="447"/>
        <v/>
      </c>
    </row>
    <row r="2200" spans="3:33">
      <c r="C2200" s="1" t="s">
        <v>3509</v>
      </c>
      <c r="D2200" s="1" t="s">
        <v>7627</v>
      </c>
      <c r="E2200" s="1" t="s">
        <v>1430</v>
      </c>
      <c r="F2200" s="1" t="s">
        <v>0</v>
      </c>
      <c r="G2200" s="1" t="s">
        <v>3917</v>
      </c>
      <c r="H2200" s="1">
        <v>3</v>
      </c>
      <c r="I2200" s="1">
        <v>0</v>
      </c>
      <c r="J2200" s="1">
        <v>3</v>
      </c>
      <c r="K2200" s="1"/>
      <c r="L2200" s="1" t="s">
        <v>6000</v>
      </c>
      <c r="M2200" s="1"/>
      <c r="N2200" s="1" t="s">
        <v>6020</v>
      </c>
      <c r="O2200" s="1" t="s">
        <v>6000</v>
      </c>
      <c r="P2200" s="1" t="s">
        <v>26</v>
      </c>
      <c r="Q2200" s="1" t="s">
        <v>6002</v>
      </c>
      <c r="R2200" s="1"/>
      <c r="S2200" s="1"/>
      <c r="T2200" s="1">
        <f t="shared" si="434"/>
        <v>0</v>
      </c>
      <c r="U2200" s="1">
        <f t="shared" si="435"/>
        <v>0</v>
      </c>
      <c r="V2200" s="1">
        <f t="shared" si="436"/>
        <v>0</v>
      </c>
      <c r="W2200" s="1">
        <f t="shared" si="437"/>
        <v>0</v>
      </c>
      <c r="X2200" s="1">
        <f t="shared" si="438"/>
        <v>0</v>
      </c>
      <c r="Y2200" s="1">
        <f t="shared" si="439"/>
        <v>0</v>
      </c>
      <c r="Z2200" s="1">
        <f t="shared" si="440"/>
        <v>0</v>
      </c>
      <c r="AA2200" s="1">
        <f t="shared" si="441"/>
        <v>0</v>
      </c>
      <c r="AB2200" s="1">
        <f t="shared" si="442"/>
        <v>0</v>
      </c>
      <c r="AC2200" s="1">
        <f t="shared" si="443"/>
        <v>0</v>
      </c>
      <c r="AD2200" s="1" t="str">
        <f t="shared" si="444"/>
        <v/>
      </c>
      <c r="AE2200" s="1" t="str">
        <f t="shared" si="445"/>
        <v/>
      </c>
      <c r="AF2200" s="1" t="str">
        <f t="shared" si="446"/>
        <v/>
      </c>
      <c r="AG2200" s="1" t="str">
        <f t="shared" si="447"/>
        <v/>
      </c>
    </row>
    <row r="2201" spans="3:33">
      <c r="C2201" s="1" t="s">
        <v>3509</v>
      </c>
      <c r="D2201" s="1" t="s">
        <v>7628</v>
      </c>
      <c r="E2201" s="1" t="s">
        <v>1430</v>
      </c>
      <c r="F2201" s="1" t="s">
        <v>0</v>
      </c>
      <c r="G2201" s="1" t="s">
        <v>3917</v>
      </c>
      <c r="H2201" s="1">
        <v>4</v>
      </c>
      <c r="I2201" s="1">
        <v>0</v>
      </c>
      <c r="J2201" s="1">
        <v>2</v>
      </c>
      <c r="K2201" s="1"/>
      <c r="L2201" s="1" t="s">
        <v>36</v>
      </c>
      <c r="M2201" s="1"/>
      <c r="N2201" s="1" t="s">
        <v>6275</v>
      </c>
      <c r="O2201" s="1" t="s">
        <v>36</v>
      </c>
      <c r="P2201" s="1"/>
      <c r="Q2201" s="1"/>
      <c r="R2201" s="1"/>
      <c r="S2201" s="1"/>
      <c r="T2201" s="1">
        <f t="shared" si="434"/>
        <v>0</v>
      </c>
      <c r="U2201" s="1">
        <f t="shared" si="435"/>
        <v>0</v>
      </c>
      <c r="V2201" s="1">
        <f t="shared" si="436"/>
        <v>0</v>
      </c>
      <c r="W2201" s="1">
        <f t="shared" si="437"/>
        <v>0</v>
      </c>
      <c r="X2201" s="1">
        <f t="shared" si="438"/>
        <v>0</v>
      </c>
      <c r="Y2201" s="1">
        <f t="shared" si="439"/>
        <v>0</v>
      </c>
      <c r="Z2201" s="1">
        <f t="shared" si="440"/>
        <v>0</v>
      </c>
      <c r="AA2201" s="1">
        <f t="shared" si="441"/>
        <v>0</v>
      </c>
      <c r="AB2201" s="1">
        <f t="shared" si="442"/>
        <v>0</v>
      </c>
      <c r="AC2201" s="1">
        <f t="shared" si="443"/>
        <v>0</v>
      </c>
      <c r="AD2201" s="1" t="str">
        <f t="shared" si="444"/>
        <v/>
      </c>
      <c r="AE2201" s="1" t="str">
        <f t="shared" si="445"/>
        <v/>
      </c>
      <c r="AF2201" s="1" t="str">
        <f t="shared" si="446"/>
        <v/>
      </c>
      <c r="AG2201" s="1" t="str">
        <f t="shared" si="447"/>
        <v/>
      </c>
    </row>
    <row r="2202" spans="3:33">
      <c r="C2202" s="1" t="s">
        <v>3509</v>
      </c>
      <c r="D2202" s="1" t="s">
        <v>7629</v>
      </c>
      <c r="E2202" s="1" t="s">
        <v>1430</v>
      </c>
      <c r="F2202" s="1" t="s">
        <v>0</v>
      </c>
      <c r="G2202" s="1" t="s">
        <v>3917</v>
      </c>
      <c r="H2202" s="1">
        <v>5</v>
      </c>
      <c r="I2202" s="1">
        <v>0</v>
      </c>
      <c r="J2202" s="1">
        <v>2</v>
      </c>
      <c r="K2202" s="1"/>
      <c r="L2202" s="1" t="s">
        <v>880</v>
      </c>
      <c r="M2202" s="1"/>
      <c r="N2202" s="1" t="s">
        <v>6027</v>
      </c>
      <c r="O2202" s="1" t="s">
        <v>880</v>
      </c>
      <c r="P2202" s="1"/>
      <c r="Q2202" s="1"/>
      <c r="R2202" s="1"/>
      <c r="S2202" s="1"/>
      <c r="T2202" s="1">
        <f t="shared" si="434"/>
        <v>0</v>
      </c>
      <c r="U2202" s="1">
        <f t="shared" si="435"/>
        <v>0</v>
      </c>
      <c r="V2202" s="1">
        <f t="shared" si="436"/>
        <v>0</v>
      </c>
      <c r="W2202" s="1">
        <f t="shared" si="437"/>
        <v>0</v>
      </c>
      <c r="X2202" s="1">
        <f t="shared" si="438"/>
        <v>0</v>
      </c>
      <c r="Y2202" s="1">
        <f t="shared" si="439"/>
        <v>0</v>
      </c>
      <c r="Z2202" s="1">
        <f t="shared" si="440"/>
        <v>0</v>
      </c>
      <c r="AA2202" s="1">
        <f t="shared" si="441"/>
        <v>0</v>
      </c>
      <c r="AB2202" s="1">
        <f t="shared" si="442"/>
        <v>0</v>
      </c>
      <c r="AC2202" s="1">
        <f t="shared" si="443"/>
        <v>0</v>
      </c>
      <c r="AD2202" s="1" t="str">
        <f t="shared" si="444"/>
        <v/>
      </c>
      <c r="AE2202" s="1" t="str">
        <f t="shared" si="445"/>
        <v/>
      </c>
      <c r="AF2202" s="1" t="str">
        <f t="shared" si="446"/>
        <v/>
      </c>
      <c r="AG2202" s="1" t="str">
        <f t="shared" si="447"/>
        <v/>
      </c>
    </row>
    <row r="2203" spans="3:33">
      <c r="C2203" s="1" t="s">
        <v>3509</v>
      </c>
      <c r="D2203" s="1" t="s">
        <v>7630</v>
      </c>
      <c r="E2203" s="1" t="s">
        <v>1430</v>
      </c>
      <c r="F2203" s="1" t="s">
        <v>0</v>
      </c>
      <c r="G2203" s="1" t="s">
        <v>3917</v>
      </c>
      <c r="H2203" s="1">
        <v>6</v>
      </c>
      <c r="I2203" s="1">
        <v>0</v>
      </c>
      <c r="J2203" s="1">
        <v>2</v>
      </c>
      <c r="K2203" s="1"/>
      <c r="L2203" s="1" t="s">
        <v>1435</v>
      </c>
      <c r="M2203" s="1"/>
      <c r="N2203" s="1" t="s">
        <v>7631</v>
      </c>
      <c r="O2203" s="1" t="s">
        <v>1435</v>
      </c>
      <c r="P2203" s="1"/>
      <c r="Q2203" s="1"/>
      <c r="R2203" s="1"/>
      <c r="S2203" s="1"/>
      <c r="T2203" s="1">
        <f t="shared" si="434"/>
        <v>0</v>
      </c>
      <c r="U2203" s="1">
        <f t="shared" si="435"/>
        <v>0</v>
      </c>
      <c r="V2203" s="1">
        <f t="shared" si="436"/>
        <v>0</v>
      </c>
      <c r="W2203" s="1">
        <f t="shared" si="437"/>
        <v>0</v>
      </c>
      <c r="X2203" s="1">
        <f t="shared" si="438"/>
        <v>0</v>
      </c>
      <c r="Y2203" s="1">
        <f t="shared" si="439"/>
        <v>0</v>
      </c>
      <c r="Z2203" s="1">
        <f t="shared" si="440"/>
        <v>0</v>
      </c>
      <c r="AA2203" s="1">
        <f t="shared" si="441"/>
        <v>0</v>
      </c>
      <c r="AB2203" s="1">
        <f t="shared" si="442"/>
        <v>0</v>
      </c>
      <c r="AC2203" s="1">
        <f t="shared" si="443"/>
        <v>0</v>
      </c>
      <c r="AD2203" s="1" t="str">
        <f t="shared" si="444"/>
        <v/>
      </c>
      <c r="AE2203" s="1" t="str">
        <f t="shared" si="445"/>
        <v/>
      </c>
      <c r="AF2203" s="1" t="str">
        <f t="shared" si="446"/>
        <v/>
      </c>
      <c r="AG2203" s="1" t="str">
        <f t="shared" si="447"/>
        <v/>
      </c>
    </row>
    <row r="2204" spans="3:33">
      <c r="C2204" s="1" t="s">
        <v>3509</v>
      </c>
      <c r="D2204" s="1" t="s">
        <v>7632</v>
      </c>
      <c r="E2204" s="1" t="s">
        <v>1430</v>
      </c>
      <c r="F2204" s="1" t="s">
        <v>0</v>
      </c>
      <c r="G2204" s="1" t="s">
        <v>3917</v>
      </c>
      <c r="H2204" s="1">
        <v>7</v>
      </c>
      <c r="I2204" s="1">
        <v>0</v>
      </c>
      <c r="J2204" s="1">
        <v>2</v>
      </c>
      <c r="K2204" s="1"/>
      <c r="L2204" s="1" t="s">
        <v>881</v>
      </c>
      <c r="M2204" s="1"/>
      <c r="N2204" s="1" t="s">
        <v>4594</v>
      </c>
      <c r="O2204" s="1" t="s">
        <v>881</v>
      </c>
      <c r="P2204" s="1"/>
      <c r="Q2204" s="1"/>
      <c r="R2204" s="1"/>
      <c r="S2204" s="1"/>
      <c r="T2204" s="1">
        <f t="shared" si="434"/>
        <v>0</v>
      </c>
      <c r="U2204" s="1">
        <f t="shared" si="435"/>
        <v>0</v>
      </c>
      <c r="V2204" s="1">
        <f t="shared" si="436"/>
        <v>0</v>
      </c>
      <c r="W2204" s="1">
        <f t="shared" si="437"/>
        <v>0</v>
      </c>
      <c r="X2204" s="1">
        <f t="shared" si="438"/>
        <v>0</v>
      </c>
      <c r="Y2204" s="1">
        <f t="shared" si="439"/>
        <v>0</v>
      </c>
      <c r="Z2204" s="1">
        <f t="shared" si="440"/>
        <v>0</v>
      </c>
      <c r="AA2204" s="1">
        <f t="shared" si="441"/>
        <v>0</v>
      </c>
      <c r="AB2204" s="1">
        <f t="shared" si="442"/>
        <v>0</v>
      </c>
      <c r="AC2204" s="1">
        <f t="shared" si="443"/>
        <v>0</v>
      </c>
      <c r="AD2204" s="1" t="str">
        <f t="shared" si="444"/>
        <v/>
      </c>
      <c r="AE2204" s="1" t="str">
        <f t="shared" si="445"/>
        <v/>
      </c>
      <c r="AF2204" s="1" t="str">
        <f t="shared" si="446"/>
        <v/>
      </c>
      <c r="AG2204" s="1" t="str">
        <f t="shared" si="447"/>
        <v/>
      </c>
    </row>
    <row r="2205" spans="3:33">
      <c r="C2205" s="1" t="s">
        <v>3509</v>
      </c>
      <c r="D2205" s="1" t="s">
        <v>7633</v>
      </c>
      <c r="E2205" s="1" t="s">
        <v>1430</v>
      </c>
      <c r="F2205" s="1" t="s">
        <v>0</v>
      </c>
      <c r="G2205" s="1" t="s">
        <v>3917</v>
      </c>
      <c r="H2205" s="1">
        <v>8</v>
      </c>
      <c r="I2205" s="1">
        <v>0</v>
      </c>
      <c r="J2205" s="1">
        <v>1</v>
      </c>
      <c r="K2205" s="1"/>
      <c r="L2205" s="1" t="s">
        <v>952</v>
      </c>
      <c r="M2205" s="1"/>
      <c r="N2205" s="1" t="s">
        <v>6246</v>
      </c>
      <c r="O2205" s="1" t="s">
        <v>952</v>
      </c>
      <c r="P2205" s="1"/>
      <c r="Q2205" s="1"/>
      <c r="R2205" s="1"/>
      <c r="S2205" s="1"/>
      <c r="T2205" s="1">
        <f t="shared" si="434"/>
        <v>0</v>
      </c>
      <c r="U2205" s="1">
        <f t="shared" si="435"/>
        <v>0</v>
      </c>
      <c r="V2205" s="1">
        <f t="shared" si="436"/>
        <v>0</v>
      </c>
      <c r="W2205" s="1">
        <f t="shared" si="437"/>
        <v>0</v>
      </c>
      <c r="X2205" s="1">
        <f t="shared" si="438"/>
        <v>0</v>
      </c>
      <c r="Y2205" s="1">
        <f t="shared" si="439"/>
        <v>0</v>
      </c>
      <c r="Z2205" s="1">
        <f t="shared" si="440"/>
        <v>0</v>
      </c>
      <c r="AA2205" s="1">
        <f t="shared" si="441"/>
        <v>0</v>
      </c>
      <c r="AB2205" s="1">
        <f t="shared" si="442"/>
        <v>0</v>
      </c>
      <c r="AC2205" s="1">
        <f t="shared" si="443"/>
        <v>0</v>
      </c>
      <c r="AD2205" s="1" t="str">
        <f t="shared" si="444"/>
        <v/>
      </c>
      <c r="AE2205" s="1" t="str">
        <f t="shared" si="445"/>
        <v/>
      </c>
      <c r="AF2205" s="1" t="str">
        <f t="shared" si="446"/>
        <v/>
      </c>
      <c r="AG2205" s="1" t="str">
        <f t="shared" si="447"/>
        <v/>
      </c>
    </row>
    <row r="2206" spans="3:33">
      <c r="C2206" s="1" t="s">
        <v>3509</v>
      </c>
      <c r="D2206" s="1" t="s">
        <v>7634</v>
      </c>
      <c r="E2206" s="1" t="s">
        <v>1430</v>
      </c>
      <c r="F2206" s="1" t="s">
        <v>0</v>
      </c>
      <c r="G2206" s="1" t="s">
        <v>3917</v>
      </c>
      <c r="H2206" s="1">
        <v>9</v>
      </c>
      <c r="I2206" s="1">
        <v>0</v>
      </c>
      <c r="J2206" s="1">
        <v>1</v>
      </c>
      <c r="K2206" s="1"/>
      <c r="L2206" s="1" t="s">
        <v>52</v>
      </c>
      <c r="M2206" s="1"/>
      <c r="N2206" s="1" t="s">
        <v>4468</v>
      </c>
      <c r="O2206" s="1" t="s">
        <v>52</v>
      </c>
      <c r="P2206" s="1"/>
      <c r="Q2206" s="1"/>
      <c r="R2206" s="1"/>
      <c r="S2206" s="1"/>
      <c r="T2206" s="1">
        <f t="shared" si="434"/>
        <v>0</v>
      </c>
      <c r="U2206" s="1">
        <f t="shared" si="435"/>
        <v>0</v>
      </c>
      <c r="V2206" s="1">
        <f t="shared" si="436"/>
        <v>0</v>
      </c>
      <c r="W2206" s="1">
        <f t="shared" si="437"/>
        <v>0</v>
      </c>
      <c r="X2206" s="1">
        <f t="shared" si="438"/>
        <v>0</v>
      </c>
      <c r="Y2206" s="1">
        <f t="shared" si="439"/>
        <v>0</v>
      </c>
      <c r="Z2206" s="1">
        <f t="shared" si="440"/>
        <v>0</v>
      </c>
      <c r="AA2206" s="1">
        <f t="shared" si="441"/>
        <v>0</v>
      </c>
      <c r="AB2206" s="1">
        <f t="shared" si="442"/>
        <v>0</v>
      </c>
      <c r="AC2206" s="1">
        <f t="shared" si="443"/>
        <v>0</v>
      </c>
      <c r="AD2206" s="1" t="str">
        <f t="shared" si="444"/>
        <v/>
      </c>
      <c r="AE2206" s="1" t="str">
        <f t="shared" si="445"/>
        <v/>
      </c>
      <c r="AF2206" s="1" t="str">
        <f t="shared" si="446"/>
        <v/>
      </c>
      <c r="AG2206" s="1" t="str">
        <f t="shared" si="447"/>
        <v/>
      </c>
    </row>
    <row r="2207" spans="3:33">
      <c r="C2207" s="1" t="s">
        <v>3509</v>
      </c>
      <c r="D2207" s="1" t="s">
        <v>7635</v>
      </c>
      <c r="E2207" s="1" t="s">
        <v>1430</v>
      </c>
      <c r="F2207" s="1" t="s">
        <v>0</v>
      </c>
      <c r="G2207" s="1" t="s">
        <v>3917</v>
      </c>
      <c r="H2207" s="1">
        <v>10</v>
      </c>
      <c r="I2207" s="1">
        <v>0</v>
      </c>
      <c r="J2207" s="1">
        <v>1</v>
      </c>
      <c r="K2207" s="1"/>
      <c r="L2207" s="1" t="s">
        <v>3970</v>
      </c>
      <c r="M2207" s="1"/>
      <c r="N2207" s="1" t="s">
        <v>3994</v>
      </c>
      <c r="O2207" s="1" t="s">
        <v>3970</v>
      </c>
      <c r="P2207" s="1" t="s">
        <v>3974</v>
      </c>
      <c r="Q2207" s="1" t="s">
        <v>111</v>
      </c>
      <c r="R2207" s="1" t="s">
        <v>4142</v>
      </c>
      <c r="S2207" s="1"/>
      <c r="T2207" s="1">
        <f t="shared" si="434"/>
        <v>0</v>
      </c>
      <c r="U2207" s="1">
        <f t="shared" si="435"/>
        <v>0</v>
      </c>
      <c r="V2207" s="1">
        <f t="shared" si="436"/>
        <v>0</v>
      </c>
      <c r="W2207" s="1">
        <f t="shared" si="437"/>
        <v>0</v>
      </c>
      <c r="X2207" s="1">
        <f t="shared" si="438"/>
        <v>0</v>
      </c>
      <c r="Y2207" s="1">
        <f t="shared" si="439"/>
        <v>0</v>
      </c>
      <c r="Z2207" s="1">
        <f t="shared" si="440"/>
        <v>0</v>
      </c>
      <c r="AA2207" s="1">
        <f t="shared" si="441"/>
        <v>0</v>
      </c>
      <c r="AB2207" s="1">
        <f t="shared" si="442"/>
        <v>0</v>
      </c>
      <c r="AC2207" s="1">
        <f t="shared" si="443"/>
        <v>0</v>
      </c>
      <c r="AD2207" s="1" t="str">
        <f t="shared" si="444"/>
        <v/>
      </c>
      <c r="AE2207" s="1" t="str">
        <f t="shared" si="445"/>
        <v/>
      </c>
      <c r="AF2207" s="1" t="str">
        <f t="shared" si="446"/>
        <v/>
      </c>
      <c r="AG2207" s="1" t="str">
        <f t="shared" si="447"/>
        <v/>
      </c>
    </row>
    <row r="2208" spans="3:33">
      <c r="C2208" s="1" t="s">
        <v>3517</v>
      </c>
      <c r="D2208" s="1" t="s">
        <v>7636</v>
      </c>
      <c r="E2208" s="1" t="s">
        <v>1439</v>
      </c>
      <c r="F2208" s="1" t="s">
        <v>46</v>
      </c>
      <c r="G2208" s="1" t="s">
        <v>3917</v>
      </c>
      <c r="H2208" s="1">
        <v>1</v>
      </c>
      <c r="I2208" s="1">
        <v>3</v>
      </c>
      <c r="J2208" s="1">
        <v>0</v>
      </c>
      <c r="K2208" s="1" t="s">
        <v>1442</v>
      </c>
      <c r="L2208" s="1"/>
      <c r="M2208" s="1" t="s">
        <v>7637</v>
      </c>
      <c r="N2208" s="1"/>
      <c r="O2208" s="1" t="s">
        <v>1442</v>
      </c>
      <c r="P2208" s="1"/>
      <c r="Q2208" s="1"/>
      <c r="R2208" s="1"/>
      <c r="S2208" s="1"/>
      <c r="T2208" s="1">
        <f t="shared" si="434"/>
        <v>0</v>
      </c>
      <c r="U2208" s="1">
        <f t="shared" si="435"/>
        <v>0</v>
      </c>
      <c r="V2208" s="1">
        <f t="shared" si="436"/>
        <v>0</v>
      </c>
      <c r="W2208" s="1">
        <f t="shared" si="437"/>
        <v>0</v>
      </c>
      <c r="X2208" s="1">
        <f t="shared" si="438"/>
        <v>0</v>
      </c>
      <c r="Y2208" s="1">
        <f t="shared" si="439"/>
        <v>0</v>
      </c>
      <c r="Z2208" s="1">
        <f t="shared" si="440"/>
        <v>0</v>
      </c>
      <c r="AA2208" s="1">
        <f t="shared" si="441"/>
        <v>0</v>
      </c>
      <c r="AB2208" s="1">
        <f t="shared" si="442"/>
        <v>0</v>
      </c>
      <c r="AC2208" s="1">
        <f t="shared" si="443"/>
        <v>0</v>
      </c>
      <c r="AD2208" s="1" t="str">
        <f t="shared" si="444"/>
        <v/>
      </c>
      <c r="AE2208" s="1" t="str">
        <f t="shared" si="445"/>
        <v/>
      </c>
      <c r="AF2208" s="1" t="str">
        <f t="shared" si="446"/>
        <v/>
      </c>
      <c r="AG2208" s="1" t="str">
        <f t="shared" si="447"/>
        <v/>
      </c>
    </row>
    <row r="2209" spans="3:33">
      <c r="C2209" s="1" t="s">
        <v>3517</v>
      </c>
      <c r="D2209" s="1" t="s">
        <v>7638</v>
      </c>
      <c r="E2209" s="1" t="s">
        <v>1439</v>
      </c>
      <c r="F2209" s="1" t="s">
        <v>46</v>
      </c>
      <c r="G2209" s="1" t="s">
        <v>3917</v>
      </c>
      <c r="H2209" s="1">
        <v>2</v>
      </c>
      <c r="I2209" s="1">
        <v>3</v>
      </c>
      <c r="J2209" s="1">
        <v>0</v>
      </c>
      <c r="K2209" s="1" t="s">
        <v>5595</v>
      </c>
      <c r="L2209" s="1"/>
      <c r="M2209" s="1" t="s">
        <v>5596</v>
      </c>
      <c r="N2209" s="1"/>
      <c r="O2209" s="1" t="s">
        <v>5595</v>
      </c>
      <c r="P2209" s="1" t="s">
        <v>5598</v>
      </c>
      <c r="Q2209" s="1" t="s">
        <v>5597</v>
      </c>
      <c r="R2209" s="1"/>
      <c r="S2209" s="1"/>
      <c r="T2209" s="1">
        <f t="shared" si="434"/>
        <v>0</v>
      </c>
      <c r="U2209" s="1">
        <f t="shared" si="435"/>
        <v>0</v>
      </c>
      <c r="V2209" s="1">
        <f t="shared" si="436"/>
        <v>0</v>
      </c>
      <c r="W2209" s="1">
        <f t="shared" si="437"/>
        <v>0</v>
      </c>
      <c r="X2209" s="1">
        <f t="shared" si="438"/>
        <v>0</v>
      </c>
      <c r="Y2209" s="1">
        <f t="shared" si="439"/>
        <v>0</v>
      </c>
      <c r="Z2209" s="1">
        <f t="shared" si="440"/>
        <v>0</v>
      </c>
      <c r="AA2209" s="1">
        <f t="shared" si="441"/>
        <v>0</v>
      </c>
      <c r="AB2209" s="1">
        <f t="shared" si="442"/>
        <v>0</v>
      </c>
      <c r="AC2209" s="1">
        <f t="shared" si="443"/>
        <v>0</v>
      </c>
      <c r="AD2209" s="1" t="str">
        <f t="shared" si="444"/>
        <v/>
      </c>
      <c r="AE2209" s="1" t="str">
        <f t="shared" si="445"/>
        <v/>
      </c>
      <c r="AF2209" s="1" t="str">
        <f t="shared" si="446"/>
        <v/>
      </c>
      <c r="AG2209" s="1" t="str">
        <f t="shared" si="447"/>
        <v/>
      </c>
    </row>
    <row r="2210" spans="3:33">
      <c r="C2210" s="1" t="s">
        <v>3517</v>
      </c>
      <c r="D2210" s="1" t="s">
        <v>7639</v>
      </c>
      <c r="E2210" s="1" t="s">
        <v>1439</v>
      </c>
      <c r="F2210" s="1" t="s">
        <v>46</v>
      </c>
      <c r="G2210" s="1" t="s">
        <v>3917</v>
      </c>
      <c r="H2210" s="1">
        <v>3</v>
      </c>
      <c r="I2210" s="1">
        <v>3</v>
      </c>
      <c r="J2210" s="1">
        <v>0</v>
      </c>
      <c r="K2210" s="1" t="s">
        <v>1444</v>
      </c>
      <c r="L2210" s="1"/>
      <c r="M2210" s="1" t="s">
        <v>7640</v>
      </c>
      <c r="N2210" s="1"/>
      <c r="O2210" s="1" t="s">
        <v>1444</v>
      </c>
      <c r="P2210" s="1"/>
      <c r="Q2210" s="1"/>
      <c r="R2210" s="1"/>
      <c r="S2210" s="1"/>
      <c r="T2210" s="1">
        <f t="shared" si="434"/>
        <v>0</v>
      </c>
      <c r="U2210" s="1">
        <f t="shared" si="435"/>
        <v>0</v>
      </c>
      <c r="V2210" s="1">
        <f t="shared" si="436"/>
        <v>0</v>
      </c>
      <c r="W2210" s="1">
        <f t="shared" si="437"/>
        <v>0</v>
      </c>
      <c r="X2210" s="1">
        <f t="shared" si="438"/>
        <v>0</v>
      </c>
      <c r="Y2210" s="1">
        <f t="shared" si="439"/>
        <v>0</v>
      </c>
      <c r="Z2210" s="1">
        <f t="shared" si="440"/>
        <v>0</v>
      </c>
      <c r="AA2210" s="1">
        <f t="shared" si="441"/>
        <v>0</v>
      </c>
      <c r="AB2210" s="1">
        <f t="shared" si="442"/>
        <v>0</v>
      </c>
      <c r="AC2210" s="1">
        <f t="shared" si="443"/>
        <v>0</v>
      </c>
      <c r="AD2210" s="1" t="str">
        <f t="shared" si="444"/>
        <v/>
      </c>
      <c r="AE2210" s="1" t="str">
        <f t="shared" si="445"/>
        <v/>
      </c>
      <c r="AF2210" s="1" t="str">
        <f t="shared" si="446"/>
        <v/>
      </c>
      <c r="AG2210" s="1" t="str">
        <f t="shared" si="447"/>
        <v/>
      </c>
    </row>
    <row r="2211" spans="3:33">
      <c r="C2211" s="1" t="s">
        <v>3517</v>
      </c>
      <c r="D2211" s="1" t="s">
        <v>7641</v>
      </c>
      <c r="E2211" s="1" t="s">
        <v>1439</v>
      </c>
      <c r="F2211" s="1" t="s">
        <v>46</v>
      </c>
      <c r="G2211" s="1" t="s">
        <v>3917</v>
      </c>
      <c r="H2211" s="1">
        <v>4</v>
      </c>
      <c r="I2211" s="1">
        <v>2</v>
      </c>
      <c r="J2211" s="1">
        <v>0</v>
      </c>
      <c r="K2211" s="1" t="s">
        <v>6039</v>
      </c>
      <c r="L2211" s="1"/>
      <c r="M2211" s="1" t="s">
        <v>6040</v>
      </c>
      <c r="N2211" s="1"/>
      <c r="O2211" s="1" t="s">
        <v>6039</v>
      </c>
      <c r="P2211" s="1" t="s">
        <v>6041</v>
      </c>
      <c r="Q2211" s="1" t="s">
        <v>6042</v>
      </c>
      <c r="R2211" s="1"/>
      <c r="S2211" s="1"/>
      <c r="T2211" s="1">
        <f t="shared" si="434"/>
        <v>0</v>
      </c>
      <c r="U2211" s="1">
        <f t="shared" si="435"/>
        <v>0</v>
      </c>
      <c r="V2211" s="1">
        <f t="shared" si="436"/>
        <v>0</v>
      </c>
      <c r="W2211" s="1">
        <f t="shared" si="437"/>
        <v>0</v>
      </c>
      <c r="X2211" s="1">
        <f t="shared" si="438"/>
        <v>0</v>
      </c>
      <c r="Y2211" s="1">
        <f t="shared" si="439"/>
        <v>0</v>
      </c>
      <c r="Z2211" s="1">
        <f t="shared" si="440"/>
        <v>0</v>
      </c>
      <c r="AA2211" s="1">
        <f t="shared" si="441"/>
        <v>0</v>
      </c>
      <c r="AB2211" s="1">
        <f t="shared" si="442"/>
        <v>0</v>
      </c>
      <c r="AC2211" s="1">
        <f t="shared" si="443"/>
        <v>0</v>
      </c>
      <c r="AD2211" s="1" t="str">
        <f t="shared" si="444"/>
        <v/>
      </c>
      <c r="AE2211" s="1" t="str">
        <f t="shared" si="445"/>
        <v/>
      </c>
      <c r="AF2211" s="1" t="str">
        <f t="shared" si="446"/>
        <v/>
      </c>
      <c r="AG2211" s="1" t="str">
        <f t="shared" si="447"/>
        <v/>
      </c>
    </row>
    <row r="2212" spans="3:33">
      <c r="C2212" s="1" t="s">
        <v>3517</v>
      </c>
      <c r="D2212" s="1" t="s">
        <v>7642</v>
      </c>
      <c r="E2212" s="1" t="s">
        <v>1439</v>
      </c>
      <c r="F2212" s="1" t="s">
        <v>46</v>
      </c>
      <c r="G2212" s="1" t="s">
        <v>3917</v>
      </c>
      <c r="H2212" s="1">
        <v>5</v>
      </c>
      <c r="I2212" s="1">
        <v>2</v>
      </c>
      <c r="J2212" s="1">
        <v>0</v>
      </c>
      <c r="K2212" s="1" t="s">
        <v>1445</v>
      </c>
      <c r="L2212" s="1"/>
      <c r="M2212" s="1" t="s">
        <v>7643</v>
      </c>
      <c r="N2212" s="1"/>
      <c r="O2212" s="1" t="s">
        <v>1445</v>
      </c>
      <c r="P2212" s="1"/>
      <c r="Q2212" s="1"/>
      <c r="R2212" s="1"/>
      <c r="S2212" s="1"/>
      <c r="T2212" s="1">
        <f t="shared" si="434"/>
        <v>0</v>
      </c>
      <c r="U2212" s="1">
        <f t="shared" si="435"/>
        <v>0</v>
      </c>
      <c r="V2212" s="1">
        <f t="shared" si="436"/>
        <v>0</v>
      </c>
      <c r="W2212" s="1">
        <f t="shared" si="437"/>
        <v>0</v>
      </c>
      <c r="X2212" s="1">
        <f t="shared" si="438"/>
        <v>0</v>
      </c>
      <c r="Y2212" s="1">
        <f t="shared" si="439"/>
        <v>0</v>
      </c>
      <c r="Z2212" s="1">
        <f t="shared" si="440"/>
        <v>0</v>
      </c>
      <c r="AA2212" s="1">
        <f t="shared" si="441"/>
        <v>0</v>
      </c>
      <c r="AB2212" s="1">
        <f t="shared" si="442"/>
        <v>0</v>
      </c>
      <c r="AC2212" s="1">
        <f t="shared" si="443"/>
        <v>0</v>
      </c>
      <c r="AD2212" s="1" t="str">
        <f t="shared" si="444"/>
        <v/>
      </c>
      <c r="AE2212" s="1" t="str">
        <f t="shared" si="445"/>
        <v/>
      </c>
      <c r="AF2212" s="1" t="str">
        <f t="shared" si="446"/>
        <v/>
      </c>
      <c r="AG2212" s="1" t="str">
        <f t="shared" si="447"/>
        <v/>
      </c>
    </row>
    <row r="2213" spans="3:33">
      <c r="C2213" s="1" t="s">
        <v>3517</v>
      </c>
      <c r="D2213" s="1" t="s">
        <v>7644</v>
      </c>
      <c r="E2213" s="1" t="s">
        <v>1439</v>
      </c>
      <c r="F2213" s="1" t="s">
        <v>46</v>
      </c>
      <c r="G2213" s="1" t="s">
        <v>3917</v>
      </c>
      <c r="H2213" s="1">
        <v>6</v>
      </c>
      <c r="I2213" s="1">
        <v>2</v>
      </c>
      <c r="J2213" s="1">
        <v>0</v>
      </c>
      <c r="K2213" s="1" t="s">
        <v>1446</v>
      </c>
      <c r="L2213" s="1"/>
      <c r="M2213" s="1" t="s">
        <v>7645</v>
      </c>
      <c r="N2213" s="1"/>
      <c r="O2213" s="1" t="s">
        <v>1446</v>
      </c>
      <c r="P2213" s="1"/>
      <c r="Q2213" s="1"/>
      <c r="R2213" s="1"/>
      <c r="S2213" s="1"/>
      <c r="T2213" s="1">
        <f t="shared" si="434"/>
        <v>0</v>
      </c>
      <c r="U2213" s="1">
        <f t="shared" si="435"/>
        <v>0</v>
      </c>
      <c r="V2213" s="1">
        <f t="shared" si="436"/>
        <v>0</v>
      </c>
      <c r="W2213" s="1">
        <f t="shared" si="437"/>
        <v>0</v>
      </c>
      <c r="X2213" s="1">
        <f t="shared" si="438"/>
        <v>0</v>
      </c>
      <c r="Y2213" s="1">
        <f t="shared" si="439"/>
        <v>0</v>
      </c>
      <c r="Z2213" s="1">
        <f t="shared" si="440"/>
        <v>0</v>
      </c>
      <c r="AA2213" s="1">
        <f t="shared" si="441"/>
        <v>0</v>
      </c>
      <c r="AB2213" s="1">
        <f t="shared" si="442"/>
        <v>0</v>
      </c>
      <c r="AC2213" s="1">
        <f t="shared" si="443"/>
        <v>0</v>
      </c>
      <c r="AD2213" s="1" t="str">
        <f t="shared" si="444"/>
        <v/>
      </c>
      <c r="AE2213" s="1" t="str">
        <f t="shared" si="445"/>
        <v/>
      </c>
      <c r="AF2213" s="1" t="str">
        <f t="shared" si="446"/>
        <v/>
      </c>
      <c r="AG2213" s="1" t="str">
        <f t="shared" si="447"/>
        <v/>
      </c>
    </row>
    <row r="2214" spans="3:33">
      <c r="C2214" s="1" t="s">
        <v>3517</v>
      </c>
      <c r="D2214" s="1" t="s">
        <v>7646</v>
      </c>
      <c r="E2214" s="1" t="s">
        <v>1439</v>
      </c>
      <c r="F2214" s="1" t="s">
        <v>46</v>
      </c>
      <c r="G2214" s="1" t="s">
        <v>3917</v>
      </c>
      <c r="H2214" s="1">
        <v>7</v>
      </c>
      <c r="I2214" s="1">
        <v>2</v>
      </c>
      <c r="J2214" s="1">
        <v>0</v>
      </c>
      <c r="K2214" s="1" t="s">
        <v>98</v>
      </c>
      <c r="L2214" s="1"/>
      <c r="M2214" s="1" t="s">
        <v>5735</v>
      </c>
      <c r="N2214" s="1"/>
      <c r="O2214" s="1" t="s">
        <v>98</v>
      </c>
      <c r="P2214" s="1"/>
      <c r="Q2214" s="1"/>
      <c r="R2214" s="1"/>
      <c r="S2214" s="1"/>
      <c r="T2214" s="1">
        <f t="shared" si="434"/>
        <v>0</v>
      </c>
      <c r="U2214" s="1">
        <f t="shared" si="435"/>
        <v>0</v>
      </c>
      <c r="V2214" s="1">
        <f t="shared" si="436"/>
        <v>0</v>
      </c>
      <c r="W2214" s="1">
        <f t="shared" si="437"/>
        <v>0</v>
      </c>
      <c r="X2214" s="1">
        <f t="shared" si="438"/>
        <v>0</v>
      </c>
      <c r="Y2214" s="1">
        <f t="shared" si="439"/>
        <v>0</v>
      </c>
      <c r="Z2214" s="1">
        <f t="shared" si="440"/>
        <v>0</v>
      </c>
      <c r="AA2214" s="1">
        <f t="shared" si="441"/>
        <v>0</v>
      </c>
      <c r="AB2214" s="1">
        <f t="shared" si="442"/>
        <v>0</v>
      </c>
      <c r="AC2214" s="1">
        <f t="shared" si="443"/>
        <v>0</v>
      </c>
      <c r="AD2214" s="1" t="str">
        <f t="shared" si="444"/>
        <v/>
      </c>
      <c r="AE2214" s="1" t="str">
        <f t="shared" si="445"/>
        <v/>
      </c>
      <c r="AF2214" s="1" t="str">
        <f t="shared" si="446"/>
        <v/>
      </c>
      <c r="AG2214" s="1" t="str">
        <f t="shared" si="447"/>
        <v/>
      </c>
    </row>
    <row r="2215" spans="3:33">
      <c r="C2215" s="1" t="s">
        <v>3517</v>
      </c>
      <c r="D2215" s="1" t="s">
        <v>7647</v>
      </c>
      <c r="E2215" s="1" t="s">
        <v>1439</v>
      </c>
      <c r="F2215" s="1" t="s">
        <v>46</v>
      </c>
      <c r="G2215" s="1" t="s">
        <v>3917</v>
      </c>
      <c r="H2215" s="1">
        <v>8</v>
      </c>
      <c r="I2215" s="1">
        <v>1</v>
      </c>
      <c r="J2215" s="1">
        <v>0</v>
      </c>
      <c r="K2215" s="1" t="s">
        <v>747</v>
      </c>
      <c r="L2215" s="1"/>
      <c r="M2215" s="1" t="s">
        <v>5609</v>
      </c>
      <c r="N2215" s="1"/>
      <c r="O2215" s="1" t="s">
        <v>747</v>
      </c>
      <c r="P2215" s="1"/>
      <c r="Q2215" s="1"/>
      <c r="R2215" s="1"/>
      <c r="S2215" s="1"/>
      <c r="T2215" s="1">
        <f t="shared" si="434"/>
        <v>0</v>
      </c>
      <c r="U2215" s="1">
        <f t="shared" si="435"/>
        <v>0</v>
      </c>
      <c r="V2215" s="1">
        <f t="shared" si="436"/>
        <v>0</v>
      </c>
      <c r="W2215" s="1">
        <f t="shared" si="437"/>
        <v>0</v>
      </c>
      <c r="X2215" s="1">
        <f t="shared" si="438"/>
        <v>0</v>
      </c>
      <c r="Y2215" s="1">
        <f t="shared" si="439"/>
        <v>0</v>
      </c>
      <c r="Z2215" s="1">
        <f t="shared" si="440"/>
        <v>0</v>
      </c>
      <c r="AA2215" s="1">
        <f t="shared" si="441"/>
        <v>0</v>
      </c>
      <c r="AB2215" s="1">
        <f t="shared" si="442"/>
        <v>0</v>
      </c>
      <c r="AC2215" s="1">
        <f t="shared" si="443"/>
        <v>0</v>
      </c>
      <c r="AD2215" s="1" t="str">
        <f t="shared" si="444"/>
        <v/>
      </c>
      <c r="AE2215" s="1" t="str">
        <f t="shared" si="445"/>
        <v/>
      </c>
      <c r="AF2215" s="1" t="str">
        <f t="shared" si="446"/>
        <v/>
      </c>
      <c r="AG2215" s="1" t="str">
        <f t="shared" si="447"/>
        <v/>
      </c>
    </row>
    <row r="2216" spans="3:33">
      <c r="C2216" s="1" t="s">
        <v>3517</v>
      </c>
      <c r="D2216" s="1" t="s">
        <v>7648</v>
      </c>
      <c r="E2216" s="1" t="s">
        <v>1439</v>
      </c>
      <c r="F2216" s="1" t="s">
        <v>46</v>
      </c>
      <c r="G2216" s="1" t="s">
        <v>3917</v>
      </c>
      <c r="H2216" s="1">
        <v>9</v>
      </c>
      <c r="I2216" s="1">
        <v>1</v>
      </c>
      <c r="J2216" s="1">
        <v>0</v>
      </c>
      <c r="K2216" s="1" t="s">
        <v>1261</v>
      </c>
      <c r="L2216" s="1"/>
      <c r="M2216" s="1" t="s">
        <v>7649</v>
      </c>
      <c r="N2216" s="1"/>
      <c r="O2216" s="1" t="s">
        <v>1261</v>
      </c>
      <c r="P2216" s="1"/>
      <c r="Q2216" s="1"/>
      <c r="R2216" s="1"/>
      <c r="S2216" s="1"/>
      <c r="T2216" s="1">
        <f t="shared" si="434"/>
        <v>0</v>
      </c>
      <c r="U2216" s="1">
        <f t="shared" si="435"/>
        <v>0</v>
      </c>
      <c r="V2216" s="1">
        <f t="shared" si="436"/>
        <v>0</v>
      </c>
      <c r="W2216" s="1">
        <f t="shared" si="437"/>
        <v>0</v>
      </c>
      <c r="X2216" s="1">
        <f t="shared" si="438"/>
        <v>0</v>
      </c>
      <c r="Y2216" s="1">
        <f t="shared" si="439"/>
        <v>0</v>
      </c>
      <c r="Z2216" s="1">
        <f t="shared" si="440"/>
        <v>0</v>
      </c>
      <c r="AA2216" s="1">
        <f t="shared" si="441"/>
        <v>0</v>
      </c>
      <c r="AB2216" s="1">
        <f t="shared" si="442"/>
        <v>0</v>
      </c>
      <c r="AC2216" s="1">
        <f t="shared" si="443"/>
        <v>0</v>
      </c>
      <c r="AD2216" s="1" t="str">
        <f t="shared" si="444"/>
        <v/>
      </c>
      <c r="AE2216" s="1" t="str">
        <f t="shared" si="445"/>
        <v/>
      </c>
      <c r="AF2216" s="1" t="str">
        <f t="shared" si="446"/>
        <v/>
      </c>
      <c r="AG2216" s="1" t="str">
        <f t="shared" si="447"/>
        <v/>
      </c>
    </row>
    <row r="2217" spans="3:33">
      <c r="C2217" s="1" t="s">
        <v>3517</v>
      </c>
      <c r="D2217" s="1" t="s">
        <v>7650</v>
      </c>
      <c r="E2217" s="1" t="s">
        <v>1439</v>
      </c>
      <c r="F2217" s="1" t="s">
        <v>46</v>
      </c>
      <c r="G2217" s="1" t="s">
        <v>3917</v>
      </c>
      <c r="H2217" s="1">
        <v>10</v>
      </c>
      <c r="I2217" s="1">
        <v>1</v>
      </c>
      <c r="J2217" s="1">
        <v>0</v>
      </c>
      <c r="K2217" s="1" t="s">
        <v>1447</v>
      </c>
      <c r="L2217" s="1"/>
      <c r="M2217" s="1" t="s">
        <v>7651</v>
      </c>
      <c r="N2217" s="1"/>
      <c r="O2217" s="1" t="s">
        <v>1447</v>
      </c>
      <c r="P2217" s="1"/>
      <c r="Q2217" s="1"/>
      <c r="R2217" s="1"/>
      <c r="S2217" s="1"/>
      <c r="T2217" s="1">
        <f t="shared" si="434"/>
        <v>0</v>
      </c>
      <c r="U2217" s="1">
        <f t="shared" si="435"/>
        <v>0</v>
      </c>
      <c r="V2217" s="1">
        <f t="shared" si="436"/>
        <v>0</v>
      </c>
      <c r="W2217" s="1">
        <f t="shared" si="437"/>
        <v>0</v>
      </c>
      <c r="X2217" s="1">
        <f t="shared" si="438"/>
        <v>0</v>
      </c>
      <c r="Y2217" s="1">
        <f t="shared" si="439"/>
        <v>0</v>
      </c>
      <c r="Z2217" s="1">
        <f t="shared" si="440"/>
        <v>0</v>
      </c>
      <c r="AA2217" s="1">
        <f t="shared" si="441"/>
        <v>0</v>
      </c>
      <c r="AB2217" s="1">
        <f t="shared" si="442"/>
        <v>0</v>
      </c>
      <c r="AC2217" s="1">
        <f t="shared" si="443"/>
        <v>0</v>
      </c>
      <c r="AD2217" s="1" t="str">
        <f t="shared" si="444"/>
        <v/>
      </c>
      <c r="AE2217" s="1" t="str">
        <f t="shared" si="445"/>
        <v/>
      </c>
      <c r="AF2217" s="1" t="str">
        <f t="shared" si="446"/>
        <v/>
      </c>
      <c r="AG2217" s="1" t="str">
        <f t="shared" si="447"/>
        <v/>
      </c>
    </row>
    <row r="2218" spans="3:33">
      <c r="C2218" s="1" t="s">
        <v>3517</v>
      </c>
      <c r="D2218" s="1" t="s">
        <v>7652</v>
      </c>
      <c r="E2218" s="1" t="s">
        <v>1439</v>
      </c>
      <c r="F2218" s="1" t="s">
        <v>0</v>
      </c>
      <c r="G2218" s="1" t="s">
        <v>3917</v>
      </c>
      <c r="H2218" s="1">
        <v>1</v>
      </c>
      <c r="I2218" s="1">
        <v>0</v>
      </c>
      <c r="J2218" s="1">
        <v>3</v>
      </c>
      <c r="K2218" s="1"/>
      <c r="L2218" s="1" t="s">
        <v>1442</v>
      </c>
      <c r="M2218" s="1"/>
      <c r="N2218" s="1" t="s">
        <v>7653</v>
      </c>
      <c r="O2218" s="1" t="s">
        <v>1442</v>
      </c>
      <c r="P2218" s="1"/>
      <c r="Q2218" s="1"/>
      <c r="R2218" s="1"/>
      <c r="S2218" s="1"/>
      <c r="T2218" s="1">
        <f t="shared" si="434"/>
        <v>0</v>
      </c>
      <c r="U2218" s="1">
        <f t="shared" si="435"/>
        <v>0</v>
      </c>
      <c r="V2218" s="1">
        <f t="shared" si="436"/>
        <v>0</v>
      </c>
      <c r="W2218" s="1">
        <f t="shared" si="437"/>
        <v>0</v>
      </c>
      <c r="X2218" s="1">
        <f t="shared" si="438"/>
        <v>0</v>
      </c>
      <c r="Y2218" s="1">
        <f t="shared" si="439"/>
        <v>0</v>
      </c>
      <c r="Z2218" s="1">
        <f t="shared" si="440"/>
        <v>0</v>
      </c>
      <c r="AA2218" s="1">
        <f t="shared" si="441"/>
        <v>0</v>
      </c>
      <c r="AB2218" s="1">
        <f t="shared" si="442"/>
        <v>0</v>
      </c>
      <c r="AC2218" s="1">
        <f t="shared" si="443"/>
        <v>0</v>
      </c>
      <c r="AD2218" s="1" t="str">
        <f t="shared" si="444"/>
        <v/>
      </c>
      <c r="AE2218" s="1" t="str">
        <f t="shared" si="445"/>
        <v/>
      </c>
      <c r="AF2218" s="1" t="str">
        <f t="shared" si="446"/>
        <v/>
      </c>
      <c r="AG2218" s="1" t="str">
        <f t="shared" si="447"/>
        <v/>
      </c>
    </row>
    <row r="2219" spans="3:33">
      <c r="C2219" s="1" t="s">
        <v>3517</v>
      </c>
      <c r="D2219" s="1" t="s">
        <v>7654</v>
      </c>
      <c r="E2219" s="1" t="s">
        <v>1439</v>
      </c>
      <c r="F2219" s="1" t="s">
        <v>0</v>
      </c>
      <c r="G2219" s="1" t="s">
        <v>3917</v>
      </c>
      <c r="H2219" s="1">
        <v>2</v>
      </c>
      <c r="I2219" s="1">
        <v>0</v>
      </c>
      <c r="J2219" s="1">
        <v>3</v>
      </c>
      <c r="K2219" s="1"/>
      <c r="L2219" s="1" t="s">
        <v>5595</v>
      </c>
      <c r="M2219" s="1"/>
      <c r="N2219" s="1" t="s">
        <v>5616</v>
      </c>
      <c r="O2219" s="1" t="s">
        <v>5595</v>
      </c>
      <c r="P2219" s="1" t="s">
        <v>5598</v>
      </c>
      <c r="Q2219" s="1" t="s">
        <v>5597</v>
      </c>
      <c r="R2219" s="1"/>
      <c r="S2219" s="1"/>
      <c r="T2219" s="1">
        <f t="shared" si="434"/>
        <v>0</v>
      </c>
      <c r="U2219" s="1">
        <f t="shared" si="435"/>
        <v>0</v>
      </c>
      <c r="V2219" s="1">
        <f t="shared" si="436"/>
        <v>0</v>
      </c>
      <c r="W2219" s="1">
        <f t="shared" si="437"/>
        <v>0</v>
      </c>
      <c r="X2219" s="1">
        <f t="shared" si="438"/>
        <v>0</v>
      </c>
      <c r="Y2219" s="1">
        <f t="shared" si="439"/>
        <v>0</v>
      </c>
      <c r="Z2219" s="1">
        <f t="shared" si="440"/>
        <v>0</v>
      </c>
      <c r="AA2219" s="1">
        <f t="shared" si="441"/>
        <v>0</v>
      </c>
      <c r="AB2219" s="1">
        <f t="shared" si="442"/>
        <v>0</v>
      </c>
      <c r="AC2219" s="1">
        <f t="shared" si="443"/>
        <v>0</v>
      </c>
      <c r="AD2219" s="1" t="str">
        <f t="shared" si="444"/>
        <v/>
      </c>
      <c r="AE2219" s="1" t="str">
        <f t="shared" si="445"/>
        <v/>
      </c>
      <c r="AF2219" s="1" t="str">
        <f t="shared" si="446"/>
        <v/>
      </c>
      <c r="AG2219" s="1" t="str">
        <f t="shared" si="447"/>
        <v/>
      </c>
    </row>
    <row r="2220" spans="3:33">
      <c r="C2220" s="1" t="s">
        <v>3517</v>
      </c>
      <c r="D2220" s="1" t="s">
        <v>7655</v>
      </c>
      <c r="E2220" s="1" t="s">
        <v>1439</v>
      </c>
      <c r="F2220" s="1" t="s">
        <v>0</v>
      </c>
      <c r="G2220" s="1" t="s">
        <v>3917</v>
      </c>
      <c r="H2220" s="1">
        <v>3</v>
      </c>
      <c r="I2220" s="1">
        <v>0</v>
      </c>
      <c r="J2220" s="1">
        <v>3</v>
      </c>
      <c r="K2220" s="1"/>
      <c r="L2220" s="1" t="s">
        <v>1444</v>
      </c>
      <c r="M2220" s="1"/>
      <c r="N2220" s="1" t="s">
        <v>7656</v>
      </c>
      <c r="O2220" s="1" t="s">
        <v>1444</v>
      </c>
      <c r="P2220" s="1"/>
      <c r="Q2220" s="1"/>
      <c r="R2220" s="1"/>
      <c r="S2220" s="1"/>
      <c r="T2220" s="1">
        <f t="shared" si="434"/>
        <v>0</v>
      </c>
      <c r="U2220" s="1">
        <f t="shared" si="435"/>
        <v>0</v>
      </c>
      <c r="V2220" s="1">
        <f t="shared" si="436"/>
        <v>0</v>
      </c>
      <c r="W2220" s="1">
        <f t="shared" si="437"/>
        <v>0</v>
      </c>
      <c r="X2220" s="1">
        <f t="shared" si="438"/>
        <v>0</v>
      </c>
      <c r="Y2220" s="1">
        <f t="shared" si="439"/>
        <v>0</v>
      </c>
      <c r="Z2220" s="1">
        <f t="shared" si="440"/>
        <v>0</v>
      </c>
      <c r="AA2220" s="1">
        <f t="shared" si="441"/>
        <v>0</v>
      </c>
      <c r="AB2220" s="1">
        <f t="shared" si="442"/>
        <v>0</v>
      </c>
      <c r="AC2220" s="1">
        <f t="shared" si="443"/>
        <v>0</v>
      </c>
      <c r="AD2220" s="1" t="str">
        <f t="shared" si="444"/>
        <v/>
      </c>
      <c r="AE2220" s="1" t="str">
        <f t="shared" si="445"/>
        <v/>
      </c>
      <c r="AF2220" s="1" t="str">
        <f t="shared" si="446"/>
        <v/>
      </c>
      <c r="AG2220" s="1" t="str">
        <f t="shared" si="447"/>
        <v/>
      </c>
    </row>
    <row r="2221" spans="3:33">
      <c r="C2221" s="1" t="s">
        <v>3517</v>
      </c>
      <c r="D2221" s="1" t="s">
        <v>7657</v>
      </c>
      <c r="E2221" s="1" t="s">
        <v>1439</v>
      </c>
      <c r="F2221" s="1" t="s">
        <v>0</v>
      </c>
      <c r="G2221" s="1" t="s">
        <v>3917</v>
      </c>
      <c r="H2221" s="1">
        <v>4</v>
      </c>
      <c r="I2221" s="1">
        <v>0</v>
      </c>
      <c r="J2221" s="1">
        <v>2</v>
      </c>
      <c r="K2221" s="1"/>
      <c r="L2221" s="1" t="s">
        <v>6039</v>
      </c>
      <c r="M2221" s="1"/>
      <c r="N2221" s="1" t="s">
        <v>6061</v>
      </c>
      <c r="O2221" s="1" t="s">
        <v>6039</v>
      </c>
      <c r="P2221" s="1" t="s">
        <v>6041</v>
      </c>
      <c r="Q2221" s="1" t="s">
        <v>6042</v>
      </c>
      <c r="R2221" s="1"/>
      <c r="S2221" s="1"/>
      <c r="T2221" s="1">
        <f t="shared" si="434"/>
        <v>0</v>
      </c>
      <c r="U2221" s="1">
        <f t="shared" si="435"/>
        <v>0</v>
      </c>
      <c r="V2221" s="1">
        <f t="shared" si="436"/>
        <v>0</v>
      </c>
      <c r="W2221" s="1">
        <f t="shared" si="437"/>
        <v>0</v>
      </c>
      <c r="X2221" s="1">
        <f t="shared" si="438"/>
        <v>0</v>
      </c>
      <c r="Y2221" s="1">
        <f t="shared" si="439"/>
        <v>0</v>
      </c>
      <c r="Z2221" s="1">
        <f t="shared" si="440"/>
        <v>0</v>
      </c>
      <c r="AA2221" s="1">
        <f t="shared" si="441"/>
        <v>0</v>
      </c>
      <c r="AB2221" s="1">
        <f t="shared" si="442"/>
        <v>0</v>
      </c>
      <c r="AC2221" s="1">
        <f t="shared" si="443"/>
        <v>0</v>
      </c>
      <c r="AD2221" s="1" t="str">
        <f t="shared" si="444"/>
        <v/>
      </c>
      <c r="AE2221" s="1" t="str">
        <f t="shared" si="445"/>
        <v/>
      </c>
      <c r="AF2221" s="1" t="str">
        <f t="shared" si="446"/>
        <v/>
      </c>
      <c r="AG2221" s="1" t="str">
        <f t="shared" si="447"/>
        <v/>
      </c>
    </row>
    <row r="2222" spans="3:33">
      <c r="C2222" s="1" t="s">
        <v>3517</v>
      </c>
      <c r="D2222" s="1" t="s">
        <v>7658</v>
      </c>
      <c r="E2222" s="1" t="s">
        <v>1439</v>
      </c>
      <c r="F2222" s="1" t="s">
        <v>0</v>
      </c>
      <c r="G2222" s="1" t="s">
        <v>3917</v>
      </c>
      <c r="H2222" s="1">
        <v>5</v>
      </c>
      <c r="I2222" s="1">
        <v>0</v>
      </c>
      <c r="J2222" s="1">
        <v>2</v>
      </c>
      <c r="K2222" s="1"/>
      <c r="L2222" s="1" t="s">
        <v>1445</v>
      </c>
      <c r="M2222" s="1"/>
      <c r="N2222" s="1" t="s">
        <v>7659</v>
      </c>
      <c r="O2222" s="1" t="s">
        <v>1445</v>
      </c>
      <c r="P2222" s="1"/>
      <c r="Q2222" s="1"/>
      <c r="R2222" s="1"/>
      <c r="S2222" s="1"/>
      <c r="T2222" s="1">
        <f t="shared" si="434"/>
        <v>0</v>
      </c>
      <c r="U2222" s="1">
        <f t="shared" si="435"/>
        <v>0</v>
      </c>
      <c r="V2222" s="1">
        <f t="shared" si="436"/>
        <v>0</v>
      </c>
      <c r="W2222" s="1">
        <f t="shared" si="437"/>
        <v>0</v>
      </c>
      <c r="X2222" s="1">
        <f t="shared" si="438"/>
        <v>0</v>
      </c>
      <c r="Y2222" s="1">
        <f t="shared" si="439"/>
        <v>0</v>
      </c>
      <c r="Z2222" s="1">
        <f t="shared" si="440"/>
        <v>0</v>
      </c>
      <c r="AA2222" s="1">
        <f t="shared" si="441"/>
        <v>0</v>
      </c>
      <c r="AB2222" s="1">
        <f t="shared" si="442"/>
        <v>0</v>
      </c>
      <c r="AC2222" s="1">
        <f t="shared" si="443"/>
        <v>0</v>
      </c>
      <c r="AD2222" s="1" t="str">
        <f t="shared" si="444"/>
        <v/>
      </c>
      <c r="AE2222" s="1" t="str">
        <f t="shared" si="445"/>
        <v/>
      </c>
      <c r="AF2222" s="1" t="str">
        <f t="shared" si="446"/>
        <v/>
      </c>
      <c r="AG2222" s="1" t="str">
        <f t="shared" si="447"/>
        <v/>
      </c>
    </row>
    <row r="2223" spans="3:33">
      <c r="C2223" s="1" t="s">
        <v>3517</v>
      </c>
      <c r="D2223" s="1" t="s">
        <v>7660</v>
      </c>
      <c r="E2223" s="1" t="s">
        <v>1439</v>
      </c>
      <c r="F2223" s="1" t="s">
        <v>0</v>
      </c>
      <c r="G2223" s="1" t="s">
        <v>3917</v>
      </c>
      <c r="H2223" s="1">
        <v>6</v>
      </c>
      <c r="I2223" s="1">
        <v>0</v>
      </c>
      <c r="J2223" s="1">
        <v>2</v>
      </c>
      <c r="K2223" s="1"/>
      <c r="L2223" s="1" t="s">
        <v>1446</v>
      </c>
      <c r="M2223" s="1"/>
      <c r="N2223" s="1" t="s">
        <v>7661</v>
      </c>
      <c r="O2223" s="1" t="s">
        <v>1446</v>
      </c>
      <c r="P2223" s="1"/>
      <c r="Q2223" s="1"/>
      <c r="R2223" s="1"/>
      <c r="S2223" s="1"/>
      <c r="T2223" s="1">
        <f t="shared" si="434"/>
        <v>0</v>
      </c>
      <c r="U2223" s="1">
        <f t="shared" si="435"/>
        <v>0</v>
      </c>
      <c r="V2223" s="1">
        <f t="shared" si="436"/>
        <v>0</v>
      </c>
      <c r="W2223" s="1">
        <f t="shared" si="437"/>
        <v>0</v>
      </c>
      <c r="X2223" s="1">
        <f t="shared" si="438"/>
        <v>0</v>
      </c>
      <c r="Y2223" s="1">
        <f t="shared" si="439"/>
        <v>0</v>
      </c>
      <c r="Z2223" s="1">
        <f t="shared" si="440"/>
        <v>0</v>
      </c>
      <c r="AA2223" s="1">
        <f t="shared" si="441"/>
        <v>0</v>
      </c>
      <c r="AB2223" s="1">
        <f t="shared" si="442"/>
        <v>0</v>
      </c>
      <c r="AC2223" s="1">
        <f t="shared" si="443"/>
        <v>0</v>
      </c>
      <c r="AD2223" s="1" t="str">
        <f t="shared" si="444"/>
        <v/>
      </c>
      <c r="AE2223" s="1" t="str">
        <f t="shared" si="445"/>
        <v/>
      </c>
      <c r="AF2223" s="1" t="str">
        <f t="shared" si="446"/>
        <v/>
      </c>
      <c r="AG2223" s="1" t="str">
        <f t="shared" si="447"/>
        <v/>
      </c>
    </row>
    <row r="2224" spans="3:33">
      <c r="C2224" s="1" t="s">
        <v>3517</v>
      </c>
      <c r="D2224" s="1" t="s">
        <v>7662</v>
      </c>
      <c r="E2224" s="1" t="s">
        <v>1439</v>
      </c>
      <c r="F2224" s="1" t="s">
        <v>0</v>
      </c>
      <c r="G2224" s="1" t="s">
        <v>3917</v>
      </c>
      <c r="H2224" s="1">
        <v>7</v>
      </c>
      <c r="I2224" s="1">
        <v>0</v>
      </c>
      <c r="J2224" s="1">
        <v>2</v>
      </c>
      <c r="K2224" s="1"/>
      <c r="L2224" s="1" t="s">
        <v>98</v>
      </c>
      <c r="M2224" s="1"/>
      <c r="N2224" s="1" t="s">
        <v>5755</v>
      </c>
      <c r="O2224" s="1" t="s">
        <v>98</v>
      </c>
      <c r="P2224" s="1"/>
      <c r="Q2224" s="1"/>
      <c r="R2224" s="1"/>
      <c r="S2224" s="1"/>
      <c r="T2224" s="1">
        <f t="shared" si="434"/>
        <v>0</v>
      </c>
      <c r="U2224" s="1">
        <f t="shared" si="435"/>
        <v>0</v>
      </c>
      <c r="V2224" s="1">
        <f t="shared" si="436"/>
        <v>0</v>
      </c>
      <c r="W2224" s="1">
        <f t="shared" si="437"/>
        <v>0</v>
      </c>
      <c r="X2224" s="1">
        <f t="shared" si="438"/>
        <v>0</v>
      </c>
      <c r="Y2224" s="1">
        <f t="shared" si="439"/>
        <v>0</v>
      </c>
      <c r="Z2224" s="1">
        <f t="shared" si="440"/>
        <v>0</v>
      </c>
      <c r="AA2224" s="1">
        <f t="shared" si="441"/>
        <v>0</v>
      </c>
      <c r="AB2224" s="1">
        <f t="shared" si="442"/>
        <v>0</v>
      </c>
      <c r="AC2224" s="1">
        <f t="shared" si="443"/>
        <v>0</v>
      </c>
      <c r="AD2224" s="1" t="str">
        <f t="shared" si="444"/>
        <v/>
      </c>
      <c r="AE2224" s="1" t="str">
        <f t="shared" si="445"/>
        <v/>
      </c>
      <c r="AF2224" s="1" t="str">
        <f t="shared" si="446"/>
        <v/>
      </c>
      <c r="AG2224" s="1" t="str">
        <f t="shared" si="447"/>
        <v/>
      </c>
    </row>
    <row r="2225" spans="3:33">
      <c r="C2225" s="1" t="s">
        <v>3517</v>
      </c>
      <c r="D2225" s="1" t="s">
        <v>7663</v>
      </c>
      <c r="E2225" s="1" t="s">
        <v>1439</v>
      </c>
      <c r="F2225" s="1" t="s">
        <v>0</v>
      </c>
      <c r="G2225" s="1" t="s">
        <v>3917</v>
      </c>
      <c r="H2225" s="1">
        <v>8</v>
      </c>
      <c r="I2225" s="1">
        <v>0</v>
      </c>
      <c r="J2225" s="1">
        <v>1</v>
      </c>
      <c r="K2225" s="1"/>
      <c r="L2225" s="1" t="s">
        <v>747</v>
      </c>
      <c r="M2225" s="1"/>
      <c r="N2225" s="1" t="s">
        <v>5627</v>
      </c>
      <c r="O2225" s="1" t="s">
        <v>747</v>
      </c>
      <c r="P2225" s="1"/>
      <c r="Q2225" s="1"/>
      <c r="R2225" s="1"/>
      <c r="S2225" s="1"/>
      <c r="T2225" s="1">
        <f t="shared" si="434"/>
        <v>0</v>
      </c>
      <c r="U2225" s="1">
        <f t="shared" si="435"/>
        <v>0</v>
      </c>
      <c r="V2225" s="1">
        <f t="shared" si="436"/>
        <v>0</v>
      </c>
      <c r="W2225" s="1">
        <f t="shared" si="437"/>
        <v>0</v>
      </c>
      <c r="X2225" s="1">
        <f t="shared" si="438"/>
        <v>0</v>
      </c>
      <c r="Y2225" s="1">
        <f t="shared" si="439"/>
        <v>0</v>
      </c>
      <c r="Z2225" s="1">
        <f t="shared" si="440"/>
        <v>0</v>
      </c>
      <c r="AA2225" s="1">
        <f t="shared" si="441"/>
        <v>0</v>
      </c>
      <c r="AB2225" s="1">
        <f t="shared" si="442"/>
        <v>0</v>
      </c>
      <c r="AC2225" s="1">
        <f t="shared" si="443"/>
        <v>0</v>
      </c>
      <c r="AD2225" s="1" t="str">
        <f t="shared" si="444"/>
        <v/>
      </c>
      <c r="AE2225" s="1" t="str">
        <f t="shared" si="445"/>
        <v/>
      </c>
      <c r="AF2225" s="1" t="str">
        <f t="shared" si="446"/>
        <v/>
      </c>
      <c r="AG2225" s="1" t="str">
        <f t="shared" si="447"/>
        <v/>
      </c>
    </row>
    <row r="2226" spans="3:33">
      <c r="C2226" s="1" t="s">
        <v>3517</v>
      </c>
      <c r="D2226" s="1" t="s">
        <v>7664</v>
      </c>
      <c r="E2226" s="1" t="s">
        <v>1439</v>
      </c>
      <c r="F2226" s="1" t="s">
        <v>0</v>
      </c>
      <c r="G2226" s="1" t="s">
        <v>3917</v>
      </c>
      <c r="H2226" s="1">
        <v>9</v>
      </c>
      <c r="I2226" s="1">
        <v>0</v>
      </c>
      <c r="J2226" s="1">
        <v>1</v>
      </c>
      <c r="K2226" s="1"/>
      <c r="L2226" s="1" t="s">
        <v>1261</v>
      </c>
      <c r="M2226" s="1"/>
      <c r="N2226" s="1" t="s">
        <v>7136</v>
      </c>
      <c r="O2226" s="1" t="s">
        <v>1261</v>
      </c>
      <c r="P2226" s="1"/>
      <c r="Q2226" s="1"/>
      <c r="R2226" s="1"/>
      <c r="S2226" s="1"/>
      <c r="T2226" s="1">
        <f t="shared" si="434"/>
        <v>0</v>
      </c>
      <c r="U2226" s="1">
        <f t="shared" si="435"/>
        <v>0</v>
      </c>
      <c r="V2226" s="1">
        <f t="shared" si="436"/>
        <v>0</v>
      </c>
      <c r="W2226" s="1">
        <f t="shared" si="437"/>
        <v>0</v>
      </c>
      <c r="X2226" s="1">
        <f t="shared" si="438"/>
        <v>0</v>
      </c>
      <c r="Y2226" s="1">
        <f t="shared" si="439"/>
        <v>0</v>
      </c>
      <c r="Z2226" s="1">
        <f t="shared" si="440"/>
        <v>0</v>
      </c>
      <c r="AA2226" s="1">
        <f t="shared" si="441"/>
        <v>0</v>
      </c>
      <c r="AB2226" s="1">
        <f t="shared" si="442"/>
        <v>0</v>
      </c>
      <c r="AC2226" s="1">
        <f t="shared" si="443"/>
        <v>0</v>
      </c>
      <c r="AD2226" s="1" t="str">
        <f t="shared" si="444"/>
        <v/>
      </c>
      <c r="AE2226" s="1" t="str">
        <f t="shared" si="445"/>
        <v/>
      </c>
      <c r="AF2226" s="1" t="str">
        <f t="shared" si="446"/>
        <v/>
      </c>
      <c r="AG2226" s="1" t="str">
        <f t="shared" si="447"/>
        <v/>
      </c>
    </row>
    <row r="2227" spans="3:33">
      <c r="C2227" s="1" t="s">
        <v>3517</v>
      </c>
      <c r="D2227" s="1" t="s">
        <v>7665</v>
      </c>
      <c r="E2227" s="1" t="s">
        <v>1439</v>
      </c>
      <c r="F2227" s="1" t="s">
        <v>0</v>
      </c>
      <c r="G2227" s="1" t="s">
        <v>3917</v>
      </c>
      <c r="H2227" s="1">
        <v>10</v>
      </c>
      <c r="I2227" s="1">
        <v>0</v>
      </c>
      <c r="J2227" s="1">
        <v>1</v>
      </c>
      <c r="K2227" s="1"/>
      <c r="L2227" s="1" t="s">
        <v>1447</v>
      </c>
      <c r="M2227" s="1"/>
      <c r="N2227" s="1" t="s">
        <v>7666</v>
      </c>
      <c r="O2227" s="1" t="s">
        <v>1447</v>
      </c>
      <c r="P2227" s="1"/>
      <c r="Q2227" s="1"/>
      <c r="R2227" s="1"/>
      <c r="S2227" s="1"/>
      <c r="T2227" s="1">
        <f t="shared" si="434"/>
        <v>0</v>
      </c>
      <c r="U2227" s="1">
        <f t="shared" si="435"/>
        <v>0</v>
      </c>
      <c r="V2227" s="1">
        <f t="shared" si="436"/>
        <v>0</v>
      </c>
      <c r="W2227" s="1">
        <f t="shared" si="437"/>
        <v>0</v>
      </c>
      <c r="X2227" s="1">
        <f t="shared" si="438"/>
        <v>0</v>
      </c>
      <c r="Y2227" s="1">
        <f t="shared" si="439"/>
        <v>0</v>
      </c>
      <c r="Z2227" s="1">
        <f t="shared" si="440"/>
        <v>0</v>
      </c>
      <c r="AA2227" s="1">
        <f t="shared" si="441"/>
        <v>0</v>
      </c>
      <c r="AB2227" s="1">
        <f t="shared" si="442"/>
        <v>0</v>
      </c>
      <c r="AC2227" s="1">
        <f t="shared" si="443"/>
        <v>0</v>
      </c>
      <c r="AD2227" s="1" t="str">
        <f t="shared" si="444"/>
        <v/>
      </c>
      <c r="AE2227" s="1" t="str">
        <f t="shared" si="445"/>
        <v/>
      </c>
      <c r="AF2227" s="1" t="str">
        <f t="shared" si="446"/>
        <v/>
      </c>
      <c r="AG2227" s="1" t="str">
        <f t="shared" si="447"/>
        <v/>
      </c>
    </row>
    <row r="2228" spans="3:33">
      <c r="C2228" s="1" t="s">
        <v>3524</v>
      </c>
      <c r="D2228" s="1" t="s">
        <v>7667</v>
      </c>
      <c r="E2228" s="1" t="s">
        <v>1452</v>
      </c>
      <c r="F2228" s="1" t="s">
        <v>46</v>
      </c>
      <c r="G2228" s="1" t="s">
        <v>3917</v>
      </c>
      <c r="H2228" s="1">
        <v>1</v>
      </c>
      <c r="I2228" s="1">
        <v>3</v>
      </c>
      <c r="J2228" s="1">
        <v>0</v>
      </c>
      <c r="K2228" s="1" t="s">
        <v>1272</v>
      </c>
      <c r="L2228" s="1"/>
      <c r="M2228" s="1" t="s">
        <v>7668</v>
      </c>
      <c r="N2228" s="1"/>
      <c r="O2228" s="1" t="s">
        <v>1272</v>
      </c>
      <c r="P2228" s="1"/>
      <c r="Q2228" s="1"/>
      <c r="R2228" s="1"/>
      <c r="S2228" s="1"/>
      <c r="T2228" s="1">
        <f t="shared" si="434"/>
        <v>0</v>
      </c>
      <c r="U2228" s="1">
        <f t="shared" si="435"/>
        <v>0</v>
      </c>
      <c r="V2228" s="1">
        <f t="shared" si="436"/>
        <v>0</v>
      </c>
      <c r="W2228" s="1">
        <f t="shared" si="437"/>
        <v>0</v>
      </c>
      <c r="X2228" s="1">
        <f t="shared" si="438"/>
        <v>0</v>
      </c>
      <c r="Y2228" s="1">
        <f t="shared" si="439"/>
        <v>0</v>
      </c>
      <c r="Z2228" s="1">
        <f t="shared" si="440"/>
        <v>0</v>
      </c>
      <c r="AA2228" s="1">
        <f t="shared" si="441"/>
        <v>0</v>
      </c>
      <c r="AB2228" s="1">
        <f t="shared" si="442"/>
        <v>0</v>
      </c>
      <c r="AC2228" s="1">
        <f t="shared" si="443"/>
        <v>0</v>
      </c>
      <c r="AD2228" s="1" t="str">
        <f t="shared" si="444"/>
        <v/>
      </c>
      <c r="AE2228" s="1" t="str">
        <f t="shared" si="445"/>
        <v/>
      </c>
      <c r="AF2228" s="1" t="str">
        <f t="shared" si="446"/>
        <v/>
      </c>
      <c r="AG2228" s="1" t="str">
        <f t="shared" si="447"/>
        <v/>
      </c>
    </row>
    <row r="2229" spans="3:33">
      <c r="C2229" s="1" t="s">
        <v>3524</v>
      </c>
      <c r="D2229" s="1" t="s">
        <v>7669</v>
      </c>
      <c r="E2229" s="1" t="s">
        <v>1452</v>
      </c>
      <c r="F2229" s="1" t="s">
        <v>46</v>
      </c>
      <c r="G2229" s="1" t="s">
        <v>3917</v>
      </c>
      <c r="H2229" s="1">
        <v>2</v>
      </c>
      <c r="I2229" s="1">
        <v>3</v>
      </c>
      <c r="J2229" s="1">
        <v>0</v>
      </c>
      <c r="K2229" s="1" t="s">
        <v>96</v>
      </c>
      <c r="L2229" s="1"/>
      <c r="M2229" s="1" t="s">
        <v>6011</v>
      </c>
      <c r="N2229" s="1"/>
      <c r="O2229" s="1" t="s">
        <v>96</v>
      </c>
      <c r="P2229" s="1"/>
      <c r="Q2229" s="1"/>
      <c r="R2229" s="1"/>
      <c r="S2229" s="1"/>
      <c r="T2229" s="1">
        <f t="shared" si="434"/>
        <v>0</v>
      </c>
      <c r="U2229" s="1">
        <f t="shared" si="435"/>
        <v>0</v>
      </c>
      <c r="V2229" s="1">
        <f t="shared" si="436"/>
        <v>0</v>
      </c>
      <c r="W2229" s="1">
        <f t="shared" si="437"/>
        <v>0</v>
      </c>
      <c r="X2229" s="1">
        <f t="shared" si="438"/>
        <v>0</v>
      </c>
      <c r="Y2229" s="1">
        <f t="shared" si="439"/>
        <v>0</v>
      </c>
      <c r="Z2229" s="1">
        <f t="shared" si="440"/>
        <v>0</v>
      </c>
      <c r="AA2229" s="1">
        <f t="shared" si="441"/>
        <v>0</v>
      </c>
      <c r="AB2229" s="1">
        <f t="shared" si="442"/>
        <v>0</v>
      </c>
      <c r="AC2229" s="1">
        <f t="shared" si="443"/>
        <v>0</v>
      </c>
      <c r="AD2229" s="1" t="str">
        <f t="shared" si="444"/>
        <v/>
      </c>
      <c r="AE2229" s="1" t="str">
        <f t="shared" si="445"/>
        <v/>
      </c>
      <c r="AF2229" s="1" t="str">
        <f t="shared" si="446"/>
        <v/>
      </c>
      <c r="AG2229" s="1" t="str">
        <f t="shared" si="447"/>
        <v/>
      </c>
    </row>
    <row r="2230" spans="3:33">
      <c r="C2230" s="1" t="s">
        <v>3524</v>
      </c>
      <c r="D2230" s="1" t="s">
        <v>7670</v>
      </c>
      <c r="E2230" s="1" t="s">
        <v>1452</v>
      </c>
      <c r="F2230" s="1" t="s">
        <v>46</v>
      </c>
      <c r="G2230" s="1" t="s">
        <v>3917</v>
      </c>
      <c r="H2230" s="1">
        <v>3</v>
      </c>
      <c r="I2230" s="1">
        <v>3</v>
      </c>
      <c r="J2230" s="1">
        <v>0</v>
      </c>
      <c r="K2230" s="1" t="s">
        <v>4375</v>
      </c>
      <c r="L2230" s="1"/>
      <c r="M2230" s="1" t="s">
        <v>4376</v>
      </c>
      <c r="N2230" s="1"/>
      <c r="O2230" s="1" t="s">
        <v>4375</v>
      </c>
      <c r="P2230" s="1" t="s">
        <v>50</v>
      </c>
      <c r="Q2230" s="1"/>
      <c r="R2230" s="1"/>
      <c r="S2230" s="1"/>
      <c r="T2230" s="1">
        <f t="shared" si="434"/>
        <v>0</v>
      </c>
      <c r="U2230" s="1">
        <f t="shared" si="435"/>
        <v>0</v>
      </c>
      <c r="V2230" s="1">
        <f t="shared" si="436"/>
        <v>0</v>
      </c>
      <c r="W2230" s="1">
        <f t="shared" si="437"/>
        <v>0</v>
      </c>
      <c r="X2230" s="1">
        <f t="shared" si="438"/>
        <v>0</v>
      </c>
      <c r="Y2230" s="1">
        <f t="shared" si="439"/>
        <v>0</v>
      </c>
      <c r="Z2230" s="1">
        <f t="shared" si="440"/>
        <v>0</v>
      </c>
      <c r="AA2230" s="1">
        <f t="shared" si="441"/>
        <v>0</v>
      </c>
      <c r="AB2230" s="1">
        <f t="shared" si="442"/>
        <v>0</v>
      </c>
      <c r="AC2230" s="1">
        <f t="shared" si="443"/>
        <v>0</v>
      </c>
      <c r="AD2230" s="1" t="str">
        <f t="shared" si="444"/>
        <v/>
      </c>
      <c r="AE2230" s="1" t="str">
        <f t="shared" si="445"/>
        <v/>
      </c>
      <c r="AF2230" s="1" t="str">
        <f t="shared" si="446"/>
        <v/>
      </c>
      <c r="AG2230" s="1" t="str">
        <f t="shared" si="447"/>
        <v/>
      </c>
    </row>
    <row r="2231" spans="3:33">
      <c r="C2231" s="1" t="s">
        <v>3524</v>
      </c>
      <c r="D2231" s="1" t="s">
        <v>7671</v>
      </c>
      <c r="E2231" s="1" t="s">
        <v>1452</v>
      </c>
      <c r="F2231" s="1" t="s">
        <v>46</v>
      </c>
      <c r="G2231" s="1" t="s">
        <v>3917</v>
      </c>
      <c r="H2231" s="1">
        <v>4</v>
      </c>
      <c r="I2231" s="1">
        <v>2</v>
      </c>
      <c r="J2231" s="1">
        <v>0</v>
      </c>
      <c r="K2231" s="1" t="s">
        <v>7045</v>
      </c>
      <c r="L2231" s="1"/>
      <c r="M2231" s="1" t="s">
        <v>7672</v>
      </c>
      <c r="N2231" s="1"/>
      <c r="O2231" s="1" t="s">
        <v>7045</v>
      </c>
      <c r="P2231" s="1" t="s">
        <v>14</v>
      </c>
      <c r="Q2231" s="1"/>
      <c r="R2231" s="1"/>
      <c r="S2231" s="1"/>
      <c r="T2231" s="1">
        <f t="shared" si="434"/>
        <v>0</v>
      </c>
      <c r="U2231" s="1">
        <f t="shared" si="435"/>
        <v>0</v>
      </c>
      <c r="V2231" s="1">
        <f t="shared" si="436"/>
        <v>0</v>
      </c>
      <c r="W2231" s="1">
        <f t="shared" si="437"/>
        <v>0</v>
      </c>
      <c r="X2231" s="1">
        <f t="shared" si="438"/>
        <v>0</v>
      </c>
      <c r="Y2231" s="1">
        <f t="shared" si="439"/>
        <v>0</v>
      </c>
      <c r="Z2231" s="1">
        <f t="shared" si="440"/>
        <v>0</v>
      </c>
      <c r="AA2231" s="1">
        <f t="shared" si="441"/>
        <v>0</v>
      </c>
      <c r="AB2231" s="1">
        <f t="shared" si="442"/>
        <v>0</v>
      </c>
      <c r="AC2231" s="1">
        <f t="shared" si="443"/>
        <v>0</v>
      </c>
      <c r="AD2231" s="1" t="str">
        <f t="shared" si="444"/>
        <v/>
      </c>
      <c r="AE2231" s="1" t="str">
        <f t="shared" si="445"/>
        <v/>
      </c>
      <c r="AF2231" s="1" t="str">
        <f t="shared" si="446"/>
        <v/>
      </c>
      <c r="AG2231" s="1" t="str">
        <f t="shared" si="447"/>
        <v/>
      </c>
    </row>
    <row r="2232" spans="3:33">
      <c r="C2232" s="1" t="s">
        <v>3524</v>
      </c>
      <c r="D2232" s="1" t="s">
        <v>7673</v>
      </c>
      <c r="E2232" s="1" t="s">
        <v>1452</v>
      </c>
      <c r="F2232" s="1" t="s">
        <v>46</v>
      </c>
      <c r="G2232" s="1" t="s">
        <v>3917</v>
      </c>
      <c r="H2232" s="1">
        <v>5</v>
      </c>
      <c r="I2232" s="1">
        <v>2</v>
      </c>
      <c r="J2232" s="1">
        <v>0</v>
      </c>
      <c r="K2232" s="1" t="s">
        <v>1455</v>
      </c>
      <c r="L2232" s="1"/>
      <c r="M2232" s="1" t="s">
        <v>7674</v>
      </c>
      <c r="N2232" s="1"/>
      <c r="O2232" s="1" t="s">
        <v>1455</v>
      </c>
      <c r="P2232" s="1"/>
      <c r="Q2232" s="1"/>
      <c r="R2232" s="1"/>
      <c r="S2232" s="1"/>
      <c r="T2232" s="1">
        <f t="shared" si="434"/>
        <v>0</v>
      </c>
      <c r="U2232" s="1">
        <f t="shared" si="435"/>
        <v>0</v>
      </c>
      <c r="V2232" s="1">
        <f t="shared" si="436"/>
        <v>0</v>
      </c>
      <c r="W2232" s="1">
        <f t="shared" si="437"/>
        <v>0</v>
      </c>
      <c r="X2232" s="1">
        <f t="shared" si="438"/>
        <v>0</v>
      </c>
      <c r="Y2232" s="1">
        <f t="shared" si="439"/>
        <v>0</v>
      </c>
      <c r="Z2232" s="1">
        <f t="shared" si="440"/>
        <v>0</v>
      </c>
      <c r="AA2232" s="1">
        <f t="shared" si="441"/>
        <v>0</v>
      </c>
      <c r="AB2232" s="1">
        <f t="shared" si="442"/>
        <v>0</v>
      </c>
      <c r="AC2232" s="1">
        <f t="shared" si="443"/>
        <v>0</v>
      </c>
      <c r="AD2232" s="1" t="str">
        <f t="shared" si="444"/>
        <v/>
      </c>
      <c r="AE2232" s="1" t="str">
        <f t="shared" si="445"/>
        <v/>
      </c>
      <c r="AF2232" s="1" t="str">
        <f t="shared" si="446"/>
        <v/>
      </c>
      <c r="AG2232" s="1" t="str">
        <f t="shared" si="447"/>
        <v/>
      </c>
    </row>
    <row r="2233" spans="3:33">
      <c r="C2233" s="1" t="s">
        <v>3524</v>
      </c>
      <c r="D2233" s="1" t="s">
        <v>7675</v>
      </c>
      <c r="E2233" s="1" t="s">
        <v>1452</v>
      </c>
      <c r="F2233" s="1" t="s">
        <v>46</v>
      </c>
      <c r="G2233" s="1" t="s">
        <v>3917</v>
      </c>
      <c r="H2233" s="1">
        <v>6</v>
      </c>
      <c r="I2233" s="1">
        <v>2</v>
      </c>
      <c r="J2233" s="1">
        <v>0</v>
      </c>
      <c r="K2233" s="1" t="s">
        <v>1456</v>
      </c>
      <c r="L2233" s="1"/>
      <c r="M2233" s="1" t="s">
        <v>7676</v>
      </c>
      <c r="N2233" s="1"/>
      <c r="O2233" s="1" t="s">
        <v>1456</v>
      </c>
      <c r="P2233" s="1"/>
      <c r="Q2233" s="1"/>
      <c r="R2233" s="1"/>
      <c r="S2233" s="1"/>
      <c r="T2233" s="1">
        <f t="shared" si="434"/>
        <v>0</v>
      </c>
      <c r="U2233" s="1">
        <f t="shared" si="435"/>
        <v>0</v>
      </c>
      <c r="V2233" s="1">
        <f t="shared" si="436"/>
        <v>0</v>
      </c>
      <c r="W2233" s="1">
        <f t="shared" si="437"/>
        <v>0</v>
      </c>
      <c r="X2233" s="1">
        <f t="shared" si="438"/>
        <v>0</v>
      </c>
      <c r="Y2233" s="1">
        <f t="shared" si="439"/>
        <v>0</v>
      </c>
      <c r="Z2233" s="1">
        <f t="shared" si="440"/>
        <v>0</v>
      </c>
      <c r="AA2233" s="1">
        <f t="shared" si="441"/>
        <v>0</v>
      </c>
      <c r="AB2233" s="1">
        <f t="shared" si="442"/>
        <v>0</v>
      </c>
      <c r="AC2233" s="1">
        <f t="shared" si="443"/>
        <v>0</v>
      </c>
      <c r="AD2233" s="1" t="str">
        <f t="shared" si="444"/>
        <v/>
      </c>
      <c r="AE2233" s="1" t="str">
        <f t="shared" si="445"/>
        <v/>
      </c>
      <c r="AF2233" s="1" t="str">
        <f t="shared" si="446"/>
        <v/>
      </c>
      <c r="AG2233" s="1" t="str">
        <f t="shared" si="447"/>
        <v/>
      </c>
    </row>
    <row r="2234" spans="3:33">
      <c r="C2234" s="1" t="s">
        <v>3524</v>
      </c>
      <c r="D2234" s="1" t="s">
        <v>7677</v>
      </c>
      <c r="E2234" s="1" t="s">
        <v>1452</v>
      </c>
      <c r="F2234" s="1" t="s">
        <v>46</v>
      </c>
      <c r="G2234" s="1" t="s">
        <v>3917</v>
      </c>
      <c r="H2234" s="1">
        <v>7</v>
      </c>
      <c r="I2234" s="1">
        <v>2</v>
      </c>
      <c r="J2234" s="1">
        <v>0</v>
      </c>
      <c r="K2234" s="1" t="s">
        <v>29</v>
      </c>
      <c r="L2234" s="1"/>
      <c r="M2234" s="1" t="s">
        <v>4525</v>
      </c>
      <c r="N2234" s="1"/>
      <c r="O2234" s="1" t="s">
        <v>29</v>
      </c>
      <c r="P2234" s="1"/>
      <c r="Q2234" s="1"/>
      <c r="R2234" s="1"/>
      <c r="S2234" s="1"/>
      <c r="T2234" s="1">
        <f t="shared" si="434"/>
        <v>0</v>
      </c>
      <c r="U2234" s="1">
        <f t="shared" si="435"/>
        <v>0</v>
      </c>
      <c r="V2234" s="1">
        <f t="shared" si="436"/>
        <v>0</v>
      </c>
      <c r="W2234" s="1">
        <f t="shared" si="437"/>
        <v>0</v>
      </c>
      <c r="X2234" s="1">
        <f t="shared" si="438"/>
        <v>0</v>
      </c>
      <c r="Y2234" s="1">
        <f t="shared" si="439"/>
        <v>0</v>
      </c>
      <c r="Z2234" s="1">
        <f t="shared" si="440"/>
        <v>0</v>
      </c>
      <c r="AA2234" s="1">
        <f t="shared" si="441"/>
        <v>0</v>
      </c>
      <c r="AB2234" s="1">
        <f t="shared" si="442"/>
        <v>0</v>
      </c>
      <c r="AC2234" s="1">
        <f t="shared" si="443"/>
        <v>0</v>
      </c>
      <c r="AD2234" s="1" t="str">
        <f t="shared" si="444"/>
        <v/>
      </c>
      <c r="AE2234" s="1" t="str">
        <f t="shared" si="445"/>
        <v/>
      </c>
      <c r="AF2234" s="1" t="str">
        <f t="shared" si="446"/>
        <v/>
      </c>
      <c r="AG2234" s="1" t="str">
        <f t="shared" si="447"/>
        <v/>
      </c>
    </row>
    <row r="2235" spans="3:33">
      <c r="C2235" s="1" t="s">
        <v>3524</v>
      </c>
      <c r="D2235" s="1" t="s">
        <v>7678</v>
      </c>
      <c r="E2235" s="1" t="s">
        <v>1452</v>
      </c>
      <c r="F2235" s="1" t="s">
        <v>46</v>
      </c>
      <c r="G2235" s="1" t="s">
        <v>3917</v>
      </c>
      <c r="H2235" s="1">
        <v>8</v>
      </c>
      <c r="I2235" s="1">
        <v>1</v>
      </c>
      <c r="J2235" s="1">
        <v>0</v>
      </c>
      <c r="K2235" s="1" t="s">
        <v>1457</v>
      </c>
      <c r="L2235" s="1"/>
      <c r="M2235" s="1" t="s">
        <v>7679</v>
      </c>
      <c r="N2235" s="1"/>
      <c r="O2235" s="1" t="s">
        <v>1457</v>
      </c>
      <c r="P2235" s="1"/>
      <c r="Q2235" s="1"/>
      <c r="R2235" s="1"/>
      <c r="S2235" s="1"/>
      <c r="T2235" s="1">
        <f t="shared" si="434"/>
        <v>0</v>
      </c>
      <c r="U2235" s="1">
        <f t="shared" si="435"/>
        <v>0</v>
      </c>
      <c r="V2235" s="1">
        <f t="shared" si="436"/>
        <v>0</v>
      </c>
      <c r="W2235" s="1">
        <f t="shared" si="437"/>
        <v>0</v>
      </c>
      <c r="X2235" s="1">
        <f t="shared" si="438"/>
        <v>0</v>
      </c>
      <c r="Y2235" s="1">
        <f t="shared" si="439"/>
        <v>0</v>
      </c>
      <c r="Z2235" s="1">
        <f t="shared" si="440"/>
        <v>0</v>
      </c>
      <c r="AA2235" s="1">
        <f t="shared" si="441"/>
        <v>0</v>
      </c>
      <c r="AB2235" s="1">
        <f t="shared" si="442"/>
        <v>0</v>
      </c>
      <c r="AC2235" s="1">
        <f t="shared" si="443"/>
        <v>0</v>
      </c>
      <c r="AD2235" s="1" t="str">
        <f t="shared" si="444"/>
        <v/>
      </c>
      <c r="AE2235" s="1" t="str">
        <f t="shared" si="445"/>
        <v/>
      </c>
      <c r="AF2235" s="1" t="str">
        <f t="shared" si="446"/>
        <v/>
      </c>
      <c r="AG2235" s="1" t="str">
        <f t="shared" si="447"/>
        <v/>
      </c>
    </row>
    <row r="2236" spans="3:33">
      <c r="C2236" s="1" t="s">
        <v>3524</v>
      </c>
      <c r="D2236" s="1" t="s">
        <v>7680</v>
      </c>
      <c r="E2236" s="1" t="s">
        <v>1452</v>
      </c>
      <c r="F2236" s="1" t="s">
        <v>46</v>
      </c>
      <c r="G2236" s="1" t="s">
        <v>3917</v>
      </c>
      <c r="H2236" s="1">
        <v>9</v>
      </c>
      <c r="I2236" s="1">
        <v>1</v>
      </c>
      <c r="J2236" s="1">
        <v>0</v>
      </c>
      <c r="K2236" s="1" t="s">
        <v>1433</v>
      </c>
      <c r="L2236" s="1"/>
      <c r="M2236" s="1" t="s">
        <v>7611</v>
      </c>
      <c r="N2236" s="1"/>
      <c r="O2236" s="1" t="s">
        <v>1433</v>
      </c>
      <c r="P2236" s="1"/>
      <c r="Q2236" s="1"/>
      <c r="R2236" s="1"/>
      <c r="S2236" s="1"/>
      <c r="T2236" s="1">
        <f t="shared" ref="T2236:T2299" si="448">IF(AND($C2236=$D$20,$F2236="PRO",$G2236="POS"),1,0)</f>
        <v>0</v>
      </c>
      <c r="U2236" s="1">
        <f t="shared" ref="U2236:U2299" si="449">IF(AND($C2236=$D$20,$F2236="CFA",$G2236="POS"),1,0)</f>
        <v>0</v>
      </c>
      <c r="V2236" s="1">
        <f t="shared" ref="V2236:V2299" si="450">IF($T2236=0,0,IF(SUMPRODUCT(--($O2236:$S2236&lt;&gt;""),--ISNUMBER(SEARCH($O2236:$S2236,$D$5)))&gt;0,1,0))</f>
        <v>0</v>
      </c>
      <c r="W2236" s="1">
        <f t="shared" ref="W2236:W2299" si="451">IF($T2236=0,0,IF(SUMPRODUCT(--($O2236:$S2236&lt;&gt;""),--ISNUMBER(SEARCH($O2236:$S2236,$D$5&amp;" "&amp;$D$10)))&gt;0,1,0))</f>
        <v>0</v>
      </c>
      <c r="X2236" s="1">
        <f t="shared" ref="X2236:X2299" si="452">IF($U2236=0,0,IF(SUMPRODUCT(--($O2236:$S2236&lt;&gt;""),--ISNUMBER(SEARCH($O2236:$S2236,$F$5)))&gt;0,1,0))</f>
        <v>0</v>
      </c>
      <c r="Y2236" s="1">
        <f t="shared" ref="Y2236:Y2299" si="453">IF($U2236=0,0,IF(SUMPRODUCT(--($O2236:$S2236&lt;&gt;""),--ISNUMBER(SEARCH($O2236:$S2236,$F$5&amp;" "&amp;$F$10)))&gt;0,1,0))</f>
        <v>0</v>
      </c>
      <c r="Z2236" s="1">
        <f t="shared" ref="Z2236:Z2299" si="454">IF($V2236=1,$I2236,0)</f>
        <v>0</v>
      </c>
      <c r="AA2236" s="1">
        <f t="shared" ref="AA2236:AA2299" si="455">IF($W2236=1,$I2236,0)</f>
        <v>0</v>
      </c>
      <c r="AB2236" s="1">
        <f t="shared" ref="AB2236:AB2299" si="456">IF($X2236=1,$J2236,0)</f>
        <v>0</v>
      </c>
      <c r="AC2236" s="1">
        <f t="shared" ref="AC2236:AC2299" si="457">IF($Y2236=1,$J2236,0)</f>
        <v>0</v>
      </c>
      <c r="AD2236" s="1" t="str">
        <f t="shared" ref="AD2236:AD2299" si="458">IF(AND($T2236=1,$V2236=0),$H2236+ROW()/100000,"")</f>
        <v/>
      </c>
      <c r="AE2236" s="1" t="str">
        <f t="shared" ref="AE2236:AE2299" si="459">IF(AND($T2236=1,$W2236=0),$H2236+ROW()/100000,"")</f>
        <v/>
      </c>
      <c r="AF2236" s="1" t="str">
        <f t="shared" ref="AF2236:AF2299" si="460">IF(AND($U2236=1,$X2236=0),$H2236+ROW()/100000,"")</f>
        <v/>
      </c>
      <c r="AG2236" s="1" t="str">
        <f t="shared" ref="AG2236:AG2299" si="461">IF(AND($U2236=1,$Y2236=0),$H2236+ROW()/100000,"")</f>
        <v/>
      </c>
    </row>
    <row r="2237" spans="3:33">
      <c r="C2237" s="1" t="s">
        <v>3524</v>
      </c>
      <c r="D2237" s="1" t="s">
        <v>7681</v>
      </c>
      <c r="E2237" s="1" t="s">
        <v>1452</v>
      </c>
      <c r="F2237" s="1" t="s">
        <v>46</v>
      </c>
      <c r="G2237" s="1" t="s">
        <v>3917</v>
      </c>
      <c r="H2237" s="1">
        <v>10</v>
      </c>
      <c r="I2237" s="1">
        <v>1</v>
      </c>
      <c r="J2237" s="1">
        <v>0</v>
      </c>
      <c r="K2237" s="1" t="s">
        <v>7061</v>
      </c>
      <c r="L2237" s="1"/>
      <c r="M2237" s="1" t="s">
        <v>7682</v>
      </c>
      <c r="N2237" s="1"/>
      <c r="O2237" s="1" t="s">
        <v>7061</v>
      </c>
      <c r="P2237" s="1" t="s">
        <v>1239</v>
      </c>
      <c r="Q2237" s="1"/>
      <c r="R2237" s="1"/>
      <c r="S2237" s="1"/>
      <c r="T2237" s="1">
        <f t="shared" si="448"/>
        <v>0</v>
      </c>
      <c r="U2237" s="1">
        <f t="shared" si="449"/>
        <v>0</v>
      </c>
      <c r="V2237" s="1">
        <f t="shared" si="450"/>
        <v>0</v>
      </c>
      <c r="W2237" s="1">
        <f t="shared" si="451"/>
        <v>0</v>
      </c>
      <c r="X2237" s="1">
        <f t="shared" si="452"/>
        <v>0</v>
      </c>
      <c r="Y2237" s="1">
        <f t="shared" si="453"/>
        <v>0</v>
      </c>
      <c r="Z2237" s="1">
        <f t="shared" si="454"/>
        <v>0</v>
      </c>
      <c r="AA2237" s="1">
        <f t="shared" si="455"/>
        <v>0</v>
      </c>
      <c r="AB2237" s="1">
        <f t="shared" si="456"/>
        <v>0</v>
      </c>
      <c r="AC2237" s="1">
        <f t="shared" si="457"/>
        <v>0</v>
      </c>
      <c r="AD2237" s="1" t="str">
        <f t="shared" si="458"/>
        <v/>
      </c>
      <c r="AE2237" s="1" t="str">
        <f t="shared" si="459"/>
        <v/>
      </c>
      <c r="AF2237" s="1" t="str">
        <f t="shared" si="460"/>
        <v/>
      </c>
      <c r="AG2237" s="1" t="str">
        <f t="shared" si="461"/>
        <v/>
      </c>
    </row>
    <row r="2238" spans="3:33">
      <c r="C2238" s="1" t="s">
        <v>3524</v>
      </c>
      <c r="D2238" s="1" t="s">
        <v>7683</v>
      </c>
      <c r="E2238" s="1" t="s">
        <v>1452</v>
      </c>
      <c r="F2238" s="1" t="s">
        <v>0</v>
      </c>
      <c r="G2238" s="1" t="s">
        <v>3917</v>
      </c>
      <c r="H2238" s="1">
        <v>1</v>
      </c>
      <c r="I2238" s="1">
        <v>0</v>
      </c>
      <c r="J2238" s="1">
        <v>3</v>
      </c>
      <c r="K2238" s="1"/>
      <c r="L2238" s="1" t="s">
        <v>1272</v>
      </c>
      <c r="M2238" s="1"/>
      <c r="N2238" s="1" t="s">
        <v>7170</v>
      </c>
      <c r="O2238" s="1" t="s">
        <v>1272</v>
      </c>
      <c r="P2238" s="1"/>
      <c r="Q2238" s="1"/>
      <c r="R2238" s="1"/>
      <c r="S2238" s="1"/>
      <c r="T2238" s="1">
        <f t="shared" si="448"/>
        <v>0</v>
      </c>
      <c r="U2238" s="1">
        <f t="shared" si="449"/>
        <v>0</v>
      </c>
      <c r="V2238" s="1">
        <f t="shared" si="450"/>
        <v>0</v>
      </c>
      <c r="W2238" s="1">
        <f t="shared" si="451"/>
        <v>0</v>
      </c>
      <c r="X2238" s="1">
        <f t="shared" si="452"/>
        <v>0</v>
      </c>
      <c r="Y2238" s="1">
        <f t="shared" si="453"/>
        <v>0</v>
      </c>
      <c r="Z2238" s="1">
        <f t="shared" si="454"/>
        <v>0</v>
      </c>
      <c r="AA2238" s="1">
        <f t="shared" si="455"/>
        <v>0</v>
      </c>
      <c r="AB2238" s="1">
        <f t="shared" si="456"/>
        <v>0</v>
      </c>
      <c r="AC2238" s="1">
        <f t="shared" si="457"/>
        <v>0</v>
      </c>
      <c r="AD2238" s="1" t="str">
        <f t="shared" si="458"/>
        <v/>
      </c>
      <c r="AE2238" s="1" t="str">
        <f t="shared" si="459"/>
        <v/>
      </c>
      <c r="AF2238" s="1" t="str">
        <f t="shared" si="460"/>
        <v/>
      </c>
      <c r="AG2238" s="1" t="str">
        <f t="shared" si="461"/>
        <v/>
      </c>
    </row>
    <row r="2239" spans="3:33">
      <c r="C2239" s="1" t="s">
        <v>3524</v>
      </c>
      <c r="D2239" s="1" t="s">
        <v>7684</v>
      </c>
      <c r="E2239" s="1" t="s">
        <v>1452</v>
      </c>
      <c r="F2239" s="1" t="s">
        <v>0</v>
      </c>
      <c r="G2239" s="1" t="s">
        <v>3917</v>
      </c>
      <c r="H2239" s="1">
        <v>2</v>
      </c>
      <c r="I2239" s="1">
        <v>0</v>
      </c>
      <c r="J2239" s="1">
        <v>3</v>
      </c>
      <c r="K2239" s="1"/>
      <c r="L2239" s="1" t="s">
        <v>96</v>
      </c>
      <c r="M2239" s="1"/>
      <c r="N2239" s="1" t="s">
        <v>6029</v>
      </c>
      <c r="O2239" s="1" t="s">
        <v>96</v>
      </c>
      <c r="P2239" s="1"/>
      <c r="Q2239" s="1"/>
      <c r="R2239" s="1"/>
      <c r="S2239" s="1"/>
      <c r="T2239" s="1">
        <f t="shared" si="448"/>
        <v>0</v>
      </c>
      <c r="U2239" s="1">
        <f t="shared" si="449"/>
        <v>0</v>
      </c>
      <c r="V2239" s="1">
        <f t="shared" si="450"/>
        <v>0</v>
      </c>
      <c r="W2239" s="1">
        <f t="shared" si="451"/>
        <v>0</v>
      </c>
      <c r="X2239" s="1">
        <f t="shared" si="452"/>
        <v>0</v>
      </c>
      <c r="Y2239" s="1">
        <f t="shared" si="453"/>
        <v>0</v>
      </c>
      <c r="Z2239" s="1">
        <f t="shared" si="454"/>
        <v>0</v>
      </c>
      <c r="AA2239" s="1">
        <f t="shared" si="455"/>
        <v>0</v>
      </c>
      <c r="AB2239" s="1">
        <f t="shared" si="456"/>
        <v>0</v>
      </c>
      <c r="AC2239" s="1">
        <f t="shared" si="457"/>
        <v>0</v>
      </c>
      <c r="AD2239" s="1" t="str">
        <f t="shared" si="458"/>
        <v/>
      </c>
      <c r="AE2239" s="1" t="str">
        <f t="shared" si="459"/>
        <v/>
      </c>
      <c r="AF2239" s="1" t="str">
        <f t="shared" si="460"/>
        <v/>
      </c>
      <c r="AG2239" s="1" t="str">
        <f t="shared" si="461"/>
        <v/>
      </c>
    </row>
    <row r="2240" spans="3:33">
      <c r="C2240" s="1" t="s">
        <v>3524</v>
      </c>
      <c r="D2240" s="1" t="s">
        <v>7685</v>
      </c>
      <c r="E2240" s="1" t="s">
        <v>1452</v>
      </c>
      <c r="F2240" s="1" t="s">
        <v>0</v>
      </c>
      <c r="G2240" s="1" t="s">
        <v>3917</v>
      </c>
      <c r="H2240" s="1">
        <v>3</v>
      </c>
      <c r="I2240" s="1">
        <v>0</v>
      </c>
      <c r="J2240" s="1">
        <v>3</v>
      </c>
      <c r="K2240" s="1"/>
      <c r="L2240" s="1" t="s">
        <v>4375</v>
      </c>
      <c r="M2240" s="1"/>
      <c r="N2240" s="1" t="s">
        <v>4396</v>
      </c>
      <c r="O2240" s="1" t="s">
        <v>4375</v>
      </c>
      <c r="P2240" s="1" t="s">
        <v>50</v>
      </c>
      <c r="Q2240" s="1"/>
      <c r="R2240" s="1"/>
      <c r="S2240" s="1"/>
      <c r="T2240" s="1">
        <f t="shared" si="448"/>
        <v>0</v>
      </c>
      <c r="U2240" s="1">
        <f t="shared" si="449"/>
        <v>0</v>
      </c>
      <c r="V2240" s="1">
        <f t="shared" si="450"/>
        <v>0</v>
      </c>
      <c r="W2240" s="1">
        <f t="shared" si="451"/>
        <v>0</v>
      </c>
      <c r="X2240" s="1">
        <f t="shared" si="452"/>
        <v>0</v>
      </c>
      <c r="Y2240" s="1">
        <f t="shared" si="453"/>
        <v>0</v>
      </c>
      <c r="Z2240" s="1">
        <f t="shared" si="454"/>
        <v>0</v>
      </c>
      <c r="AA2240" s="1">
        <f t="shared" si="455"/>
        <v>0</v>
      </c>
      <c r="AB2240" s="1">
        <f t="shared" si="456"/>
        <v>0</v>
      </c>
      <c r="AC2240" s="1">
        <f t="shared" si="457"/>
        <v>0</v>
      </c>
      <c r="AD2240" s="1" t="str">
        <f t="shared" si="458"/>
        <v/>
      </c>
      <c r="AE2240" s="1" t="str">
        <f t="shared" si="459"/>
        <v/>
      </c>
      <c r="AF2240" s="1" t="str">
        <f t="shared" si="460"/>
        <v/>
      </c>
      <c r="AG2240" s="1" t="str">
        <f t="shared" si="461"/>
        <v/>
      </c>
    </row>
    <row r="2241" spans="3:33">
      <c r="C2241" s="1" t="s">
        <v>3524</v>
      </c>
      <c r="D2241" s="1" t="s">
        <v>7686</v>
      </c>
      <c r="E2241" s="1" t="s">
        <v>1452</v>
      </c>
      <c r="F2241" s="1" t="s">
        <v>0</v>
      </c>
      <c r="G2241" s="1" t="s">
        <v>3917</v>
      </c>
      <c r="H2241" s="1">
        <v>4</v>
      </c>
      <c r="I2241" s="1">
        <v>0</v>
      </c>
      <c r="J2241" s="1">
        <v>2</v>
      </c>
      <c r="K2241" s="1"/>
      <c r="L2241" s="1" t="s">
        <v>7045</v>
      </c>
      <c r="M2241" s="1"/>
      <c r="N2241" s="1" t="s">
        <v>7065</v>
      </c>
      <c r="O2241" s="1" t="s">
        <v>7045</v>
      </c>
      <c r="P2241" s="1" t="s">
        <v>14</v>
      </c>
      <c r="Q2241" s="1"/>
      <c r="R2241" s="1"/>
      <c r="S2241" s="1"/>
      <c r="T2241" s="1">
        <f t="shared" si="448"/>
        <v>0</v>
      </c>
      <c r="U2241" s="1">
        <f t="shared" si="449"/>
        <v>0</v>
      </c>
      <c r="V2241" s="1">
        <f t="shared" si="450"/>
        <v>0</v>
      </c>
      <c r="W2241" s="1">
        <f t="shared" si="451"/>
        <v>0</v>
      </c>
      <c r="X2241" s="1">
        <f t="shared" si="452"/>
        <v>0</v>
      </c>
      <c r="Y2241" s="1">
        <f t="shared" si="453"/>
        <v>0</v>
      </c>
      <c r="Z2241" s="1">
        <f t="shared" si="454"/>
        <v>0</v>
      </c>
      <c r="AA2241" s="1">
        <f t="shared" si="455"/>
        <v>0</v>
      </c>
      <c r="AB2241" s="1">
        <f t="shared" si="456"/>
        <v>0</v>
      </c>
      <c r="AC2241" s="1">
        <f t="shared" si="457"/>
        <v>0</v>
      </c>
      <c r="AD2241" s="1" t="str">
        <f t="shared" si="458"/>
        <v/>
      </c>
      <c r="AE2241" s="1" t="str">
        <f t="shared" si="459"/>
        <v/>
      </c>
      <c r="AF2241" s="1" t="str">
        <f t="shared" si="460"/>
        <v/>
      </c>
      <c r="AG2241" s="1" t="str">
        <f t="shared" si="461"/>
        <v/>
      </c>
    </row>
    <row r="2242" spans="3:33">
      <c r="C2242" s="1" t="s">
        <v>3524</v>
      </c>
      <c r="D2242" s="1" t="s">
        <v>7687</v>
      </c>
      <c r="E2242" s="1" t="s">
        <v>1452</v>
      </c>
      <c r="F2242" s="1" t="s">
        <v>0</v>
      </c>
      <c r="G2242" s="1" t="s">
        <v>3917</v>
      </c>
      <c r="H2242" s="1">
        <v>5</v>
      </c>
      <c r="I2242" s="1">
        <v>0</v>
      </c>
      <c r="J2242" s="1">
        <v>2</v>
      </c>
      <c r="K2242" s="1"/>
      <c r="L2242" s="1" t="s">
        <v>1455</v>
      </c>
      <c r="M2242" s="1"/>
      <c r="N2242" s="1" t="s">
        <v>7688</v>
      </c>
      <c r="O2242" s="1" t="s">
        <v>1455</v>
      </c>
      <c r="P2242" s="1"/>
      <c r="Q2242" s="1"/>
      <c r="R2242" s="1"/>
      <c r="S2242" s="1"/>
      <c r="T2242" s="1">
        <f t="shared" si="448"/>
        <v>0</v>
      </c>
      <c r="U2242" s="1">
        <f t="shared" si="449"/>
        <v>0</v>
      </c>
      <c r="V2242" s="1">
        <f t="shared" si="450"/>
        <v>0</v>
      </c>
      <c r="W2242" s="1">
        <f t="shared" si="451"/>
        <v>0</v>
      </c>
      <c r="X2242" s="1">
        <f t="shared" si="452"/>
        <v>0</v>
      </c>
      <c r="Y2242" s="1">
        <f t="shared" si="453"/>
        <v>0</v>
      </c>
      <c r="Z2242" s="1">
        <f t="shared" si="454"/>
        <v>0</v>
      </c>
      <c r="AA2242" s="1">
        <f t="shared" si="455"/>
        <v>0</v>
      </c>
      <c r="AB2242" s="1">
        <f t="shared" si="456"/>
        <v>0</v>
      </c>
      <c r="AC2242" s="1">
        <f t="shared" si="457"/>
        <v>0</v>
      </c>
      <c r="AD2242" s="1" t="str">
        <f t="shared" si="458"/>
        <v/>
      </c>
      <c r="AE2242" s="1" t="str">
        <f t="shared" si="459"/>
        <v/>
      </c>
      <c r="AF2242" s="1" t="str">
        <f t="shared" si="460"/>
        <v/>
      </c>
      <c r="AG2242" s="1" t="str">
        <f t="shared" si="461"/>
        <v/>
      </c>
    </row>
    <row r="2243" spans="3:33">
      <c r="C2243" s="1" t="s">
        <v>3524</v>
      </c>
      <c r="D2243" s="1" t="s">
        <v>7689</v>
      </c>
      <c r="E2243" s="1" t="s">
        <v>1452</v>
      </c>
      <c r="F2243" s="1" t="s">
        <v>0</v>
      </c>
      <c r="G2243" s="1" t="s">
        <v>3917</v>
      </c>
      <c r="H2243" s="1">
        <v>6</v>
      </c>
      <c r="I2243" s="1">
        <v>0</v>
      </c>
      <c r="J2243" s="1">
        <v>2</v>
      </c>
      <c r="K2243" s="1"/>
      <c r="L2243" s="1" t="s">
        <v>1456</v>
      </c>
      <c r="M2243" s="1"/>
      <c r="N2243" s="1" t="s">
        <v>7690</v>
      </c>
      <c r="O2243" s="1" t="s">
        <v>1456</v>
      </c>
      <c r="P2243" s="1"/>
      <c r="Q2243" s="1"/>
      <c r="R2243" s="1"/>
      <c r="S2243" s="1"/>
      <c r="T2243" s="1">
        <f t="shared" si="448"/>
        <v>0</v>
      </c>
      <c r="U2243" s="1">
        <f t="shared" si="449"/>
        <v>0</v>
      </c>
      <c r="V2243" s="1">
        <f t="shared" si="450"/>
        <v>0</v>
      </c>
      <c r="W2243" s="1">
        <f t="shared" si="451"/>
        <v>0</v>
      </c>
      <c r="X2243" s="1">
        <f t="shared" si="452"/>
        <v>0</v>
      </c>
      <c r="Y2243" s="1">
        <f t="shared" si="453"/>
        <v>0</v>
      </c>
      <c r="Z2243" s="1">
        <f t="shared" si="454"/>
        <v>0</v>
      </c>
      <c r="AA2243" s="1">
        <f t="shared" si="455"/>
        <v>0</v>
      </c>
      <c r="AB2243" s="1">
        <f t="shared" si="456"/>
        <v>0</v>
      </c>
      <c r="AC2243" s="1">
        <f t="shared" si="457"/>
        <v>0</v>
      </c>
      <c r="AD2243" s="1" t="str">
        <f t="shared" si="458"/>
        <v/>
      </c>
      <c r="AE2243" s="1" t="str">
        <f t="shared" si="459"/>
        <v/>
      </c>
      <c r="AF2243" s="1" t="str">
        <f t="shared" si="460"/>
        <v/>
      </c>
      <c r="AG2243" s="1" t="str">
        <f t="shared" si="461"/>
        <v/>
      </c>
    </row>
    <row r="2244" spans="3:33">
      <c r="C2244" s="1" t="s">
        <v>3524</v>
      </c>
      <c r="D2244" s="1" t="s">
        <v>7691</v>
      </c>
      <c r="E2244" s="1" t="s">
        <v>1452</v>
      </c>
      <c r="F2244" s="1" t="s">
        <v>0</v>
      </c>
      <c r="G2244" s="1" t="s">
        <v>3917</v>
      </c>
      <c r="H2244" s="1">
        <v>7</v>
      </c>
      <c r="I2244" s="1">
        <v>0</v>
      </c>
      <c r="J2244" s="1">
        <v>2</v>
      </c>
      <c r="K2244" s="1"/>
      <c r="L2244" s="1" t="s">
        <v>29</v>
      </c>
      <c r="M2244" s="1"/>
      <c r="N2244" s="1" t="s">
        <v>4551</v>
      </c>
      <c r="O2244" s="1" t="s">
        <v>29</v>
      </c>
      <c r="P2244" s="1"/>
      <c r="Q2244" s="1"/>
      <c r="R2244" s="1"/>
      <c r="S2244" s="1"/>
      <c r="T2244" s="1">
        <f t="shared" si="448"/>
        <v>0</v>
      </c>
      <c r="U2244" s="1">
        <f t="shared" si="449"/>
        <v>0</v>
      </c>
      <c r="V2244" s="1">
        <f t="shared" si="450"/>
        <v>0</v>
      </c>
      <c r="W2244" s="1">
        <f t="shared" si="451"/>
        <v>0</v>
      </c>
      <c r="X2244" s="1">
        <f t="shared" si="452"/>
        <v>0</v>
      </c>
      <c r="Y2244" s="1">
        <f t="shared" si="453"/>
        <v>0</v>
      </c>
      <c r="Z2244" s="1">
        <f t="shared" si="454"/>
        <v>0</v>
      </c>
      <c r="AA2244" s="1">
        <f t="shared" si="455"/>
        <v>0</v>
      </c>
      <c r="AB2244" s="1">
        <f t="shared" si="456"/>
        <v>0</v>
      </c>
      <c r="AC2244" s="1">
        <f t="shared" si="457"/>
        <v>0</v>
      </c>
      <c r="AD2244" s="1" t="str">
        <f t="shared" si="458"/>
        <v/>
      </c>
      <c r="AE2244" s="1" t="str">
        <f t="shared" si="459"/>
        <v/>
      </c>
      <c r="AF2244" s="1" t="str">
        <f t="shared" si="460"/>
        <v/>
      </c>
      <c r="AG2244" s="1" t="str">
        <f t="shared" si="461"/>
        <v/>
      </c>
    </row>
    <row r="2245" spans="3:33">
      <c r="C2245" s="1" t="s">
        <v>3524</v>
      </c>
      <c r="D2245" s="1" t="s">
        <v>7692</v>
      </c>
      <c r="E2245" s="1" t="s">
        <v>1452</v>
      </c>
      <c r="F2245" s="1" t="s">
        <v>0</v>
      </c>
      <c r="G2245" s="1" t="s">
        <v>3917</v>
      </c>
      <c r="H2245" s="1">
        <v>8</v>
      </c>
      <c r="I2245" s="1">
        <v>0</v>
      </c>
      <c r="J2245" s="1">
        <v>1</v>
      </c>
      <c r="K2245" s="1"/>
      <c r="L2245" s="1" t="s">
        <v>1457</v>
      </c>
      <c r="M2245" s="1"/>
      <c r="N2245" s="1" t="s">
        <v>7534</v>
      </c>
      <c r="O2245" s="1" t="s">
        <v>1457</v>
      </c>
      <c r="P2245" s="1"/>
      <c r="Q2245" s="1"/>
      <c r="R2245" s="1"/>
      <c r="S2245" s="1"/>
      <c r="T2245" s="1">
        <f t="shared" si="448"/>
        <v>0</v>
      </c>
      <c r="U2245" s="1">
        <f t="shared" si="449"/>
        <v>0</v>
      </c>
      <c r="V2245" s="1">
        <f t="shared" si="450"/>
        <v>0</v>
      </c>
      <c r="W2245" s="1">
        <f t="shared" si="451"/>
        <v>0</v>
      </c>
      <c r="X2245" s="1">
        <f t="shared" si="452"/>
        <v>0</v>
      </c>
      <c r="Y2245" s="1">
        <f t="shared" si="453"/>
        <v>0</v>
      </c>
      <c r="Z2245" s="1">
        <f t="shared" si="454"/>
        <v>0</v>
      </c>
      <c r="AA2245" s="1">
        <f t="shared" si="455"/>
        <v>0</v>
      </c>
      <c r="AB2245" s="1">
        <f t="shared" si="456"/>
        <v>0</v>
      </c>
      <c r="AC2245" s="1">
        <f t="shared" si="457"/>
        <v>0</v>
      </c>
      <c r="AD2245" s="1" t="str">
        <f t="shared" si="458"/>
        <v/>
      </c>
      <c r="AE2245" s="1" t="str">
        <f t="shared" si="459"/>
        <v/>
      </c>
      <c r="AF2245" s="1" t="str">
        <f t="shared" si="460"/>
        <v/>
      </c>
      <c r="AG2245" s="1" t="str">
        <f t="shared" si="461"/>
        <v/>
      </c>
    </row>
    <row r="2246" spans="3:33">
      <c r="C2246" s="1" t="s">
        <v>3524</v>
      </c>
      <c r="D2246" s="1" t="s">
        <v>7693</v>
      </c>
      <c r="E2246" s="1" t="s">
        <v>1452</v>
      </c>
      <c r="F2246" s="1" t="s">
        <v>0</v>
      </c>
      <c r="G2246" s="1" t="s">
        <v>3917</v>
      </c>
      <c r="H2246" s="1">
        <v>9</v>
      </c>
      <c r="I2246" s="1">
        <v>0</v>
      </c>
      <c r="J2246" s="1">
        <v>1</v>
      </c>
      <c r="K2246" s="1"/>
      <c r="L2246" s="1" t="s">
        <v>1433</v>
      </c>
      <c r="M2246" s="1"/>
      <c r="N2246" s="1" t="s">
        <v>7624</v>
      </c>
      <c r="O2246" s="1" t="s">
        <v>1433</v>
      </c>
      <c r="P2246" s="1"/>
      <c r="Q2246" s="1"/>
      <c r="R2246" s="1"/>
      <c r="S2246" s="1"/>
      <c r="T2246" s="1">
        <f t="shared" si="448"/>
        <v>0</v>
      </c>
      <c r="U2246" s="1">
        <f t="shared" si="449"/>
        <v>0</v>
      </c>
      <c r="V2246" s="1">
        <f t="shared" si="450"/>
        <v>0</v>
      </c>
      <c r="W2246" s="1">
        <f t="shared" si="451"/>
        <v>0</v>
      </c>
      <c r="X2246" s="1">
        <f t="shared" si="452"/>
        <v>0</v>
      </c>
      <c r="Y2246" s="1">
        <f t="shared" si="453"/>
        <v>0</v>
      </c>
      <c r="Z2246" s="1">
        <f t="shared" si="454"/>
        <v>0</v>
      </c>
      <c r="AA2246" s="1">
        <f t="shared" si="455"/>
        <v>0</v>
      </c>
      <c r="AB2246" s="1">
        <f t="shared" si="456"/>
        <v>0</v>
      </c>
      <c r="AC2246" s="1">
        <f t="shared" si="457"/>
        <v>0</v>
      </c>
      <c r="AD2246" s="1" t="str">
        <f t="shared" si="458"/>
        <v/>
      </c>
      <c r="AE2246" s="1" t="str">
        <f t="shared" si="459"/>
        <v/>
      </c>
      <c r="AF2246" s="1" t="str">
        <f t="shared" si="460"/>
        <v/>
      </c>
      <c r="AG2246" s="1" t="str">
        <f t="shared" si="461"/>
        <v/>
      </c>
    </row>
    <row r="2247" spans="3:33">
      <c r="C2247" s="1" t="s">
        <v>3524</v>
      </c>
      <c r="D2247" s="1" t="s">
        <v>7694</v>
      </c>
      <c r="E2247" s="1" t="s">
        <v>1452</v>
      </c>
      <c r="F2247" s="1" t="s">
        <v>0</v>
      </c>
      <c r="G2247" s="1" t="s">
        <v>3917</v>
      </c>
      <c r="H2247" s="1">
        <v>10</v>
      </c>
      <c r="I2247" s="1">
        <v>0</v>
      </c>
      <c r="J2247" s="1">
        <v>1</v>
      </c>
      <c r="K2247" s="1"/>
      <c r="L2247" s="1" t="s">
        <v>7061</v>
      </c>
      <c r="M2247" s="1"/>
      <c r="N2247" s="1" t="s">
        <v>7077</v>
      </c>
      <c r="O2247" s="1" t="s">
        <v>7061</v>
      </c>
      <c r="P2247" s="1" t="s">
        <v>1239</v>
      </c>
      <c r="Q2247" s="1"/>
      <c r="R2247" s="1"/>
      <c r="S2247" s="1"/>
      <c r="T2247" s="1">
        <f t="shared" si="448"/>
        <v>0</v>
      </c>
      <c r="U2247" s="1">
        <f t="shared" si="449"/>
        <v>0</v>
      </c>
      <c r="V2247" s="1">
        <f t="shared" si="450"/>
        <v>0</v>
      </c>
      <c r="W2247" s="1">
        <f t="shared" si="451"/>
        <v>0</v>
      </c>
      <c r="X2247" s="1">
        <f t="shared" si="452"/>
        <v>0</v>
      </c>
      <c r="Y2247" s="1">
        <f t="shared" si="453"/>
        <v>0</v>
      </c>
      <c r="Z2247" s="1">
        <f t="shared" si="454"/>
        <v>0</v>
      </c>
      <c r="AA2247" s="1">
        <f t="shared" si="455"/>
        <v>0</v>
      </c>
      <c r="AB2247" s="1">
        <f t="shared" si="456"/>
        <v>0</v>
      </c>
      <c r="AC2247" s="1">
        <f t="shared" si="457"/>
        <v>0</v>
      </c>
      <c r="AD2247" s="1" t="str">
        <f t="shared" si="458"/>
        <v/>
      </c>
      <c r="AE2247" s="1" t="str">
        <f t="shared" si="459"/>
        <v/>
      </c>
      <c r="AF2247" s="1" t="str">
        <f t="shared" si="460"/>
        <v/>
      </c>
      <c r="AG2247" s="1" t="str">
        <f t="shared" si="461"/>
        <v/>
      </c>
    </row>
    <row r="2248" spans="3:33">
      <c r="C2248" s="1" t="s">
        <v>3531</v>
      </c>
      <c r="D2248" s="1" t="s">
        <v>7695</v>
      </c>
      <c r="E2248" s="1" t="s">
        <v>1462</v>
      </c>
      <c r="F2248" s="1" t="s">
        <v>46</v>
      </c>
      <c r="G2248" s="1" t="s">
        <v>3917</v>
      </c>
      <c r="H2248" s="1">
        <v>1</v>
      </c>
      <c r="I2248" s="1">
        <v>3</v>
      </c>
      <c r="J2248" s="1">
        <v>0</v>
      </c>
      <c r="K2248" s="1" t="s">
        <v>1465</v>
      </c>
      <c r="L2248" s="1"/>
      <c r="M2248" s="1" t="s">
        <v>7696</v>
      </c>
      <c r="N2248" s="1"/>
      <c r="O2248" s="1" t="s">
        <v>1465</v>
      </c>
      <c r="P2248" s="1"/>
      <c r="Q2248" s="1"/>
      <c r="R2248" s="1"/>
      <c r="S2248" s="1"/>
      <c r="T2248" s="1">
        <f t="shared" si="448"/>
        <v>0</v>
      </c>
      <c r="U2248" s="1">
        <f t="shared" si="449"/>
        <v>0</v>
      </c>
      <c r="V2248" s="1">
        <f t="shared" si="450"/>
        <v>0</v>
      </c>
      <c r="W2248" s="1">
        <f t="shared" si="451"/>
        <v>0</v>
      </c>
      <c r="X2248" s="1">
        <f t="shared" si="452"/>
        <v>0</v>
      </c>
      <c r="Y2248" s="1">
        <f t="shared" si="453"/>
        <v>0</v>
      </c>
      <c r="Z2248" s="1">
        <f t="shared" si="454"/>
        <v>0</v>
      </c>
      <c r="AA2248" s="1">
        <f t="shared" si="455"/>
        <v>0</v>
      </c>
      <c r="AB2248" s="1">
        <f t="shared" si="456"/>
        <v>0</v>
      </c>
      <c r="AC2248" s="1">
        <f t="shared" si="457"/>
        <v>0</v>
      </c>
      <c r="AD2248" s="1" t="str">
        <f t="shared" si="458"/>
        <v/>
      </c>
      <c r="AE2248" s="1" t="str">
        <f t="shared" si="459"/>
        <v/>
      </c>
      <c r="AF2248" s="1" t="str">
        <f t="shared" si="460"/>
        <v/>
      </c>
      <c r="AG2248" s="1" t="str">
        <f t="shared" si="461"/>
        <v/>
      </c>
    </row>
    <row r="2249" spans="3:33">
      <c r="C2249" s="1" t="s">
        <v>3531</v>
      </c>
      <c r="D2249" s="1" t="s">
        <v>7697</v>
      </c>
      <c r="E2249" s="1" t="s">
        <v>1462</v>
      </c>
      <c r="F2249" s="1" t="s">
        <v>46</v>
      </c>
      <c r="G2249" s="1" t="s">
        <v>3917</v>
      </c>
      <c r="H2249" s="1">
        <v>2</v>
      </c>
      <c r="I2249" s="1">
        <v>3</v>
      </c>
      <c r="J2249" s="1">
        <v>0</v>
      </c>
      <c r="K2249" s="1" t="s">
        <v>1466</v>
      </c>
      <c r="L2249" s="1"/>
      <c r="M2249" s="1" t="s">
        <v>7698</v>
      </c>
      <c r="N2249" s="1"/>
      <c r="O2249" s="1" t="s">
        <v>1466</v>
      </c>
      <c r="P2249" s="1"/>
      <c r="Q2249" s="1"/>
      <c r="R2249" s="1"/>
      <c r="S2249" s="1"/>
      <c r="T2249" s="1">
        <f t="shared" si="448"/>
        <v>0</v>
      </c>
      <c r="U2249" s="1">
        <f t="shared" si="449"/>
        <v>0</v>
      </c>
      <c r="V2249" s="1">
        <f t="shared" si="450"/>
        <v>0</v>
      </c>
      <c r="W2249" s="1">
        <f t="shared" si="451"/>
        <v>0</v>
      </c>
      <c r="X2249" s="1">
        <f t="shared" si="452"/>
        <v>0</v>
      </c>
      <c r="Y2249" s="1">
        <f t="shared" si="453"/>
        <v>0</v>
      </c>
      <c r="Z2249" s="1">
        <f t="shared" si="454"/>
        <v>0</v>
      </c>
      <c r="AA2249" s="1">
        <f t="shared" si="455"/>
        <v>0</v>
      </c>
      <c r="AB2249" s="1">
        <f t="shared" si="456"/>
        <v>0</v>
      </c>
      <c r="AC2249" s="1">
        <f t="shared" si="457"/>
        <v>0</v>
      </c>
      <c r="AD2249" s="1" t="str">
        <f t="shared" si="458"/>
        <v/>
      </c>
      <c r="AE2249" s="1" t="str">
        <f t="shared" si="459"/>
        <v/>
      </c>
      <c r="AF2249" s="1" t="str">
        <f t="shared" si="460"/>
        <v/>
      </c>
      <c r="AG2249" s="1" t="str">
        <f t="shared" si="461"/>
        <v/>
      </c>
    </row>
    <row r="2250" spans="3:33">
      <c r="C2250" s="1" t="s">
        <v>3531</v>
      </c>
      <c r="D2250" s="1" t="s">
        <v>7699</v>
      </c>
      <c r="E2250" s="1" t="s">
        <v>1462</v>
      </c>
      <c r="F2250" s="1" t="s">
        <v>46</v>
      </c>
      <c r="G2250" s="1" t="s">
        <v>3917</v>
      </c>
      <c r="H2250" s="1">
        <v>3</v>
      </c>
      <c r="I2250" s="1">
        <v>3</v>
      </c>
      <c r="J2250" s="1">
        <v>0</v>
      </c>
      <c r="K2250" s="1" t="s">
        <v>1467</v>
      </c>
      <c r="L2250" s="1"/>
      <c r="M2250" s="1" t="s">
        <v>7700</v>
      </c>
      <c r="N2250" s="1"/>
      <c r="O2250" s="1" t="s">
        <v>1467</v>
      </c>
      <c r="P2250" s="1"/>
      <c r="Q2250" s="1"/>
      <c r="R2250" s="1"/>
      <c r="S2250" s="1"/>
      <c r="T2250" s="1">
        <f t="shared" si="448"/>
        <v>0</v>
      </c>
      <c r="U2250" s="1">
        <f t="shared" si="449"/>
        <v>0</v>
      </c>
      <c r="V2250" s="1">
        <f t="shared" si="450"/>
        <v>0</v>
      </c>
      <c r="W2250" s="1">
        <f t="shared" si="451"/>
        <v>0</v>
      </c>
      <c r="X2250" s="1">
        <f t="shared" si="452"/>
        <v>0</v>
      </c>
      <c r="Y2250" s="1">
        <f t="shared" si="453"/>
        <v>0</v>
      </c>
      <c r="Z2250" s="1">
        <f t="shared" si="454"/>
        <v>0</v>
      </c>
      <c r="AA2250" s="1">
        <f t="shared" si="455"/>
        <v>0</v>
      </c>
      <c r="AB2250" s="1">
        <f t="shared" si="456"/>
        <v>0</v>
      </c>
      <c r="AC2250" s="1">
        <f t="shared" si="457"/>
        <v>0</v>
      </c>
      <c r="AD2250" s="1" t="str">
        <f t="shared" si="458"/>
        <v/>
      </c>
      <c r="AE2250" s="1" t="str">
        <f t="shared" si="459"/>
        <v/>
      </c>
      <c r="AF2250" s="1" t="str">
        <f t="shared" si="460"/>
        <v/>
      </c>
      <c r="AG2250" s="1" t="str">
        <f t="shared" si="461"/>
        <v/>
      </c>
    </row>
    <row r="2251" spans="3:33">
      <c r="C2251" s="1" t="s">
        <v>3531</v>
      </c>
      <c r="D2251" s="1" t="s">
        <v>7701</v>
      </c>
      <c r="E2251" s="1" t="s">
        <v>1462</v>
      </c>
      <c r="F2251" s="1" t="s">
        <v>46</v>
      </c>
      <c r="G2251" s="1" t="s">
        <v>3917</v>
      </c>
      <c r="H2251" s="1">
        <v>4</v>
      </c>
      <c r="I2251" s="1">
        <v>2</v>
      </c>
      <c r="J2251" s="1">
        <v>0</v>
      </c>
      <c r="K2251" s="1" t="s">
        <v>5069</v>
      </c>
      <c r="L2251" s="1"/>
      <c r="M2251" s="1" t="s">
        <v>5070</v>
      </c>
      <c r="N2251" s="1"/>
      <c r="O2251" s="1" t="s">
        <v>5069</v>
      </c>
      <c r="P2251" s="1" t="s">
        <v>71</v>
      </c>
      <c r="Q2251" s="1"/>
      <c r="R2251" s="1"/>
      <c r="S2251" s="1"/>
      <c r="T2251" s="1">
        <f t="shared" si="448"/>
        <v>0</v>
      </c>
      <c r="U2251" s="1">
        <f t="shared" si="449"/>
        <v>0</v>
      </c>
      <c r="V2251" s="1">
        <f t="shared" si="450"/>
        <v>0</v>
      </c>
      <c r="W2251" s="1">
        <f t="shared" si="451"/>
        <v>0</v>
      </c>
      <c r="X2251" s="1">
        <f t="shared" si="452"/>
        <v>0</v>
      </c>
      <c r="Y2251" s="1">
        <f t="shared" si="453"/>
        <v>0</v>
      </c>
      <c r="Z2251" s="1">
        <f t="shared" si="454"/>
        <v>0</v>
      </c>
      <c r="AA2251" s="1">
        <f t="shared" si="455"/>
        <v>0</v>
      </c>
      <c r="AB2251" s="1">
        <f t="shared" si="456"/>
        <v>0</v>
      </c>
      <c r="AC2251" s="1">
        <f t="shared" si="457"/>
        <v>0</v>
      </c>
      <c r="AD2251" s="1" t="str">
        <f t="shared" si="458"/>
        <v/>
      </c>
      <c r="AE2251" s="1" t="str">
        <f t="shared" si="459"/>
        <v/>
      </c>
      <c r="AF2251" s="1" t="str">
        <f t="shared" si="460"/>
        <v/>
      </c>
      <c r="AG2251" s="1" t="str">
        <f t="shared" si="461"/>
        <v/>
      </c>
    </row>
    <row r="2252" spans="3:33">
      <c r="C2252" s="1" t="s">
        <v>3531</v>
      </c>
      <c r="D2252" s="1" t="s">
        <v>7702</v>
      </c>
      <c r="E2252" s="1" t="s">
        <v>1462</v>
      </c>
      <c r="F2252" s="1" t="s">
        <v>46</v>
      </c>
      <c r="G2252" s="1" t="s">
        <v>3917</v>
      </c>
      <c r="H2252" s="1">
        <v>5</v>
      </c>
      <c r="I2252" s="1">
        <v>2</v>
      </c>
      <c r="J2252" s="1">
        <v>0</v>
      </c>
      <c r="K2252" s="1" t="s">
        <v>1468</v>
      </c>
      <c r="L2252" s="1"/>
      <c r="M2252" s="1" t="s">
        <v>7703</v>
      </c>
      <c r="N2252" s="1"/>
      <c r="O2252" s="1" t="s">
        <v>1468</v>
      </c>
      <c r="P2252" s="1"/>
      <c r="Q2252" s="1"/>
      <c r="R2252" s="1"/>
      <c r="S2252" s="1"/>
      <c r="T2252" s="1">
        <f t="shared" si="448"/>
        <v>0</v>
      </c>
      <c r="U2252" s="1">
        <f t="shared" si="449"/>
        <v>0</v>
      </c>
      <c r="V2252" s="1">
        <f t="shared" si="450"/>
        <v>0</v>
      </c>
      <c r="W2252" s="1">
        <f t="shared" si="451"/>
        <v>0</v>
      </c>
      <c r="X2252" s="1">
        <f t="shared" si="452"/>
        <v>0</v>
      </c>
      <c r="Y2252" s="1">
        <f t="shared" si="453"/>
        <v>0</v>
      </c>
      <c r="Z2252" s="1">
        <f t="shared" si="454"/>
        <v>0</v>
      </c>
      <c r="AA2252" s="1">
        <f t="shared" si="455"/>
        <v>0</v>
      </c>
      <c r="AB2252" s="1">
        <f t="shared" si="456"/>
        <v>0</v>
      </c>
      <c r="AC2252" s="1">
        <f t="shared" si="457"/>
        <v>0</v>
      </c>
      <c r="AD2252" s="1" t="str">
        <f t="shared" si="458"/>
        <v/>
      </c>
      <c r="AE2252" s="1" t="str">
        <f t="shared" si="459"/>
        <v/>
      </c>
      <c r="AF2252" s="1" t="str">
        <f t="shared" si="460"/>
        <v/>
      </c>
      <c r="AG2252" s="1" t="str">
        <f t="shared" si="461"/>
        <v/>
      </c>
    </row>
    <row r="2253" spans="3:33">
      <c r="C2253" s="1" t="s">
        <v>3531</v>
      </c>
      <c r="D2253" s="1" t="s">
        <v>7704</v>
      </c>
      <c r="E2253" s="1" t="s">
        <v>1462</v>
      </c>
      <c r="F2253" s="1" t="s">
        <v>46</v>
      </c>
      <c r="G2253" s="1" t="s">
        <v>3917</v>
      </c>
      <c r="H2253" s="1">
        <v>6</v>
      </c>
      <c r="I2253" s="1">
        <v>2</v>
      </c>
      <c r="J2253" s="1">
        <v>0</v>
      </c>
      <c r="K2253" s="1" t="s">
        <v>4903</v>
      </c>
      <c r="L2253" s="1"/>
      <c r="M2253" s="1" t="s">
        <v>4904</v>
      </c>
      <c r="N2253" s="1"/>
      <c r="O2253" s="1" t="s">
        <v>4903</v>
      </c>
      <c r="P2253" s="1" t="s">
        <v>4905</v>
      </c>
      <c r="Q2253" s="1" t="s">
        <v>4190</v>
      </c>
      <c r="R2253" s="1" t="s">
        <v>1343</v>
      </c>
      <c r="S2253" s="1" t="s">
        <v>37</v>
      </c>
      <c r="T2253" s="1">
        <f t="shared" si="448"/>
        <v>0</v>
      </c>
      <c r="U2253" s="1">
        <f t="shared" si="449"/>
        <v>0</v>
      </c>
      <c r="V2253" s="1">
        <f t="shared" si="450"/>
        <v>0</v>
      </c>
      <c r="W2253" s="1">
        <f t="shared" si="451"/>
        <v>0</v>
      </c>
      <c r="X2253" s="1">
        <f t="shared" si="452"/>
        <v>0</v>
      </c>
      <c r="Y2253" s="1">
        <f t="shared" si="453"/>
        <v>0</v>
      </c>
      <c r="Z2253" s="1">
        <f t="shared" si="454"/>
        <v>0</v>
      </c>
      <c r="AA2253" s="1">
        <f t="shared" si="455"/>
        <v>0</v>
      </c>
      <c r="AB2253" s="1">
        <f t="shared" si="456"/>
        <v>0</v>
      </c>
      <c r="AC2253" s="1">
        <f t="shared" si="457"/>
        <v>0</v>
      </c>
      <c r="AD2253" s="1" t="str">
        <f t="shared" si="458"/>
        <v/>
      </c>
      <c r="AE2253" s="1" t="str">
        <f t="shared" si="459"/>
        <v/>
      </c>
      <c r="AF2253" s="1" t="str">
        <f t="shared" si="460"/>
        <v/>
      </c>
      <c r="AG2253" s="1" t="str">
        <f t="shared" si="461"/>
        <v/>
      </c>
    </row>
    <row r="2254" spans="3:33">
      <c r="C2254" s="1" t="s">
        <v>3531</v>
      </c>
      <c r="D2254" s="1" t="s">
        <v>7705</v>
      </c>
      <c r="E2254" s="1" t="s">
        <v>1462</v>
      </c>
      <c r="F2254" s="1" t="s">
        <v>46</v>
      </c>
      <c r="G2254" s="1" t="s">
        <v>3917</v>
      </c>
      <c r="H2254" s="1">
        <v>7</v>
      </c>
      <c r="I2254" s="1">
        <v>2</v>
      </c>
      <c r="J2254" s="1">
        <v>0</v>
      </c>
      <c r="K2254" s="1" t="s">
        <v>1469</v>
      </c>
      <c r="L2254" s="1"/>
      <c r="M2254" s="1" t="s">
        <v>7706</v>
      </c>
      <c r="N2254" s="1"/>
      <c r="O2254" s="1" t="s">
        <v>1469</v>
      </c>
      <c r="P2254" s="1"/>
      <c r="Q2254" s="1"/>
      <c r="R2254" s="1"/>
      <c r="S2254" s="1"/>
      <c r="T2254" s="1">
        <f t="shared" si="448"/>
        <v>0</v>
      </c>
      <c r="U2254" s="1">
        <f t="shared" si="449"/>
        <v>0</v>
      </c>
      <c r="V2254" s="1">
        <f t="shared" si="450"/>
        <v>0</v>
      </c>
      <c r="W2254" s="1">
        <f t="shared" si="451"/>
        <v>0</v>
      </c>
      <c r="X2254" s="1">
        <f t="shared" si="452"/>
        <v>0</v>
      </c>
      <c r="Y2254" s="1">
        <f t="shared" si="453"/>
        <v>0</v>
      </c>
      <c r="Z2254" s="1">
        <f t="shared" si="454"/>
        <v>0</v>
      </c>
      <c r="AA2254" s="1">
        <f t="shared" si="455"/>
        <v>0</v>
      </c>
      <c r="AB2254" s="1">
        <f t="shared" si="456"/>
        <v>0</v>
      </c>
      <c r="AC2254" s="1">
        <f t="shared" si="457"/>
        <v>0</v>
      </c>
      <c r="AD2254" s="1" t="str">
        <f t="shared" si="458"/>
        <v/>
      </c>
      <c r="AE2254" s="1" t="str">
        <f t="shared" si="459"/>
        <v/>
      </c>
      <c r="AF2254" s="1" t="str">
        <f t="shared" si="460"/>
        <v/>
      </c>
      <c r="AG2254" s="1" t="str">
        <f t="shared" si="461"/>
        <v/>
      </c>
    </row>
    <row r="2255" spans="3:33">
      <c r="C2255" s="1" t="s">
        <v>3531</v>
      </c>
      <c r="D2255" s="1" t="s">
        <v>7707</v>
      </c>
      <c r="E2255" s="1" t="s">
        <v>1462</v>
      </c>
      <c r="F2255" s="1" t="s">
        <v>46</v>
      </c>
      <c r="G2255" s="1" t="s">
        <v>3917</v>
      </c>
      <c r="H2255" s="1">
        <v>8</v>
      </c>
      <c r="I2255" s="1">
        <v>1</v>
      </c>
      <c r="J2255" s="1">
        <v>0</v>
      </c>
      <c r="K2255" s="1" t="s">
        <v>98</v>
      </c>
      <c r="L2255" s="1"/>
      <c r="M2255" s="1" t="s">
        <v>5735</v>
      </c>
      <c r="N2255" s="1"/>
      <c r="O2255" s="1" t="s">
        <v>98</v>
      </c>
      <c r="P2255" s="1"/>
      <c r="Q2255" s="1"/>
      <c r="R2255" s="1"/>
      <c r="S2255" s="1"/>
      <c r="T2255" s="1">
        <f t="shared" si="448"/>
        <v>0</v>
      </c>
      <c r="U2255" s="1">
        <f t="shared" si="449"/>
        <v>0</v>
      </c>
      <c r="V2255" s="1">
        <f t="shared" si="450"/>
        <v>0</v>
      </c>
      <c r="W2255" s="1">
        <f t="shared" si="451"/>
        <v>0</v>
      </c>
      <c r="X2255" s="1">
        <f t="shared" si="452"/>
        <v>0</v>
      </c>
      <c r="Y2255" s="1">
        <f t="shared" si="453"/>
        <v>0</v>
      </c>
      <c r="Z2255" s="1">
        <f t="shared" si="454"/>
        <v>0</v>
      </c>
      <c r="AA2255" s="1">
        <f t="shared" si="455"/>
        <v>0</v>
      </c>
      <c r="AB2255" s="1">
        <f t="shared" si="456"/>
        <v>0</v>
      </c>
      <c r="AC2255" s="1">
        <f t="shared" si="457"/>
        <v>0</v>
      </c>
      <c r="AD2255" s="1" t="str">
        <f t="shared" si="458"/>
        <v/>
      </c>
      <c r="AE2255" s="1" t="str">
        <f t="shared" si="459"/>
        <v/>
      </c>
      <c r="AF2255" s="1" t="str">
        <f t="shared" si="460"/>
        <v/>
      </c>
      <c r="AG2255" s="1" t="str">
        <f t="shared" si="461"/>
        <v/>
      </c>
    </row>
    <row r="2256" spans="3:33">
      <c r="C2256" s="1" t="s">
        <v>3531</v>
      </c>
      <c r="D2256" s="1" t="s">
        <v>7708</v>
      </c>
      <c r="E2256" s="1" t="s">
        <v>1462</v>
      </c>
      <c r="F2256" s="1" t="s">
        <v>46</v>
      </c>
      <c r="G2256" s="1" t="s">
        <v>3917</v>
      </c>
      <c r="H2256" s="1">
        <v>9</v>
      </c>
      <c r="I2256" s="1">
        <v>1</v>
      </c>
      <c r="J2256" s="1">
        <v>0</v>
      </c>
      <c r="K2256" s="1" t="s">
        <v>3970</v>
      </c>
      <c r="L2256" s="1"/>
      <c r="M2256" s="1" t="s">
        <v>3971</v>
      </c>
      <c r="N2256" s="1"/>
      <c r="O2256" s="1" t="s">
        <v>3970</v>
      </c>
      <c r="P2256" s="1" t="s">
        <v>3974</v>
      </c>
      <c r="Q2256" s="1" t="s">
        <v>111</v>
      </c>
      <c r="R2256" s="1" t="s">
        <v>4142</v>
      </c>
      <c r="S2256" s="1"/>
      <c r="T2256" s="1">
        <f t="shared" si="448"/>
        <v>0</v>
      </c>
      <c r="U2256" s="1">
        <f t="shared" si="449"/>
        <v>0</v>
      </c>
      <c r="V2256" s="1">
        <f t="shared" si="450"/>
        <v>0</v>
      </c>
      <c r="W2256" s="1">
        <f t="shared" si="451"/>
        <v>0</v>
      </c>
      <c r="X2256" s="1">
        <f t="shared" si="452"/>
        <v>0</v>
      </c>
      <c r="Y2256" s="1">
        <f t="shared" si="453"/>
        <v>0</v>
      </c>
      <c r="Z2256" s="1">
        <f t="shared" si="454"/>
        <v>0</v>
      </c>
      <c r="AA2256" s="1">
        <f t="shared" si="455"/>
        <v>0</v>
      </c>
      <c r="AB2256" s="1">
        <f t="shared" si="456"/>
        <v>0</v>
      </c>
      <c r="AC2256" s="1">
        <f t="shared" si="457"/>
        <v>0</v>
      </c>
      <c r="AD2256" s="1" t="str">
        <f t="shared" si="458"/>
        <v/>
      </c>
      <c r="AE2256" s="1" t="str">
        <f t="shared" si="459"/>
        <v/>
      </c>
      <c r="AF2256" s="1" t="str">
        <f t="shared" si="460"/>
        <v/>
      </c>
      <c r="AG2256" s="1" t="str">
        <f t="shared" si="461"/>
        <v/>
      </c>
    </row>
    <row r="2257" spans="3:33">
      <c r="C2257" s="1" t="s">
        <v>3531</v>
      </c>
      <c r="D2257" s="1" t="s">
        <v>7709</v>
      </c>
      <c r="E2257" s="1" t="s">
        <v>1462</v>
      </c>
      <c r="F2257" s="1" t="s">
        <v>46</v>
      </c>
      <c r="G2257" s="1" t="s">
        <v>3917</v>
      </c>
      <c r="H2257" s="1">
        <v>10</v>
      </c>
      <c r="I2257" s="1">
        <v>1</v>
      </c>
      <c r="J2257" s="1">
        <v>0</v>
      </c>
      <c r="K2257" s="1" t="s">
        <v>96</v>
      </c>
      <c r="L2257" s="1"/>
      <c r="M2257" s="1" t="s">
        <v>6011</v>
      </c>
      <c r="N2257" s="1"/>
      <c r="O2257" s="1" t="s">
        <v>96</v>
      </c>
      <c r="P2257" s="1"/>
      <c r="Q2257" s="1"/>
      <c r="R2257" s="1"/>
      <c r="S2257" s="1"/>
      <c r="T2257" s="1">
        <f t="shared" si="448"/>
        <v>0</v>
      </c>
      <c r="U2257" s="1">
        <f t="shared" si="449"/>
        <v>0</v>
      </c>
      <c r="V2257" s="1">
        <f t="shared" si="450"/>
        <v>0</v>
      </c>
      <c r="W2257" s="1">
        <f t="shared" si="451"/>
        <v>0</v>
      </c>
      <c r="X2257" s="1">
        <f t="shared" si="452"/>
        <v>0</v>
      </c>
      <c r="Y2257" s="1">
        <f t="shared" si="453"/>
        <v>0</v>
      </c>
      <c r="Z2257" s="1">
        <f t="shared" si="454"/>
        <v>0</v>
      </c>
      <c r="AA2257" s="1">
        <f t="shared" si="455"/>
        <v>0</v>
      </c>
      <c r="AB2257" s="1">
        <f t="shared" si="456"/>
        <v>0</v>
      </c>
      <c r="AC2257" s="1">
        <f t="shared" si="457"/>
        <v>0</v>
      </c>
      <c r="AD2257" s="1" t="str">
        <f t="shared" si="458"/>
        <v/>
      </c>
      <c r="AE2257" s="1" t="str">
        <f t="shared" si="459"/>
        <v/>
      </c>
      <c r="AF2257" s="1" t="str">
        <f t="shared" si="460"/>
        <v/>
      </c>
      <c r="AG2257" s="1" t="str">
        <f t="shared" si="461"/>
        <v/>
      </c>
    </row>
    <row r="2258" spans="3:33">
      <c r="C2258" s="1" t="s">
        <v>3531</v>
      </c>
      <c r="D2258" s="1" t="s">
        <v>7710</v>
      </c>
      <c r="E2258" s="1" t="s">
        <v>1462</v>
      </c>
      <c r="F2258" s="1" t="s">
        <v>0</v>
      </c>
      <c r="G2258" s="1" t="s">
        <v>3917</v>
      </c>
      <c r="H2258" s="1">
        <v>1</v>
      </c>
      <c r="I2258" s="1">
        <v>0</v>
      </c>
      <c r="J2258" s="1">
        <v>3</v>
      </c>
      <c r="K2258" s="1"/>
      <c r="L2258" s="1" t="s">
        <v>1465</v>
      </c>
      <c r="M2258" s="1"/>
      <c r="N2258" s="1" t="s">
        <v>7711</v>
      </c>
      <c r="O2258" s="1" t="s">
        <v>1465</v>
      </c>
      <c r="P2258" s="1"/>
      <c r="Q2258" s="1"/>
      <c r="R2258" s="1"/>
      <c r="S2258" s="1"/>
      <c r="T2258" s="1">
        <f t="shared" si="448"/>
        <v>0</v>
      </c>
      <c r="U2258" s="1">
        <f t="shared" si="449"/>
        <v>0</v>
      </c>
      <c r="V2258" s="1">
        <f t="shared" si="450"/>
        <v>0</v>
      </c>
      <c r="W2258" s="1">
        <f t="shared" si="451"/>
        <v>0</v>
      </c>
      <c r="X2258" s="1">
        <f t="shared" si="452"/>
        <v>0</v>
      </c>
      <c r="Y2258" s="1">
        <f t="shared" si="453"/>
        <v>0</v>
      </c>
      <c r="Z2258" s="1">
        <f t="shared" si="454"/>
        <v>0</v>
      </c>
      <c r="AA2258" s="1">
        <f t="shared" si="455"/>
        <v>0</v>
      </c>
      <c r="AB2258" s="1">
        <f t="shared" si="456"/>
        <v>0</v>
      </c>
      <c r="AC2258" s="1">
        <f t="shared" si="457"/>
        <v>0</v>
      </c>
      <c r="AD2258" s="1" t="str">
        <f t="shared" si="458"/>
        <v/>
      </c>
      <c r="AE2258" s="1" t="str">
        <f t="shared" si="459"/>
        <v/>
      </c>
      <c r="AF2258" s="1" t="str">
        <f t="shared" si="460"/>
        <v/>
      </c>
      <c r="AG2258" s="1" t="str">
        <f t="shared" si="461"/>
        <v/>
      </c>
    </row>
    <row r="2259" spans="3:33">
      <c r="C2259" s="1" t="s">
        <v>3531</v>
      </c>
      <c r="D2259" s="1" t="s">
        <v>7712</v>
      </c>
      <c r="E2259" s="1" t="s">
        <v>1462</v>
      </c>
      <c r="F2259" s="1" t="s">
        <v>0</v>
      </c>
      <c r="G2259" s="1" t="s">
        <v>3917</v>
      </c>
      <c r="H2259" s="1">
        <v>2</v>
      </c>
      <c r="I2259" s="1">
        <v>0</v>
      </c>
      <c r="J2259" s="1">
        <v>3</v>
      </c>
      <c r="K2259" s="1"/>
      <c r="L2259" s="1" t="s">
        <v>1466</v>
      </c>
      <c r="M2259" s="1"/>
      <c r="N2259" s="1" t="s">
        <v>7713</v>
      </c>
      <c r="O2259" s="1" t="s">
        <v>1466</v>
      </c>
      <c r="P2259" s="1"/>
      <c r="Q2259" s="1"/>
      <c r="R2259" s="1"/>
      <c r="S2259" s="1"/>
      <c r="T2259" s="1">
        <f t="shared" si="448"/>
        <v>0</v>
      </c>
      <c r="U2259" s="1">
        <f t="shared" si="449"/>
        <v>0</v>
      </c>
      <c r="V2259" s="1">
        <f t="shared" si="450"/>
        <v>0</v>
      </c>
      <c r="W2259" s="1">
        <f t="shared" si="451"/>
        <v>0</v>
      </c>
      <c r="X2259" s="1">
        <f t="shared" si="452"/>
        <v>0</v>
      </c>
      <c r="Y2259" s="1">
        <f t="shared" si="453"/>
        <v>0</v>
      </c>
      <c r="Z2259" s="1">
        <f t="shared" si="454"/>
        <v>0</v>
      </c>
      <c r="AA2259" s="1">
        <f t="shared" si="455"/>
        <v>0</v>
      </c>
      <c r="AB2259" s="1">
        <f t="shared" si="456"/>
        <v>0</v>
      </c>
      <c r="AC2259" s="1">
        <f t="shared" si="457"/>
        <v>0</v>
      </c>
      <c r="AD2259" s="1" t="str">
        <f t="shared" si="458"/>
        <v/>
      </c>
      <c r="AE2259" s="1" t="str">
        <f t="shared" si="459"/>
        <v/>
      </c>
      <c r="AF2259" s="1" t="str">
        <f t="shared" si="460"/>
        <v/>
      </c>
      <c r="AG2259" s="1" t="str">
        <f t="shared" si="461"/>
        <v/>
      </c>
    </row>
    <row r="2260" spans="3:33">
      <c r="C2260" s="1" t="s">
        <v>3531</v>
      </c>
      <c r="D2260" s="1" t="s">
        <v>7714</v>
      </c>
      <c r="E2260" s="1" t="s">
        <v>1462</v>
      </c>
      <c r="F2260" s="1" t="s">
        <v>0</v>
      </c>
      <c r="G2260" s="1" t="s">
        <v>3917</v>
      </c>
      <c r="H2260" s="1">
        <v>3</v>
      </c>
      <c r="I2260" s="1">
        <v>0</v>
      </c>
      <c r="J2260" s="1">
        <v>3</v>
      </c>
      <c r="K2260" s="1"/>
      <c r="L2260" s="1" t="s">
        <v>1467</v>
      </c>
      <c r="M2260" s="1"/>
      <c r="N2260" s="1" t="s">
        <v>7715</v>
      </c>
      <c r="O2260" s="1" t="s">
        <v>1467</v>
      </c>
      <c r="P2260" s="1"/>
      <c r="Q2260" s="1"/>
      <c r="R2260" s="1"/>
      <c r="S2260" s="1"/>
      <c r="T2260" s="1">
        <f t="shared" si="448"/>
        <v>0</v>
      </c>
      <c r="U2260" s="1">
        <f t="shared" si="449"/>
        <v>0</v>
      </c>
      <c r="V2260" s="1">
        <f t="shared" si="450"/>
        <v>0</v>
      </c>
      <c r="W2260" s="1">
        <f t="shared" si="451"/>
        <v>0</v>
      </c>
      <c r="X2260" s="1">
        <f t="shared" si="452"/>
        <v>0</v>
      </c>
      <c r="Y2260" s="1">
        <f t="shared" si="453"/>
        <v>0</v>
      </c>
      <c r="Z2260" s="1">
        <f t="shared" si="454"/>
        <v>0</v>
      </c>
      <c r="AA2260" s="1">
        <f t="shared" si="455"/>
        <v>0</v>
      </c>
      <c r="AB2260" s="1">
        <f t="shared" si="456"/>
        <v>0</v>
      </c>
      <c r="AC2260" s="1">
        <f t="shared" si="457"/>
        <v>0</v>
      </c>
      <c r="AD2260" s="1" t="str">
        <f t="shared" si="458"/>
        <v/>
      </c>
      <c r="AE2260" s="1" t="str">
        <f t="shared" si="459"/>
        <v/>
      </c>
      <c r="AF2260" s="1" t="str">
        <f t="shared" si="460"/>
        <v/>
      </c>
      <c r="AG2260" s="1" t="str">
        <f t="shared" si="461"/>
        <v/>
      </c>
    </row>
    <row r="2261" spans="3:33">
      <c r="C2261" s="1" t="s">
        <v>3531</v>
      </c>
      <c r="D2261" s="1" t="s">
        <v>7716</v>
      </c>
      <c r="E2261" s="1" t="s">
        <v>1462</v>
      </c>
      <c r="F2261" s="1" t="s">
        <v>0</v>
      </c>
      <c r="G2261" s="1" t="s">
        <v>3917</v>
      </c>
      <c r="H2261" s="1">
        <v>4</v>
      </c>
      <c r="I2261" s="1">
        <v>0</v>
      </c>
      <c r="J2261" s="1">
        <v>2</v>
      </c>
      <c r="K2261" s="1"/>
      <c r="L2261" s="1" t="s">
        <v>5069</v>
      </c>
      <c r="M2261" s="1"/>
      <c r="N2261" s="1" t="s">
        <v>5088</v>
      </c>
      <c r="O2261" s="1" t="s">
        <v>5069</v>
      </c>
      <c r="P2261" s="1" t="s">
        <v>71</v>
      </c>
      <c r="Q2261" s="1"/>
      <c r="R2261" s="1"/>
      <c r="S2261" s="1"/>
      <c r="T2261" s="1">
        <f t="shared" si="448"/>
        <v>0</v>
      </c>
      <c r="U2261" s="1">
        <f t="shared" si="449"/>
        <v>0</v>
      </c>
      <c r="V2261" s="1">
        <f t="shared" si="450"/>
        <v>0</v>
      </c>
      <c r="W2261" s="1">
        <f t="shared" si="451"/>
        <v>0</v>
      </c>
      <c r="X2261" s="1">
        <f t="shared" si="452"/>
        <v>0</v>
      </c>
      <c r="Y2261" s="1">
        <f t="shared" si="453"/>
        <v>0</v>
      </c>
      <c r="Z2261" s="1">
        <f t="shared" si="454"/>
        <v>0</v>
      </c>
      <c r="AA2261" s="1">
        <f t="shared" si="455"/>
        <v>0</v>
      </c>
      <c r="AB2261" s="1">
        <f t="shared" si="456"/>
        <v>0</v>
      </c>
      <c r="AC2261" s="1">
        <f t="shared" si="457"/>
        <v>0</v>
      </c>
      <c r="AD2261" s="1" t="str">
        <f t="shared" si="458"/>
        <v/>
      </c>
      <c r="AE2261" s="1" t="str">
        <f t="shared" si="459"/>
        <v/>
      </c>
      <c r="AF2261" s="1" t="str">
        <f t="shared" si="460"/>
        <v/>
      </c>
      <c r="AG2261" s="1" t="str">
        <f t="shared" si="461"/>
        <v/>
      </c>
    </row>
    <row r="2262" spans="3:33">
      <c r="C2262" s="1" t="s">
        <v>3531</v>
      </c>
      <c r="D2262" s="1" t="s">
        <v>7717</v>
      </c>
      <c r="E2262" s="1" t="s">
        <v>1462</v>
      </c>
      <c r="F2262" s="1" t="s">
        <v>0</v>
      </c>
      <c r="G2262" s="1" t="s">
        <v>3917</v>
      </c>
      <c r="H2262" s="1">
        <v>5</v>
      </c>
      <c r="I2262" s="1">
        <v>0</v>
      </c>
      <c r="J2262" s="1">
        <v>2</v>
      </c>
      <c r="K2262" s="1"/>
      <c r="L2262" s="1" t="s">
        <v>1468</v>
      </c>
      <c r="M2262" s="1"/>
      <c r="N2262" s="1" t="s">
        <v>7718</v>
      </c>
      <c r="O2262" s="1" t="s">
        <v>1468</v>
      </c>
      <c r="P2262" s="1"/>
      <c r="Q2262" s="1"/>
      <c r="R2262" s="1"/>
      <c r="S2262" s="1"/>
      <c r="T2262" s="1">
        <f t="shared" si="448"/>
        <v>0</v>
      </c>
      <c r="U2262" s="1">
        <f t="shared" si="449"/>
        <v>0</v>
      </c>
      <c r="V2262" s="1">
        <f t="shared" si="450"/>
        <v>0</v>
      </c>
      <c r="W2262" s="1">
        <f t="shared" si="451"/>
        <v>0</v>
      </c>
      <c r="X2262" s="1">
        <f t="shared" si="452"/>
        <v>0</v>
      </c>
      <c r="Y2262" s="1">
        <f t="shared" si="453"/>
        <v>0</v>
      </c>
      <c r="Z2262" s="1">
        <f t="shared" si="454"/>
        <v>0</v>
      </c>
      <c r="AA2262" s="1">
        <f t="shared" si="455"/>
        <v>0</v>
      </c>
      <c r="AB2262" s="1">
        <f t="shared" si="456"/>
        <v>0</v>
      </c>
      <c r="AC2262" s="1">
        <f t="shared" si="457"/>
        <v>0</v>
      </c>
      <c r="AD2262" s="1" t="str">
        <f t="shared" si="458"/>
        <v/>
      </c>
      <c r="AE2262" s="1" t="str">
        <f t="shared" si="459"/>
        <v/>
      </c>
      <c r="AF2262" s="1" t="str">
        <f t="shared" si="460"/>
        <v/>
      </c>
      <c r="AG2262" s="1" t="str">
        <f t="shared" si="461"/>
        <v/>
      </c>
    </row>
    <row r="2263" spans="3:33">
      <c r="C2263" s="1" t="s">
        <v>3531</v>
      </c>
      <c r="D2263" s="1" t="s">
        <v>7719</v>
      </c>
      <c r="E2263" s="1" t="s">
        <v>1462</v>
      </c>
      <c r="F2263" s="1" t="s">
        <v>0</v>
      </c>
      <c r="G2263" s="1" t="s">
        <v>3917</v>
      </c>
      <c r="H2263" s="1">
        <v>6</v>
      </c>
      <c r="I2263" s="1">
        <v>0</v>
      </c>
      <c r="J2263" s="1">
        <v>2</v>
      </c>
      <c r="K2263" s="1"/>
      <c r="L2263" s="1" t="s">
        <v>4903</v>
      </c>
      <c r="M2263" s="1"/>
      <c r="N2263" s="1" t="s">
        <v>4926</v>
      </c>
      <c r="O2263" s="1" t="s">
        <v>4903</v>
      </c>
      <c r="P2263" s="1" t="s">
        <v>4905</v>
      </c>
      <c r="Q2263" s="1" t="s">
        <v>4190</v>
      </c>
      <c r="R2263" s="1" t="s">
        <v>1343</v>
      </c>
      <c r="S2263" s="1" t="s">
        <v>37</v>
      </c>
      <c r="T2263" s="1">
        <f t="shared" si="448"/>
        <v>0</v>
      </c>
      <c r="U2263" s="1">
        <f t="shared" si="449"/>
        <v>0</v>
      </c>
      <c r="V2263" s="1">
        <f t="shared" si="450"/>
        <v>0</v>
      </c>
      <c r="W2263" s="1">
        <f t="shared" si="451"/>
        <v>0</v>
      </c>
      <c r="X2263" s="1">
        <f t="shared" si="452"/>
        <v>0</v>
      </c>
      <c r="Y2263" s="1">
        <f t="shared" si="453"/>
        <v>0</v>
      </c>
      <c r="Z2263" s="1">
        <f t="shared" si="454"/>
        <v>0</v>
      </c>
      <c r="AA2263" s="1">
        <f t="shared" si="455"/>
        <v>0</v>
      </c>
      <c r="AB2263" s="1">
        <f t="shared" si="456"/>
        <v>0</v>
      </c>
      <c r="AC2263" s="1">
        <f t="shared" si="457"/>
        <v>0</v>
      </c>
      <c r="AD2263" s="1" t="str">
        <f t="shared" si="458"/>
        <v/>
      </c>
      <c r="AE2263" s="1" t="str">
        <f t="shared" si="459"/>
        <v/>
      </c>
      <c r="AF2263" s="1" t="str">
        <f t="shared" si="460"/>
        <v/>
      </c>
      <c r="AG2263" s="1" t="str">
        <f t="shared" si="461"/>
        <v/>
      </c>
    </row>
    <row r="2264" spans="3:33">
      <c r="C2264" s="1" t="s">
        <v>3531</v>
      </c>
      <c r="D2264" s="1" t="s">
        <v>7720</v>
      </c>
      <c r="E2264" s="1" t="s">
        <v>1462</v>
      </c>
      <c r="F2264" s="1" t="s">
        <v>0</v>
      </c>
      <c r="G2264" s="1" t="s">
        <v>3917</v>
      </c>
      <c r="H2264" s="1">
        <v>7</v>
      </c>
      <c r="I2264" s="1">
        <v>0</v>
      </c>
      <c r="J2264" s="1">
        <v>2</v>
      </c>
      <c r="K2264" s="1"/>
      <c r="L2264" s="1" t="s">
        <v>1469</v>
      </c>
      <c r="M2264" s="1"/>
      <c r="N2264" s="1" t="s">
        <v>7721</v>
      </c>
      <c r="O2264" s="1" t="s">
        <v>1469</v>
      </c>
      <c r="P2264" s="1"/>
      <c r="Q2264" s="1"/>
      <c r="R2264" s="1"/>
      <c r="S2264" s="1"/>
      <c r="T2264" s="1">
        <f t="shared" si="448"/>
        <v>0</v>
      </c>
      <c r="U2264" s="1">
        <f t="shared" si="449"/>
        <v>0</v>
      </c>
      <c r="V2264" s="1">
        <f t="shared" si="450"/>
        <v>0</v>
      </c>
      <c r="W2264" s="1">
        <f t="shared" si="451"/>
        <v>0</v>
      </c>
      <c r="X2264" s="1">
        <f t="shared" si="452"/>
        <v>0</v>
      </c>
      <c r="Y2264" s="1">
        <f t="shared" si="453"/>
        <v>0</v>
      </c>
      <c r="Z2264" s="1">
        <f t="shared" si="454"/>
        <v>0</v>
      </c>
      <c r="AA2264" s="1">
        <f t="shared" si="455"/>
        <v>0</v>
      </c>
      <c r="AB2264" s="1">
        <f t="shared" si="456"/>
        <v>0</v>
      </c>
      <c r="AC2264" s="1">
        <f t="shared" si="457"/>
        <v>0</v>
      </c>
      <c r="AD2264" s="1" t="str">
        <f t="shared" si="458"/>
        <v/>
      </c>
      <c r="AE2264" s="1" t="str">
        <f t="shared" si="459"/>
        <v/>
      </c>
      <c r="AF2264" s="1" t="str">
        <f t="shared" si="460"/>
        <v/>
      </c>
      <c r="AG2264" s="1" t="str">
        <f t="shared" si="461"/>
        <v/>
      </c>
    </row>
    <row r="2265" spans="3:33">
      <c r="C2265" s="1" t="s">
        <v>3531</v>
      </c>
      <c r="D2265" s="1" t="s">
        <v>7722</v>
      </c>
      <c r="E2265" s="1" t="s">
        <v>1462</v>
      </c>
      <c r="F2265" s="1" t="s">
        <v>0</v>
      </c>
      <c r="G2265" s="1" t="s">
        <v>3917</v>
      </c>
      <c r="H2265" s="1">
        <v>8</v>
      </c>
      <c r="I2265" s="1">
        <v>0</v>
      </c>
      <c r="J2265" s="1">
        <v>1</v>
      </c>
      <c r="K2265" s="1"/>
      <c r="L2265" s="1" t="s">
        <v>98</v>
      </c>
      <c r="M2265" s="1"/>
      <c r="N2265" s="1" t="s">
        <v>5755</v>
      </c>
      <c r="O2265" s="1" t="s">
        <v>98</v>
      </c>
      <c r="P2265" s="1"/>
      <c r="Q2265" s="1"/>
      <c r="R2265" s="1"/>
      <c r="S2265" s="1"/>
      <c r="T2265" s="1">
        <f t="shared" si="448"/>
        <v>0</v>
      </c>
      <c r="U2265" s="1">
        <f t="shared" si="449"/>
        <v>0</v>
      </c>
      <c r="V2265" s="1">
        <f t="shared" si="450"/>
        <v>0</v>
      </c>
      <c r="W2265" s="1">
        <f t="shared" si="451"/>
        <v>0</v>
      </c>
      <c r="X2265" s="1">
        <f t="shared" si="452"/>
        <v>0</v>
      </c>
      <c r="Y2265" s="1">
        <f t="shared" si="453"/>
        <v>0</v>
      </c>
      <c r="Z2265" s="1">
        <f t="shared" si="454"/>
        <v>0</v>
      </c>
      <c r="AA2265" s="1">
        <f t="shared" si="455"/>
        <v>0</v>
      </c>
      <c r="AB2265" s="1">
        <f t="shared" si="456"/>
        <v>0</v>
      </c>
      <c r="AC2265" s="1">
        <f t="shared" si="457"/>
        <v>0</v>
      </c>
      <c r="AD2265" s="1" t="str">
        <f t="shared" si="458"/>
        <v/>
      </c>
      <c r="AE2265" s="1" t="str">
        <f t="shared" si="459"/>
        <v/>
      </c>
      <c r="AF2265" s="1" t="str">
        <f t="shared" si="460"/>
        <v/>
      </c>
      <c r="AG2265" s="1" t="str">
        <f t="shared" si="461"/>
        <v/>
      </c>
    </row>
    <row r="2266" spans="3:33">
      <c r="C2266" s="1" t="s">
        <v>3531</v>
      </c>
      <c r="D2266" s="1" t="s">
        <v>7723</v>
      </c>
      <c r="E2266" s="1" t="s">
        <v>1462</v>
      </c>
      <c r="F2266" s="1" t="s">
        <v>0</v>
      </c>
      <c r="G2266" s="1" t="s">
        <v>3917</v>
      </c>
      <c r="H2266" s="1">
        <v>9</v>
      </c>
      <c r="I2266" s="1">
        <v>0</v>
      </c>
      <c r="J2266" s="1">
        <v>1</v>
      </c>
      <c r="K2266" s="1"/>
      <c r="L2266" s="1" t="s">
        <v>3970</v>
      </c>
      <c r="M2266" s="1"/>
      <c r="N2266" s="1" t="s">
        <v>3994</v>
      </c>
      <c r="O2266" s="1" t="s">
        <v>3970</v>
      </c>
      <c r="P2266" s="1" t="s">
        <v>3974</v>
      </c>
      <c r="Q2266" s="1" t="s">
        <v>111</v>
      </c>
      <c r="R2266" s="1" t="s">
        <v>4142</v>
      </c>
      <c r="S2266" s="1"/>
      <c r="T2266" s="1">
        <f t="shared" si="448"/>
        <v>0</v>
      </c>
      <c r="U2266" s="1">
        <f t="shared" si="449"/>
        <v>0</v>
      </c>
      <c r="V2266" s="1">
        <f t="shared" si="450"/>
        <v>0</v>
      </c>
      <c r="W2266" s="1">
        <f t="shared" si="451"/>
        <v>0</v>
      </c>
      <c r="X2266" s="1">
        <f t="shared" si="452"/>
        <v>0</v>
      </c>
      <c r="Y2266" s="1">
        <f t="shared" si="453"/>
        <v>0</v>
      </c>
      <c r="Z2266" s="1">
        <f t="shared" si="454"/>
        <v>0</v>
      </c>
      <c r="AA2266" s="1">
        <f t="shared" si="455"/>
        <v>0</v>
      </c>
      <c r="AB2266" s="1">
        <f t="shared" si="456"/>
        <v>0</v>
      </c>
      <c r="AC2266" s="1">
        <f t="shared" si="457"/>
        <v>0</v>
      </c>
      <c r="AD2266" s="1" t="str">
        <f t="shared" si="458"/>
        <v/>
      </c>
      <c r="AE2266" s="1" t="str">
        <f t="shared" si="459"/>
        <v/>
      </c>
      <c r="AF2266" s="1" t="str">
        <f t="shared" si="460"/>
        <v/>
      </c>
      <c r="AG2266" s="1" t="str">
        <f t="shared" si="461"/>
        <v/>
      </c>
    </row>
    <row r="2267" spans="3:33">
      <c r="C2267" s="1" t="s">
        <v>3531</v>
      </c>
      <c r="D2267" s="1" t="s">
        <v>7724</v>
      </c>
      <c r="E2267" s="1" t="s">
        <v>1462</v>
      </c>
      <c r="F2267" s="1" t="s">
        <v>0</v>
      </c>
      <c r="G2267" s="1" t="s">
        <v>3917</v>
      </c>
      <c r="H2267" s="1">
        <v>10</v>
      </c>
      <c r="I2267" s="1">
        <v>0</v>
      </c>
      <c r="J2267" s="1">
        <v>1</v>
      </c>
      <c r="K2267" s="1"/>
      <c r="L2267" s="1" t="s">
        <v>96</v>
      </c>
      <c r="M2267" s="1"/>
      <c r="N2267" s="1" t="s">
        <v>6029</v>
      </c>
      <c r="O2267" s="1" t="s">
        <v>96</v>
      </c>
      <c r="P2267" s="1"/>
      <c r="Q2267" s="1"/>
      <c r="R2267" s="1"/>
      <c r="S2267" s="1"/>
      <c r="T2267" s="1">
        <f t="shared" si="448"/>
        <v>0</v>
      </c>
      <c r="U2267" s="1">
        <f t="shared" si="449"/>
        <v>0</v>
      </c>
      <c r="V2267" s="1">
        <f t="shared" si="450"/>
        <v>0</v>
      </c>
      <c r="W2267" s="1">
        <f t="shared" si="451"/>
        <v>0</v>
      </c>
      <c r="X2267" s="1">
        <f t="shared" si="452"/>
        <v>0</v>
      </c>
      <c r="Y2267" s="1">
        <f t="shared" si="453"/>
        <v>0</v>
      </c>
      <c r="Z2267" s="1">
        <f t="shared" si="454"/>
        <v>0</v>
      </c>
      <c r="AA2267" s="1">
        <f t="shared" si="455"/>
        <v>0</v>
      </c>
      <c r="AB2267" s="1">
        <f t="shared" si="456"/>
        <v>0</v>
      </c>
      <c r="AC2267" s="1">
        <f t="shared" si="457"/>
        <v>0</v>
      </c>
      <c r="AD2267" s="1" t="str">
        <f t="shared" si="458"/>
        <v/>
      </c>
      <c r="AE2267" s="1" t="str">
        <f t="shared" si="459"/>
        <v/>
      </c>
      <c r="AF2267" s="1" t="str">
        <f t="shared" si="460"/>
        <v/>
      </c>
      <c r="AG2267" s="1" t="str">
        <f t="shared" si="461"/>
        <v/>
      </c>
    </row>
    <row r="2268" spans="3:33">
      <c r="C2268" s="1" t="s">
        <v>3538</v>
      </c>
      <c r="D2268" s="1" t="s">
        <v>7725</v>
      </c>
      <c r="E2268" s="1" t="s">
        <v>1473</v>
      </c>
      <c r="F2268" s="1" t="s">
        <v>46</v>
      </c>
      <c r="G2268" s="1" t="s">
        <v>3917</v>
      </c>
      <c r="H2268" s="1">
        <v>1</v>
      </c>
      <c r="I2268" s="1">
        <v>3</v>
      </c>
      <c r="J2268" s="1">
        <v>0</v>
      </c>
      <c r="K2268" s="1" t="s">
        <v>1476</v>
      </c>
      <c r="L2268" s="1"/>
      <c r="M2268" s="1" t="s">
        <v>7726</v>
      </c>
      <c r="N2268" s="1"/>
      <c r="O2268" s="1" t="s">
        <v>1476</v>
      </c>
      <c r="P2268" s="1"/>
      <c r="Q2268" s="1"/>
      <c r="R2268" s="1"/>
      <c r="S2268" s="1"/>
      <c r="T2268" s="1">
        <f t="shared" si="448"/>
        <v>0</v>
      </c>
      <c r="U2268" s="1">
        <f t="shared" si="449"/>
        <v>0</v>
      </c>
      <c r="V2268" s="1">
        <f t="shared" si="450"/>
        <v>0</v>
      </c>
      <c r="W2268" s="1">
        <f t="shared" si="451"/>
        <v>0</v>
      </c>
      <c r="X2268" s="1">
        <f t="shared" si="452"/>
        <v>0</v>
      </c>
      <c r="Y2268" s="1">
        <f t="shared" si="453"/>
        <v>0</v>
      </c>
      <c r="Z2268" s="1">
        <f t="shared" si="454"/>
        <v>0</v>
      </c>
      <c r="AA2268" s="1">
        <f t="shared" si="455"/>
        <v>0</v>
      </c>
      <c r="AB2268" s="1">
        <f t="shared" si="456"/>
        <v>0</v>
      </c>
      <c r="AC2268" s="1">
        <f t="shared" si="457"/>
        <v>0</v>
      </c>
      <c r="AD2268" s="1" t="str">
        <f t="shared" si="458"/>
        <v/>
      </c>
      <c r="AE2268" s="1" t="str">
        <f t="shared" si="459"/>
        <v/>
      </c>
      <c r="AF2268" s="1" t="str">
        <f t="shared" si="460"/>
        <v/>
      </c>
      <c r="AG2268" s="1" t="str">
        <f t="shared" si="461"/>
        <v/>
      </c>
    </row>
    <row r="2269" spans="3:33">
      <c r="C2269" s="1" t="s">
        <v>3538</v>
      </c>
      <c r="D2269" s="1" t="s">
        <v>7727</v>
      </c>
      <c r="E2269" s="1" t="s">
        <v>1473</v>
      </c>
      <c r="F2269" s="1" t="s">
        <v>46</v>
      </c>
      <c r="G2269" s="1" t="s">
        <v>3917</v>
      </c>
      <c r="H2269" s="1">
        <v>2</v>
      </c>
      <c r="I2269" s="1">
        <v>3</v>
      </c>
      <c r="J2269" s="1">
        <v>0</v>
      </c>
      <c r="K2269" s="1" t="s">
        <v>1477</v>
      </c>
      <c r="L2269" s="1"/>
      <c r="M2269" s="1" t="s">
        <v>7728</v>
      </c>
      <c r="N2269" s="1"/>
      <c r="O2269" s="1" t="s">
        <v>1477</v>
      </c>
      <c r="P2269" s="1"/>
      <c r="Q2269" s="1"/>
      <c r="R2269" s="1"/>
      <c r="S2269" s="1"/>
      <c r="T2269" s="1">
        <f t="shared" si="448"/>
        <v>0</v>
      </c>
      <c r="U2269" s="1">
        <f t="shared" si="449"/>
        <v>0</v>
      </c>
      <c r="V2269" s="1">
        <f t="shared" si="450"/>
        <v>0</v>
      </c>
      <c r="W2269" s="1">
        <f t="shared" si="451"/>
        <v>0</v>
      </c>
      <c r="X2269" s="1">
        <f t="shared" si="452"/>
        <v>0</v>
      </c>
      <c r="Y2269" s="1">
        <f t="shared" si="453"/>
        <v>0</v>
      </c>
      <c r="Z2269" s="1">
        <f t="shared" si="454"/>
        <v>0</v>
      </c>
      <c r="AA2269" s="1">
        <f t="shared" si="455"/>
        <v>0</v>
      </c>
      <c r="AB2269" s="1">
        <f t="shared" si="456"/>
        <v>0</v>
      </c>
      <c r="AC2269" s="1">
        <f t="shared" si="457"/>
        <v>0</v>
      </c>
      <c r="AD2269" s="1" t="str">
        <f t="shared" si="458"/>
        <v/>
      </c>
      <c r="AE2269" s="1" t="str">
        <f t="shared" si="459"/>
        <v/>
      </c>
      <c r="AF2269" s="1" t="str">
        <f t="shared" si="460"/>
        <v/>
      </c>
      <c r="AG2269" s="1" t="str">
        <f t="shared" si="461"/>
        <v/>
      </c>
    </row>
    <row r="2270" spans="3:33">
      <c r="C2270" s="1" t="s">
        <v>3538</v>
      </c>
      <c r="D2270" s="1" t="s">
        <v>7729</v>
      </c>
      <c r="E2270" s="1" t="s">
        <v>1473</v>
      </c>
      <c r="F2270" s="1" t="s">
        <v>46</v>
      </c>
      <c r="G2270" s="1" t="s">
        <v>3917</v>
      </c>
      <c r="H2270" s="1">
        <v>3</v>
      </c>
      <c r="I2270" s="1">
        <v>3</v>
      </c>
      <c r="J2270" s="1">
        <v>0</v>
      </c>
      <c r="K2270" s="1" t="s">
        <v>1457</v>
      </c>
      <c r="L2270" s="1"/>
      <c r="M2270" s="1" t="s">
        <v>7679</v>
      </c>
      <c r="N2270" s="1"/>
      <c r="O2270" s="1" t="s">
        <v>1457</v>
      </c>
      <c r="P2270" s="1"/>
      <c r="Q2270" s="1"/>
      <c r="R2270" s="1"/>
      <c r="S2270" s="1"/>
      <c r="T2270" s="1">
        <f t="shared" si="448"/>
        <v>0</v>
      </c>
      <c r="U2270" s="1">
        <f t="shared" si="449"/>
        <v>0</v>
      </c>
      <c r="V2270" s="1">
        <f t="shared" si="450"/>
        <v>0</v>
      </c>
      <c r="W2270" s="1">
        <f t="shared" si="451"/>
        <v>0</v>
      </c>
      <c r="X2270" s="1">
        <f t="shared" si="452"/>
        <v>0</v>
      </c>
      <c r="Y2270" s="1">
        <f t="shared" si="453"/>
        <v>0</v>
      </c>
      <c r="Z2270" s="1">
        <f t="shared" si="454"/>
        <v>0</v>
      </c>
      <c r="AA2270" s="1">
        <f t="shared" si="455"/>
        <v>0</v>
      </c>
      <c r="AB2270" s="1">
        <f t="shared" si="456"/>
        <v>0</v>
      </c>
      <c r="AC2270" s="1">
        <f t="shared" si="457"/>
        <v>0</v>
      </c>
      <c r="AD2270" s="1" t="str">
        <f t="shared" si="458"/>
        <v/>
      </c>
      <c r="AE2270" s="1" t="str">
        <f t="shared" si="459"/>
        <v/>
      </c>
      <c r="AF2270" s="1" t="str">
        <f t="shared" si="460"/>
        <v/>
      </c>
      <c r="AG2270" s="1" t="str">
        <f t="shared" si="461"/>
        <v/>
      </c>
    </row>
    <row r="2271" spans="3:33">
      <c r="C2271" s="1" t="s">
        <v>3538</v>
      </c>
      <c r="D2271" s="1" t="s">
        <v>7730</v>
      </c>
      <c r="E2271" s="1" t="s">
        <v>1473</v>
      </c>
      <c r="F2271" s="1" t="s">
        <v>46</v>
      </c>
      <c r="G2271" s="1" t="s">
        <v>3917</v>
      </c>
      <c r="H2271" s="1">
        <v>4</v>
      </c>
      <c r="I2271" s="1">
        <v>2</v>
      </c>
      <c r="J2271" s="1">
        <v>0</v>
      </c>
      <c r="K2271" s="1" t="s">
        <v>1478</v>
      </c>
      <c r="L2271" s="1"/>
      <c r="M2271" s="1" t="s">
        <v>7731</v>
      </c>
      <c r="N2271" s="1"/>
      <c r="O2271" s="1" t="s">
        <v>1478</v>
      </c>
      <c r="P2271" s="1"/>
      <c r="Q2271" s="1"/>
      <c r="R2271" s="1"/>
      <c r="S2271" s="1"/>
      <c r="T2271" s="1">
        <f t="shared" si="448"/>
        <v>0</v>
      </c>
      <c r="U2271" s="1">
        <f t="shared" si="449"/>
        <v>0</v>
      </c>
      <c r="V2271" s="1">
        <f t="shared" si="450"/>
        <v>0</v>
      </c>
      <c r="W2271" s="1">
        <f t="shared" si="451"/>
        <v>0</v>
      </c>
      <c r="X2271" s="1">
        <f t="shared" si="452"/>
        <v>0</v>
      </c>
      <c r="Y2271" s="1">
        <f t="shared" si="453"/>
        <v>0</v>
      </c>
      <c r="Z2271" s="1">
        <f t="shared" si="454"/>
        <v>0</v>
      </c>
      <c r="AA2271" s="1">
        <f t="shared" si="455"/>
        <v>0</v>
      </c>
      <c r="AB2271" s="1">
        <f t="shared" si="456"/>
        <v>0</v>
      </c>
      <c r="AC2271" s="1">
        <f t="shared" si="457"/>
        <v>0</v>
      </c>
      <c r="AD2271" s="1" t="str">
        <f t="shared" si="458"/>
        <v/>
      </c>
      <c r="AE2271" s="1" t="str">
        <f t="shared" si="459"/>
        <v/>
      </c>
      <c r="AF2271" s="1" t="str">
        <f t="shared" si="460"/>
        <v/>
      </c>
      <c r="AG2271" s="1" t="str">
        <f t="shared" si="461"/>
        <v/>
      </c>
    </row>
    <row r="2272" spans="3:33">
      <c r="C2272" s="1" t="s">
        <v>3538</v>
      </c>
      <c r="D2272" s="1" t="s">
        <v>7732</v>
      </c>
      <c r="E2272" s="1" t="s">
        <v>1473</v>
      </c>
      <c r="F2272" s="1" t="s">
        <v>46</v>
      </c>
      <c r="G2272" s="1" t="s">
        <v>3917</v>
      </c>
      <c r="H2272" s="1">
        <v>5</v>
      </c>
      <c r="I2272" s="1">
        <v>2</v>
      </c>
      <c r="J2272" s="1">
        <v>0</v>
      </c>
      <c r="K2272" s="1" t="s">
        <v>1479</v>
      </c>
      <c r="L2272" s="1"/>
      <c r="M2272" s="1" t="s">
        <v>4406</v>
      </c>
      <c r="N2272" s="1"/>
      <c r="O2272" s="1" t="s">
        <v>1479</v>
      </c>
      <c r="P2272" s="1"/>
      <c r="Q2272" s="1"/>
      <c r="R2272" s="1"/>
      <c r="S2272" s="1"/>
      <c r="T2272" s="1">
        <f t="shared" si="448"/>
        <v>0</v>
      </c>
      <c r="U2272" s="1">
        <f t="shared" si="449"/>
        <v>0</v>
      </c>
      <c r="V2272" s="1">
        <f t="shared" si="450"/>
        <v>0</v>
      </c>
      <c r="W2272" s="1">
        <f t="shared" si="451"/>
        <v>0</v>
      </c>
      <c r="X2272" s="1">
        <f t="shared" si="452"/>
        <v>0</v>
      </c>
      <c r="Y2272" s="1">
        <f t="shared" si="453"/>
        <v>0</v>
      </c>
      <c r="Z2272" s="1">
        <f t="shared" si="454"/>
        <v>0</v>
      </c>
      <c r="AA2272" s="1">
        <f t="shared" si="455"/>
        <v>0</v>
      </c>
      <c r="AB2272" s="1">
        <f t="shared" si="456"/>
        <v>0</v>
      </c>
      <c r="AC2272" s="1">
        <f t="shared" si="457"/>
        <v>0</v>
      </c>
      <c r="AD2272" s="1" t="str">
        <f t="shared" si="458"/>
        <v/>
      </c>
      <c r="AE2272" s="1" t="str">
        <f t="shared" si="459"/>
        <v/>
      </c>
      <c r="AF2272" s="1" t="str">
        <f t="shared" si="460"/>
        <v/>
      </c>
      <c r="AG2272" s="1" t="str">
        <f t="shared" si="461"/>
        <v/>
      </c>
    </row>
    <row r="2273" spans="3:33">
      <c r="C2273" s="1" t="s">
        <v>3538</v>
      </c>
      <c r="D2273" s="1" t="s">
        <v>7733</v>
      </c>
      <c r="E2273" s="1" t="s">
        <v>1473</v>
      </c>
      <c r="F2273" s="1" t="s">
        <v>46</v>
      </c>
      <c r="G2273" s="1" t="s">
        <v>3917</v>
      </c>
      <c r="H2273" s="1">
        <v>6</v>
      </c>
      <c r="I2273" s="1">
        <v>2</v>
      </c>
      <c r="J2273" s="1">
        <v>0</v>
      </c>
      <c r="K2273" s="1" t="s">
        <v>1480</v>
      </c>
      <c r="L2273" s="1"/>
      <c r="M2273" s="1" t="s">
        <v>7734</v>
      </c>
      <c r="N2273" s="1"/>
      <c r="O2273" s="1" t="s">
        <v>1480</v>
      </c>
      <c r="P2273" s="1"/>
      <c r="Q2273" s="1"/>
      <c r="R2273" s="1"/>
      <c r="S2273" s="1"/>
      <c r="T2273" s="1">
        <f t="shared" si="448"/>
        <v>0</v>
      </c>
      <c r="U2273" s="1">
        <f t="shared" si="449"/>
        <v>0</v>
      </c>
      <c r="V2273" s="1">
        <f t="shared" si="450"/>
        <v>0</v>
      </c>
      <c r="W2273" s="1">
        <f t="shared" si="451"/>
        <v>0</v>
      </c>
      <c r="X2273" s="1">
        <f t="shared" si="452"/>
        <v>0</v>
      </c>
      <c r="Y2273" s="1">
        <f t="shared" si="453"/>
        <v>0</v>
      </c>
      <c r="Z2273" s="1">
        <f t="shared" si="454"/>
        <v>0</v>
      </c>
      <c r="AA2273" s="1">
        <f t="shared" si="455"/>
        <v>0</v>
      </c>
      <c r="AB2273" s="1">
        <f t="shared" si="456"/>
        <v>0</v>
      </c>
      <c r="AC2273" s="1">
        <f t="shared" si="457"/>
        <v>0</v>
      </c>
      <c r="AD2273" s="1" t="str">
        <f t="shared" si="458"/>
        <v/>
      </c>
      <c r="AE2273" s="1" t="str">
        <f t="shared" si="459"/>
        <v/>
      </c>
      <c r="AF2273" s="1" t="str">
        <f t="shared" si="460"/>
        <v/>
      </c>
      <c r="AG2273" s="1" t="str">
        <f t="shared" si="461"/>
        <v/>
      </c>
    </row>
    <row r="2274" spans="3:33">
      <c r="C2274" s="1" t="s">
        <v>3538</v>
      </c>
      <c r="D2274" s="1" t="s">
        <v>7735</v>
      </c>
      <c r="E2274" s="1" t="s">
        <v>1473</v>
      </c>
      <c r="F2274" s="1" t="s">
        <v>46</v>
      </c>
      <c r="G2274" s="1" t="s">
        <v>3917</v>
      </c>
      <c r="H2274" s="1">
        <v>7</v>
      </c>
      <c r="I2274" s="1">
        <v>2</v>
      </c>
      <c r="J2274" s="1">
        <v>0</v>
      </c>
      <c r="K2274" s="1" t="s">
        <v>6784</v>
      </c>
      <c r="L2274" s="1"/>
      <c r="M2274" s="1" t="s">
        <v>6785</v>
      </c>
      <c r="N2274" s="1"/>
      <c r="O2274" s="1" t="s">
        <v>6784</v>
      </c>
      <c r="P2274" s="1" t="s">
        <v>1140</v>
      </c>
      <c r="Q2274" s="1"/>
      <c r="R2274" s="1"/>
      <c r="S2274" s="1"/>
      <c r="T2274" s="1">
        <f t="shared" si="448"/>
        <v>0</v>
      </c>
      <c r="U2274" s="1">
        <f t="shared" si="449"/>
        <v>0</v>
      </c>
      <c r="V2274" s="1">
        <f t="shared" si="450"/>
        <v>0</v>
      </c>
      <c r="W2274" s="1">
        <f t="shared" si="451"/>
        <v>0</v>
      </c>
      <c r="X2274" s="1">
        <f t="shared" si="452"/>
        <v>0</v>
      </c>
      <c r="Y2274" s="1">
        <f t="shared" si="453"/>
        <v>0</v>
      </c>
      <c r="Z2274" s="1">
        <f t="shared" si="454"/>
        <v>0</v>
      </c>
      <c r="AA2274" s="1">
        <f t="shared" si="455"/>
        <v>0</v>
      </c>
      <c r="AB2274" s="1">
        <f t="shared" si="456"/>
        <v>0</v>
      </c>
      <c r="AC2274" s="1">
        <f t="shared" si="457"/>
        <v>0</v>
      </c>
      <c r="AD2274" s="1" t="str">
        <f t="shared" si="458"/>
        <v/>
      </c>
      <c r="AE2274" s="1" t="str">
        <f t="shared" si="459"/>
        <v/>
      </c>
      <c r="AF2274" s="1" t="str">
        <f t="shared" si="460"/>
        <v/>
      </c>
      <c r="AG2274" s="1" t="str">
        <f t="shared" si="461"/>
        <v/>
      </c>
    </row>
    <row r="2275" spans="3:33">
      <c r="C2275" s="1" t="s">
        <v>3538</v>
      </c>
      <c r="D2275" s="1" t="s">
        <v>7736</v>
      </c>
      <c r="E2275" s="1" t="s">
        <v>1473</v>
      </c>
      <c r="F2275" s="1" t="s">
        <v>46</v>
      </c>
      <c r="G2275" s="1" t="s">
        <v>3917</v>
      </c>
      <c r="H2275" s="1">
        <v>8</v>
      </c>
      <c r="I2275" s="1">
        <v>1</v>
      </c>
      <c r="J2275" s="1">
        <v>0</v>
      </c>
      <c r="K2275" s="1" t="s">
        <v>7737</v>
      </c>
      <c r="L2275" s="1"/>
      <c r="M2275" s="1" t="s">
        <v>7738</v>
      </c>
      <c r="N2275" s="1"/>
      <c r="O2275" s="1" t="s">
        <v>7737</v>
      </c>
      <c r="P2275" s="1" t="s">
        <v>7739</v>
      </c>
      <c r="Q2275" s="1" t="s">
        <v>4190</v>
      </c>
      <c r="R2275" s="1" t="s">
        <v>1343</v>
      </c>
      <c r="S2275" s="1" t="s">
        <v>37</v>
      </c>
      <c r="T2275" s="1">
        <f t="shared" si="448"/>
        <v>0</v>
      </c>
      <c r="U2275" s="1">
        <f t="shared" si="449"/>
        <v>0</v>
      </c>
      <c r="V2275" s="1">
        <f t="shared" si="450"/>
        <v>0</v>
      </c>
      <c r="W2275" s="1">
        <f t="shared" si="451"/>
        <v>0</v>
      </c>
      <c r="X2275" s="1">
        <f t="shared" si="452"/>
        <v>0</v>
      </c>
      <c r="Y2275" s="1">
        <f t="shared" si="453"/>
        <v>0</v>
      </c>
      <c r="Z2275" s="1">
        <f t="shared" si="454"/>
        <v>0</v>
      </c>
      <c r="AA2275" s="1">
        <f t="shared" si="455"/>
        <v>0</v>
      </c>
      <c r="AB2275" s="1">
        <f t="shared" si="456"/>
        <v>0</v>
      </c>
      <c r="AC2275" s="1">
        <f t="shared" si="457"/>
        <v>0</v>
      </c>
      <c r="AD2275" s="1" t="str">
        <f t="shared" si="458"/>
        <v/>
      </c>
      <c r="AE2275" s="1" t="str">
        <f t="shared" si="459"/>
        <v/>
      </c>
      <c r="AF2275" s="1" t="str">
        <f t="shared" si="460"/>
        <v/>
      </c>
      <c r="AG2275" s="1" t="str">
        <f t="shared" si="461"/>
        <v/>
      </c>
    </row>
    <row r="2276" spans="3:33">
      <c r="C2276" s="1" t="s">
        <v>3538</v>
      </c>
      <c r="D2276" s="1" t="s">
        <v>7740</v>
      </c>
      <c r="E2276" s="1" t="s">
        <v>1473</v>
      </c>
      <c r="F2276" s="1" t="s">
        <v>46</v>
      </c>
      <c r="G2276" s="1" t="s">
        <v>3917</v>
      </c>
      <c r="H2276" s="1">
        <v>9</v>
      </c>
      <c r="I2276" s="1">
        <v>1</v>
      </c>
      <c r="J2276" s="1">
        <v>0</v>
      </c>
      <c r="K2276" s="1" t="s">
        <v>4994</v>
      </c>
      <c r="L2276" s="1"/>
      <c r="M2276" s="1" t="s">
        <v>7741</v>
      </c>
      <c r="N2276" s="1"/>
      <c r="O2276" s="1" t="s">
        <v>4994</v>
      </c>
      <c r="P2276" s="1" t="s">
        <v>56</v>
      </c>
      <c r="Q2276" s="1"/>
      <c r="R2276" s="1"/>
      <c r="S2276" s="1"/>
      <c r="T2276" s="1">
        <f t="shared" si="448"/>
        <v>0</v>
      </c>
      <c r="U2276" s="1">
        <f t="shared" si="449"/>
        <v>0</v>
      </c>
      <c r="V2276" s="1">
        <f t="shared" si="450"/>
        <v>0</v>
      </c>
      <c r="W2276" s="1">
        <f t="shared" si="451"/>
        <v>0</v>
      </c>
      <c r="X2276" s="1">
        <f t="shared" si="452"/>
        <v>0</v>
      </c>
      <c r="Y2276" s="1">
        <f t="shared" si="453"/>
        <v>0</v>
      </c>
      <c r="Z2276" s="1">
        <f t="shared" si="454"/>
        <v>0</v>
      </c>
      <c r="AA2276" s="1">
        <f t="shared" si="455"/>
        <v>0</v>
      </c>
      <c r="AB2276" s="1">
        <f t="shared" si="456"/>
        <v>0</v>
      </c>
      <c r="AC2276" s="1">
        <f t="shared" si="457"/>
        <v>0</v>
      </c>
      <c r="AD2276" s="1" t="str">
        <f t="shared" si="458"/>
        <v/>
      </c>
      <c r="AE2276" s="1" t="str">
        <f t="shared" si="459"/>
        <v/>
      </c>
      <c r="AF2276" s="1" t="str">
        <f t="shared" si="460"/>
        <v/>
      </c>
      <c r="AG2276" s="1" t="str">
        <f t="shared" si="461"/>
        <v/>
      </c>
    </row>
    <row r="2277" spans="3:33">
      <c r="C2277" s="1" t="s">
        <v>3538</v>
      </c>
      <c r="D2277" s="1" t="s">
        <v>7742</v>
      </c>
      <c r="E2277" s="1" t="s">
        <v>1473</v>
      </c>
      <c r="F2277" s="1" t="s">
        <v>46</v>
      </c>
      <c r="G2277" s="1" t="s">
        <v>3917</v>
      </c>
      <c r="H2277" s="1">
        <v>10</v>
      </c>
      <c r="I2277" s="1">
        <v>1</v>
      </c>
      <c r="J2277" s="1">
        <v>0</v>
      </c>
      <c r="K2277" s="1" t="s">
        <v>3970</v>
      </c>
      <c r="L2277" s="1"/>
      <c r="M2277" s="1" t="s">
        <v>3971</v>
      </c>
      <c r="N2277" s="1"/>
      <c r="O2277" s="1" t="s">
        <v>3970</v>
      </c>
      <c r="P2277" s="1" t="s">
        <v>3974</v>
      </c>
      <c r="Q2277" s="1" t="s">
        <v>111</v>
      </c>
      <c r="R2277" s="1" t="s">
        <v>4142</v>
      </c>
      <c r="S2277" s="1"/>
      <c r="T2277" s="1">
        <f t="shared" si="448"/>
        <v>0</v>
      </c>
      <c r="U2277" s="1">
        <f t="shared" si="449"/>
        <v>0</v>
      </c>
      <c r="V2277" s="1">
        <f t="shared" si="450"/>
        <v>0</v>
      </c>
      <c r="W2277" s="1">
        <f t="shared" si="451"/>
        <v>0</v>
      </c>
      <c r="X2277" s="1">
        <f t="shared" si="452"/>
        <v>0</v>
      </c>
      <c r="Y2277" s="1">
        <f t="shared" si="453"/>
        <v>0</v>
      </c>
      <c r="Z2277" s="1">
        <f t="shared" si="454"/>
        <v>0</v>
      </c>
      <c r="AA2277" s="1">
        <f t="shared" si="455"/>
        <v>0</v>
      </c>
      <c r="AB2277" s="1">
        <f t="shared" si="456"/>
        <v>0</v>
      </c>
      <c r="AC2277" s="1">
        <f t="shared" si="457"/>
        <v>0</v>
      </c>
      <c r="AD2277" s="1" t="str">
        <f t="shared" si="458"/>
        <v/>
      </c>
      <c r="AE2277" s="1" t="str">
        <f t="shared" si="459"/>
        <v/>
      </c>
      <c r="AF2277" s="1" t="str">
        <f t="shared" si="460"/>
        <v/>
      </c>
      <c r="AG2277" s="1" t="str">
        <f t="shared" si="461"/>
        <v/>
      </c>
    </row>
    <row r="2278" spans="3:33">
      <c r="C2278" s="1" t="s">
        <v>3538</v>
      </c>
      <c r="D2278" s="1" t="s">
        <v>7743</v>
      </c>
      <c r="E2278" s="1" t="s">
        <v>1473</v>
      </c>
      <c r="F2278" s="1" t="s">
        <v>0</v>
      </c>
      <c r="G2278" s="1" t="s">
        <v>3917</v>
      </c>
      <c r="H2278" s="1">
        <v>1</v>
      </c>
      <c r="I2278" s="1">
        <v>0</v>
      </c>
      <c r="J2278" s="1">
        <v>3</v>
      </c>
      <c r="K2278" s="1"/>
      <c r="L2278" s="1" t="s">
        <v>1476</v>
      </c>
      <c r="M2278" s="1"/>
      <c r="N2278" s="1" t="s">
        <v>7744</v>
      </c>
      <c r="O2278" s="1" t="s">
        <v>1476</v>
      </c>
      <c r="P2278" s="1"/>
      <c r="Q2278" s="1"/>
      <c r="R2278" s="1"/>
      <c r="S2278" s="1"/>
      <c r="T2278" s="1">
        <f t="shared" si="448"/>
        <v>0</v>
      </c>
      <c r="U2278" s="1">
        <f t="shared" si="449"/>
        <v>0</v>
      </c>
      <c r="V2278" s="1">
        <f t="shared" si="450"/>
        <v>0</v>
      </c>
      <c r="W2278" s="1">
        <f t="shared" si="451"/>
        <v>0</v>
      </c>
      <c r="X2278" s="1">
        <f t="shared" si="452"/>
        <v>0</v>
      </c>
      <c r="Y2278" s="1">
        <f t="shared" si="453"/>
        <v>0</v>
      </c>
      <c r="Z2278" s="1">
        <f t="shared" si="454"/>
        <v>0</v>
      </c>
      <c r="AA2278" s="1">
        <f t="shared" si="455"/>
        <v>0</v>
      </c>
      <c r="AB2278" s="1">
        <f t="shared" si="456"/>
        <v>0</v>
      </c>
      <c r="AC2278" s="1">
        <f t="shared" si="457"/>
        <v>0</v>
      </c>
      <c r="AD2278" s="1" t="str">
        <f t="shared" si="458"/>
        <v/>
      </c>
      <c r="AE2278" s="1" t="str">
        <f t="shared" si="459"/>
        <v/>
      </c>
      <c r="AF2278" s="1" t="str">
        <f t="shared" si="460"/>
        <v/>
      </c>
      <c r="AG2278" s="1" t="str">
        <f t="shared" si="461"/>
        <v/>
      </c>
    </row>
    <row r="2279" spans="3:33">
      <c r="C2279" s="1" t="s">
        <v>3538</v>
      </c>
      <c r="D2279" s="1" t="s">
        <v>7745</v>
      </c>
      <c r="E2279" s="1" t="s">
        <v>1473</v>
      </c>
      <c r="F2279" s="1" t="s">
        <v>0</v>
      </c>
      <c r="G2279" s="1" t="s">
        <v>3917</v>
      </c>
      <c r="H2279" s="1">
        <v>2</v>
      </c>
      <c r="I2279" s="1">
        <v>0</v>
      </c>
      <c r="J2279" s="1">
        <v>3</v>
      </c>
      <c r="K2279" s="1"/>
      <c r="L2279" s="1" t="s">
        <v>1477</v>
      </c>
      <c r="M2279" s="1"/>
      <c r="N2279" s="1" t="s">
        <v>7746</v>
      </c>
      <c r="O2279" s="1" t="s">
        <v>1477</v>
      </c>
      <c r="P2279" s="1"/>
      <c r="Q2279" s="1"/>
      <c r="R2279" s="1"/>
      <c r="S2279" s="1"/>
      <c r="T2279" s="1">
        <f t="shared" si="448"/>
        <v>0</v>
      </c>
      <c r="U2279" s="1">
        <f t="shared" si="449"/>
        <v>0</v>
      </c>
      <c r="V2279" s="1">
        <f t="shared" si="450"/>
        <v>0</v>
      </c>
      <c r="W2279" s="1">
        <f t="shared" si="451"/>
        <v>0</v>
      </c>
      <c r="X2279" s="1">
        <f t="shared" si="452"/>
        <v>0</v>
      </c>
      <c r="Y2279" s="1">
        <f t="shared" si="453"/>
        <v>0</v>
      </c>
      <c r="Z2279" s="1">
        <f t="shared" si="454"/>
        <v>0</v>
      </c>
      <c r="AA2279" s="1">
        <f t="shared" si="455"/>
        <v>0</v>
      </c>
      <c r="AB2279" s="1">
        <f t="shared" si="456"/>
        <v>0</v>
      </c>
      <c r="AC2279" s="1">
        <f t="shared" si="457"/>
        <v>0</v>
      </c>
      <c r="AD2279" s="1" t="str">
        <f t="shared" si="458"/>
        <v/>
      </c>
      <c r="AE2279" s="1" t="str">
        <f t="shared" si="459"/>
        <v/>
      </c>
      <c r="AF2279" s="1" t="str">
        <f t="shared" si="460"/>
        <v/>
      </c>
      <c r="AG2279" s="1" t="str">
        <f t="shared" si="461"/>
        <v/>
      </c>
    </row>
    <row r="2280" spans="3:33">
      <c r="C2280" s="1" t="s">
        <v>3538</v>
      </c>
      <c r="D2280" s="1" t="s">
        <v>7747</v>
      </c>
      <c r="E2280" s="1" t="s">
        <v>1473</v>
      </c>
      <c r="F2280" s="1" t="s">
        <v>0</v>
      </c>
      <c r="G2280" s="1" t="s">
        <v>3917</v>
      </c>
      <c r="H2280" s="1">
        <v>3</v>
      </c>
      <c r="I2280" s="1">
        <v>0</v>
      </c>
      <c r="J2280" s="1">
        <v>3</v>
      </c>
      <c r="K2280" s="1"/>
      <c r="L2280" s="1" t="s">
        <v>1457</v>
      </c>
      <c r="M2280" s="1"/>
      <c r="N2280" s="1" t="s">
        <v>7534</v>
      </c>
      <c r="O2280" s="1" t="s">
        <v>1457</v>
      </c>
      <c r="P2280" s="1"/>
      <c r="Q2280" s="1"/>
      <c r="R2280" s="1"/>
      <c r="S2280" s="1"/>
      <c r="T2280" s="1">
        <f t="shared" si="448"/>
        <v>0</v>
      </c>
      <c r="U2280" s="1">
        <f t="shared" si="449"/>
        <v>0</v>
      </c>
      <c r="V2280" s="1">
        <f t="shared" si="450"/>
        <v>0</v>
      </c>
      <c r="W2280" s="1">
        <f t="shared" si="451"/>
        <v>0</v>
      </c>
      <c r="X2280" s="1">
        <f t="shared" si="452"/>
        <v>0</v>
      </c>
      <c r="Y2280" s="1">
        <f t="shared" si="453"/>
        <v>0</v>
      </c>
      <c r="Z2280" s="1">
        <f t="shared" si="454"/>
        <v>0</v>
      </c>
      <c r="AA2280" s="1">
        <f t="shared" si="455"/>
        <v>0</v>
      </c>
      <c r="AB2280" s="1">
        <f t="shared" si="456"/>
        <v>0</v>
      </c>
      <c r="AC2280" s="1">
        <f t="shared" si="457"/>
        <v>0</v>
      </c>
      <c r="AD2280" s="1" t="str">
        <f t="shared" si="458"/>
        <v/>
      </c>
      <c r="AE2280" s="1" t="str">
        <f t="shared" si="459"/>
        <v/>
      </c>
      <c r="AF2280" s="1" t="str">
        <f t="shared" si="460"/>
        <v/>
      </c>
      <c r="AG2280" s="1" t="str">
        <f t="shared" si="461"/>
        <v/>
      </c>
    </row>
    <row r="2281" spans="3:33">
      <c r="C2281" s="1" t="s">
        <v>3538</v>
      </c>
      <c r="D2281" s="1" t="s">
        <v>7748</v>
      </c>
      <c r="E2281" s="1" t="s">
        <v>1473</v>
      </c>
      <c r="F2281" s="1" t="s">
        <v>0</v>
      </c>
      <c r="G2281" s="1" t="s">
        <v>3917</v>
      </c>
      <c r="H2281" s="1">
        <v>4</v>
      </c>
      <c r="I2281" s="1">
        <v>0</v>
      </c>
      <c r="J2281" s="1">
        <v>2</v>
      </c>
      <c r="K2281" s="1"/>
      <c r="L2281" s="1" t="s">
        <v>1478</v>
      </c>
      <c r="M2281" s="1"/>
      <c r="N2281" s="1" t="s">
        <v>7749</v>
      </c>
      <c r="O2281" s="1" t="s">
        <v>1478</v>
      </c>
      <c r="P2281" s="1"/>
      <c r="Q2281" s="1"/>
      <c r="R2281" s="1"/>
      <c r="S2281" s="1"/>
      <c r="T2281" s="1">
        <f t="shared" si="448"/>
        <v>0</v>
      </c>
      <c r="U2281" s="1">
        <f t="shared" si="449"/>
        <v>0</v>
      </c>
      <c r="V2281" s="1">
        <f t="shared" si="450"/>
        <v>0</v>
      </c>
      <c r="W2281" s="1">
        <f t="shared" si="451"/>
        <v>0</v>
      </c>
      <c r="X2281" s="1">
        <f t="shared" si="452"/>
        <v>0</v>
      </c>
      <c r="Y2281" s="1">
        <f t="shared" si="453"/>
        <v>0</v>
      </c>
      <c r="Z2281" s="1">
        <f t="shared" si="454"/>
        <v>0</v>
      </c>
      <c r="AA2281" s="1">
        <f t="shared" si="455"/>
        <v>0</v>
      </c>
      <c r="AB2281" s="1">
        <f t="shared" si="456"/>
        <v>0</v>
      </c>
      <c r="AC2281" s="1">
        <f t="shared" si="457"/>
        <v>0</v>
      </c>
      <c r="AD2281" s="1" t="str">
        <f t="shared" si="458"/>
        <v/>
      </c>
      <c r="AE2281" s="1" t="str">
        <f t="shared" si="459"/>
        <v/>
      </c>
      <c r="AF2281" s="1" t="str">
        <f t="shared" si="460"/>
        <v/>
      </c>
      <c r="AG2281" s="1" t="str">
        <f t="shared" si="461"/>
        <v/>
      </c>
    </row>
    <row r="2282" spans="3:33">
      <c r="C2282" s="1" t="s">
        <v>3538</v>
      </c>
      <c r="D2282" s="1" t="s">
        <v>7750</v>
      </c>
      <c r="E2282" s="1" t="s">
        <v>1473</v>
      </c>
      <c r="F2282" s="1" t="s">
        <v>0</v>
      </c>
      <c r="G2282" s="1" t="s">
        <v>3917</v>
      </c>
      <c r="H2282" s="1">
        <v>5</v>
      </c>
      <c r="I2282" s="1">
        <v>0</v>
      </c>
      <c r="J2282" s="1">
        <v>2</v>
      </c>
      <c r="K2282" s="1"/>
      <c r="L2282" s="1" t="s">
        <v>1479</v>
      </c>
      <c r="M2282" s="1"/>
      <c r="N2282" s="1" t="s">
        <v>4427</v>
      </c>
      <c r="O2282" s="1" t="s">
        <v>1479</v>
      </c>
      <c r="P2282" s="1"/>
      <c r="Q2282" s="1"/>
      <c r="R2282" s="1"/>
      <c r="S2282" s="1"/>
      <c r="T2282" s="1">
        <f t="shared" si="448"/>
        <v>0</v>
      </c>
      <c r="U2282" s="1">
        <f t="shared" si="449"/>
        <v>0</v>
      </c>
      <c r="V2282" s="1">
        <f t="shared" si="450"/>
        <v>0</v>
      </c>
      <c r="W2282" s="1">
        <f t="shared" si="451"/>
        <v>0</v>
      </c>
      <c r="X2282" s="1">
        <f t="shared" si="452"/>
        <v>0</v>
      </c>
      <c r="Y2282" s="1">
        <f t="shared" si="453"/>
        <v>0</v>
      </c>
      <c r="Z2282" s="1">
        <f t="shared" si="454"/>
        <v>0</v>
      </c>
      <c r="AA2282" s="1">
        <f t="shared" si="455"/>
        <v>0</v>
      </c>
      <c r="AB2282" s="1">
        <f t="shared" si="456"/>
        <v>0</v>
      </c>
      <c r="AC2282" s="1">
        <f t="shared" si="457"/>
        <v>0</v>
      </c>
      <c r="AD2282" s="1" t="str">
        <f t="shared" si="458"/>
        <v/>
      </c>
      <c r="AE2282" s="1" t="str">
        <f t="shared" si="459"/>
        <v/>
      </c>
      <c r="AF2282" s="1" t="str">
        <f t="shared" si="460"/>
        <v/>
      </c>
      <c r="AG2282" s="1" t="str">
        <f t="shared" si="461"/>
        <v/>
      </c>
    </row>
    <row r="2283" spans="3:33">
      <c r="C2283" s="1" t="s">
        <v>3538</v>
      </c>
      <c r="D2283" s="1" t="s">
        <v>7751</v>
      </c>
      <c r="E2283" s="1" t="s">
        <v>1473</v>
      </c>
      <c r="F2283" s="1" t="s">
        <v>0</v>
      </c>
      <c r="G2283" s="1" t="s">
        <v>3917</v>
      </c>
      <c r="H2283" s="1">
        <v>6</v>
      </c>
      <c r="I2283" s="1">
        <v>0</v>
      </c>
      <c r="J2283" s="1">
        <v>2</v>
      </c>
      <c r="K2283" s="1"/>
      <c r="L2283" s="1" t="s">
        <v>1480</v>
      </c>
      <c r="M2283" s="1"/>
      <c r="N2283" s="1" t="s">
        <v>7752</v>
      </c>
      <c r="O2283" s="1" t="s">
        <v>1480</v>
      </c>
      <c r="P2283" s="1"/>
      <c r="Q2283" s="1"/>
      <c r="R2283" s="1"/>
      <c r="S2283" s="1"/>
      <c r="T2283" s="1">
        <f t="shared" si="448"/>
        <v>0</v>
      </c>
      <c r="U2283" s="1">
        <f t="shared" si="449"/>
        <v>0</v>
      </c>
      <c r="V2283" s="1">
        <f t="shared" si="450"/>
        <v>0</v>
      </c>
      <c r="W2283" s="1">
        <f t="shared" si="451"/>
        <v>0</v>
      </c>
      <c r="X2283" s="1">
        <f t="shared" si="452"/>
        <v>0</v>
      </c>
      <c r="Y2283" s="1">
        <f t="shared" si="453"/>
        <v>0</v>
      </c>
      <c r="Z2283" s="1">
        <f t="shared" si="454"/>
        <v>0</v>
      </c>
      <c r="AA2283" s="1">
        <f t="shared" si="455"/>
        <v>0</v>
      </c>
      <c r="AB2283" s="1">
        <f t="shared" si="456"/>
        <v>0</v>
      </c>
      <c r="AC2283" s="1">
        <f t="shared" si="457"/>
        <v>0</v>
      </c>
      <c r="AD2283" s="1" t="str">
        <f t="shared" si="458"/>
        <v/>
      </c>
      <c r="AE2283" s="1" t="str">
        <f t="shared" si="459"/>
        <v/>
      </c>
      <c r="AF2283" s="1" t="str">
        <f t="shared" si="460"/>
        <v/>
      </c>
      <c r="AG2283" s="1" t="str">
        <f t="shared" si="461"/>
        <v/>
      </c>
    </row>
    <row r="2284" spans="3:33">
      <c r="C2284" s="1" t="s">
        <v>3538</v>
      </c>
      <c r="D2284" s="1" t="s">
        <v>7753</v>
      </c>
      <c r="E2284" s="1" t="s">
        <v>1473</v>
      </c>
      <c r="F2284" s="1" t="s">
        <v>0</v>
      </c>
      <c r="G2284" s="1" t="s">
        <v>3917</v>
      </c>
      <c r="H2284" s="1">
        <v>7</v>
      </c>
      <c r="I2284" s="1">
        <v>0</v>
      </c>
      <c r="J2284" s="1">
        <v>2</v>
      </c>
      <c r="K2284" s="1"/>
      <c r="L2284" s="1" t="s">
        <v>6784</v>
      </c>
      <c r="M2284" s="1"/>
      <c r="N2284" s="1" t="s">
        <v>6800</v>
      </c>
      <c r="O2284" s="1" t="s">
        <v>6784</v>
      </c>
      <c r="P2284" s="1" t="s">
        <v>1140</v>
      </c>
      <c r="Q2284" s="1"/>
      <c r="R2284" s="1"/>
      <c r="S2284" s="1"/>
      <c r="T2284" s="1">
        <f t="shared" si="448"/>
        <v>0</v>
      </c>
      <c r="U2284" s="1">
        <f t="shared" si="449"/>
        <v>0</v>
      </c>
      <c r="V2284" s="1">
        <f t="shared" si="450"/>
        <v>0</v>
      </c>
      <c r="W2284" s="1">
        <f t="shared" si="451"/>
        <v>0</v>
      </c>
      <c r="X2284" s="1">
        <f t="shared" si="452"/>
        <v>0</v>
      </c>
      <c r="Y2284" s="1">
        <f t="shared" si="453"/>
        <v>0</v>
      </c>
      <c r="Z2284" s="1">
        <f t="shared" si="454"/>
        <v>0</v>
      </c>
      <c r="AA2284" s="1">
        <f t="shared" si="455"/>
        <v>0</v>
      </c>
      <c r="AB2284" s="1">
        <f t="shared" si="456"/>
        <v>0</v>
      </c>
      <c r="AC2284" s="1">
        <f t="shared" si="457"/>
        <v>0</v>
      </c>
      <c r="AD2284" s="1" t="str">
        <f t="shared" si="458"/>
        <v/>
      </c>
      <c r="AE2284" s="1" t="str">
        <f t="shared" si="459"/>
        <v/>
      </c>
      <c r="AF2284" s="1" t="str">
        <f t="shared" si="460"/>
        <v/>
      </c>
      <c r="AG2284" s="1" t="str">
        <f t="shared" si="461"/>
        <v/>
      </c>
    </row>
    <row r="2285" spans="3:33">
      <c r="C2285" s="1" t="s">
        <v>3538</v>
      </c>
      <c r="D2285" s="1" t="s">
        <v>7754</v>
      </c>
      <c r="E2285" s="1" t="s">
        <v>1473</v>
      </c>
      <c r="F2285" s="1" t="s">
        <v>0</v>
      </c>
      <c r="G2285" s="1" t="s">
        <v>3917</v>
      </c>
      <c r="H2285" s="1">
        <v>8</v>
      </c>
      <c r="I2285" s="1">
        <v>0</v>
      </c>
      <c r="J2285" s="1">
        <v>1</v>
      </c>
      <c r="K2285" s="1"/>
      <c r="L2285" s="1" t="s">
        <v>7737</v>
      </c>
      <c r="M2285" s="1"/>
      <c r="N2285" s="1" t="s">
        <v>7755</v>
      </c>
      <c r="O2285" s="1" t="s">
        <v>7737</v>
      </c>
      <c r="P2285" s="1" t="s">
        <v>7739</v>
      </c>
      <c r="Q2285" s="1" t="s">
        <v>4190</v>
      </c>
      <c r="R2285" s="1" t="s">
        <v>1343</v>
      </c>
      <c r="S2285" s="1" t="s">
        <v>37</v>
      </c>
      <c r="T2285" s="1">
        <f t="shared" si="448"/>
        <v>0</v>
      </c>
      <c r="U2285" s="1">
        <f t="shared" si="449"/>
        <v>0</v>
      </c>
      <c r="V2285" s="1">
        <f t="shared" si="450"/>
        <v>0</v>
      </c>
      <c r="W2285" s="1">
        <f t="shared" si="451"/>
        <v>0</v>
      </c>
      <c r="X2285" s="1">
        <f t="shared" si="452"/>
        <v>0</v>
      </c>
      <c r="Y2285" s="1">
        <f t="shared" si="453"/>
        <v>0</v>
      </c>
      <c r="Z2285" s="1">
        <f t="shared" si="454"/>
        <v>0</v>
      </c>
      <c r="AA2285" s="1">
        <f t="shared" si="455"/>
        <v>0</v>
      </c>
      <c r="AB2285" s="1">
        <f t="shared" si="456"/>
        <v>0</v>
      </c>
      <c r="AC2285" s="1">
        <f t="shared" si="457"/>
        <v>0</v>
      </c>
      <c r="AD2285" s="1" t="str">
        <f t="shared" si="458"/>
        <v/>
      </c>
      <c r="AE2285" s="1" t="str">
        <f t="shared" si="459"/>
        <v/>
      </c>
      <c r="AF2285" s="1" t="str">
        <f t="shared" si="460"/>
        <v/>
      </c>
      <c r="AG2285" s="1" t="str">
        <f t="shared" si="461"/>
        <v/>
      </c>
    </row>
    <row r="2286" spans="3:33">
      <c r="C2286" s="1" t="s">
        <v>3538</v>
      </c>
      <c r="D2286" s="1" t="s">
        <v>7756</v>
      </c>
      <c r="E2286" s="1" t="s">
        <v>1473</v>
      </c>
      <c r="F2286" s="1" t="s">
        <v>0</v>
      </c>
      <c r="G2286" s="1" t="s">
        <v>3917</v>
      </c>
      <c r="H2286" s="1">
        <v>9</v>
      </c>
      <c r="I2286" s="1">
        <v>0</v>
      </c>
      <c r="J2286" s="1">
        <v>1</v>
      </c>
      <c r="K2286" s="1"/>
      <c r="L2286" s="1" t="s">
        <v>4994</v>
      </c>
      <c r="M2286" s="1"/>
      <c r="N2286" s="1" t="s">
        <v>5015</v>
      </c>
      <c r="O2286" s="1" t="s">
        <v>4994</v>
      </c>
      <c r="P2286" s="1" t="s">
        <v>56</v>
      </c>
      <c r="Q2286" s="1"/>
      <c r="R2286" s="1"/>
      <c r="S2286" s="1"/>
      <c r="T2286" s="1">
        <f t="shared" si="448"/>
        <v>0</v>
      </c>
      <c r="U2286" s="1">
        <f t="shared" si="449"/>
        <v>0</v>
      </c>
      <c r="V2286" s="1">
        <f t="shared" si="450"/>
        <v>0</v>
      </c>
      <c r="W2286" s="1">
        <f t="shared" si="451"/>
        <v>0</v>
      </c>
      <c r="X2286" s="1">
        <f t="shared" si="452"/>
        <v>0</v>
      </c>
      <c r="Y2286" s="1">
        <f t="shared" si="453"/>
        <v>0</v>
      </c>
      <c r="Z2286" s="1">
        <f t="shared" si="454"/>
        <v>0</v>
      </c>
      <c r="AA2286" s="1">
        <f t="shared" si="455"/>
        <v>0</v>
      </c>
      <c r="AB2286" s="1">
        <f t="shared" si="456"/>
        <v>0</v>
      </c>
      <c r="AC2286" s="1">
        <f t="shared" si="457"/>
        <v>0</v>
      </c>
      <c r="AD2286" s="1" t="str">
        <f t="shared" si="458"/>
        <v/>
      </c>
      <c r="AE2286" s="1" t="str">
        <f t="shared" si="459"/>
        <v/>
      </c>
      <c r="AF2286" s="1" t="str">
        <f t="shared" si="460"/>
        <v/>
      </c>
      <c r="AG2286" s="1" t="str">
        <f t="shared" si="461"/>
        <v/>
      </c>
    </row>
    <row r="2287" spans="3:33">
      <c r="C2287" s="1" t="s">
        <v>3538</v>
      </c>
      <c r="D2287" s="1" t="s">
        <v>7757</v>
      </c>
      <c r="E2287" s="1" t="s">
        <v>1473</v>
      </c>
      <c r="F2287" s="1" t="s">
        <v>0</v>
      </c>
      <c r="G2287" s="1" t="s">
        <v>3917</v>
      </c>
      <c r="H2287" s="1">
        <v>10</v>
      </c>
      <c r="I2287" s="1">
        <v>0</v>
      </c>
      <c r="J2287" s="1">
        <v>1</v>
      </c>
      <c r="K2287" s="1"/>
      <c r="L2287" s="1" t="s">
        <v>3970</v>
      </c>
      <c r="M2287" s="1"/>
      <c r="N2287" s="1" t="s">
        <v>3994</v>
      </c>
      <c r="O2287" s="1" t="s">
        <v>3970</v>
      </c>
      <c r="P2287" s="1" t="s">
        <v>3974</v>
      </c>
      <c r="Q2287" s="1" t="s">
        <v>111</v>
      </c>
      <c r="R2287" s="1" t="s">
        <v>4142</v>
      </c>
      <c r="S2287" s="1"/>
      <c r="T2287" s="1">
        <f t="shared" si="448"/>
        <v>0</v>
      </c>
      <c r="U2287" s="1">
        <f t="shared" si="449"/>
        <v>0</v>
      </c>
      <c r="V2287" s="1">
        <f t="shared" si="450"/>
        <v>0</v>
      </c>
      <c r="W2287" s="1">
        <f t="shared" si="451"/>
        <v>0</v>
      </c>
      <c r="X2287" s="1">
        <f t="shared" si="452"/>
        <v>0</v>
      </c>
      <c r="Y2287" s="1">
        <f t="shared" si="453"/>
        <v>0</v>
      </c>
      <c r="Z2287" s="1">
        <f t="shared" si="454"/>
        <v>0</v>
      </c>
      <c r="AA2287" s="1">
        <f t="shared" si="455"/>
        <v>0</v>
      </c>
      <c r="AB2287" s="1">
        <f t="shared" si="456"/>
        <v>0</v>
      </c>
      <c r="AC2287" s="1">
        <f t="shared" si="457"/>
        <v>0</v>
      </c>
      <c r="AD2287" s="1" t="str">
        <f t="shared" si="458"/>
        <v/>
      </c>
      <c r="AE2287" s="1" t="str">
        <f t="shared" si="459"/>
        <v/>
      </c>
      <c r="AF2287" s="1" t="str">
        <f t="shared" si="460"/>
        <v/>
      </c>
      <c r="AG2287" s="1" t="str">
        <f t="shared" si="461"/>
        <v/>
      </c>
    </row>
    <row r="2288" spans="3:33">
      <c r="C2288" s="1" t="s">
        <v>3546</v>
      </c>
      <c r="D2288" s="1" t="s">
        <v>7758</v>
      </c>
      <c r="E2288" s="1" t="s">
        <v>1486</v>
      </c>
      <c r="F2288" s="1" t="s">
        <v>46</v>
      </c>
      <c r="G2288" s="1" t="s">
        <v>3917</v>
      </c>
      <c r="H2288" s="1">
        <v>1</v>
      </c>
      <c r="I2288" s="1">
        <v>3</v>
      </c>
      <c r="J2288" s="1">
        <v>0</v>
      </c>
      <c r="K2288" s="1" t="s">
        <v>100</v>
      </c>
      <c r="L2288" s="1"/>
      <c r="M2288" s="1" t="s">
        <v>6505</v>
      </c>
      <c r="N2288" s="1"/>
      <c r="O2288" s="1" t="s">
        <v>100</v>
      </c>
      <c r="P2288" s="1"/>
      <c r="Q2288" s="1"/>
      <c r="R2288" s="1"/>
      <c r="S2288" s="1"/>
      <c r="T2288" s="1">
        <f t="shared" si="448"/>
        <v>0</v>
      </c>
      <c r="U2288" s="1">
        <f t="shared" si="449"/>
        <v>0</v>
      </c>
      <c r="V2288" s="1">
        <f t="shared" si="450"/>
        <v>0</v>
      </c>
      <c r="W2288" s="1">
        <f t="shared" si="451"/>
        <v>0</v>
      </c>
      <c r="X2288" s="1">
        <f t="shared" si="452"/>
        <v>0</v>
      </c>
      <c r="Y2288" s="1">
        <f t="shared" si="453"/>
        <v>0</v>
      </c>
      <c r="Z2288" s="1">
        <f t="shared" si="454"/>
        <v>0</v>
      </c>
      <c r="AA2288" s="1">
        <f t="shared" si="455"/>
        <v>0</v>
      </c>
      <c r="AB2288" s="1">
        <f t="shared" si="456"/>
        <v>0</v>
      </c>
      <c r="AC2288" s="1">
        <f t="shared" si="457"/>
        <v>0</v>
      </c>
      <c r="AD2288" s="1" t="str">
        <f t="shared" si="458"/>
        <v/>
      </c>
      <c r="AE2288" s="1" t="str">
        <f t="shared" si="459"/>
        <v/>
      </c>
      <c r="AF2288" s="1" t="str">
        <f t="shared" si="460"/>
        <v/>
      </c>
      <c r="AG2288" s="1" t="str">
        <f t="shared" si="461"/>
        <v/>
      </c>
    </row>
    <row r="2289" spans="3:33">
      <c r="C2289" s="1" t="s">
        <v>3546</v>
      </c>
      <c r="D2289" s="1" t="s">
        <v>7759</v>
      </c>
      <c r="E2289" s="1" t="s">
        <v>1486</v>
      </c>
      <c r="F2289" s="1" t="s">
        <v>46</v>
      </c>
      <c r="G2289" s="1" t="s">
        <v>3917</v>
      </c>
      <c r="H2289" s="1">
        <v>2</v>
      </c>
      <c r="I2289" s="1">
        <v>3</v>
      </c>
      <c r="J2289" s="1">
        <v>0</v>
      </c>
      <c r="K2289" s="1" t="s">
        <v>1489</v>
      </c>
      <c r="L2289" s="1"/>
      <c r="M2289" s="1" t="s">
        <v>7760</v>
      </c>
      <c r="N2289" s="1"/>
      <c r="O2289" s="1" t="s">
        <v>1489</v>
      </c>
      <c r="P2289" s="1"/>
      <c r="Q2289" s="1"/>
      <c r="R2289" s="1"/>
      <c r="S2289" s="1"/>
      <c r="T2289" s="1">
        <f t="shared" si="448"/>
        <v>0</v>
      </c>
      <c r="U2289" s="1">
        <f t="shared" si="449"/>
        <v>0</v>
      </c>
      <c r="V2289" s="1">
        <f t="shared" si="450"/>
        <v>0</v>
      </c>
      <c r="W2289" s="1">
        <f t="shared" si="451"/>
        <v>0</v>
      </c>
      <c r="X2289" s="1">
        <f t="shared" si="452"/>
        <v>0</v>
      </c>
      <c r="Y2289" s="1">
        <f t="shared" si="453"/>
        <v>0</v>
      </c>
      <c r="Z2289" s="1">
        <f t="shared" si="454"/>
        <v>0</v>
      </c>
      <c r="AA2289" s="1">
        <f t="shared" si="455"/>
        <v>0</v>
      </c>
      <c r="AB2289" s="1">
        <f t="shared" si="456"/>
        <v>0</v>
      </c>
      <c r="AC2289" s="1">
        <f t="shared" si="457"/>
        <v>0</v>
      </c>
      <c r="AD2289" s="1" t="str">
        <f t="shared" si="458"/>
        <v/>
      </c>
      <c r="AE2289" s="1" t="str">
        <f t="shared" si="459"/>
        <v/>
      </c>
      <c r="AF2289" s="1" t="str">
        <f t="shared" si="460"/>
        <v/>
      </c>
      <c r="AG2289" s="1" t="str">
        <f t="shared" si="461"/>
        <v/>
      </c>
    </row>
    <row r="2290" spans="3:33">
      <c r="C2290" s="1" t="s">
        <v>3546</v>
      </c>
      <c r="D2290" s="1" t="s">
        <v>7761</v>
      </c>
      <c r="E2290" s="1" t="s">
        <v>1486</v>
      </c>
      <c r="F2290" s="1" t="s">
        <v>46</v>
      </c>
      <c r="G2290" s="1" t="s">
        <v>3917</v>
      </c>
      <c r="H2290" s="1">
        <v>3</v>
      </c>
      <c r="I2290" s="1">
        <v>3</v>
      </c>
      <c r="J2290" s="1">
        <v>0</v>
      </c>
      <c r="K2290" s="1" t="s">
        <v>4585</v>
      </c>
      <c r="L2290" s="1"/>
      <c r="M2290" s="1" t="s">
        <v>7762</v>
      </c>
      <c r="N2290" s="1"/>
      <c r="O2290" s="1" t="s">
        <v>4585</v>
      </c>
      <c r="P2290" s="1" t="s">
        <v>405</v>
      </c>
      <c r="Q2290" s="1"/>
      <c r="R2290" s="1"/>
      <c r="S2290" s="1"/>
      <c r="T2290" s="1">
        <f t="shared" si="448"/>
        <v>0</v>
      </c>
      <c r="U2290" s="1">
        <f t="shared" si="449"/>
        <v>0</v>
      </c>
      <c r="V2290" s="1">
        <f t="shared" si="450"/>
        <v>0</v>
      </c>
      <c r="W2290" s="1">
        <f t="shared" si="451"/>
        <v>0</v>
      </c>
      <c r="X2290" s="1">
        <f t="shared" si="452"/>
        <v>0</v>
      </c>
      <c r="Y2290" s="1">
        <f t="shared" si="453"/>
        <v>0</v>
      </c>
      <c r="Z2290" s="1">
        <f t="shared" si="454"/>
        <v>0</v>
      </c>
      <c r="AA2290" s="1">
        <f t="shared" si="455"/>
        <v>0</v>
      </c>
      <c r="AB2290" s="1">
        <f t="shared" si="456"/>
        <v>0</v>
      </c>
      <c r="AC2290" s="1">
        <f t="shared" si="457"/>
        <v>0</v>
      </c>
      <c r="AD2290" s="1" t="str">
        <f t="shared" si="458"/>
        <v/>
      </c>
      <c r="AE2290" s="1" t="str">
        <f t="shared" si="459"/>
        <v/>
      </c>
      <c r="AF2290" s="1" t="str">
        <f t="shared" si="460"/>
        <v/>
      </c>
      <c r="AG2290" s="1" t="str">
        <f t="shared" si="461"/>
        <v/>
      </c>
    </row>
    <row r="2291" spans="3:33">
      <c r="C2291" s="1" t="s">
        <v>3546</v>
      </c>
      <c r="D2291" s="1" t="s">
        <v>7763</v>
      </c>
      <c r="E2291" s="1" t="s">
        <v>1486</v>
      </c>
      <c r="F2291" s="1" t="s">
        <v>46</v>
      </c>
      <c r="G2291" s="1" t="s">
        <v>3917</v>
      </c>
      <c r="H2291" s="1">
        <v>4</v>
      </c>
      <c r="I2291" s="1">
        <v>2</v>
      </c>
      <c r="J2291" s="1">
        <v>0</v>
      </c>
      <c r="K2291" s="1" t="s">
        <v>1490</v>
      </c>
      <c r="L2291" s="1"/>
      <c r="M2291" s="1" t="s">
        <v>7764</v>
      </c>
      <c r="N2291" s="1"/>
      <c r="O2291" s="1" t="s">
        <v>1490</v>
      </c>
      <c r="P2291" s="1"/>
      <c r="Q2291" s="1"/>
      <c r="R2291" s="1"/>
      <c r="S2291" s="1"/>
      <c r="T2291" s="1">
        <f t="shared" si="448"/>
        <v>0</v>
      </c>
      <c r="U2291" s="1">
        <f t="shared" si="449"/>
        <v>0</v>
      </c>
      <c r="V2291" s="1">
        <f t="shared" si="450"/>
        <v>0</v>
      </c>
      <c r="W2291" s="1">
        <f t="shared" si="451"/>
        <v>0</v>
      </c>
      <c r="X2291" s="1">
        <f t="shared" si="452"/>
        <v>0</v>
      </c>
      <c r="Y2291" s="1">
        <f t="shared" si="453"/>
        <v>0</v>
      </c>
      <c r="Z2291" s="1">
        <f t="shared" si="454"/>
        <v>0</v>
      </c>
      <c r="AA2291" s="1">
        <f t="shared" si="455"/>
        <v>0</v>
      </c>
      <c r="AB2291" s="1">
        <f t="shared" si="456"/>
        <v>0</v>
      </c>
      <c r="AC2291" s="1">
        <f t="shared" si="457"/>
        <v>0</v>
      </c>
      <c r="AD2291" s="1" t="str">
        <f t="shared" si="458"/>
        <v/>
      </c>
      <c r="AE2291" s="1" t="str">
        <f t="shared" si="459"/>
        <v/>
      </c>
      <c r="AF2291" s="1" t="str">
        <f t="shared" si="460"/>
        <v/>
      </c>
      <c r="AG2291" s="1" t="str">
        <f t="shared" si="461"/>
        <v/>
      </c>
    </row>
    <row r="2292" spans="3:33">
      <c r="C2292" s="1" t="s">
        <v>3546</v>
      </c>
      <c r="D2292" s="1" t="s">
        <v>7765</v>
      </c>
      <c r="E2292" s="1" t="s">
        <v>1486</v>
      </c>
      <c r="F2292" s="1" t="s">
        <v>46</v>
      </c>
      <c r="G2292" s="1" t="s">
        <v>3917</v>
      </c>
      <c r="H2292" s="1">
        <v>5</v>
      </c>
      <c r="I2292" s="1">
        <v>2</v>
      </c>
      <c r="J2292" s="1">
        <v>0</v>
      </c>
      <c r="K2292" s="1" t="s">
        <v>1377</v>
      </c>
      <c r="L2292" s="1"/>
      <c r="M2292" s="1" t="s">
        <v>7447</v>
      </c>
      <c r="N2292" s="1"/>
      <c r="O2292" s="1" t="s">
        <v>1377</v>
      </c>
      <c r="P2292" s="1"/>
      <c r="Q2292" s="1"/>
      <c r="R2292" s="1"/>
      <c r="S2292" s="1"/>
      <c r="T2292" s="1">
        <f t="shared" si="448"/>
        <v>0</v>
      </c>
      <c r="U2292" s="1">
        <f t="shared" si="449"/>
        <v>0</v>
      </c>
      <c r="V2292" s="1">
        <f t="shared" si="450"/>
        <v>0</v>
      </c>
      <c r="W2292" s="1">
        <f t="shared" si="451"/>
        <v>0</v>
      </c>
      <c r="X2292" s="1">
        <f t="shared" si="452"/>
        <v>0</v>
      </c>
      <c r="Y2292" s="1">
        <f t="shared" si="453"/>
        <v>0</v>
      </c>
      <c r="Z2292" s="1">
        <f t="shared" si="454"/>
        <v>0</v>
      </c>
      <c r="AA2292" s="1">
        <f t="shared" si="455"/>
        <v>0</v>
      </c>
      <c r="AB2292" s="1">
        <f t="shared" si="456"/>
        <v>0</v>
      </c>
      <c r="AC2292" s="1">
        <f t="shared" si="457"/>
        <v>0</v>
      </c>
      <c r="AD2292" s="1" t="str">
        <f t="shared" si="458"/>
        <v/>
      </c>
      <c r="AE2292" s="1" t="str">
        <f t="shared" si="459"/>
        <v/>
      </c>
      <c r="AF2292" s="1" t="str">
        <f t="shared" si="460"/>
        <v/>
      </c>
      <c r="AG2292" s="1" t="str">
        <f t="shared" si="461"/>
        <v/>
      </c>
    </row>
    <row r="2293" spans="3:33">
      <c r="C2293" s="1" t="s">
        <v>3546</v>
      </c>
      <c r="D2293" s="1" t="s">
        <v>7766</v>
      </c>
      <c r="E2293" s="1" t="s">
        <v>1486</v>
      </c>
      <c r="F2293" s="1" t="s">
        <v>46</v>
      </c>
      <c r="G2293" s="1" t="s">
        <v>3917</v>
      </c>
      <c r="H2293" s="1">
        <v>6</v>
      </c>
      <c r="I2293" s="1">
        <v>2</v>
      </c>
      <c r="J2293" s="1">
        <v>0</v>
      </c>
      <c r="K2293" s="1" t="s">
        <v>4865</v>
      </c>
      <c r="L2293" s="1"/>
      <c r="M2293" s="1" t="s">
        <v>4866</v>
      </c>
      <c r="N2293" s="1"/>
      <c r="O2293" s="1" t="s">
        <v>4865</v>
      </c>
      <c r="P2293" s="1"/>
      <c r="Q2293" s="1"/>
      <c r="R2293" s="1"/>
      <c r="S2293" s="1"/>
      <c r="T2293" s="1">
        <f t="shared" si="448"/>
        <v>0</v>
      </c>
      <c r="U2293" s="1">
        <f t="shared" si="449"/>
        <v>0</v>
      </c>
      <c r="V2293" s="1">
        <f t="shared" si="450"/>
        <v>0</v>
      </c>
      <c r="W2293" s="1">
        <f t="shared" si="451"/>
        <v>0</v>
      </c>
      <c r="X2293" s="1">
        <f t="shared" si="452"/>
        <v>0</v>
      </c>
      <c r="Y2293" s="1">
        <f t="shared" si="453"/>
        <v>0</v>
      </c>
      <c r="Z2293" s="1">
        <f t="shared" si="454"/>
        <v>0</v>
      </c>
      <c r="AA2293" s="1">
        <f t="shared" si="455"/>
        <v>0</v>
      </c>
      <c r="AB2293" s="1">
        <f t="shared" si="456"/>
        <v>0</v>
      </c>
      <c r="AC2293" s="1">
        <f t="shared" si="457"/>
        <v>0</v>
      </c>
      <c r="AD2293" s="1" t="str">
        <f t="shared" si="458"/>
        <v/>
      </c>
      <c r="AE2293" s="1" t="str">
        <f t="shared" si="459"/>
        <v/>
      </c>
      <c r="AF2293" s="1" t="str">
        <f t="shared" si="460"/>
        <v/>
      </c>
      <c r="AG2293" s="1" t="str">
        <f t="shared" si="461"/>
        <v/>
      </c>
    </row>
    <row r="2294" spans="3:33">
      <c r="C2294" s="1" t="s">
        <v>3546</v>
      </c>
      <c r="D2294" s="1" t="s">
        <v>7767</v>
      </c>
      <c r="E2294" s="1" t="s">
        <v>1486</v>
      </c>
      <c r="F2294" s="1" t="s">
        <v>46</v>
      </c>
      <c r="G2294" s="1" t="s">
        <v>3917</v>
      </c>
      <c r="H2294" s="1">
        <v>7</v>
      </c>
      <c r="I2294" s="1">
        <v>2</v>
      </c>
      <c r="J2294" s="1">
        <v>0</v>
      </c>
      <c r="K2294" s="1" t="s">
        <v>4903</v>
      </c>
      <c r="L2294" s="1"/>
      <c r="M2294" s="1" t="s">
        <v>4904</v>
      </c>
      <c r="N2294" s="1"/>
      <c r="O2294" s="1" t="s">
        <v>4903</v>
      </c>
      <c r="P2294" s="1" t="s">
        <v>4905</v>
      </c>
      <c r="Q2294" s="1" t="s">
        <v>4190</v>
      </c>
      <c r="R2294" s="1" t="s">
        <v>1343</v>
      </c>
      <c r="S2294" s="1" t="s">
        <v>37</v>
      </c>
      <c r="T2294" s="1">
        <f t="shared" si="448"/>
        <v>0</v>
      </c>
      <c r="U2294" s="1">
        <f t="shared" si="449"/>
        <v>0</v>
      </c>
      <c r="V2294" s="1">
        <f t="shared" si="450"/>
        <v>0</v>
      </c>
      <c r="W2294" s="1">
        <f t="shared" si="451"/>
        <v>0</v>
      </c>
      <c r="X2294" s="1">
        <f t="shared" si="452"/>
        <v>0</v>
      </c>
      <c r="Y2294" s="1">
        <f t="shared" si="453"/>
        <v>0</v>
      </c>
      <c r="Z2294" s="1">
        <f t="shared" si="454"/>
        <v>0</v>
      </c>
      <c r="AA2294" s="1">
        <f t="shared" si="455"/>
        <v>0</v>
      </c>
      <c r="AB2294" s="1">
        <f t="shared" si="456"/>
        <v>0</v>
      </c>
      <c r="AC2294" s="1">
        <f t="shared" si="457"/>
        <v>0</v>
      </c>
      <c r="AD2294" s="1" t="str">
        <f t="shared" si="458"/>
        <v/>
      </c>
      <c r="AE2294" s="1" t="str">
        <f t="shared" si="459"/>
        <v/>
      </c>
      <c r="AF2294" s="1" t="str">
        <f t="shared" si="460"/>
        <v/>
      </c>
      <c r="AG2294" s="1" t="str">
        <f t="shared" si="461"/>
        <v/>
      </c>
    </row>
    <row r="2295" spans="3:33">
      <c r="C2295" s="1" t="s">
        <v>3546</v>
      </c>
      <c r="D2295" s="1" t="s">
        <v>7768</v>
      </c>
      <c r="E2295" s="1" t="s">
        <v>1486</v>
      </c>
      <c r="F2295" s="1" t="s">
        <v>46</v>
      </c>
      <c r="G2295" s="1" t="s">
        <v>3917</v>
      </c>
      <c r="H2295" s="1">
        <v>8</v>
      </c>
      <c r="I2295" s="1">
        <v>1</v>
      </c>
      <c r="J2295" s="1">
        <v>0</v>
      </c>
      <c r="K2295" s="1" t="s">
        <v>1316</v>
      </c>
      <c r="L2295" s="1"/>
      <c r="M2295" s="1" t="s">
        <v>4919</v>
      </c>
      <c r="N2295" s="1"/>
      <c r="O2295" s="1" t="s">
        <v>1316</v>
      </c>
      <c r="P2295" s="1"/>
      <c r="Q2295" s="1"/>
      <c r="R2295" s="1"/>
      <c r="S2295" s="1"/>
      <c r="T2295" s="1">
        <f t="shared" si="448"/>
        <v>0</v>
      </c>
      <c r="U2295" s="1">
        <f t="shared" si="449"/>
        <v>0</v>
      </c>
      <c r="V2295" s="1">
        <f t="shared" si="450"/>
        <v>0</v>
      </c>
      <c r="W2295" s="1">
        <f t="shared" si="451"/>
        <v>0</v>
      </c>
      <c r="X2295" s="1">
        <f t="shared" si="452"/>
        <v>0</v>
      </c>
      <c r="Y2295" s="1">
        <f t="shared" si="453"/>
        <v>0</v>
      </c>
      <c r="Z2295" s="1">
        <f t="shared" si="454"/>
        <v>0</v>
      </c>
      <c r="AA2295" s="1">
        <f t="shared" si="455"/>
        <v>0</v>
      </c>
      <c r="AB2295" s="1">
        <f t="shared" si="456"/>
        <v>0</v>
      </c>
      <c r="AC2295" s="1">
        <f t="shared" si="457"/>
        <v>0</v>
      </c>
      <c r="AD2295" s="1" t="str">
        <f t="shared" si="458"/>
        <v/>
      </c>
      <c r="AE2295" s="1" t="str">
        <f t="shared" si="459"/>
        <v/>
      </c>
      <c r="AF2295" s="1" t="str">
        <f t="shared" si="460"/>
        <v/>
      </c>
      <c r="AG2295" s="1" t="str">
        <f t="shared" si="461"/>
        <v/>
      </c>
    </row>
    <row r="2296" spans="3:33">
      <c r="C2296" s="1" t="s">
        <v>3546</v>
      </c>
      <c r="D2296" s="1" t="s">
        <v>7769</v>
      </c>
      <c r="E2296" s="1" t="s">
        <v>1486</v>
      </c>
      <c r="F2296" s="1" t="s">
        <v>46</v>
      </c>
      <c r="G2296" s="1" t="s">
        <v>3917</v>
      </c>
      <c r="H2296" s="1">
        <v>9</v>
      </c>
      <c r="I2296" s="1">
        <v>1</v>
      </c>
      <c r="J2296" s="1">
        <v>0</v>
      </c>
      <c r="K2296" s="1" t="s">
        <v>1491</v>
      </c>
      <c r="L2296" s="1"/>
      <c r="M2296" s="1" t="s">
        <v>7770</v>
      </c>
      <c r="N2296" s="1"/>
      <c r="O2296" s="1" t="s">
        <v>1491</v>
      </c>
      <c r="P2296" s="1"/>
      <c r="Q2296" s="1"/>
      <c r="R2296" s="1"/>
      <c r="S2296" s="1"/>
      <c r="T2296" s="1">
        <f t="shared" si="448"/>
        <v>0</v>
      </c>
      <c r="U2296" s="1">
        <f t="shared" si="449"/>
        <v>0</v>
      </c>
      <c r="V2296" s="1">
        <f t="shared" si="450"/>
        <v>0</v>
      </c>
      <c r="W2296" s="1">
        <f t="shared" si="451"/>
        <v>0</v>
      </c>
      <c r="X2296" s="1">
        <f t="shared" si="452"/>
        <v>0</v>
      </c>
      <c r="Y2296" s="1">
        <f t="shared" si="453"/>
        <v>0</v>
      </c>
      <c r="Z2296" s="1">
        <f t="shared" si="454"/>
        <v>0</v>
      </c>
      <c r="AA2296" s="1">
        <f t="shared" si="455"/>
        <v>0</v>
      </c>
      <c r="AB2296" s="1">
        <f t="shared" si="456"/>
        <v>0</v>
      </c>
      <c r="AC2296" s="1">
        <f t="shared" si="457"/>
        <v>0</v>
      </c>
      <c r="AD2296" s="1" t="str">
        <f t="shared" si="458"/>
        <v/>
      </c>
      <c r="AE2296" s="1" t="str">
        <f t="shared" si="459"/>
        <v/>
      </c>
      <c r="AF2296" s="1" t="str">
        <f t="shared" si="460"/>
        <v/>
      </c>
      <c r="AG2296" s="1" t="str">
        <f t="shared" si="461"/>
        <v/>
      </c>
    </row>
    <row r="2297" spans="3:33">
      <c r="C2297" s="1" t="s">
        <v>3546</v>
      </c>
      <c r="D2297" s="1" t="s">
        <v>7771</v>
      </c>
      <c r="E2297" s="1" t="s">
        <v>1486</v>
      </c>
      <c r="F2297" s="1" t="s">
        <v>46</v>
      </c>
      <c r="G2297" s="1" t="s">
        <v>3917</v>
      </c>
      <c r="H2297" s="1">
        <v>10</v>
      </c>
      <c r="I2297" s="1">
        <v>1</v>
      </c>
      <c r="J2297" s="1">
        <v>0</v>
      </c>
      <c r="K2297" s="1" t="s">
        <v>1492</v>
      </c>
      <c r="L2297" s="1"/>
      <c r="M2297" s="1" t="s">
        <v>7772</v>
      </c>
      <c r="N2297" s="1"/>
      <c r="O2297" s="1" t="s">
        <v>1492</v>
      </c>
      <c r="P2297" s="1"/>
      <c r="Q2297" s="1"/>
      <c r="R2297" s="1"/>
      <c r="S2297" s="1"/>
      <c r="T2297" s="1">
        <f t="shared" si="448"/>
        <v>0</v>
      </c>
      <c r="U2297" s="1">
        <f t="shared" si="449"/>
        <v>0</v>
      </c>
      <c r="V2297" s="1">
        <f t="shared" si="450"/>
        <v>0</v>
      </c>
      <c r="W2297" s="1">
        <f t="shared" si="451"/>
        <v>0</v>
      </c>
      <c r="X2297" s="1">
        <f t="shared" si="452"/>
        <v>0</v>
      </c>
      <c r="Y2297" s="1">
        <f t="shared" si="453"/>
        <v>0</v>
      </c>
      <c r="Z2297" s="1">
        <f t="shared" si="454"/>
        <v>0</v>
      </c>
      <c r="AA2297" s="1">
        <f t="shared" si="455"/>
        <v>0</v>
      </c>
      <c r="AB2297" s="1">
        <f t="shared" si="456"/>
        <v>0</v>
      </c>
      <c r="AC2297" s="1">
        <f t="shared" si="457"/>
        <v>0</v>
      </c>
      <c r="AD2297" s="1" t="str">
        <f t="shared" si="458"/>
        <v/>
      </c>
      <c r="AE2297" s="1" t="str">
        <f t="shared" si="459"/>
        <v/>
      </c>
      <c r="AF2297" s="1" t="str">
        <f t="shared" si="460"/>
        <v/>
      </c>
      <c r="AG2297" s="1" t="str">
        <f t="shared" si="461"/>
        <v/>
      </c>
    </row>
    <row r="2298" spans="3:33">
      <c r="C2298" s="1" t="s">
        <v>3546</v>
      </c>
      <c r="D2298" s="1" t="s">
        <v>7773</v>
      </c>
      <c r="E2298" s="1" t="s">
        <v>1486</v>
      </c>
      <c r="F2298" s="1" t="s">
        <v>0</v>
      </c>
      <c r="G2298" s="1" t="s">
        <v>3917</v>
      </c>
      <c r="H2298" s="1">
        <v>1</v>
      </c>
      <c r="I2298" s="1">
        <v>0</v>
      </c>
      <c r="J2298" s="1">
        <v>3</v>
      </c>
      <c r="K2298" s="1"/>
      <c r="L2298" s="1" t="s">
        <v>100</v>
      </c>
      <c r="M2298" s="1"/>
      <c r="N2298" s="1" t="s">
        <v>6517</v>
      </c>
      <c r="O2298" s="1" t="s">
        <v>100</v>
      </c>
      <c r="P2298" s="1"/>
      <c r="Q2298" s="1"/>
      <c r="R2298" s="1"/>
      <c r="S2298" s="1"/>
      <c r="T2298" s="1">
        <f t="shared" si="448"/>
        <v>0</v>
      </c>
      <c r="U2298" s="1">
        <f t="shared" si="449"/>
        <v>0</v>
      </c>
      <c r="V2298" s="1">
        <f t="shared" si="450"/>
        <v>0</v>
      </c>
      <c r="W2298" s="1">
        <f t="shared" si="451"/>
        <v>0</v>
      </c>
      <c r="X2298" s="1">
        <f t="shared" si="452"/>
        <v>0</v>
      </c>
      <c r="Y2298" s="1">
        <f t="shared" si="453"/>
        <v>0</v>
      </c>
      <c r="Z2298" s="1">
        <f t="shared" si="454"/>
        <v>0</v>
      </c>
      <c r="AA2298" s="1">
        <f t="shared" si="455"/>
        <v>0</v>
      </c>
      <c r="AB2298" s="1">
        <f t="shared" si="456"/>
        <v>0</v>
      </c>
      <c r="AC2298" s="1">
        <f t="shared" si="457"/>
        <v>0</v>
      </c>
      <c r="AD2298" s="1" t="str">
        <f t="shared" si="458"/>
        <v/>
      </c>
      <c r="AE2298" s="1" t="str">
        <f t="shared" si="459"/>
        <v/>
      </c>
      <c r="AF2298" s="1" t="str">
        <f t="shared" si="460"/>
        <v/>
      </c>
      <c r="AG2298" s="1" t="str">
        <f t="shared" si="461"/>
        <v/>
      </c>
    </row>
    <row r="2299" spans="3:33">
      <c r="C2299" s="1" t="s">
        <v>3546</v>
      </c>
      <c r="D2299" s="1" t="s">
        <v>7774</v>
      </c>
      <c r="E2299" s="1" t="s">
        <v>1486</v>
      </c>
      <c r="F2299" s="1" t="s">
        <v>0</v>
      </c>
      <c r="G2299" s="1" t="s">
        <v>3917</v>
      </c>
      <c r="H2299" s="1">
        <v>2</v>
      </c>
      <c r="I2299" s="1">
        <v>0</v>
      </c>
      <c r="J2299" s="1">
        <v>3</v>
      </c>
      <c r="K2299" s="1"/>
      <c r="L2299" s="1" t="s">
        <v>1489</v>
      </c>
      <c r="M2299" s="1"/>
      <c r="N2299" s="1" t="s">
        <v>7775</v>
      </c>
      <c r="O2299" s="1" t="s">
        <v>1489</v>
      </c>
      <c r="P2299" s="1"/>
      <c r="Q2299" s="1"/>
      <c r="R2299" s="1"/>
      <c r="S2299" s="1"/>
      <c r="T2299" s="1">
        <f t="shared" si="448"/>
        <v>0</v>
      </c>
      <c r="U2299" s="1">
        <f t="shared" si="449"/>
        <v>0</v>
      </c>
      <c r="V2299" s="1">
        <f t="shared" si="450"/>
        <v>0</v>
      </c>
      <c r="W2299" s="1">
        <f t="shared" si="451"/>
        <v>0</v>
      </c>
      <c r="X2299" s="1">
        <f t="shared" si="452"/>
        <v>0</v>
      </c>
      <c r="Y2299" s="1">
        <f t="shared" si="453"/>
        <v>0</v>
      </c>
      <c r="Z2299" s="1">
        <f t="shared" si="454"/>
        <v>0</v>
      </c>
      <c r="AA2299" s="1">
        <f t="shared" si="455"/>
        <v>0</v>
      </c>
      <c r="AB2299" s="1">
        <f t="shared" si="456"/>
        <v>0</v>
      </c>
      <c r="AC2299" s="1">
        <f t="shared" si="457"/>
        <v>0</v>
      </c>
      <c r="AD2299" s="1" t="str">
        <f t="shared" si="458"/>
        <v/>
      </c>
      <c r="AE2299" s="1" t="str">
        <f t="shared" si="459"/>
        <v/>
      </c>
      <c r="AF2299" s="1" t="str">
        <f t="shared" si="460"/>
        <v/>
      </c>
      <c r="AG2299" s="1" t="str">
        <f t="shared" si="461"/>
        <v/>
      </c>
    </row>
    <row r="2300" spans="3:33">
      <c r="C2300" s="1" t="s">
        <v>3546</v>
      </c>
      <c r="D2300" s="1" t="s">
        <v>7776</v>
      </c>
      <c r="E2300" s="1" t="s">
        <v>1486</v>
      </c>
      <c r="F2300" s="1" t="s">
        <v>0</v>
      </c>
      <c r="G2300" s="1" t="s">
        <v>3917</v>
      </c>
      <c r="H2300" s="1">
        <v>3</v>
      </c>
      <c r="I2300" s="1">
        <v>0</v>
      </c>
      <c r="J2300" s="1">
        <v>3</v>
      </c>
      <c r="K2300" s="1"/>
      <c r="L2300" s="1" t="s">
        <v>4585</v>
      </c>
      <c r="M2300" s="1"/>
      <c r="N2300" s="1" t="s">
        <v>4606</v>
      </c>
      <c r="O2300" s="1" t="s">
        <v>4585</v>
      </c>
      <c r="P2300" s="1" t="s">
        <v>405</v>
      </c>
      <c r="Q2300" s="1"/>
      <c r="R2300" s="1"/>
      <c r="S2300" s="1"/>
      <c r="T2300" s="1">
        <f t="shared" ref="T2300:T2363" si="462">IF(AND($C2300=$D$20,$F2300="PRO",$G2300="POS"),1,0)</f>
        <v>0</v>
      </c>
      <c r="U2300" s="1">
        <f t="shared" ref="U2300:U2363" si="463">IF(AND($C2300=$D$20,$F2300="CFA",$G2300="POS"),1,0)</f>
        <v>0</v>
      </c>
      <c r="V2300" s="1">
        <f t="shared" ref="V2300:V2363" si="464">IF($T2300=0,0,IF(SUMPRODUCT(--($O2300:$S2300&lt;&gt;""),--ISNUMBER(SEARCH($O2300:$S2300,$D$5)))&gt;0,1,0))</f>
        <v>0</v>
      </c>
      <c r="W2300" s="1">
        <f t="shared" ref="W2300:W2363" si="465">IF($T2300=0,0,IF(SUMPRODUCT(--($O2300:$S2300&lt;&gt;""),--ISNUMBER(SEARCH($O2300:$S2300,$D$5&amp;" "&amp;$D$10)))&gt;0,1,0))</f>
        <v>0</v>
      </c>
      <c r="X2300" s="1">
        <f t="shared" ref="X2300:X2363" si="466">IF($U2300=0,0,IF(SUMPRODUCT(--($O2300:$S2300&lt;&gt;""),--ISNUMBER(SEARCH($O2300:$S2300,$F$5)))&gt;0,1,0))</f>
        <v>0</v>
      </c>
      <c r="Y2300" s="1">
        <f t="shared" ref="Y2300:Y2363" si="467">IF($U2300=0,0,IF(SUMPRODUCT(--($O2300:$S2300&lt;&gt;""),--ISNUMBER(SEARCH($O2300:$S2300,$F$5&amp;" "&amp;$F$10)))&gt;0,1,0))</f>
        <v>0</v>
      </c>
      <c r="Z2300" s="1">
        <f t="shared" ref="Z2300:Z2363" si="468">IF($V2300=1,$I2300,0)</f>
        <v>0</v>
      </c>
      <c r="AA2300" s="1">
        <f t="shared" ref="AA2300:AA2363" si="469">IF($W2300=1,$I2300,0)</f>
        <v>0</v>
      </c>
      <c r="AB2300" s="1">
        <f t="shared" ref="AB2300:AB2363" si="470">IF($X2300=1,$J2300,0)</f>
        <v>0</v>
      </c>
      <c r="AC2300" s="1">
        <f t="shared" ref="AC2300:AC2363" si="471">IF($Y2300=1,$J2300,0)</f>
        <v>0</v>
      </c>
      <c r="AD2300" s="1" t="str">
        <f t="shared" ref="AD2300:AD2363" si="472">IF(AND($T2300=1,$V2300=0),$H2300+ROW()/100000,"")</f>
        <v/>
      </c>
      <c r="AE2300" s="1" t="str">
        <f t="shared" ref="AE2300:AE2363" si="473">IF(AND($T2300=1,$W2300=0),$H2300+ROW()/100000,"")</f>
        <v/>
      </c>
      <c r="AF2300" s="1" t="str">
        <f t="shared" ref="AF2300:AF2363" si="474">IF(AND($U2300=1,$X2300=0),$H2300+ROW()/100000,"")</f>
        <v/>
      </c>
      <c r="AG2300" s="1" t="str">
        <f t="shared" ref="AG2300:AG2363" si="475">IF(AND($U2300=1,$Y2300=0),$H2300+ROW()/100000,"")</f>
        <v/>
      </c>
    </row>
    <row r="2301" spans="3:33">
      <c r="C2301" s="1" t="s">
        <v>3546</v>
      </c>
      <c r="D2301" s="1" t="s">
        <v>7777</v>
      </c>
      <c r="E2301" s="1" t="s">
        <v>1486</v>
      </c>
      <c r="F2301" s="1" t="s">
        <v>0</v>
      </c>
      <c r="G2301" s="1" t="s">
        <v>3917</v>
      </c>
      <c r="H2301" s="1">
        <v>4</v>
      </c>
      <c r="I2301" s="1">
        <v>0</v>
      </c>
      <c r="J2301" s="1">
        <v>2</v>
      </c>
      <c r="K2301" s="1"/>
      <c r="L2301" s="1" t="s">
        <v>1490</v>
      </c>
      <c r="M2301" s="1"/>
      <c r="N2301" s="1" t="s">
        <v>7778</v>
      </c>
      <c r="O2301" s="1" t="s">
        <v>1490</v>
      </c>
      <c r="P2301" s="1"/>
      <c r="Q2301" s="1"/>
      <c r="R2301" s="1"/>
      <c r="S2301" s="1"/>
      <c r="T2301" s="1">
        <f t="shared" si="462"/>
        <v>0</v>
      </c>
      <c r="U2301" s="1">
        <f t="shared" si="463"/>
        <v>0</v>
      </c>
      <c r="V2301" s="1">
        <f t="shared" si="464"/>
        <v>0</v>
      </c>
      <c r="W2301" s="1">
        <f t="shared" si="465"/>
        <v>0</v>
      </c>
      <c r="X2301" s="1">
        <f t="shared" si="466"/>
        <v>0</v>
      </c>
      <c r="Y2301" s="1">
        <f t="shared" si="467"/>
        <v>0</v>
      </c>
      <c r="Z2301" s="1">
        <f t="shared" si="468"/>
        <v>0</v>
      </c>
      <c r="AA2301" s="1">
        <f t="shared" si="469"/>
        <v>0</v>
      </c>
      <c r="AB2301" s="1">
        <f t="shared" si="470"/>
        <v>0</v>
      </c>
      <c r="AC2301" s="1">
        <f t="shared" si="471"/>
        <v>0</v>
      </c>
      <c r="AD2301" s="1" t="str">
        <f t="shared" si="472"/>
        <v/>
      </c>
      <c r="AE2301" s="1" t="str">
        <f t="shared" si="473"/>
        <v/>
      </c>
      <c r="AF2301" s="1" t="str">
        <f t="shared" si="474"/>
        <v/>
      </c>
      <c r="AG2301" s="1" t="str">
        <f t="shared" si="475"/>
        <v/>
      </c>
    </row>
    <row r="2302" spans="3:33">
      <c r="C2302" s="1" t="s">
        <v>3546</v>
      </c>
      <c r="D2302" s="1" t="s">
        <v>7779</v>
      </c>
      <c r="E2302" s="1" t="s">
        <v>1486</v>
      </c>
      <c r="F2302" s="1" t="s">
        <v>0</v>
      </c>
      <c r="G2302" s="1" t="s">
        <v>3917</v>
      </c>
      <c r="H2302" s="1">
        <v>5</v>
      </c>
      <c r="I2302" s="1">
        <v>0</v>
      </c>
      <c r="J2302" s="1">
        <v>2</v>
      </c>
      <c r="K2302" s="1"/>
      <c r="L2302" s="1" t="s">
        <v>1377</v>
      </c>
      <c r="M2302" s="1"/>
      <c r="N2302" s="1" t="s">
        <v>7466</v>
      </c>
      <c r="O2302" s="1" t="s">
        <v>1377</v>
      </c>
      <c r="P2302" s="1"/>
      <c r="Q2302" s="1"/>
      <c r="R2302" s="1"/>
      <c r="S2302" s="1"/>
      <c r="T2302" s="1">
        <f t="shared" si="462"/>
        <v>0</v>
      </c>
      <c r="U2302" s="1">
        <f t="shared" si="463"/>
        <v>0</v>
      </c>
      <c r="V2302" s="1">
        <f t="shared" si="464"/>
        <v>0</v>
      </c>
      <c r="W2302" s="1">
        <f t="shared" si="465"/>
        <v>0</v>
      </c>
      <c r="X2302" s="1">
        <f t="shared" si="466"/>
        <v>0</v>
      </c>
      <c r="Y2302" s="1">
        <f t="shared" si="467"/>
        <v>0</v>
      </c>
      <c r="Z2302" s="1">
        <f t="shared" si="468"/>
        <v>0</v>
      </c>
      <c r="AA2302" s="1">
        <f t="shared" si="469"/>
        <v>0</v>
      </c>
      <c r="AB2302" s="1">
        <f t="shared" si="470"/>
        <v>0</v>
      </c>
      <c r="AC2302" s="1">
        <f t="shared" si="471"/>
        <v>0</v>
      </c>
      <c r="AD2302" s="1" t="str">
        <f t="shared" si="472"/>
        <v/>
      </c>
      <c r="AE2302" s="1" t="str">
        <f t="shared" si="473"/>
        <v/>
      </c>
      <c r="AF2302" s="1" t="str">
        <f t="shared" si="474"/>
        <v/>
      </c>
      <c r="AG2302" s="1" t="str">
        <f t="shared" si="475"/>
        <v/>
      </c>
    </row>
    <row r="2303" spans="3:33">
      <c r="C2303" s="1" t="s">
        <v>3546</v>
      </c>
      <c r="D2303" s="1" t="s">
        <v>7780</v>
      </c>
      <c r="E2303" s="1" t="s">
        <v>1486</v>
      </c>
      <c r="F2303" s="1" t="s">
        <v>0</v>
      </c>
      <c r="G2303" s="1" t="s">
        <v>3917</v>
      </c>
      <c r="H2303" s="1">
        <v>6</v>
      </c>
      <c r="I2303" s="1">
        <v>0</v>
      </c>
      <c r="J2303" s="1">
        <v>2</v>
      </c>
      <c r="K2303" s="1"/>
      <c r="L2303" s="1" t="s">
        <v>4865</v>
      </c>
      <c r="M2303" s="1"/>
      <c r="N2303" s="1" t="s">
        <v>4885</v>
      </c>
      <c r="O2303" s="1" t="s">
        <v>4865</v>
      </c>
      <c r="P2303" s="1"/>
      <c r="Q2303" s="1"/>
      <c r="R2303" s="1"/>
      <c r="S2303" s="1"/>
      <c r="T2303" s="1">
        <f t="shared" si="462"/>
        <v>0</v>
      </c>
      <c r="U2303" s="1">
        <f t="shared" si="463"/>
        <v>0</v>
      </c>
      <c r="V2303" s="1">
        <f t="shared" si="464"/>
        <v>0</v>
      </c>
      <c r="W2303" s="1">
        <f t="shared" si="465"/>
        <v>0</v>
      </c>
      <c r="X2303" s="1">
        <f t="shared" si="466"/>
        <v>0</v>
      </c>
      <c r="Y2303" s="1">
        <f t="shared" si="467"/>
        <v>0</v>
      </c>
      <c r="Z2303" s="1">
        <f t="shared" si="468"/>
        <v>0</v>
      </c>
      <c r="AA2303" s="1">
        <f t="shared" si="469"/>
        <v>0</v>
      </c>
      <c r="AB2303" s="1">
        <f t="shared" si="470"/>
        <v>0</v>
      </c>
      <c r="AC2303" s="1">
        <f t="shared" si="471"/>
        <v>0</v>
      </c>
      <c r="AD2303" s="1" t="str">
        <f t="shared" si="472"/>
        <v/>
      </c>
      <c r="AE2303" s="1" t="str">
        <f t="shared" si="473"/>
        <v/>
      </c>
      <c r="AF2303" s="1" t="str">
        <f t="shared" si="474"/>
        <v/>
      </c>
      <c r="AG2303" s="1" t="str">
        <f t="shared" si="475"/>
        <v/>
      </c>
    </row>
    <row r="2304" spans="3:33">
      <c r="C2304" s="1" t="s">
        <v>3546</v>
      </c>
      <c r="D2304" s="1" t="s">
        <v>7781</v>
      </c>
      <c r="E2304" s="1" t="s">
        <v>1486</v>
      </c>
      <c r="F2304" s="1" t="s">
        <v>0</v>
      </c>
      <c r="G2304" s="1" t="s">
        <v>3917</v>
      </c>
      <c r="H2304" s="1">
        <v>7</v>
      </c>
      <c r="I2304" s="1">
        <v>0</v>
      </c>
      <c r="J2304" s="1">
        <v>2</v>
      </c>
      <c r="K2304" s="1"/>
      <c r="L2304" s="1" t="s">
        <v>4903</v>
      </c>
      <c r="M2304" s="1"/>
      <c r="N2304" s="1" t="s">
        <v>4926</v>
      </c>
      <c r="O2304" s="1" t="s">
        <v>4903</v>
      </c>
      <c r="P2304" s="1" t="s">
        <v>4905</v>
      </c>
      <c r="Q2304" s="1" t="s">
        <v>4190</v>
      </c>
      <c r="R2304" s="1" t="s">
        <v>1343</v>
      </c>
      <c r="S2304" s="1" t="s">
        <v>37</v>
      </c>
      <c r="T2304" s="1">
        <f t="shared" si="462"/>
        <v>0</v>
      </c>
      <c r="U2304" s="1">
        <f t="shared" si="463"/>
        <v>0</v>
      </c>
      <c r="V2304" s="1">
        <f t="shared" si="464"/>
        <v>0</v>
      </c>
      <c r="W2304" s="1">
        <f t="shared" si="465"/>
        <v>0</v>
      </c>
      <c r="X2304" s="1">
        <f t="shared" si="466"/>
        <v>0</v>
      </c>
      <c r="Y2304" s="1">
        <f t="shared" si="467"/>
        <v>0</v>
      </c>
      <c r="Z2304" s="1">
        <f t="shared" si="468"/>
        <v>0</v>
      </c>
      <c r="AA2304" s="1">
        <f t="shared" si="469"/>
        <v>0</v>
      </c>
      <c r="AB2304" s="1">
        <f t="shared" si="470"/>
        <v>0</v>
      </c>
      <c r="AC2304" s="1">
        <f t="shared" si="471"/>
        <v>0</v>
      </c>
      <c r="AD2304" s="1" t="str">
        <f t="shared" si="472"/>
        <v/>
      </c>
      <c r="AE2304" s="1" t="str">
        <f t="shared" si="473"/>
        <v/>
      </c>
      <c r="AF2304" s="1" t="str">
        <f t="shared" si="474"/>
        <v/>
      </c>
      <c r="AG2304" s="1" t="str">
        <f t="shared" si="475"/>
        <v/>
      </c>
    </row>
    <row r="2305" spans="3:33">
      <c r="C2305" s="1" t="s">
        <v>3546</v>
      </c>
      <c r="D2305" s="1" t="s">
        <v>7782</v>
      </c>
      <c r="E2305" s="1" t="s">
        <v>1486</v>
      </c>
      <c r="F2305" s="1" t="s">
        <v>0</v>
      </c>
      <c r="G2305" s="1" t="s">
        <v>3917</v>
      </c>
      <c r="H2305" s="1">
        <v>8</v>
      </c>
      <c r="I2305" s="1">
        <v>0</v>
      </c>
      <c r="J2305" s="1">
        <v>1</v>
      </c>
      <c r="K2305" s="1"/>
      <c r="L2305" s="1" t="s">
        <v>1316</v>
      </c>
      <c r="M2305" s="1"/>
      <c r="N2305" s="1" t="s">
        <v>4938</v>
      </c>
      <c r="O2305" s="1" t="s">
        <v>1316</v>
      </c>
      <c r="P2305" s="1"/>
      <c r="Q2305" s="1"/>
      <c r="R2305" s="1"/>
      <c r="S2305" s="1"/>
      <c r="T2305" s="1">
        <f t="shared" si="462"/>
        <v>0</v>
      </c>
      <c r="U2305" s="1">
        <f t="shared" si="463"/>
        <v>0</v>
      </c>
      <c r="V2305" s="1">
        <f t="shared" si="464"/>
        <v>0</v>
      </c>
      <c r="W2305" s="1">
        <f t="shared" si="465"/>
        <v>0</v>
      </c>
      <c r="X2305" s="1">
        <f t="shared" si="466"/>
        <v>0</v>
      </c>
      <c r="Y2305" s="1">
        <f t="shared" si="467"/>
        <v>0</v>
      </c>
      <c r="Z2305" s="1">
        <f t="shared" si="468"/>
        <v>0</v>
      </c>
      <c r="AA2305" s="1">
        <f t="shared" si="469"/>
        <v>0</v>
      </c>
      <c r="AB2305" s="1">
        <f t="shared" si="470"/>
        <v>0</v>
      </c>
      <c r="AC2305" s="1">
        <f t="shared" si="471"/>
        <v>0</v>
      </c>
      <c r="AD2305" s="1" t="str">
        <f t="shared" si="472"/>
        <v/>
      </c>
      <c r="AE2305" s="1" t="str">
        <f t="shared" si="473"/>
        <v/>
      </c>
      <c r="AF2305" s="1" t="str">
        <f t="shared" si="474"/>
        <v/>
      </c>
      <c r="AG2305" s="1" t="str">
        <f t="shared" si="475"/>
        <v/>
      </c>
    </row>
    <row r="2306" spans="3:33">
      <c r="C2306" s="1" t="s">
        <v>3546</v>
      </c>
      <c r="D2306" s="1" t="s">
        <v>7783</v>
      </c>
      <c r="E2306" s="1" t="s">
        <v>1486</v>
      </c>
      <c r="F2306" s="1" t="s">
        <v>0</v>
      </c>
      <c r="G2306" s="1" t="s">
        <v>3917</v>
      </c>
      <c r="H2306" s="1">
        <v>9</v>
      </c>
      <c r="I2306" s="1">
        <v>0</v>
      </c>
      <c r="J2306" s="1">
        <v>1</v>
      </c>
      <c r="K2306" s="1"/>
      <c r="L2306" s="1" t="s">
        <v>1491</v>
      </c>
      <c r="M2306" s="1"/>
      <c r="N2306" s="1" t="s">
        <v>7784</v>
      </c>
      <c r="O2306" s="1" t="s">
        <v>1491</v>
      </c>
      <c r="P2306" s="1"/>
      <c r="Q2306" s="1"/>
      <c r="R2306" s="1"/>
      <c r="S2306" s="1"/>
      <c r="T2306" s="1">
        <f t="shared" si="462"/>
        <v>0</v>
      </c>
      <c r="U2306" s="1">
        <f t="shared" si="463"/>
        <v>0</v>
      </c>
      <c r="V2306" s="1">
        <f t="shared" si="464"/>
        <v>0</v>
      </c>
      <c r="W2306" s="1">
        <f t="shared" si="465"/>
        <v>0</v>
      </c>
      <c r="X2306" s="1">
        <f t="shared" si="466"/>
        <v>0</v>
      </c>
      <c r="Y2306" s="1">
        <f t="shared" si="467"/>
        <v>0</v>
      </c>
      <c r="Z2306" s="1">
        <f t="shared" si="468"/>
        <v>0</v>
      </c>
      <c r="AA2306" s="1">
        <f t="shared" si="469"/>
        <v>0</v>
      </c>
      <c r="AB2306" s="1">
        <f t="shared" si="470"/>
        <v>0</v>
      </c>
      <c r="AC2306" s="1">
        <f t="shared" si="471"/>
        <v>0</v>
      </c>
      <c r="AD2306" s="1" t="str">
        <f t="shared" si="472"/>
        <v/>
      </c>
      <c r="AE2306" s="1" t="str">
        <f t="shared" si="473"/>
        <v/>
      </c>
      <c r="AF2306" s="1" t="str">
        <f t="shared" si="474"/>
        <v/>
      </c>
      <c r="AG2306" s="1" t="str">
        <f t="shared" si="475"/>
        <v/>
      </c>
    </row>
    <row r="2307" spans="3:33">
      <c r="C2307" s="1" t="s">
        <v>3546</v>
      </c>
      <c r="D2307" s="1" t="s">
        <v>7785</v>
      </c>
      <c r="E2307" s="1" t="s">
        <v>1486</v>
      </c>
      <c r="F2307" s="1" t="s">
        <v>0</v>
      </c>
      <c r="G2307" s="1" t="s">
        <v>3917</v>
      </c>
      <c r="H2307" s="1">
        <v>10</v>
      </c>
      <c r="I2307" s="1">
        <v>0</v>
      </c>
      <c r="J2307" s="1">
        <v>1</v>
      </c>
      <c r="K2307" s="1"/>
      <c r="L2307" s="1" t="s">
        <v>1492</v>
      </c>
      <c r="M2307" s="1"/>
      <c r="N2307" s="1" t="s">
        <v>7786</v>
      </c>
      <c r="O2307" s="1" t="s">
        <v>1492</v>
      </c>
      <c r="P2307" s="1"/>
      <c r="Q2307" s="1"/>
      <c r="R2307" s="1"/>
      <c r="S2307" s="1"/>
      <c r="T2307" s="1">
        <f t="shared" si="462"/>
        <v>0</v>
      </c>
      <c r="U2307" s="1">
        <f t="shared" si="463"/>
        <v>0</v>
      </c>
      <c r="V2307" s="1">
        <f t="shared" si="464"/>
        <v>0</v>
      </c>
      <c r="W2307" s="1">
        <f t="shared" si="465"/>
        <v>0</v>
      </c>
      <c r="X2307" s="1">
        <f t="shared" si="466"/>
        <v>0</v>
      </c>
      <c r="Y2307" s="1">
        <f t="shared" si="467"/>
        <v>0</v>
      </c>
      <c r="Z2307" s="1">
        <f t="shared" si="468"/>
        <v>0</v>
      </c>
      <c r="AA2307" s="1">
        <f t="shared" si="469"/>
        <v>0</v>
      </c>
      <c r="AB2307" s="1">
        <f t="shared" si="470"/>
        <v>0</v>
      </c>
      <c r="AC2307" s="1">
        <f t="shared" si="471"/>
        <v>0</v>
      </c>
      <c r="AD2307" s="1" t="str">
        <f t="shared" si="472"/>
        <v/>
      </c>
      <c r="AE2307" s="1" t="str">
        <f t="shared" si="473"/>
        <v/>
      </c>
      <c r="AF2307" s="1" t="str">
        <f t="shared" si="474"/>
        <v/>
      </c>
      <c r="AG2307" s="1" t="str">
        <f t="shared" si="475"/>
        <v/>
      </c>
    </row>
    <row r="2308" spans="3:33">
      <c r="C2308" s="1" t="s">
        <v>3553</v>
      </c>
      <c r="D2308" s="1" t="s">
        <v>7787</v>
      </c>
      <c r="E2308" s="1" t="s">
        <v>157</v>
      </c>
      <c r="F2308" s="1" t="s">
        <v>46</v>
      </c>
      <c r="G2308" s="1" t="s">
        <v>3917</v>
      </c>
      <c r="H2308" s="1">
        <v>1</v>
      </c>
      <c r="I2308" s="1">
        <v>3</v>
      </c>
      <c r="J2308" s="1">
        <v>0</v>
      </c>
      <c r="K2308" s="1" t="s">
        <v>1498</v>
      </c>
      <c r="L2308" s="1"/>
      <c r="M2308" s="1" t="s">
        <v>7788</v>
      </c>
      <c r="N2308" s="1"/>
      <c r="O2308" s="1" t="s">
        <v>1498</v>
      </c>
      <c r="P2308" s="1"/>
      <c r="Q2308" s="1"/>
      <c r="R2308" s="1"/>
      <c r="S2308" s="1"/>
      <c r="T2308" s="1">
        <f t="shared" si="462"/>
        <v>0</v>
      </c>
      <c r="U2308" s="1">
        <f t="shared" si="463"/>
        <v>0</v>
      </c>
      <c r="V2308" s="1">
        <f t="shared" si="464"/>
        <v>0</v>
      </c>
      <c r="W2308" s="1">
        <f t="shared" si="465"/>
        <v>0</v>
      </c>
      <c r="X2308" s="1">
        <f t="shared" si="466"/>
        <v>0</v>
      </c>
      <c r="Y2308" s="1">
        <f t="shared" si="467"/>
        <v>0</v>
      </c>
      <c r="Z2308" s="1">
        <f t="shared" si="468"/>
        <v>0</v>
      </c>
      <c r="AA2308" s="1">
        <f t="shared" si="469"/>
        <v>0</v>
      </c>
      <c r="AB2308" s="1">
        <f t="shared" si="470"/>
        <v>0</v>
      </c>
      <c r="AC2308" s="1">
        <f t="shared" si="471"/>
        <v>0</v>
      </c>
      <c r="AD2308" s="1" t="str">
        <f t="shared" si="472"/>
        <v/>
      </c>
      <c r="AE2308" s="1" t="str">
        <f t="shared" si="473"/>
        <v/>
      </c>
      <c r="AF2308" s="1" t="str">
        <f t="shared" si="474"/>
        <v/>
      </c>
      <c r="AG2308" s="1" t="str">
        <f t="shared" si="475"/>
        <v/>
      </c>
    </row>
    <row r="2309" spans="3:33">
      <c r="C2309" s="1" t="s">
        <v>3553</v>
      </c>
      <c r="D2309" s="1" t="s">
        <v>7789</v>
      </c>
      <c r="E2309" s="1" t="s">
        <v>157</v>
      </c>
      <c r="F2309" s="1" t="s">
        <v>46</v>
      </c>
      <c r="G2309" s="1" t="s">
        <v>3917</v>
      </c>
      <c r="H2309" s="1">
        <v>2</v>
      </c>
      <c r="I2309" s="1">
        <v>3</v>
      </c>
      <c r="J2309" s="1">
        <v>0</v>
      </c>
      <c r="K2309" s="1" t="s">
        <v>1499</v>
      </c>
      <c r="L2309" s="1"/>
      <c r="M2309" s="1" t="s">
        <v>7790</v>
      </c>
      <c r="N2309" s="1"/>
      <c r="O2309" s="1" t="s">
        <v>1499</v>
      </c>
      <c r="P2309" s="1"/>
      <c r="Q2309" s="1"/>
      <c r="R2309" s="1"/>
      <c r="S2309" s="1"/>
      <c r="T2309" s="1">
        <f t="shared" si="462"/>
        <v>0</v>
      </c>
      <c r="U2309" s="1">
        <f t="shared" si="463"/>
        <v>0</v>
      </c>
      <c r="V2309" s="1">
        <f t="shared" si="464"/>
        <v>0</v>
      </c>
      <c r="W2309" s="1">
        <f t="shared" si="465"/>
        <v>0</v>
      </c>
      <c r="X2309" s="1">
        <f t="shared" si="466"/>
        <v>0</v>
      </c>
      <c r="Y2309" s="1">
        <f t="shared" si="467"/>
        <v>0</v>
      </c>
      <c r="Z2309" s="1">
        <f t="shared" si="468"/>
        <v>0</v>
      </c>
      <c r="AA2309" s="1">
        <f t="shared" si="469"/>
        <v>0</v>
      </c>
      <c r="AB2309" s="1">
        <f t="shared" si="470"/>
        <v>0</v>
      </c>
      <c r="AC2309" s="1">
        <f t="shared" si="471"/>
        <v>0</v>
      </c>
      <c r="AD2309" s="1" t="str">
        <f t="shared" si="472"/>
        <v/>
      </c>
      <c r="AE2309" s="1" t="str">
        <f t="shared" si="473"/>
        <v/>
      </c>
      <c r="AF2309" s="1" t="str">
        <f t="shared" si="474"/>
        <v/>
      </c>
      <c r="AG2309" s="1" t="str">
        <f t="shared" si="475"/>
        <v/>
      </c>
    </row>
    <row r="2310" spans="3:33">
      <c r="C2310" s="1" t="s">
        <v>3553</v>
      </c>
      <c r="D2310" s="1" t="s">
        <v>7791</v>
      </c>
      <c r="E2310" s="1" t="s">
        <v>157</v>
      </c>
      <c r="F2310" s="1" t="s">
        <v>46</v>
      </c>
      <c r="G2310" s="1" t="s">
        <v>3917</v>
      </c>
      <c r="H2310" s="1">
        <v>3</v>
      </c>
      <c r="I2310" s="1">
        <v>3</v>
      </c>
      <c r="J2310" s="1">
        <v>0</v>
      </c>
      <c r="K2310" s="1" t="s">
        <v>5069</v>
      </c>
      <c r="L2310" s="1"/>
      <c r="M2310" s="1" t="s">
        <v>5070</v>
      </c>
      <c r="N2310" s="1"/>
      <c r="O2310" s="1" t="s">
        <v>5069</v>
      </c>
      <c r="P2310" s="1" t="s">
        <v>71</v>
      </c>
      <c r="Q2310" s="1"/>
      <c r="R2310" s="1"/>
      <c r="S2310" s="1"/>
      <c r="T2310" s="1">
        <f t="shared" si="462"/>
        <v>0</v>
      </c>
      <c r="U2310" s="1">
        <f t="shared" si="463"/>
        <v>0</v>
      </c>
      <c r="V2310" s="1">
        <f t="shared" si="464"/>
        <v>0</v>
      </c>
      <c r="W2310" s="1">
        <f t="shared" si="465"/>
        <v>0</v>
      </c>
      <c r="X2310" s="1">
        <f t="shared" si="466"/>
        <v>0</v>
      </c>
      <c r="Y2310" s="1">
        <f t="shared" si="467"/>
        <v>0</v>
      </c>
      <c r="Z2310" s="1">
        <f t="shared" si="468"/>
        <v>0</v>
      </c>
      <c r="AA2310" s="1">
        <f t="shared" si="469"/>
        <v>0</v>
      </c>
      <c r="AB2310" s="1">
        <f t="shared" si="470"/>
        <v>0</v>
      </c>
      <c r="AC2310" s="1">
        <f t="shared" si="471"/>
        <v>0</v>
      </c>
      <c r="AD2310" s="1" t="str">
        <f t="shared" si="472"/>
        <v/>
      </c>
      <c r="AE2310" s="1" t="str">
        <f t="shared" si="473"/>
        <v/>
      </c>
      <c r="AF2310" s="1" t="str">
        <f t="shared" si="474"/>
        <v/>
      </c>
      <c r="AG2310" s="1" t="str">
        <f t="shared" si="475"/>
        <v/>
      </c>
    </row>
    <row r="2311" spans="3:33">
      <c r="C2311" s="1" t="s">
        <v>3553</v>
      </c>
      <c r="D2311" s="1" t="s">
        <v>7792</v>
      </c>
      <c r="E2311" s="1" t="s">
        <v>157</v>
      </c>
      <c r="F2311" s="1" t="s">
        <v>46</v>
      </c>
      <c r="G2311" s="1" t="s">
        <v>3917</v>
      </c>
      <c r="H2311" s="1">
        <v>4</v>
      </c>
      <c r="I2311" s="1">
        <v>2</v>
      </c>
      <c r="J2311" s="1">
        <v>0</v>
      </c>
      <c r="K2311" s="1" t="s">
        <v>4865</v>
      </c>
      <c r="L2311" s="1"/>
      <c r="M2311" s="1" t="s">
        <v>4866</v>
      </c>
      <c r="N2311" s="1"/>
      <c r="O2311" s="1" t="s">
        <v>4865</v>
      </c>
      <c r="P2311" s="1"/>
      <c r="Q2311" s="1"/>
      <c r="R2311" s="1"/>
      <c r="S2311" s="1"/>
      <c r="T2311" s="1">
        <f t="shared" si="462"/>
        <v>0</v>
      </c>
      <c r="U2311" s="1">
        <f t="shared" si="463"/>
        <v>0</v>
      </c>
      <c r="V2311" s="1">
        <f t="shared" si="464"/>
        <v>0</v>
      </c>
      <c r="W2311" s="1">
        <f t="shared" si="465"/>
        <v>0</v>
      </c>
      <c r="X2311" s="1">
        <f t="shared" si="466"/>
        <v>0</v>
      </c>
      <c r="Y2311" s="1">
        <f t="shared" si="467"/>
        <v>0</v>
      </c>
      <c r="Z2311" s="1">
        <f t="shared" si="468"/>
        <v>0</v>
      </c>
      <c r="AA2311" s="1">
        <f t="shared" si="469"/>
        <v>0</v>
      </c>
      <c r="AB2311" s="1">
        <f t="shared" si="470"/>
        <v>0</v>
      </c>
      <c r="AC2311" s="1">
        <f t="shared" si="471"/>
        <v>0</v>
      </c>
      <c r="AD2311" s="1" t="str">
        <f t="shared" si="472"/>
        <v/>
      </c>
      <c r="AE2311" s="1" t="str">
        <f t="shared" si="473"/>
        <v/>
      </c>
      <c r="AF2311" s="1" t="str">
        <f t="shared" si="474"/>
        <v/>
      </c>
      <c r="AG2311" s="1" t="str">
        <f t="shared" si="475"/>
        <v/>
      </c>
    </row>
    <row r="2312" spans="3:33">
      <c r="C2312" s="1" t="s">
        <v>3553</v>
      </c>
      <c r="D2312" s="1" t="s">
        <v>7793</v>
      </c>
      <c r="E2312" s="1" t="s">
        <v>157</v>
      </c>
      <c r="F2312" s="1" t="s">
        <v>46</v>
      </c>
      <c r="G2312" s="1" t="s">
        <v>3917</v>
      </c>
      <c r="H2312" s="1">
        <v>5</v>
      </c>
      <c r="I2312" s="1">
        <v>2</v>
      </c>
      <c r="J2312" s="1">
        <v>0</v>
      </c>
      <c r="K2312" s="1" t="s">
        <v>4668</v>
      </c>
      <c r="L2312" s="1"/>
      <c r="M2312" s="1" t="s">
        <v>4822</v>
      </c>
      <c r="N2312" s="1"/>
      <c r="O2312" s="1" t="s">
        <v>4668</v>
      </c>
      <c r="P2312" s="1" t="s">
        <v>433</v>
      </c>
      <c r="Q2312" s="1"/>
      <c r="R2312" s="1"/>
      <c r="S2312" s="1"/>
      <c r="T2312" s="1">
        <f t="shared" si="462"/>
        <v>0</v>
      </c>
      <c r="U2312" s="1">
        <f t="shared" si="463"/>
        <v>0</v>
      </c>
      <c r="V2312" s="1">
        <f t="shared" si="464"/>
        <v>0</v>
      </c>
      <c r="W2312" s="1">
        <f t="shared" si="465"/>
        <v>0</v>
      </c>
      <c r="X2312" s="1">
        <f t="shared" si="466"/>
        <v>0</v>
      </c>
      <c r="Y2312" s="1">
        <f t="shared" si="467"/>
        <v>0</v>
      </c>
      <c r="Z2312" s="1">
        <f t="shared" si="468"/>
        <v>0</v>
      </c>
      <c r="AA2312" s="1">
        <f t="shared" si="469"/>
        <v>0</v>
      </c>
      <c r="AB2312" s="1">
        <f t="shared" si="470"/>
        <v>0</v>
      </c>
      <c r="AC2312" s="1">
        <f t="shared" si="471"/>
        <v>0</v>
      </c>
      <c r="AD2312" s="1" t="str">
        <f t="shared" si="472"/>
        <v/>
      </c>
      <c r="AE2312" s="1" t="str">
        <f t="shared" si="473"/>
        <v/>
      </c>
      <c r="AF2312" s="1" t="str">
        <f t="shared" si="474"/>
        <v/>
      </c>
      <c r="AG2312" s="1" t="str">
        <f t="shared" si="475"/>
        <v/>
      </c>
    </row>
    <row r="2313" spans="3:33">
      <c r="C2313" s="1" t="s">
        <v>3553</v>
      </c>
      <c r="D2313" s="1" t="s">
        <v>7794</v>
      </c>
      <c r="E2313" s="1" t="s">
        <v>157</v>
      </c>
      <c r="F2313" s="1" t="s">
        <v>46</v>
      </c>
      <c r="G2313" s="1" t="s">
        <v>3917</v>
      </c>
      <c r="H2313" s="1">
        <v>6</v>
      </c>
      <c r="I2313" s="1">
        <v>2</v>
      </c>
      <c r="J2313" s="1">
        <v>0</v>
      </c>
      <c r="K2313" s="1" t="s">
        <v>4903</v>
      </c>
      <c r="L2313" s="1"/>
      <c r="M2313" s="1" t="s">
        <v>4904</v>
      </c>
      <c r="N2313" s="1"/>
      <c r="O2313" s="1" t="s">
        <v>4903</v>
      </c>
      <c r="P2313" s="1" t="s">
        <v>4905</v>
      </c>
      <c r="Q2313" s="1" t="s">
        <v>4190</v>
      </c>
      <c r="R2313" s="1" t="s">
        <v>1343</v>
      </c>
      <c r="S2313" s="1" t="s">
        <v>37</v>
      </c>
      <c r="T2313" s="1">
        <f t="shared" si="462"/>
        <v>0</v>
      </c>
      <c r="U2313" s="1">
        <f t="shared" si="463"/>
        <v>0</v>
      </c>
      <c r="V2313" s="1">
        <f t="shared" si="464"/>
        <v>0</v>
      </c>
      <c r="W2313" s="1">
        <f t="shared" si="465"/>
        <v>0</v>
      </c>
      <c r="X2313" s="1">
        <f t="shared" si="466"/>
        <v>0</v>
      </c>
      <c r="Y2313" s="1">
        <f t="shared" si="467"/>
        <v>0</v>
      </c>
      <c r="Z2313" s="1">
        <f t="shared" si="468"/>
        <v>0</v>
      </c>
      <c r="AA2313" s="1">
        <f t="shared" si="469"/>
        <v>0</v>
      </c>
      <c r="AB2313" s="1">
        <f t="shared" si="470"/>
        <v>0</v>
      </c>
      <c r="AC2313" s="1">
        <f t="shared" si="471"/>
        <v>0</v>
      </c>
      <c r="AD2313" s="1" t="str">
        <f t="shared" si="472"/>
        <v/>
      </c>
      <c r="AE2313" s="1" t="str">
        <f t="shared" si="473"/>
        <v/>
      </c>
      <c r="AF2313" s="1" t="str">
        <f t="shared" si="474"/>
        <v/>
      </c>
      <c r="AG2313" s="1" t="str">
        <f t="shared" si="475"/>
        <v/>
      </c>
    </row>
    <row r="2314" spans="3:33">
      <c r="C2314" s="1" t="s">
        <v>3553</v>
      </c>
      <c r="D2314" s="1" t="s">
        <v>7795</v>
      </c>
      <c r="E2314" s="1" t="s">
        <v>157</v>
      </c>
      <c r="F2314" s="1" t="s">
        <v>46</v>
      </c>
      <c r="G2314" s="1" t="s">
        <v>3917</v>
      </c>
      <c r="H2314" s="1">
        <v>7</v>
      </c>
      <c r="I2314" s="1">
        <v>2</v>
      </c>
      <c r="J2314" s="1">
        <v>0</v>
      </c>
      <c r="K2314" s="1" t="s">
        <v>1500</v>
      </c>
      <c r="L2314" s="1"/>
      <c r="M2314" s="1" t="s">
        <v>7796</v>
      </c>
      <c r="N2314" s="1"/>
      <c r="O2314" s="1" t="s">
        <v>1500</v>
      </c>
      <c r="P2314" s="1"/>
      <c r="Q2314" s="1"/>
      <c r="R2314" s="1"/>
      <c r="S2314" s="1"/>
      <c r="T2314" s="1">
        <f t="shared" si="462"/>
        <v>0</v>
      </c>
      <c r="U2314" s="1">
        <f t="shared" si="463"/>
        <v>0</v>
      </c>
      <c r="V2314" s="1">
        <f t="shared" si="464"/>
        <v>0</v>
      </c>
      <c r="W2314" s="1">
        <f t="shared" si="465"/>
        <v>0</v>
      </c>
      <c r="X2314" s="1">
        <f t="shared" si="466"/>
        <v>0</v>
      </c>
      <c r="Y2314" s="1">
        <f t="shared" si="467"/>
        <v>0</v>
      </c>
      <c r="Z2314" s="1">
        <f t="shared" si="468"/>
        <v>0</v>
      </c>
      <c r="AA2314" s="1">
        <f t="shared" si="469"/>
        <v>0</v>
      </c>
      <c r="AB2314" s="1">
        <f t="shared" si="470"/>
        <v>0</v>
      </c>
      <c r="AC2314" s="1">
        <f t="shared" si="471"/>
        <v>0</v>
      </c>
      <c r="AD2314" s="1" t="str">
        <f t="shared" si="472"/>
        <v/>
      </c>
      <c r="AE2314" s="1" t="str">
        <f t="shared" si="473"/>
        <v/>
      </c>
      <c r="AF2314" s="1" t="str">
        <f t="shared" si="474"/>
        <v/>
      </c>
      <c r="AG2314" s="1" t="str">
        <f t="shared" si="475"/>
        <v/>
      </c>
    </row>
    <row r="2315" spans="3:33">
      <c r="C2315" s="1" t="s">
        <v>3553</v>
      </c>
      <c r="D2315" s="1" t="s">
        <v>7797</v>
      </c>
      <c r="E2315" s="1" t="s">
        <v>157</v>
      </c>
      <c r="F2315" s="1" t="s">
        <v>46</v>
      </c>
      <c r="G2315" s="1" t="s">
        <v>3917</v>
      </c>
      <c r="H2315" s="1">
        <v>8</v>
      </c>
      <c r="I2315" s="1">
        <v>1</v>
      </c>
      <c r="J2315" s="1">
        <v>0</v>
      </c>
      <c r="K2315" s="1" t="s">
        <v>1006</v>
      </c>
      <c r="L2315" s="1"/>
      <c r="M2315" s="1" t="s">
        <v>6379</v>
      </c>
      <c r="N2315" s="1"/>
      <c r="O2315" s="1" t="s">
        <v>1006</v>
      </c>
      <c r="P2315" s="1"/>
      <c r="Q2315" s="1"/>
      <c r="R2315" s="1"/>
      <c r="S2315" s="1"/>
      <c r="T2315" s="1">
        <f t="shared" si="462"/>
        <v>0</v>
      </c>
      <c r="U2315" s="1">
        <f t="shared" si="463"/>
        <v>0</v>
      </c>
      <c r="V2315" s="1">
        <f t="shared" si="464"/>
        <v>0</v>
      </c>
      <c r="W2315" s="1">
        <f t="shared" si="465"/>
        <v>0</v>
      </c>
      <c r="X2315" s="1">
        <f t="shared" si="466"/>
        <v>0</v>
      </c>
      <c r="Y2315" s="1">
        <f t="shared" si="467"/>
        <v>0</v>
      </c>
      <c r="Z2315" s="1">
        <f t="shared" si="468"/>
        <v>0</v>
      </c>
      <c r="AA2315" s="1">
        <f t="shared" si="469"/>
        <v>0</v>
      </c>
      <c r="AB2315" s="1">
        <f t="shared" si="470"/>
        <v>0</v>
      </c>
      <c r="AC2315" s="1">
        <f t="shared" si="471"/>
        <v>0</v>
      </c>
      <c r="AD2315" s="1" t="str">
        <f t="shared" si="472"/>
        <v/>
      </c>
      <c r="AE2315" s="1" t="str">
        <f t="shared" si="473"/>
        <v/>
      </c>
      <c r="AF2315" s="1" t="str">
        <f t="shared" si="474"/>
        <v/>
      </c>
      <c r="AG2315" s="1" t="str">
        <f t="shared" si="475"/>
        <v/>
      </c>
    </row>
    <row r="2316" spans="3:33">
      <c r="C2316" s="1" t="s">
        <v>3553</v>
      </c>
      <c r="D2316" s="1" t="s">
        <v>7798</v>
      </c>
      <c r="E2316" s="1" t="s">
        <v>157</v>
      </c>
      <c r="F2316" s="1" t="s">
        <v>46</v>
      </c>
      <c r="G2316" s="1" t="s">
        <v>3917</v>
      </c>
      <c r="H2316" s="1">
        <v>9</v>
      </c>
      <c r="I2316" s="1">
        <v>1</v>
      </c>
      <c r="J2316" s="1">
        <v>0</v>
      </c>
      <c r="K2316" s="1" t="s">
        <v>1501</v>
      </c>
      <c r="L2316" s="1"/>
      <c r="M2316" s="1" t="s">
        <v>7799</v>
      </c>
      <c r="N2316" s="1"/>
      <c r="O2316" s="1" t="s">
        <v>1501</v>
      </c>
      <c r="P2316" s="1"/>
      <c r="Q2316" s="1"/>
      <c r="R2316" s="1"/>
      <c r="S2316" s="1"/>
      <c r="T2316" s="1">
        <f t="shared" si="462"/>
        <v>0</v>
      </c>
      <c r="U2316" s="1">
        <f t="shared" si="463"/>
        <v>0</v>
      </c>
      <c r="V2316" s="1">
        <f t="shared" si="464"/>
        <v>0</v>
      </c>
      <c r="W2316" s="1">
        <f t="shared" si="465"/>
        <v>0</v>
      </c>
      <c r="X2316" s="1">
        <f t="shared" si="466"/>
        <v>0</v>
      </c>
      <c r="Y2316" s="1">
        <f t="shared" si="467"/>
        <v>0</v>
      </c>
      <c r="Z2316" s="1">
        <f t="shared" si="468"/>
        <v>0</v>
      </c>
      <c r="AA2316" s="1">
        <f t="shared" si="469"/>
        <v>0</v>
      </c>
      <c r="AB2316" s="1">
        <f t="shared" si="470"/>
        <v>0</v>
      </c>
      <c r="AC2316" s="1">
        <f t="shared" si="471"/>
        <v>0</v>
      </c>
      <c r="AD2316" s="1" t="str">
        <f t="shared" si="472"/>
        <v/>
      </c>
      <c r="AE2316" s="1" t="str">
        <f t="shared" si="473"/>
        <v/>
      </c>
      <c r="AF2316" s="1" t="str">
        <f t="shared" si="474"/>
        <v/>
      </c>
      <c r="AG2316" s="1" t="str">
        <f t="shared" si="475"/>
        <v/>
      </c>
    </row>
    <row r="2317" spans="3:33">
      <c r="C2317" s="1" t="s">
        <v>3553</v>
      </c>
      <c r="D2317" s="1" t="s">
        <v>7800</v>
      </c>
      <c r="E2317" s="1" t="s">
        <v>157</v>
      </c>
      <c r="F2317" s="1" t="s">
        <v>46</v>
      </c>
      <c r="G2317" s="1" t="s">
        <v>3917</v>
      </c>
      <c r="H2317" s="1">
        <v>10</v>
      </c>
      <c r="I2317" s="1">
        <v>1</v>
      </c>
      <c r="J2317" s="1">
        <v>0</v>
      </c>
      <c r="K2317" s="1" t="s">
        <v>121</v>
      </c>
      <c r="L2317" s="1"/>
      <c r="M2317" s="1" t="s">
        <v>5299</v>
      </c>
      <c r="N2317" s="1"/>
      <c r="O2317" s="1" t="s">
        <v>121</v>
      </c>
      <c r="P2317" s="1"/>
      <c r="Q2317" s="1"/>
      <c r="R2317" s="1"/>
      <c r="S2317" s="1"/>
      <c r="T2317" s="1">
        <f t="shared" si="462"/>
        <v>0</v>
      </c>
      <c r="U2317" s="1">
        <f t="shared" si="463"/>
        <v>0</v>
      </c>
      <c r="V2317" s="1">
        <f t="shared" si="464"/>
        <v>0</v>
      </c>
      <c r="W2317" s="1">
        <f t="shared" si="465"/>
        <v>0</v>
      </c>
      <c r="X2317" s="1">
        <f t="shared" si="466"/>
        <v>0</v>
      </c>
      <c r="Y2317" s="1">
        <f t="shared" si="467"/>
        <v>0</v>
      </c>
      <c r="Z2317" s="1">
        <f t="shared" si="468"/>
        <v>0</v>
      </c>
      <c r="AA2317" s="1">
        <f t="shared" si="469"/>
        <v>0</v>
      </c>
      <c r="AB2317" s="1">
        <f t="shared" si="470"/>
        <v>0</v>
      </c>
      <c r="AC2317" s="1">
        <f t="shared" si="471"/>
        <v>0</v>
      </c>
      <c r="AD2317" s="1" t="str">
        <f t="shared" si="472"/>
        <v/>
      </c>
      <c r="AE2317" s="1" t="str">
        <f t="shared" si="473"/>
        <v/>
      </c>
      <c r="AF2317" s="1" t="str">
        <f t="shared" si="474"/>
        <v/>
      </c>
      <c r="AG2317" s="1" t="str">
        <f t="shared" si="475"/>
        <v/>
      </c>
    </row>
    <row r="2318" spans="3:33">
      <c r="C2318" s="1" t="s">
        <v>3553</v>
      </c>
      <c r="D2318" s="1" t="s">
        <v>7801</v>
      </c>
      <c r="E2318" s="1" t="s">
        <v>157</v>
      </c>
      <c r="F2318" s="1" t="s">
        <v>0</v>
      </c>
      <c r="G2318" s="1" t="s">
        <v>3917</v>
      </c>
      <c r="H2318" s="1">
        <v>1</v>
      </c>
      <c r="I2318" s="1">
        <v>0</v>
      </c>
      <c r="J2318" s="1">
        <v>3</v>
      </c>
      <c r="K2318" s="1"/>
      <c r="L2318" s="1" t="s">
        <v>1498</v>
      </c>
      <c r="M2318" s="1"/>
      <c r="N2318" s="1" t="s">
        <v>7802</v>
      </c>
      <c r="O2318" s="1" t="s">
        <v>1498</v>
      </c>
      <c r="P2318" s="1"/>
      <c r="Q2318" s="1"/>
      <c r="R2318" s="1"/>
      <c r="S2318" s="1"/>
      <c r="T2318" s="1">
        <f t="shared" si="462"/>
        <v>0</v>
      </c>
      <c r="U2318" s="1">
        <f t="shared" si="463"/>
        <v>0</v>
      </c>
      <c r="V2318" s="1">
        <f t="shared" si="464"/>
        <v>0</v>
      </c>
      <c r="W2318" s="1">
        <f t="shared" si="465"/>
        <v>0</v>
      </c>
      <c r="X2318" s="1">
        <f t="shared" si="466"/>
        <v>0</v>
      </c>
      <c r="Y2318" s="1">
        <f t="shared" si="467"/>
        <v>0</v>
      </c>
      <c r="Z2318" s="1">
        <f t="shared" si="468"/>
        <v>0</v>
      </c>
      <c r="AA2318" s="1">
        <f t="shared" si="469"/>
        <v>0</v>
      </c>
      <c r="AB2318" s="1">
        <f t="shared" si="470"/>
        <v>0</v>
      </c>
      <c r="AC2318" s="1">
        <f t="shared" si="471"/>
        <v>0</v>
      </c>
      <c r="AD2318" s="1" t="str">
        <f t="shared" si="472"/>
        <v/>
      </c>
      <c r="AE2318" s="1" t="str">
        <f t="shared" si="473"/>
        <v/>
      </c>
      <c r="AF2318" s="1" t="str">
        <f t="shared" si="474"/>
        <v/>
      </c>
      <c r="AG2318" s="1" t="str">
        <f t="shared" si="475"/>
        <v/>
      </c>
    </row>
    <row r="2319" spans="3:33">
      <c r="C2319" s="1" t="s">
        <v>3553</v>
      </c>
      <c r="D2319" s="1" t="s">
        <v>7803</v>
      </c>
      <c r="E2319" s="1" t="s">
        <v>157</v>
      </c>
      <c r="F2319" s="1" t="s">
        <v>0</v>
      </c>
      <c r="G2319" s="1" t="s">
        <v>3917</v>
      </c>
      <c r="H2319" s="1">
        <v>2</v>
      </c>
      <c r="I2319" s="1">
        <v>0</v>
      </c>
      <c r="J2319" s="1">
        <v>3</v>
      </c>
      <c r="K2319" s="1"/>
      <c r="L2319" s="1" t="s">
        <v>1499</v>
      </c>
      <c r="M2319" s="1"/>
      <c r="N2319" s="1" t="s">
        <v>7804</v>
      </c>
      <c r="O2319" s="1" t="s">
        <v>1499</v>
      </c>
      <c r="P2319" s="1"/>
      <c r="Q2319" s="1"/>
      <c r="R2319" s="1"/>
      <c r="S2319" s="1"/>
      <c r="T2319" s="1">
        <f t="shared" si="462"/>
        <v>0</v>
      </c>
      <c r="U2319" s="1">
        <f t="shared" si="463"/>
        <v>0</v>
      </c>
      <c r="V2319" s="1">
        <f t="shared" si="464"/>
        <v>0</v>
      </c>
      <c r="W2319" s="1">
        <f t="shared" si="465"/>
        <v>0</v>
      </c>
      <c r="X2319" s="1">
        <f t="shared" si="466"/>
        <v>0</v>
      </c>
      <c r="Y2319" s="1">
        <f t="shared" si="467"/>
        <v>0</v>
      </c>
      <c r="Z2319" s="1">
        <f t="shared" si="468"/>
        <v>0</v>
      </c>
      <c r="AA2319" s="1">
        <f t="shared" si="469"/>
        <v>0</v>
      </c>
      <c r="AB2319" s="1">
        <f t="shared" si="470"/>
        <v>0</v>
      </c>
      <c r="AC2319" s="1">
        <f t="shared" si="471"/>
        <v>0</v>
      </c>
      <c r="AD2319" s="1" t="str">
        <f t="shared" si="472"/>
        <v/>
      </c>
      <c r="AE2319" s="1" t="str">
        <f t="shared" si="473"/>
        <v/>
      </c>
      <c r="AF2319" s="1" t="str">
        <f t="shared" si="474"/>
        <v/>
      </c>
      <c r="AG2319" s="1" t="str">
        <f t="shared" si="475"/>
        <v/>
      </c>
    </row>
    <row r="2320" spans="3:33">
      <c r="C2320" s="1" t="s">
        <v>3553</v>
      </c>
      <c r="D2320" s="1" t="s">
        <v>7805</v>
      </c>
      <c r="E2320" s="1" t="s">
        <v>157</v>
      </c>
      <c r="F2320" s="1" t="s">
        <v>0</v>
      </c>
      <c r="G2320" s="1" t="s">
        <v>3917</v>
      </c>
      <c r="H2320" s="1">
        <v>3</v>
      </c>
      <c r="I2320" s="1">
        <v>0</v>
      </c>
      <c r="J2320" s="1">
        <v>3</v>
      </c>
      <c r="K2320" s="1"/>
      <c r="L2320" s="1" t="s">
        <v>5069</v>
      </c>
      <c r="M2320" s="1"/>
      <c r="N2320" s="1" t="s">
        <v>5088</v>
      </c>
      <c r="O2320" s="1" t="s">
        <v>5069</v>
      </c>
      <c r="P2320" s="1" t="s">
        <v>71</v>
      </c>
      <c r="Q2320" s="1"/>
      <c r="R2320" s="1"/>
      <c r="S2320" s="1"/>
      <c r="T2320" s="1">
        <f t="shared" si="462"/>
        <v>0</v>
      </c>
      <c r="U2320" s="1">
        <f t="shared" si="463"/>
        <v>0</v>
      </c>
      <c r="V2320" s="1">
        <f t="shared" si="464"/>
        <v>0</v>
      </c>
      <c r="W2320" s="1">
        <f t="shared" si="465"/>
        <v>0</v>
      </c>
      <c r="X2320" s="1">
        <f t="shared" si="466"/>
        <v>0</v>
      </c>
      <c r="Y2320" s="1">
        <f t="shared" si="467"/>
        <v>0</v>
      </c>
      <c r="Z2320" s="1">
        <f t="shared" si="468"/>
        <v>0</v>
      </c>
      <c r="AA2320" s="1">
        <f t="shared" si="469"/>
        <v>0</v>
      </c>
      <c r="AB2320" s="1">
        <f t="shared" si="470"/>
        <v>0</v>
      </c>
      <c r="AC2320" s="1">
        <f t="shared" si="471"/>
        <v>0</v>
      </c>
      <c r="AD2320" s="1" t="str">
        <f t="shared" si="472"/>
        <v/>
      </c>
      <c r="AE2320" s="1" t="str">
        <f t="shared" si="473"/>
        <v/>
      </c>
      <c r="AF2320" s="1" t="str">
        <f t="shared" si="474"/>
        <v/>
      </c>
      <c r="AG2320" s="1" t="str">
        <f t="shared" si="475"/>
        <v/>
      </c>
    </row>
    <row r="2321" spans="3:33">
      <c r="C2321" s="1" t="s">
        <v>3553</v>
      </c>
      <c r="D2321" s="1" t="s">
        <v>7806</v>
      </c>
      <c r="E2321" s="1" t="s">
        <v>157</v>
      </c>
      <c r="F2321" s="1" t="s">
        <v>0</v>
      </c>
      <c r="G2321" s="1" t="s">
        <v>3917</v>
      </c>
      <c r="H2321" s="1">
        <v>4</v>
      </c>
      <c r="I2321" s="1">
        <v>0</v>
      </c>
      <c r="J2321" s="1">
        <v>2</v>
      </c>
      <c r="K2321" s="1"/>
      <c r="L2321" s="1" t="s">
        <v>4865</v>
      </c>
      <c r="M2321" s="1"/>
      <c r="N2321" s="1" t="s">
        <v>4885</v>
      </c>
      <c r="O2321" s="1" t="s">
        <v>4865</v>
      </c>
      <c r="P2321" s="1"/>
      <c r="Q2321" s="1"/>
      <c r="R2321" s="1"/>
      <c r="S2321" s="1"/>
      <c r="T2321" s="1">
        <f t="shared" si="462"/>
        <v>0</v>
      </c>
      <c r="U2321" s="1">
        <f t="shared" si="463"/>
        <v>0</v>
      </c>
      <c r="V2321" s="1">
        <f t="shared" si="464"/>
        <v>0</v>
      </c>
      <c r="W2321" s="1">
        <f t="shared" si="465"/>
        <v>0</v>
      </c>
      <c r="X2321" s="1">
        <f t="shared" si="466"/>
        <v>0</v>
      </c>
      <c r="Y2321" s="1">
        <f t="shared" si="467"/>
        <v>0</v>
      </c>
      <c r="Z2321" s="1">
        <f t="shared" si="468"/>
        <v>0</v>
      </c>
      <c r="AA2321" s="1">
        <f t="shared" si="469"/>
        <v>0</v>
      </c>
      <c r="AB2321" s="1">
        <f t="shared" si="470"/>
        <v>0</v>
      </c>
      <c r="AC2321" s="1">
        <f t="shared" si="471"/>
        <v>0</v>
      </c>
      <c r="AD2321" s="1" t="str">
        <f t="shared" si="472"/>
        <v/>
      </c>
      <c r="AE2321" s="1" t="str">
        <f t="shared" si="473"/>
        <v/>
      </c>
      <c r="AF2321" s="1" t="str">
        <f t="shared" si="474"/>
        <v/>
      </c>
      <c r="AG2321" s="1" t="str">
        <f t="shared" si="475"/>
        <v/>
      </c>
    </row>
    <row r="2322" spans="3:33">
      <c r="C2322" s="1" t="s">
        <v>3553</v>
      </c>
      <c r="D2322" s="1" t="s">
        <v>7807</v>
      </c>
      <c r="E2322" s="1" t="s">
        <v>157</v>
      </c>
      <c r="F2322" s="1" t="s">
        <v>0</v>
      </c>
      <c r="G2322" s="1" t="s">
        <v>3917</v>
      </c>
      <c r="H2322" s="1">
        <v>5</v>
      </c>
      <c r="I2322" s="1">
        <v>0</v>
      </c>
      <c r="J2322" s="1">
        <v>2</v>
      </c>
      <c r="K2322" s="1"/>
      <c r="L2322" s="1" t="s">
        <v>4668</v>
      </c>
      <c r="M2322" s="1"/>
      <c r="N2322" s="1" t="s">
        <v>4689</v>
      </c>
      <c r="O2322" s="1" t="s">
        <v>4668</v>
      </c>
      <c r="P2322" s="1" t="s">
        <v>433</v>
      </c>
      <c r="Q2322" s="1"/>
      <c r="R2322" s="1"/>
      <c r="S2322" s="1"/>
      <c r="T2322" s="1">
        <f t="shared" si="462"/>
        <v>0</v>
      </c>
      <c r="U2322" s="1">
        <f t="shared" si="463"/>
        <v>0</v>
      </c>
      <c r="V2322" s="1">
        <f t="shared" si="464"/>
        <v>0</v>
      </c>
      <c r="W2322" s="1">
        <f t="shared" si="465"/>
        <v>0</v>
      </c>
      <c r="X2322" s="1">
        <f t="shared" si="466"/>
        <v>0</v>
      </c>
      <c r="Y2322" s="1">
        <f t="shared" si="467"/>
        <v>0</v>
      </c>
      <c r="Z2322" s="1">
        <f t="shared" si="468"/>
        <v>0</v>
      </c>
      <c r="AA2322" s="1">
        <f t="shared" si="469"/>
        <v>0</v>
      </c>
      <c r="AB2322" s="1">
        <f t="shared" si="470"/>
        <v>0</v>
      </c>
      <c r="AC2322" s="1">
        <f t="shared" si="471"/>
        <v>0</v>
      </c>
      <c r="AD2322" s="1" t="str">
        <f t="shared" si="472"/>
        <v/>
      </c>
      <c r="AE2322" s="1" t="str">
        <f t="shared" si="473"/>
        <v/>
      </c>
      <c r="AF2322" s="1" t="str">
        <f t="shared" si="474"/>
        <v/>
      </c>
      <c r="AG2322" s="1" t="str">
        <f t="shared" si="475"/>
        <v/>
      </c>
    </row>
    <row r="2323" spans="3:33">
      <c r="C2323" s="1" t="s">
        <v>3553</v>
      </c>
      <c r="D2323" s="1" t="s">
        <v>7808</v>
      </c>
      <c r="E2323" s="1" t="s">
        <v>157</v>
      </c>
      <c r="F2323" s="1" t="s">
        <v>0</v>
      </c>
      <c r="G2323" s="1" t="s">
        <v>3917</v>
      </c>
      <c r="H2323" s="1">
        <v>6</v>
      </c>
      <c r="I2323" s="1">
        <v>0</v>
      </c>
      <c r="J2323" s="1">
        <v>2</v>
      </c>
      <c r="K2323" s="1"/>
      <c r="L2323" s="1" t="s">
        <v>4903</v>
      </c>
      <c r="M2323" s="1"/>
      <c r="N2323" s="1" t="s">
        <v>4926</v>
      </c>
      <c r="O2323" s="1" t="s">
        <v>4903</v>
      </c>
      <c r="P2323" s="1" t="s">
        <v>4905</v>
      </c>
      <c r="Q2323" s="1" t="s">
        <v>4190</v>
      </c>
      <c r="R2323" s="1" t="s">
        <v>1343</v>
      </c>
      <c r="S2323" s="1" t="s">
        <v>37</v>
      </c>
      <c r="T2323" s="1">
        <f t="shared" si="462"/>
        <v>0</v>
      </c>
      <c r="U2323" s="1">
        <f t="shared" si="463"/>
        <v>0</v>
      </c>
      <c r="V2323" s="1">
        <f t="shared" si="464"/>
        <v>0</v>
      </c>
      <c r="W2323" s="1">
        <f t="shared" si="465"/>
        <v>0</v>
      </c>
      <c r="X2323" s="1">
        <f t="shared" si="466"/>
        <v>0</v>
      </c>
      <c r="Y2323" s="1">
        <f t="shared" si="467"/>
        <v>0</v>
      </c>
      <c r="Z2323" s="1">
        <f t="shared" si="468"/>
        <v>0</v>
      </c>
      <c r="AA2323" s="1">
        <f t="shared" si="469"/>
        <v>0</v>
      </c>
      <c r="AB2323" s="1">
        <f t="shared" si="470"/>
        <v>0</v>
      </c>
      <c r="AC2323" s="1">
        <f t="shared" si="471"/>
        <v>0</v>
      </c>
      <c r="AD2323" s="1" t="str">
        <f t="shared" si="472"/>
        <v/>
      </c>
      <c r="AE2323" s="1" t="str">
        <f t="shared" si="473"/>
        <v/>
      </c>
      <c r="AF2323" s="1" t="str">
        <f t="shared" si="474"/>
        <v/>
      </c>
      <c r="AG2323" s="1" t="str">
        <f t="shared" si="475"/>
        <v/>
      </c>
    </row>
    <row r="2324" spans="3:33">
      <c r="C2324" s="1" t="s">
        <v>3553</v>
      </c>
      <c r="D2324" s="1" t="s">
        <v>7809</v>
      </c>
      <c r="E2324" s="1" t="s">
        <v>157</v>
      </c>
      <c r="F2324" s="1" t="s">
        <v>0</v>
      </c>
      <c r="G2324" s="1" t="s">
        <v>3917</v>
      </c>
      <c r="H2324" s="1">
        <v>7</v>
      </c>
      <c r="I2324" s="1">
        <v>0</v>
      </c>
      <c r="J2324" s="1">
        <v>2</v>
      </c>
      <c r="K2324" s="1"/>
      <c r="L2324" s="1" t="s">
        <v>1500</v>
      </c>
      <c r="M2324" s="1"/>
      <c r="N2324" s="1" t="s">
        <v>7810</v>
      </c>
      <c r="O2324" s="1" t="s">
        <v>1500</v>
      </c>
      <c r="P2324" s="1"/>
      <c r="Q2324" s="1"/>
      <c r="R2324" s="1"/>
      <c r="S2324" s="1"/>
      <c r="T2324" s="1">
        <f t="shared" si="462"/>
        <v>0</v>
      </c>
      <c r="U2324" s="1">
        <f t="shared" si="463"/>
        <v>0</v>
      </c>
      <c r="V2324" s="1">
        <f t="shared" si="464"/>
        <v>0</v>
      </c>
      <c r="W2324" s="1">
        <f t="shared" si="465"/>
        <v>0</v>
      </c>
      <c r="X2324" s="1">
        <f t="shared" si="466"/>
        <v>0</v>
      </c>
      <c r="Y2324" s="1">
        <f t="shared" si="467"/>
        <v>0</v>
      </c>
      <c r="Z2324" s="1">
        <f t="shared" si="468"/>
        <v>0</v>
      </c>
      <c r="AA2324" s="1">
        <f t="shared" si="469"/>
        <v>0</v>
      </c>
      <c r="AB2324" s="1">
        <f t="shared" si="470"/>
        <v>0</v>
      </c>
      <c r="AC2324" s="1">
        <f t="shared" si="471"/>
        <v>0</v>
      </c>
      <c r="AD2324" s="1" t="str">
        <f t="shared" si="472"/>
        <v/>
      </c>
      <c r="AE2324" s="1" t="str">
        <f t="shared" si="473"/>
        <v/>
      </c>
      <c r="AF2324" s="1" t="str">
        <f t="shared" si="474"/>
        <v/>
      </c>
      <c r="AG2324" s="1" t="str">
        <f t="shared" si="475"/>
        <v/>
      </c>
    </row>
    <row r="2325" spans="3:33">
      <c r="C2325" s="1" t="s">
        <v>3553</v>
      </c>
      <c r="D2325" s="1" t="s">
        <v>7811</v>
      </c>
      <c r="E2325" s="1" t="s">
        <v>157</v>
      </c>
      <c r="F2325" s="1" t="s">
        <v>0</v>
      </c>
      <c r="G2325" s="1" t="s">
        <v>3917</v>
      </c>
      <c r="H2325" s="1">
        <v>8</v>
      </c>
      <c r="I2325" s="1">
        <v>0</v>
      </c>
      <c r="J2325" s="1">
        <v>1</v>
      </c>
      <c r="K2325" s="1"/>
      <c r="L2325" s="1" t="s">
        <v>1006</v>
      </c>
      <c r="M2325" s="1"/>
      <c r="N2325" s="1" t="s">
        <v>6394</v>
      </c>
      <c r="O2325" s="1" t="s">
        <v>1006</v>
      </c>
      <c r="P2325" s="1"/>
      <c r="Q2325" s="1"/>
      <c r="R2325" s="1"/>
      <c r="S2325" s="1"/>
      <c r="T2325" s="1">
        <f t="shared" si="462"/>
        <v>0</v>
      </c>
      <c r="U2325" s="1">
        <f t="shared" si="463"/>
        <v>0</v>
      </c>
      <c r="V2325" s="1">
        <f t="shared" si="464"/>
        <v>0</v>
      </c>
      <c r="W2325" s="1">
        <f t="shared" si="465"/>
        <v>0</v>
      </c>
      <c r="X2325" s="1">
        <f t="shared" si="466"/>
        <v>0</v>
      </c>
      <c r="Y2325" s="1">
        <f t="shared" si="467"/>
        <v>0</v>
      </c>
      <c r="Z2325" s="1">
        <f t="shared" si="468"/>
        <v>0</v>
      </c>
      <c r="AA2325" s="1">
        <f t="shared" si="469"/>
        <v>0</v>
      </c>
      <c r="AB2325" s="1">
        <f t="shared" si="470"/>
        <v>0</v>
      </c>
      <c r="AC2325" s="1">
        <f t="shared" si="471"/>
        <v>0</v>
      </c>
      <c r="AD2325" s="1" t="str">
        <f t="shared" si="472"/>
        <v/>
      </c>
      <c r="AE2325" s="1" t="str">
        <f t="shared" si="473"/>
        <v/>
      </c>
      <c r="AF2325" s="1" t="str">
        <f t="shared" si="474"/>
        <v/>
      </c>
      <c r="AG2325" s="1" t="str">
        <f t="shared" si="475"/>
        <v/>
      </c>
    </row>
    <row r="2326" spans="3:33">
      <c r="C2326" s="1" t="s">
        <v>3553</v>
      </c>
      <c r="D2326" s="1" t="s">
        <v>7812</v>
      </c>
      <c r="E2326" s="1" t="s">
        <v>157</v>
      </c>
      <c r="F2326" s="1" t="s">
        <v>0</v>
      </c>
      <c r="G2326" s="1" t="s">
        <v>3917</v>
      </c>
      <c r="H2326" s="1">
        <v>9</v>
      </c>
      <c r="I2326" s="1">
        <v>0</v>
      </c>
      <c r="J2326" s="1">
        <v>1</v>
      </c>
      <c r="K2326" s="1"/>
      <c r="L2326" s="1" t="s">
        <v>1501</v>
      </c>
      <c r="M2326" s="1"/>
      <c r="N2326" s="1" t="s">
        <v>7813</v>
      </c>
      <c r="O2326" s="1" t="s">
        <v>1501</v>
      </c>
      <c r="P2326" s="1"/>
      <c r="Q2326" s="1"/>
      <c r="R2326" s="1"/>
      <c r="S2326" s="1"/>
      <c r="T2326" s="1">
        <f t="shared" si="462"/>
        <v>0</v>
      </c>
      <c r="U2326" s="1">
        <f t="shared" si="463"/>
        <v>0</v>
      </c>
      <c r="V2326" s="1">
        <f t="shared" si="464"/>
        <v>0</v>
      </c>
      <c r="W2326" s="1">
        <f t="shared" si="465"/>
        <v>0</v>
      </c>
      <c r="X2326" s="1">
        <f t="shared" si="466"/>
        <v>0</v>
      </c>
      <c r="Y2326" s="1">
        <f t="shared" si="467"/>
        <v>0</v>
      </c>
      <c r="Z2326" s="1">
        <f t="shared" si="468"/>
        <v>0</v>
      </c>
      <c r="AA2326" s="1">
        <f t="shared" si="469"/>
        <v>0</v>
      </c>
      <c r="AB2326" s="1">
        <f t="shared" si="470"/>
        <v>0</v>
      </c>
      <c r="AC2326" s="1">
        <f t="shared" si="471"/>
        <v>0</v>
      </c>
      <c r="AD2326" s="1" t="str">
        <f t="shared" si="472"/>
        <v/>
      </c>
      <c r="AE2326" s="1" t="str">
        <f t="shared" si="473"/>
        <v/>
      </c>
      <c r="AF2326" s="1" t="str">
        <f t="shared" si="474"/>
        <v/>
      </c>
      <c r="AG2326" s="1" t="str">
        <f t="shared" si="475"/>
        <v/>
      </c>
    </row>
    <row r="2327" spans="3:33">
      <c r="C2327" s="1" t="s">
        <v>3553</v>
      </c>
      <c r="D2327" s="1" t="s">
        <v>7814</v>
      </c>
      <c r="E2327" s="1" t="s">
        <v>157</v>
      </c>
      <c r="F2327" s="1" t="s">
        <v>0</v>
      </c>
      <c r="G2327" s="1" t="s">
        <v>3917</v>
      </c>
      <c r="H2327" s="1">
        <v>10</v>
      </c>
      <c r="I2327" s="1">
        <v>0</v>
      </c>
      <c r="J2327" s="1">
        <v>1</v>
      </c>
      <c r="K2327" s="1"/>
      <c r="L2327" s="1" t="s">
        <v>121</v>
      </c>
      <c r="M2327" s="1"/>
      <c r="N2327" s="1" t="s">
        <v>5242</v>
      </c>
      <c r="O2327" s="1" t="s">
        <v>121</v>
      </c>
      <c r="P2327" s="1"/>
      <c r="Q2327" s="1"/>
      <c r="R2327" s="1"/>
      <c r="S2327" s="1"/>
      <c r="T2327" s="1">
        <f t="shared" si="462"/>
        <v>0</v>
      </c>
      <c r="U2327" s="1">
        <f t="shared" si="463"/>
        <v>0</v>
      </c>
      <c r="V2327" s="1">
        <f t="shared" si="464"/>
        <v>0</v>
      </c>
      <c r="W2327" s="1">
        <f t="shared" si="465"/>
        <v>0</v>
      </c>
      <c r="X2327" s="1">
        <f t="shared" si="466"/>
        <v>0</v>
      </c>
      <c r="Y2327" s="1">
        <f t="shared" si="467"/>
        <v>0</v>
      </c>
      <c r="Z2327" s="1">
        <f t="shared" si="468"/>
        <v>0</v>
      </c>
      <c r="AA2327" s="1">
        <f t="shared" si="469"/>
        <v>0</v>
      </c>
      <c r="AB2327" s="1">
        <f t="shared" si="470"/>
        <v>0</v>
      </c>
      <c r="AC2327" s="1">
        <f t="shared" si="471"/>
        <v>0</v>
      </c>
      <c r="AD2327" s="1" t="str">
        <f t="shared" si="472"/>
        <v/>
      </c>
      <c r="AE2327" s="1" t="str">
        <f t="shared" si="473"/>
        <v/>
      </c>
      <c r="AF2327" s="1" t="str">
        <f t="shared" si="474"/>
        <v/>
      </c>
      <c r="AG2327" s="1" t="str">
        <f t="shared" si="475"/>
        <v/>
      </c>
    </row>
    <row r="2328" spans="3:33">
      <c r="C2328" s="1" t="s">
        <v>3560</v>
      </c>
      <c r="D2328" s="1" t="s">
        <v>7815</v>
      </c>
      <c r="E2328" s="1" t="s">
        <v>1505</v>
      </c>
      <c r="F2328" s="1" t="s">
        <v>46</v>
      </c>
      <c r="G2328" s="1" t="s">
        <v>3917</v>
      </c>
      <c r="H2328" s="1">
        <v>1</v>
      </c>
      <c r="I2328" s="1">
        <v>3</v>
      </c>
      <c r="J2328" s="1">
        <v>0</v>
      </c>
      <c r="K2328" s="1" t="s">
        <v>1508</v>
      </c>
      <c r="L2328" s="1"/>
      <c r="M2328" s="1" t="s">
        <v>7816</v>
      </c>
      <c r="N2328" s="1"/>
      <c r="O2328" s="1" t="s">
        <v>1508</v>
      </c>
      <c r="P2328" s="1"/>
      <c r="Q2328" s="1"/>
      <c r="R2328" s="1"/>
      <c r="S2328" s="1"/>
      <c r="T2328" s="1">
        <f t="shared" si="462"/>
        <v>0</v>
      </c>
      <c r="U2328" s="1">
        <f t="shared" si="463"/>
        <v>0</v>
      </c>
      <c r="V2328" s="1">
        <f t="shared" si="464"/>
        <v>0</v>
      </c>
      <c r="W2328" s="1">
        <f t="shared" si="465"/>
        <v>0</v>
      </c>
      <c r="X2328" s="1">
        <f t="shared" si="466"/>
        <v>0</v>
      </c>
      <c r="Y2328" s="1">
        <f t="shared" si="467"/>
        <v>0</v>
      </c>
      <c r="Z2328" s="1">
        <f t="shared" si="468"/>
        <v>0</v>
      </c>
      <c r="AA2328" s="1">
        <f t="shared" si="469"/>
        <v>0</v>
      </c>
      <c r="AB2328" s="1">
        <f t="shared" si="470"/>
        <v>0</v>
      </c>
      <c r="AC2328" s="1">
        <f t="shared" si="471"/>
        <v>0</v>
      </c>
      <c r="AD2328" s="1" t="str">
        <f t="shared" si="472"/>
        <v/>
      </c>
      <c r="AE2328" s="1" t="str">
        <f t="shared" si="473"/>
        <v/>
      </c>
      <c r="AF2328" s="1" t="str">
        <f t="shared" si="474"/>
        <v/>
      </c>
      <c r="AG2328" s="1" t="str">
        <f t="shared" si="475"/>
        <v/>
      </c>
    </row>
    <row r="2329" spans="3:33">
      <c r="C2329" s="1" t="s">
        <v>3560</v>
      </c>
      <c r="D2329" s="1" t="s">
        <v>7817</v>
      </c>
      <c r="E2329" s="1" t="s">
        <v>1505</v>
      </c>
      <c r="F2329" s="1" t="s">
        <v>46</v>
      </c>
      <c r="G2329" s="1" t="s">
        <v>3917</v>
      </c>
      <c r="H2329" s="1">
        <v>2</v>
      </c>
      <c r="I2329" s="1">
        <v>3</v>
      </c>
      <c r="J2329" s="1">
        <v>0</v>
      </c>
      <c r="K2329" s="1" t="s">
        <v>1080</v>
      </c>
      <c r="L2329" s="1"/>
      <c r="M2329" s="1" t="s">
        <v>6595</v>
      </c>
      <c r="N2329" s="1"/>
      <c r="O2329" s="1" t="s">
        <v>1080</v>
      </c>
      <c r="P2329" s="1"/>
      <c r="Q2329" s="1"/>
      <c r="R2329" s="1"/>
      <c r="S2329" s="1"/>
      <c r="T2329" s="1">
        <f t="shared" si="462"/>
        <v>0</v>
      </c>
      <c r="U2329" s="1">
        <f t="shared" si="463"/>
        <v>0</v>
      </c>
      <c r="V2329" s="1">
        <f t="shared" si="464"/>
        <v>0</v>
      </c>
      <c r="W2329" s="1">
        <f t="shared" si="465"/>
        <v>0</v>
      </c>
      <c r="X2329" s="1">
        <f t="shared" si="466"/>
        <v>0</v>
      </c>
      <c r="Y2329" s="1">
        <f t="shared" si="467"/>
        <v>0</v>
      </c>
      <c r="Z2329" s="1">
        <f t="shared" si="468"/>
        <v>0</v>
      </c>
      <c r="AA2329" s="1">
        <f t="shared" si="469"/>
        <v>0</v>
      </c>
      <c r="AB2329" s="1">
        <f t="shared" si="470"/>
        <v>0</v>
      </c>
      <c r="AC2329" s="1">
        <f t="shared" si="471"/>
        <v>0</v>
      </c>
      <c r="AD2329" s="1" t="str">
        <f t="shared" si="472"/>
        <v/>
      </c>
      <c r="AE2329" s="1" t="str">
        <f t="shared" si="473"/>
        <v/>
      </c>
      <c r="AF2329" s="1" t="str">
        <f t="shared" si="474"/>
        <v/>
      </c>
      <c r="AG2329" s="1" t="str">
        <f t="shared" si="475"/>
        <v/>
      </c>
    </row>
    <row r="2330" spans="3:33">
      <c r="C2330" s="1" t="s">
        <v>3560</v>
      </c>
      <c r="D2330" s="1" t="s">
        <v>7818</v>
      </c>
      <c r="E2330" s="1" t="s">
        <v>1505</v>
      </c>
      <c r="F2330" s="1" t="s">
        <v>46</v>
      </c>
      <c r="G2330" s="1" t="s">
        <v>3917</v>
      </c>
      <c r="H2330" s="1">
        <v>3</v>
      </c>
      <c r="I2330" s="1">
        <v>3</v>
      </c>
      <c r="J2330" s="1">
        <v>0</v>
      </c>
      <c r="K2330" s="1" t="s">
        <v>5069</v>
      </c>
      <c r="L2330" s="1"/>
      <c r="M2330" s="1" t="s">
        <v>5070</v>
      </c>
      <c r="N2330" s="1"/>
      <c r="O2330" s="1" t="s">
        <v>5069</v>
      </c>
      <c r="P2330" s="1" t="s">
        <v>71</v>
      </c>
      <c r="Q2330" s="1"/>
      <c r="R2330" s="1"/>
      <c r="S2330" s="1"/>
      <c r="T2330" s="1">
        <f t="shared" si="462"/>
        <v>0</v>
      </c>
      <c r="U2330" s="1">
        <f t="shared" si="463"/>
        <v>0</v>
      </c>
      <c r="V2330" s="1">
        <f t="shared" si="464"/>
        <v>0</v>
      </c>
      <c r="W2330" s="1">
        <f t="shared" si="465"/>
        <v>0</v>
      </c>
      <c r="X2330" s="1">
        <f t="shared" si="466"/>
        <v>0</v>
      </c>
      <c r="Y2330" s="1">
        <f t="shared" si="467"/>
        <v>0</v>
      </c>
      <c r="Z2330" s="1">
        <f t="shared" si="468"/>
        <v>0</v>
      </c>
      <c r="AA2330" s="1">
        <f t="shared" si="469"/>
        <v>0</v>
      </c>
      <c r="AB2330" s="1">
        <f t="shared" si="470"/>
        <v>0</v>
      </c>
      <c r="AC2330" s="1">
        <f t="shared" si="471"/>
        <v>0</v>
      </c>
      <c r="AD2330" s="1" t="str">
        <f t="shared" si="472"/>
        <v/>
      </c>
      <c r="AE2330" s="1" t="str">
        <f t="shared" si="473"/>
        <v/>
      </c>
      <c r="AF2330" s="1" t="str">
        <f t="shared" si="474"/>
        <v/>
      </c>
      <c r="AG2330" s="1" t="str">
        <f t="shared" si="475"/>
        <v/>
      </c>
    </row>
    <row r="2331" spans="3:33">
      <c r="C2331" s="1" t="s">
        <v>3560</v>
      </c>
      <c r="D2331" s="1" t="s">
        <v>7819</v>
      </c>
      <c r="E2331" s="1" t="s">
        <v>1505</v>
      </c>
      <c r="F2331" s="1" t="s">
        <v>46</v>
      </c>
      <c r="G2331" s="1" t="s">
        <v>3917</v>
      </c>
      <c r="H2331" s="1">
        <v>4</v>
      </c>
      <c r="I2331" s="1">
        <v>2</v>
      </c>
      <c r="J2331" s="1">
        <v>0</v>
      </c>
      <c r="K2331" s="1" t="s">
        <v>120</v>
      </c>
      <c r="L2331" s="1"/>
      <c r="M2331" s="1" t="s">
        <v>6006</v>
      </c>
      <c r="N2331" s="1"/>
      <c r="O2331" s="1" t="s">
        <v>120</v>
      </c>
      <c r="P2331" s="1" t="s">
        <v>119</v>
      </c>
      <c r="Q2331" s="1"/>
      <c r="R2331" s="1"/>
      <c r="S2331" s="1"/>
      <c r="T2331" s="1">
        <f t="shared" si="462"/>
        <v>0</v>
      </c>
      <c r="U2331" s="1">
        <f t="shared" si="463"/>
        <v>0</v>
      </c>
      <c r="V2331" s="1">
        <f t="shared" si="464"/>
        <v>0</v>
      </c>
      <c r="W2331" s="1">
        <f t="shared" si="465"/>
        <v>0</v>
      </c>
      <c r="X2331" s="1">
        <f t="shared" si="466"/>
        <v>0</v>
      </c>
      <c r="Y2331" s="1">
        <f t="shared" si="467"/>
        <v>0</v>
      </c>
      <c r="Z2331" s="1">
        <f t="shared" si="468"/>
        <v>0</v>
      </c>
      <c r="AA2331" s="1">
        <f t="shared" si="469"/>
        <v>0</v>
      </c>
      <c r="AB2331" s="1">
        <f t="shared" si="470"/>
        <v>0</v>
      </c>
      <c r="AC2331" s="1">
        <f t="shared" si="471"/>
        <v>0</v>
      </c>
      <c r="AD2331" s="1" t="str">
        <f t="shared" si="472"/>
        <v/>
      </c>
      <c r="AE2331" s="1" t="str">
        <f t="shared" si="473"/>
        <v/>
      </c>
      <c r="AF2331" s="1" t="str">
        <f t="shared" si="474"/>
        <v/>
      </c>
      <c r="AG2331" s="1" t="str">
        <f t="shared" si="475"/>
        <v/>
      </c>
    </row>
    <row r="2332" spans="3:33">
      <c r="C2332" s="1" t="s">
        <v>3560</v>
      </c>
      <c r="D2332" s="1" t="s">
        <v>7820</v>
      </c>
      <c r="E2332" s="1" t="s">
        <v>1505</v>
      </c>
      <c r="F2332" s="1" t="s">
        <v>46</v>
      </c>
      <c r="G2332" s="1" t="s">
        <v>3917</v>
      </c>
      <c r="H2332" s="1">
        <v>5</v>
      </c>
      <c r="I2332" s="1">
        <v>2</v>
      </c>
      <c r="J2332" s="1">
        <v>0</v>
      </c>
      <c r="K2332" s="1" t="s">
        <v>1510</v>
      </c>
      <c r="L2332" s="1"/>
      <c r="M2332" s="1" t="s">
        <v>7821</v>
      </c>
      <c r="N2332" s="1"/>
      <c r="O2332" s="1" t="s">
        <v>1510</v>
      </c>
      <c r="P2332" s="1"/>
      <c r="Q2332" s="1"/>
      <c r="R2332" s="1"/>
      <c r="S2332" s="1"/>
      <c r="T2332" s="1">
        <f t="shared" si="462"/>
        <v>0</v>
      </c>
      <c r="U2332" s="1">
        <f t="shared" si="463"/>
        <v>0</v>
      </c>
      <c r="V2332" s="1">
        <f t="shared" si="464"/>
        <v>0</v>
      </c>
      <c r="W2332" s="1">
        <f t="shared" si="465"/>
        <v>0</v>
      </c>
      <c r="X2332" s="1">
        <f t="shared" si="466"/>
        <v>0</v>
      </c>
      <c r="Y2332" s="1">
        <f t="shared" si="467"/>
        <v>0</v>
      </c>
      <c r="Z2332" s="1">
        <f t="shared" si="468"/>
        <v>0</v>
      </c>
      <c r="AA2332" s="1">
        <f t="shared" si="469"/>
        <v>0</v>
      </c>
      <c r="AB2332" s="1">
        <f t="shared" si="470"/>
        <v>0</v>
      </c>
      <c r="AC2332" s="1">
        <f t="shared" si="471"/>
        <v>0</v>
      </c>
      <c r="AD2332" s="1" t="str">
        <f t="shared" si="472"/>
        <v/>
      </c>
      <c r="AE2332" s="1" t="str">
        <f t="shared" si="473"/>
        <v/>
      </c>
      <c r="AF2332" s="1" t="str">
        <f t="shared" si="474"/>
        <v/>
      </c>
      <c r="AG2332" s="1" t="str">
        <f t="shared" si="475"/>
        <v/>
      </c>
    </row>
    <row r="2333" spans="3:33">
      <c r="C2333" s="1" t="s">
        <v>3560</v>
      </c>
      <c r="D2333" s="1" t="s">
        <v>7822</v>
      </c>
      <c r="E2333" s="1" t="s">
        <v>1505</v>
      </c>
      <c r="F2333" s="1" t="s">
        <v>46</v>
      </c>
      <c r="G2333" s="1" t="s">
        <v>3917</v>
      </c>
      <c r="H2333" s="1">
        <v>6</v>
      </c>
      <c r="I2333" s="1">
        <v>2</v>
      </c>
      <c r="J2333" s="1">
        <v>0</v>
      </c>
      <c r="K2333" s="1" t="s">
        <v>4668</v>
      </c>
      <c r="L2333" s="1"/>
      <c r="M2333" s="1" t="s">
        <v>4822</v>
      </c>
      <c r="N2333" s="1"/>
      <c r="O2333" s="1" t="s">
        <v>4668</v>
      </c>
      <c r="P2333" s="1" t="s">
        <v>433</v>
      </c>
      <c r="Q2333" s="1"/>
      <c r="R2333" s="1"/>
      <c r="S2333" s="1"/>
      <c r="T2333" s="1">
        <f t="shared" si="462"/>
        <v>0</v>
      </c>
      <c r="U2333" s="1">
        <f t="shared" si="463"/>
        <v>0</v>
      </c>
      <c r="V2333" s="1">
        <f t="shared" si="464"/>
        <v>0</v>
      </c>
      <c r="W2333" s="1">
        <f t="shared" si="465"/>
        <v>0</v>
      </c>
      <c r="X2333" s="1">
        <f t="shared" si="466"/>
        <v>0</v>
      </c>
      <c r="Y2333" s="1">
        <f t="shared" si="467"/>
        <v>0</v>
      </c>
      <c r="Z2333" s="1">
        <f t="shared" si="468"/>
        <v>0</v>
      </c>
      <c r="AA2333" s="1">
        <f t="shared" si="469"/>
        <v>0</v>
      </c>
      <c r="AB2333" s="1">
        <f t="shared" si="470"/>
        <v>0</v>
      </c>
      <c r="AC2333" s="1">
        <f t="shared" si="471"/>
        <v>0</v>
      </c>
      <c r="AD2333" s="1" t="str">
        <f t="shared" si="472"/>
        <v/>
      </c>
      <c r="AE2333" s="1" t="str">
        <f t="shared" si="473"/>
        <v/>
      </c>
      <c r="AF2333" s="1" t="str">
        <f t="shared" si="474"/>
        <v/>
      </c>
      <c r="AG2333" s="1" t="str">
        <f t="shared" si="475"/>
        <v/>
      </c>
    </row>
    <row r="2334" spans="3:33">
      <c r="C2334" s="1" t="s">
        <v>3560</v>
      </c>
      <c r="D2334" s="1" t="s">
        <v>7823</v>
      </c>
      <c r="E2334" s="1" t="s">
        <v>1505</v>
      </c>
      <c r="F2334" s="1" t="s">
        <v>46</v>
      </c>
      <c r="G2334" s="1" t="s">
        <v>3917</v>
      </c>
      <c r="H2334" s="1">
        <v>7</v>
      </c>
      <c r="I2334" s="1">
        <v>2</v>
      </c>
      <c r="J2334" s="1">
        <v>0</v>
      </c>
      <c r="K2334" s="1" t="s">
        <v>7824</v>
      </c>
      <c r="L2334" s="1"/>
      <c r="M2334" s="1" t="s">
        <v>7825</v>
      </c>
      <c r="N2334" s="1"/>
      <c r="O2334" s="1" t="s">
        <v>7824</v>
      </c>
      <c r="P2334" s="1" t="s">
        <v>1511</v>
      </c>
      <c r="Q2334" s="1"/>
      <c r="R2334" s="1"/>
      <c r="S2334" s="1"/>
      <c r="T2334" s="1">
        <f t="shared" si="462"/>
        <v>0</v>
      </c>
      <c r="U2334" s="1">
        <f t="shared" si="463"/>
        <v>0</v>
      </c>
      <c r="V2334" s="1">
        <f t="shared" si="464"/>
        <v>0</v>
      </c>
      <c r="W2334" s="1">
        <f t="shared" si="465"/>
        <v>0</v>
      </c>
      <c r="X2334" s="1">
        <f t="shared" si="466"/>
        <v>0</v>
      </c>
      <c r="Y2334" s="1">
        <f t="shared" si="467"/>
        <v>0</v>
      </c>
      <c r="Z2334" s="1">
        <f t="shared" si="468"/>
        <v>0</v>
      </c>
      <c r="AA2334" s="1">
        <f t="shared" si="469"/>
        <v>0</v>
      </c>
      <c r="AB2334" s="1">
        <f t="shared" si="470"/>
        <v>0</v>
      </c>
      <c r="AC2334" s="1">
        <f t="shared" si="471"/>
        <v>0</v>
      </c>
      <c r="AD2334" s="1" t="str">
        <f t="shared" si="472"/>
        <v/>
      </c>
      <c r="AE2334" s="1" t="str">
        <f t="shared" si="473"/>
        <v/>
      </c>
      <c r="AF2334" s="1" t="str">
        <f t="shared" si="474"/>
        <v/>
      </c>
      <c r="AG2334" s="1" t="str">
        <f t="shared" si="475"/>
        <v/>
      </c>
    </row>
    <row r="2335" spans="3:33">
      <c r="C2335" s="1" t="s">
        <v>3560</v>
      </c>
      <c r="D2335" s="1" t="s">
        <v>7826</v>
      </c>
      <c r="E2335" s="1" t="s">
        <v>1505</v>
      </c>
      <c r="F2335" s="1" t="s">
        <v>46</v>
      </c>
      <c r="G2335" s="1" t="s">
        <v>3917</v>
      </c>
      <c r="H2335" s="1">
        <v>8</v>
      </c>
      <c r="I2335" s="1">
        <v>1</v>
      </c>
      <c r="J2335" s="1">
        <v>0</v>
      </c>
      <c r="K2335" s="1" t="s">
        <v>4903</v>
      </c>
      <c r="L2335" s="1"/>
      <c r="M2335" s="1" t="s">
        <v>4904</v>
      </c>
      <c r="N2335" s="1"/>
      <c r="O2335" s="1" t="s">
        <v>4903</v>
      </c>
      <c r="P2335" s="1" t="s">
        <v>4905</v>
      </c>
      <c r="Q2335" s="1" t="s">
        <v>4190</v>
      </c>
      <c r="R2335" s="1" t="s">
        <v>1343</v>
      </c>
      <c r="S2335" s="1" t="s">
        <v>37</v>
      </c>
      <c r="T2335" s="1">
        <f t="shared" si="462"/>
        <v>0</v>
      </c>
      <c r="U2335" s="1">
        <f t="shared" si="463"/>
        <v>0</v>
      </c>
      <c r="V2335" s="1">
        <f t="shared" si="464"/>
        <v>0</v>
      </c>
      <c r="W2335" s="1">
        <f t="shared" si="465"/>
        <v>0</v>
      </c>
      <c r="X2335" s="1">
        <f t="shared" si="466"/>
        <v>0</v>
      </c>
      <c r="Y2335" s="1">
        <f t="shared" si="467"/>
        <v>0</v>
      </c>
      <c r="Z2335" s="1">
        <f t="shared" si="468"/>
        <v>0</v>
      </c>
      <c r="AA2335" s="1">
        <f t="shared" si="469"/>
        <v>0</v>
      </c>
      <c r="AB2335" s="1">
        <f t="shared" si="470"/>
        <v>0</v>
      </c>
      <c r="AC2335" s="1">
        <f t="shared" si="471"/>
        <v>0</v>
      </c>
      <c r="AD2335" s="1" t="str">
        <f t="shared" si="472"/>
        <v/>
      </c>
      <c r="AE2335" s="1" t="str">
        <f t="shared" si="473"/>
        <v/>
      </c>
      <c r="AF2335" s="1" t="str">
        <f t="shared" si="474"/>
        <v/>
      </c>
      <c r="AG2335" s="1" t="str">
        <f t="shared" si="475"/>
        <v/>
      </c>
    </row>
    <row r="2336" spans="3:33">
      <c r="C2336" s="1" t="s">
        <v>3560</v>
      </c>
      <c r="D2336" s="1" t="s">
        <v>7827</v>
      </c>
      <c r="E2336" s="1" t="s">
        <v>1505</v>
      </c>
      <c r="F2336" s="1" t="s">
        <v>46</v>
      </c>
      <c r="G2336" s="1" t="s">
        <v>3917</v>
      </c>
      <c r="H2336" s="1">
        <v>9</v>
      </c>
      <c r="I2336" s="1">
        <v>1</v>
      </c>
      <c r="J2336" s="1">
        <v>0</v>
      </c>
      <c r="K2336" s="1" t="s">
        <v>1512</v>
      </c>
      <c r="L2336" s="1"/>
      <c r="M2336" s="1" t="s">
        <v>7828</v>
      </c>
      <c r="N2336" s="1"/>
      <c r="O2336" s="1" t="s">
        <v>1512</v>
      </c>
      <c r="P2336" s="1"/>
      <c r="Q2336" s="1"/>
      <c r="R2336" s="1"/>
      <c r="S2336" s="1"/>
      <c r="T2336" s="1">
        <f t="shared" si="462"/>
        <v>0</v>
      </c>
      <c r="U2336" s="1">
        <f t="shared" si="463"/>
        <v>0</v>
      </c>
      <c r="V2336" s="1">
        <f t="shared" si="464"/>
        <v>0</v>
      </c>
      <c r="W2336" s="1">
        <f t="shared" si="465"/>
        <v>0</v>
      </c>
      <c r="X2336" s="1">
        <f t="shared" si="466"/>
        <v>0</v>
      </c>
      <c r="Y2336" s="1">
        <f t="shared" si="467"/>
        <v>0</v>
      </c>
      <c r="Z2336" s="1">
        <f t="shared" si="468"/>
        <v>0</v>
      </c>
      <c r="AA2336" s="1">
        <f t="shared" si="469"/>
        <v>0</v>
      </c>
      <c r="AB2336" s="1">
        <f t="shared" si="470"/>
        <v>0</v>
      </c>
      <c r="AC2336" s="1">
        <f t="shared" si="471"/>
        <v>0</v>
      </c>
      <c r="AD2336" s="1" t="str">
        <f t="shared" si="472"/>
        <v/>
      </c>
      <c r="AE2336" s="1" t="str">
        <f t="shared" si="473"/>
        <v/>
      </c>
      <c r="AF2336" s="1" t="str">
        <f t="shared" si="474"/>
        <v/>
      </c>
      <c r="AG2336" s="1" t="str">
        <f t="shared" si="475"/>
        <v/>
      </c>
    </row>
    <row r="2337" spans="3:33">
      <c r="C2337" s="1" t="s">
        <v>3560</v>
      </c>
      <c r="D2337" s="1" t="s">
        <v>7829</v>
      </c>
      <c r="E2337" s="1" t="s">
        <v>1505</v>
      </c>
      <c r="F2337" s="1" t="s">
        <v>46</v>
      </c>
      <c r="G2337" s="1" t="s">
        <v>3917</v>
      </c>
      <c r="H2337" s="1">
        <v>10</v>
      </c>
      <c r="I2337" s="1">
        <v>1</v>
      </c>
      <c r="J2337" s="1">
        <v>0</v>
      </c>
      <c r="K2337" s="1" t="s">
        <v>7830</v>
      </c>
      <c r="L2337" s="1"/>
      <c r="M2337" s="1" t="s">
        <v>7831</v>
      </c>
      <c r="N2337" s="1"/>
      <c r="O2337" s="1" t="s">
        <v>7830</v>
      </c>
      <c r="P2337" s="1" t="s">
        <v>1513</v>
      </c>
      <c r="Q2337" s="1"/>
      <c r="R2337" s="1"/>
      <c r="S2337" s="1"/>
      <c r="T2337" s="1">
        <f t="shared" si="462"/>
        <v>0</v>
      </c>
      <c r="U2337" s="1">
        <f t="shared" si="463"/>
        <v>0</v>
      </c>
      <c r="V2337" s="1">
        <f t="shared" si="464"/>
        <v>0</v>
      </c>
      <c r="W2337" s="1">
        <f t="shared" si="465"/>
        <v>0</v>
      </c>
      <c r="X2337" s="1">
        <f t="shared" si="466"/>
        <v>0</v>
      </c>
      <c r="Y2337" s="1">
        <f t="shared" si="467"/>
        <v>0</v>
      </c>
      <c r="Z2337" s="1">
        <f t="shared" si="468"/>
        <v>0</v>
      </c>
      <c r="AA2337" s="1">
        <f t="shared" si="469"/>
        <v>0</v>
      </c>
      <c r="AB2337" s="1">
        <f t="shared" si="470"/>
        <v>0</v>
      </c>
      <c r="AC2337" s="1">
        <f t="shared" si="471"/>
        <v>0</v>
      </c>
      <c r="AD2337" s="1" t="str">
        <f t="shared" si="472"/>
        <v/>
      </c>
      <c r="AE2337" s="1" t="str">
        <f t="shared" si="473"/>
        <v/>
      </c>
      <c r="AF2337" s="1" t="str">
        <f t="shared" si="474"/>
        <v/>
      </c>
      <c r="AG2337" s="1" t="str">
        <f t="shared" si="475"/>
        <v/>
      </c>
    </row>
    <row r="2338" spans="3:33">
      <c r="C2338" s="1" t="s">
        <v>3560</v>
      </c>
      <c r="D2338" s="1" t="s">
        <v>7832</v>
      </c>
      <c r="E2338" s="1" t="s">
        <v>1505</v>
      </c>
      <c r="F2338" s="1" t="s">
        <v>0</v>
      </c>
      <c r="G2338" s="1" t="s">
        <v>3917</v>
      </c>
      <c r="H2338" s="1">
        <v>1</v>
      </c>
      <c r="I2338" s="1">
        <v>0</v>
      </c>
      <c r="J2338" s="1">
        <v>3</v>
      </c>
      <c r="K2338" s="1"/>
      <c r="L2338" s="1" t="s">
        <v>1508</v>
      </c>
      <c r="M2338" s="1"/>
      <c r="N2338" s="1" t="s">
        <v>7833</v>
      </c>
      <c r="O2338" s="1" t="s">
        <v>1508</v>
      </c>
      <c r="P2338" s="1"/>
      <c r="Q2338" s="1"/>
      <c r="R2338" s="1"/>
      <c r="S2338" s="1"/>
      <c r="T2338" s="1">
        <f t="shared" si="462"/>
        <v>0</v>
      </c>
      <c r="U2338" s="1">
        <f t="shared" si="463"/>
        <v>0</v>
      </c>
      <c r="V2338" s="1">
        <f t="shared" si="464"/>
        <v>0</v>
      </c>
      <c r="W2338" s="1">
        <f t="shared" si="465"/>
        <v>0</v>
      </c>
      <c r="X2338" s="1">
        <f t="shared" si="466"/>
        <v>0</v>
      </c>
      <c r="Y2338" s="1">
        <f t="shared" si="467"/>
        <v>0</v>
      </c>
      <c r="Z2338" s="1">
        <f t="shared" si="468"/>
        <v>0</v>
      </c>
      <c r="AA2338" s="1">
        <f t="shared" si="469"/>
        <v>0</v>
      </c>
      <c r="AB2338" s="1">
        <f t="shared" si="470"/>
        <v>0</v>
      </c>
      <c r="AC2338" s="1">
        <f t="shared" si="471"/>
        <v>0</v>
      </c>
      <c r="AD2338" s="1" t="str">
        <f t="shared" si="472"/>
        <v/>
      </c>
      <c r="AE2338" s="1" t="str">
        <f t="shared" si="473"/>
        <v/>
      </c>
      <c r="AF2338" s="1" t="str">
        <f t="shared" si="474"/>
        <v/>
      </c>
      <c r="AG2338" s="1" t="str">
        <f t="shared" si="475"/>
        <v/>
      </c>
    </row>
    <row r="2339" spans="3:33">
      <c r="C2339" s="1" t="s">
        <v>3560</v>
      </c>
      <c r="D2339" s="1" t="s">
        <v>7834</v>
      </c>
      <c r="E2339" s="1" t="s">
        <v>1505</v>
      </c>
      <c r="F2339" s="1" t="s">
        <v>0</v>
      </c>
      <c r="G2339" s="1" t="s">
        <v>3917</v>
      </c>
      <c r="H2339" s="1">
        <v>2</v>
      </c>
      <c r="I2339" s="1">
        <v>0</v>
      </c>
      <c r="J2339" s="1">
        <v>3</v>
      </c>
      <c r="K2339" s="1"/>
      <c r="L2339" s="1" t="s">
        <v>1080</v>
      </c>
      <c r="M2339" s="1"/>
      <c r="N2339" s="1" t="s">
        <v>6609</v>
      </c>
      <c r="O2339" s="1" t="s">
        <v>1080</v>
      </c>
      <c r="P2339" s="1"/>
      <c r="Q2339" s="1"/>
      <c r="R2339" s="1"/>
      <c r="S2339" s="1"/>
      <c r="T2339" s="1">
        <f t="shared" si="462"/>
        <v>0</v>
      </c>
      <c r="U2339" s="1">
        <f t="shared" si="463"/>
        <v>0</v>
      </c>
      <c r="V2339" s="1">
        <f t="shared" si="464"/>
        <v>0</v>
      </c>
      <c r="W2339" s="1">
        <f t="shared" si="465"/>
        <v>0</v>
      </c>
      <c r="X2339" s="1">
        <f t="shared" si="466"/>
        <v>0</v>
      </c>
      <c r="Y2339" s="1">
        <f t="shared" si="467"/>
        <v>0</v>
      </c>
      <c r="Z2339" s="1">
        <f t="shared" si="468"/>
        <v>0</v>
      </c>
      <c r="AA2339" s="1">
        <f t="shared" si="469"/>
        <v>0</v>
      </c>
      <c r="AB2339" s="1">
        <f t="shared" si="470"/>
        <v>0</v>
      </c>
      <c r="AC2339" s="1">
        <f t="shared" si="471"/>
        <v>0</v>
      </c>
      <c r="AD2339" s="1" t="str">
        <f t="shared" si="472"/>
        <v/>
      </c>
      <c r="AE2339" s="1" t="str">
        <f t="shared" si="473"/>
        <v/>
      </c>
      <c r="AF2339" s="1" t="str">
        <f t="shared" si="474"/>
        <v/>
      </c>
      <c r="AG2339" s="1" t="str">
        <f t="shared" si="475"/>
        <v/>
      </c>
    </row>
    <row r="2340" spans="3:33">
      <c r="C2340" s="1" t="s">
        <v>3560</v>
      </c>
      <c r="D2340" s="1" t="s">
        <v>7835</v>
      </c>
      <c r="E2340" s="1" t="s">
        <v>1505</v>
      </c>
      <c r="F2340" s="1" t="s">
        <v>0</v>
      </c>
      <c r="G2340" s="1" t="s">
        <v>3917</v>
      </c>
      <c r="H2340" s="1">
        <v>3</v>
      </c>
      <c r="I2340" s="1">
        <v>0</v>
      </c>
      <c r="J2340" s="1">
        <v>3</v>
      </c>
      <c r="K2340" s="1"/>
      <c r="L2340" s="1" t="s">
        <v>5069</v>
      </c>
      <c r="M2340" s="1"/>
      <c r="N2340" s="1" t="s">
        <v>5088</v>
      </c>
      <c r="O2340" s="1" t="s">
        <v>5069</v>
      </c>
      <c r="P2340" s="1" t="s">
        <v>71</v>
      </c>
      <c r="Q2340" s="1"/>
      <c r="R2340" s="1"/>
      <c r="S2340" s="1"/>
      <c r="T2340" s="1">
        <f t="shared" si="462"/>
        <v>0</v>
      </c>
      <c r="U2340" s="1">
        <f t="shared" si="463"/>
        <v>0</v>
      </c>
      <c r="V2340" s="1">
        <f t="shared" si="464"/>
        <v>0</v>
      </c>
      <c r="W2340" s="1">
        <f t="shared" si="465"/>
        <v>0</v>
      </c>
      <c r="X2340" s="1">
        <f t="shared" si="466"/>
        <v>0</v>
      </c>
      <c r="Y2340" s="1">
        <f t="shared" si="467"/>
        <v>0</v>
      </c>
      <c r="Z2340" s="1">
        <f t="shared" si="468"/>
        <v>0</v>
      </c>
      <c r="AA2340" s="1">
        <f t="shared" si="469"/>
        <v>0</v>
      </c>
      <c r="AB2340" s="1">
        <f t="shared" si="470"/>
        <v>0</v>
      </c>
      <c r="AC2340" s="1">
        <f t="shared" si="471"/>
        <v>0</v>
      </c>
      <c r="AD2340" s="1" t="str">
        <f t="shared" si="472"/>
        <v/>
      </c>
      <c r="AE2340" s="1" t="str">
        <f t="shared" si="473"/>
        <v/>
      </c>
      <c r="AF2340" s="1" t="str">
        <f t="shared" si="474"/>
        <v/>
      </c>
      <c r="AG2340" s="1" t="str">
        <f t="shared" si="475"/>
        <v/>
      </c>
    </row>
    <row r="2341" spans="3:33">
      <c r="C2341" s="1" t="s">
        <v>3560</v>
      </c>
      <c r="D2341" s="1" t="s">
        <v>7836</v>
      </c>
      <c r="E2341" s="1" t="s">
        <v>1505</v>
      </c>
      <c r="F2341" s="1" t="s">
        <v>0</v>
      </c>
      <c r="G2341" s="1" t="s">
        <v>3917</v>
      </c>
      <c r="H2341" s="1">
        <v>4</v>
      </c>
      <c r="I2341" s="1">
        <v>0</v>
      </c>
      <c r="J2341" s="1">
        <v>2</v>
      </c>
      <c r="K2341" s="1"/>
      <c r="L2341" s="1" t="s">
        <v>120</v>
      </c>
      <c r="M2341" s="1"/>
      <c r="N2341" s="1" t="s">
        <v>6024</v>
      </c>
      <c r="O2341" s="1" t="s">
        <v>120</v>
      </c>
      <c r="P2341" s="1" t="s">
        <v>119</v>
      </c>
      <c r="Q2341" s="1"/>
      <c r="R2341" s="1"/>
      <c r="S2341" s="1"/>
      <c r="T2341" s="1">
        <f t="shared" si="462"/>
        <v>0</v>
      </c>
      <c r="U2341" s="1">
        <f t="shared" si="463"/>
        <v>0</v>
      </c>
      <c r="V2341" s="1">
        <f t="shared" si="464"/>
        <v>0</v>
      </c>
      <c r="W2341" s="1">
        <f t="shared" si="465"/>
        <v>0</v>
      </c>
      <c r="X2341" s="1">
        <f t="shared" si="466"/>
        <v>0</v>
      </c>
      <c r="Y2341" s="1">
        <f t="shared" si="467"/>
        <v>0</v>
      </c>
      <c r="Z2341" s="1">
        <f t="shared" si="468"/>
        <v>0</v>
      </c>
      <c r="AA2341" s="1">
        <f t="shared" si="469"/>
        <v>0</v>
      </c>
      <c r="AB2341" s="1">
        <f t="shared" si="470"/>
        <v>0</v>
      </c>
      <c r="AC2341" s="1">
        <f t="shared" si="471"/>
        <v>0</v>
      </c>
      <c r="AD2341" s="1" t="str">
        <f t="shared" si="472"/>
        <v/>
      </c>
      <c r="AE2341" s="1" t="str">
        <f t="shared" si="473"/>
        <v/>
      </c>
      <c r="AF2341" s="1" t="str">
        <f t="shared" si="474"/>
        <v/>
      </c>
      <c r="AG2341" s="1" t="str">
        <f t="shared" si="475"/>
        <v/>
      </c>
    </row>
    <row r="2342" spans="3:33">
      <c r="C2342" s="1" t="s">
        <v>3560</v>
      </c>
      <c r="D2342" s="1" t="s">
        <v>7837</v>
      </c>
      <c r="E2342" s="1" t="s">
        <v>1505</v>
      </c>
      <c r="F2342" s="1" t="s">
        <v>0</v>
      </c>
      <c r="G2342" s="1" t="s">
        <v>3917</v>
      </c>
      <c r="H2342" s="1">
        <v>5</v>
      </c>
      <c r="I2342" s="1">
        <v>0</v>
      </c>
      <c r="J2342" s="1">
        <v>2</v>
      </c>
      <c r="K2342" s="1"/>
      <c r="L2342" s="1" t="s">
        <v>1510</v>
      </c>
      <c r="M2342" s="1"/>
      <c r="N2342" s="1" t="s">
        <v>7838</v>
      </c>
      <c r="O2342" s="1" t="s">
        <v>1510</v>
      </c>
      <c r="P2342" s="1"/>
      <c r="Q2342" s="1"/>
      <c r="R2342" s="1"/>
      <c r="S2342" s="1"/>
      <c r="T2342" s="1">
        <f t="shared" si="462"/>
        <v>0</v>
      </c>
      <c r="U2342" s="1">
        <f t="shared" si="463"/>
        <v>0</v>
      </c>
      <c r="V2342" s="1">
        <f t="shared" si="464"/>
        <v>0</v>
      </c>
      <c r="W2342" s="1">
        <f t="shared" si="465"/>
        <v>0</v>
      </c>
      <c r="X2342" s="1">
        <f t="shared" si="466"/>
        <v>0</v>
      </c>
      <c r="Y2342" s="1">
        <f t="shared" si="467"/>
        <v>0</v>
      </c>
      <c r="Z2342" s="1">
        <f t="shared" si="468"/>
        <v>0</v>
      </c>
      <c r="AA2342" s="1">
        <f t="shared" si="469"/>
        <v>0</v>
      </c>
      <c r="AB2342" s="1">
        <f t="shared" si="470"/>
        <v>0</v>
      </c>
      <c r="AC2342" s="1">
        <f t="shared" si="471"/>
        <v>0</v>
      </c>
      <c r="AD2342" s="1" t="str">
        <f t="shared" si="472"/>
        <v/>
      </c>
      <c r="AE2342" s="1" t="str">
        <f t="shared" si="473"/>
        <v/>
      </c>
      <c r="AF2342" s="1" t="str">
        <f t="shared" si="474"/>
        <v/>
      </c>
      <c r="AG2342" s="1" t="str">
        <f t="shared" si="475"/>
        <v/>
      </c>
    </row>
    <row r="2343" spans="3:33">
      <c r="C2343" s="1" t="s">
        <v>3560</v>
      </c>
      <c r="D2343" s="1" t="s">
        <v>7839</v>
      </c>
      <c r="E2343" s="1" t="s">
        <v>1505</v>
      </c>
      <c r="F2343" s="1" t="s">
        <v>0</v>
      </c>
      <c r="G2343" s="1" t="s">
        <v>3917</v>
      </c>
      <c r="H2343" s="1">
        <v>6</v>
      </c>
      <c r="I2343" s="1">
        <v>0</v>
      </c>
      <c r="J2343" s="1">
        <v>2</v>
      </c>
      <c r="K2343" s="1"/>
      <c r="L2343" s="1" t="s">
        <v>4668</v>
      </c>
      <c r="M2343" s="1"/>
      <c r="N2343" s="1" t="s">
        <v>4689</v>
      </c>
      <c r="O2343" s="1" t="s">
        <v>4668</v>
      </c>
      <c r="P2343" s="1" t="s">
        <v>433</v>
      </c>
      <c r="Q2343" s="1"/>
      <c r="R2343" s="1"/>
      <c r="S2343" s="1"/>
      <c r="T2343" s="1">
        <f t="shared" si="462"/>
        <v>0</v>
      </c>
      <c r="U2343" s="1">
        <f t="shared" si="463"/>
        <v>0</v>
      </c>
      <c r="V2343" s="1">
        <f t="shared" si="464"/>
        <v>0</v>
      </c>
      <c r="W2343" s="1">
        <f t="shared" si="465"/>
        <v>0</v>
      </c>
      <c r="X2343" s="1">
        <f t="shared" si="466"/>
        <v>0</v>
      </c>
      <c r="Y2343" s="1">
        <f t="shared" si="467"/>
        <v>0</v>
      </c>
      <c r="Z2343" s="1">
        <f t="shared" si="468"/>
        <v>0</v>
      </c>
      <c r="AA2343" s="1">
        <f t="shared" si="469"/>
        <v>0</v>
      </c>
      <c r="AB2343" s="1">
        <f t="shared" si="470"/>
        <v>0</v>
      </c>
      <c r="AC2343" s="1">
        <f t="shared" si="471"/>
        <v>0</v>
      </c>
      <c r="AD2343" s="1" t="str">
        <f t="shared" si="472"/>
        <v/>
      </c>
      <c r="AE2343" s="1" t="str">
        <f t="shared" si="473"/>
        <v/>
      </c>
      <c r="AF2343" s="1" t="str">
        <f t="shared" si="474"/>
        <v/>
      </c>
      <c r="AG2343" s="1" t="str">
        <f t="shared" si="475"/>
        <v/>
      </c>
    </row>
    <row r="2344" spans="3:33">
      <c r="C2344" s="1" t="s">
        <v>3560</v>
      </c>
      <c r="D2344" s="1" t="s">
        <v>7840</v>
      </c>
      <c r="E2344" s="1" t="s">
        <v>1505</v>
      </c>
      <c r="F2344" s="1" t="s">
        <v>0</v>
      </c>
      <c r="G2344" s="1" t="s">
        <v>3917</v>
      </c>
      <c r="H2344" s="1">
        <v>7</v>
      </c>
      <c r="I2344" s="1">
        <v>0</v>
      </c>
      <c r="J2344" s="1">
        <v>2</v>
      </c>
      <c r="K2344" s="1"/>
      <c r="L2344" s="1" t="s">
        <v>7824</v>
      </c>
      <c r="M2344" s="1"/>
      <c r="N2344" s="1" t="s">
        <v>7841</v>
      </c>
      <c r="O2344" s="1" t="s">
        <v>7824</v>
      </c>
      <c r="P2344" s="1" t="s">
        <v>1511</v>
      </c>
      <c r="Q2344" s="1"/>
      <c r="R2344" s="1"/>
      <c r="S2344" s="1"/>
      <c r="T2344" s="1">
        <f t="shared" si="462"/>
        <v>0</v>
      </c>
      <c r="U2344" s="1">
        <f t="shared" si="463"/>
        <v>0</v>
      </c>
      <c r="V2344" s="1">
        <f t="shared" si="464"/>
        <v>0</v>
      </c>
      <c r="W2344" s="1">
        <f t="shared" si="465"/>
        <v>0</v>
      </c>
      <c r="X2344" s="1">
        <f t="shared" si="466"/>
        <v>0</v>
      </c>
      <c r="Y2344" s="1">
        <f t="shared" si="467"/>
        <v>0</v>
      </c>
      <c r="Z2344" s="1">
        <f t="shared" si="468"/>
        <v>0</v>
      </c>
      <c r="AA2344" s="1">
        <f t="shared" si="469"/>
        <v>0</v>
      </c>
      <c r="AB2344" s="1">
        <f t="shared" si="470"/>
        <v>0</v>
      </c>
      <c r="AC2344" s="1">
        <f t="shared" si="471"/>
        <v>0</v>
      </c>
      <c r="AD2344" s="1" t="str">
        <f t="shared" si="472"/>
        <v/>
      </c>
      <c r="AE2344" s="1" t="str">
        <f t="shared" si="473"/>
        <v/>
      </c>
      <c r="AF2344" s="1" t="str">
        <f t="shared" si="474"/>
        <v/>
      </c>
      <c r="AG2344" s="1" t="str">
        <f t="shared" si="475"/>
        <v/>
      </c>
    </row>
    <row r="2345" spans="3:33">
      <c r="C2345" s="1" t="s">
        <v>3560</v>
      </c>
      <c r="D2345" s="1" t="s">
        <v>7842</v>
      </c>
      <c r="E2345" s="1" t="s">
        <v>1505</v>
      </c>
      <c r="F2345" s="1" t="s">
        <v>0</v>
      </c>
      <c r="G2345" s="1" t="s">
        <v>3917</v>
      </c>
      <c r="H2345" s="1">
        <v>8</v>
      </c>
      <c r="I2345" s="1">
        <v>0</v>
      </c>
      <c r="J2345" s="1">
        <v>1</v>
      </c>
      <c r="K2345" s="1"/>
      <c r="L2345" s="1" t="s">
        <v>4903</v>
      </c>
      <c r="M2345" s="1"/>
      <c r="N2345" s="1" t="s">
        <v>4926</v>
      </c>
      <c r="O2345" s="1" t="s">
        <v>4903</v>
      </c>
      <c r="P2345" s="1" t="s">
        <v>4905</v>
      </c>
      <c r="Q2345" s="1" t="s">
        <v>4190</v>
      </c>
      <c r="R2345" s="1" t="s">
        <v>1343</v>
      </c>
      <c r="S2345" s="1" t="s">
        <v>37</v>
      </c>
      <c r="T2345" s="1">
        <f t="shared" si="462"/>
        <v>0</v>
      </c>
      <c r="U2345" s="1">
        <f t="shared" si="463"/>
        <v>0</v>
      </c>
      <c r="V2345" s="1">
        <f t="shared" si="464"/>
        <v>0</v>
      </c>
      <c r="W2345" s="1">
        <f t="shared" si="465"/>
        <v>0</v>
      </c>
      <c r="X2345" s="1">
        <f t="shared" si="466"/>
        <v>0</v>
      </c>
      <c r="Y2345" s="1">
        <f t="shared" si="467"/>
        <v>0</v>
      </c>
      <c r="Z2345" s="1">
        <f t="shared" si="468"/>
        <v>0</v>
      </c>
      <c r="AA2345" s="1">
        <f t="shared" si="469"/>
        <v>0</v>
      </c>
      <c r="AB2345" s="1">
        <f t="shared" si="470"/>
        <v>0</v>
      </c>
      <c r="AC2345" s="1">
        <f t="shared" si="471"/>
        <v>0</v>
      </c>
      <c r="AD2345" s="1" t="str">
        <f t="shared" si="472"/>
        <v/>
      </c>
      <c r="AE2345" s="1" t="str">
        <f t="shared" si="473"/>
        <v/>
      </c>
      <c r="AF2345" s="1" t="str">
        <f t="shared" si="474"/>
        <v/>
      </c>
      <c r="AG2345" s="1" t="str">
        <f t="shared" si="475"/>
        <v/>
      </c>
    </row>
    <row r="2346" spans="3:33">
      <c r="C2346" s="1" t="s">
        <v>3560</v>
      </c>
      <c r="D2346" s="1" t="s">
        <v>7843</v>
      </c>
      <c r="E2346" s="1" t="s">
        <v>1505</v>
      </c>
      <c r="F2346" s="1" t="s">
        <v>0</v>
      </c>
      <c r="G2346" s="1" t="s">
        <v>3917</v>
      </c>
      <c r="H2346" s="1">
        <v>9</v>
      </c>
      <c r="I2346" s="1">
        <v>0</v>
      </c>
      <c r="J2346" s="1">
        <v>1</v>
      </c>
      <c r="K2346" s="1"/>
      <c r="L2346" s="1" t="s">
        <v>1512</v>
      </c>
      <c r="M2346" s="1"/>
      <c r="N2346" s="1" t="s">
        <v>7844</v>
      </c>
      <c r="O2346" s="1" t="s">
        <v>1512</v>
      </c>
      <c r="P2346" s="1"/>
      <c r="Q2346" s="1"/>
      <c r="R2346" s="1"/>
      <c r="S2346" s="1"/>
      <c r="T2346" s="1">
        <f t="shared" si="462"/>
        <v>0</v>
      </c>
      <c r="U2346" s="1">
        <f t="shared" si="463"/>
        <v>0</v>
      </c>
      <c r="V2346" s="1">
        <f t="shared" si="464"/>
        <v>0</v>
      </c>
      <c r="W2346" s="1">
        <f t="shared" si="465"/>
        <v>0</v>
      </c>
      <c r="X2346" s="1">
        <f t="shared" si="466"/>
        <v>0</v>
      </c>
      <c r="Y2346" s="1">
        <f t="shared" si="467"/>
        <v>0</v>
      </c>
      <c r="Z2346" s="1">
        <f t="shared" si="468"/>
        <v>0</v>
      </c>
      <c r="AA2346" s="1">
        <f t="shared" si="469"/>
        <v>0</v>
      </c>
      <c r="AB2346" s="1">
        <f t="shared" si="470"/>
        <v>0</v>
      </c>
      <c r="AC2346" s="1">
        <f t="shared" si="471"/>
        <v>0</v>
      </c>
      <c r="AD2346" s="1" t="str">
        <f t="shared" si="472"/>
        <v/>
      </c>
      <c r="AE2346" s="1" t="str">
        <f t="shared" si="473"/>
        <v/>
      </c>
      <c r="AF2346" s="1" t="str">
        <f t="shared" si="474"/>
        <v/>
      </c>
      <c r="AG2346" s="1" t="str">
        <f t="shared" si="475"/>
        <v/>
      </c>
    </row>
    <row r="2347" spans="3:33">
      <c r="C2347" s="1" t="s">
        <v>3560</v>
      </c>
      <c r="D2347" s="1" t="s">
        <v>7845</v>
      </c>
      <c r="E2347" s="1" t="s">
        <v>1505</v>
      </c>
      <c r="F2347" s="1" t="s">
        <v>0</v>
      </c>
      <c r="G2347" s="1" t="s">
        <v>3917</v>
      </c>
      <c r="H2347" s="1">
        <v>10</v>
      </c>
      <c r="I2347" s="1">
        <v>0</v>
      </c>
      <c r="J2347" s="1">
        <v>1</v>
      </c>
      <c r="K2347" s="1"/>
      <c r="L2347" s="1" t="s">
        <v>7830</v>
      </c>
      <c r="M2347" s="1"/>
      <c r="N2347" s="1" t="s">
        <v>7846</v>
      </c>
      <c r="O2347" s="1" t="s">
        <v>7830</v>
      </c>
      <c r="P2347" s="1" t="s">
        <v>1513</v>
      </c>
      <c r="Q2347" s="1"/>
      <c r="R2347" s="1"/>
      <c r="S2347" s="1"/>
      <c r="T2347" s="1">
        <f t="shared" si="462"/>
        <v>0</v>
      </c>
      <c r="U2347" s="1">
        <f t="shared" si="463"/>
        <v>0</v>
      </c>
      <c r="V2347" s="1">
        <f t="shared" si="464"/>
        <v>0</v>
      </c>
      <c r="W2347" s="1">
        <f t="shared" si="465"/>
        <v>0</v>
      </c>
      <c r="X2347" s="1">
        <f t="shared" si="466"/>
        <v>0</v>
      </c>
      <c r="Y2347" s="1">
        <f t="shared" si="467"/>
        <v>0</v>
      </c>
      <c r="Z2347" s="1">
        <f t="shared" si="468"/>
        <v>0</v>
      </c>
      <c r="AA2347" s="1">
        <f t="shared" si="469"/>
        <v>0</v>
      </c>
      <c r="AB2347" s="1">
        <f t="shared" si="470"/>
        <v>0</v>
      </c>
      <c r="AC2347" s="1">
        <f t="shared" si="471"/>
        <v>0</v>
      </c>
      <c r="AD2347" s="1" t="str">
        <f t="shared" si="472"/>
        <v/>
      </c>
      <c r="AE2347" s="1" t="str">
        <f t="shared" si="473"/>
        <v/>
      </c>
      <c r="AF2347" s="1" t="str">
        <f t="shared" si="474"/>
        <v/>
      </c>
      <c r="AG2347" s="1" t="str">
        <f t="shared" si="475"/>
        <v/>
      </c>
    </row>
    <row r="2348" spans="3:33">
      <c r="C2348" s="1" t="s">
        <v>3567</v>
      </c>
      <c r="D2348" s="1" t="s">
        <v>7847</v>
      </c>
      <c r="E2348" s="1" t="s">
        <v>1518</v>
      </c>
      <c r="F2348" s="1" t="s">
        <v>46</v>
      </c>
      <c r="G2348" s="1" t="s">
        <v>3917</v>
      </c>
      <c r="H2348" s="1">
        <v>1</v>
      </c>
      <c r="I2348" s="1">
        <v>3</v>
      </c>
      <c r="J2348" s="1">
        <v>0</v>
      </c>
      <c r="K2348" s="1" t="s">
        <v>102</v>
      </c>
      <c r="L2348" s="1"/>
      <c r="M2348" s="1" t="s">
        <v>7848</v>
      </c>
      <c r="N2348" s="1"/>
      <c r="O2348" s="1" t="s">
        <v>102</v>
      </c>
      <c r="P2348" s="1"/>
      <c r="Q2348" s="1"/>
      <c r="R2348" s="1"/>
      <c r="S2348" s="1"/>
      <c r="T2348" s="1">
        <f t="shared" si="462"/>
        <v>0</v>
      </c>
      <c r="U2348" s="1">
        <f t="shared" si="463"/>
        <v>0</v>
      </c>
      <c r="V2348" s="1">
        <f t="shared" si="464"/>
        <v>0</v>
      </c>
      <c r="W2348" s="1">
        <f t="shared" si="465"/>
        <v>0</v>
      </c>
      <c r="X2348" s="1">
        <f t="shared" si="466"/>
        <v>0</v>
      </c>
      <c r="Y2348" s="1">
        <f t="shared" si="467"/>
        <v>0</v>
      </c>
      <c r="Z2348" s="1">
        <f t="shared" si="468"/>
        <v>0</v>
      </c>
      <c r="AA2348" s="1">
        <f t="shared" si="469"/>
        <v>0</v>
      </c>
      <c r="AB2348" s="1">
        <f t="shared" si="470"/>
        <v>0</v>
      </c>
      <c r="AC2348" s="1">
        <f t="shared" si="471"/>
        <v>0</v>
      </c>
      <c r="AD2348" s="1" t="str">
        <f t="shared" si="472"/>
        <v/>
      </c>
      <c r="AE2348" s="1" t="str">
        <f t="shared" si="473"/>
        <v/>
      </c>
      <c r="AF2348" s="1" t="str">
        <f t="shared" si="474"/>
        <v/>
      </c>
      <c r="AG2348" s="1" t="str">
        <f t="shared" si="475"/>
        <v/>
      </c>
    </row>
    <row r="2349" spans="3:33">
      <c r="C2349" s="1" t="s">
        <v>3567</v>
      </c>
      <c r="D2349" s="1" t="s">
        <v>7849</v>
      </c>
      <c r="E2349" s="1" t="s">
        <v>1518</v>
      </c>
      <c r="F2349" s="1" t="s">
        <v>46</v>
      </c>
      <c r="G2349" s="1" t="s">
        <v>3917</v>
      </c>
      <c r="H2349" s="1">
        <v>2</v>
      </c>
      <c r="I2349" s="1">
        <v>3</v>
      </c>
      <c r="J2349" s="1">
        <v>0</v>
      </c>
      <c r="K2349" s="1" t="s">
        <v>1446</v>
      </c>
      <c r="L2349" s="1"/>
      <c r="M2349" s="1" t="s">
        <v>7645</v>
      </c>
      <c r="N2349" s="1"/>
      <c r="O2349" s="1" t="s">
        <v>1446</v>
      </c>
      <c r="P2349" s="1"/>
      <c r="Q2349" s="1"/>
      <c r="R2349" s="1"/>
      <c r="S2349" s="1"/>
      <c r="T2349" s="1">
        <f t="shared" si="462"/>
        <v>0</v>
      </c>
      <c r="U2349" s="1">
        <f t="shared" si="463"/>
        <v>0</v>
      </c>
      <c r="V2349" s="1">
        <f t="shared" si="464"/>
        <v>0</v>
      </c>
      <c r="W2349" s="1">
        <f t="shared" si="465"/>
        <v>0</v>
      </c>
      <c r="X2349" s="1">
        <f t="shared" si="466"/>
        <v>0</v>
      </c>
      <c r="Y2349" s="1">
        <f t="shared" si="467"/>
        <v>0</v>
      </c>
      <c r="Z2349" s="1">
        <f t="shared" si="468"/>
        <v>0</v>
      </c>
      <c r="AA2349" s="1">
        <f t="shared" si="469"/>
        <v>0</v>
      </c>
      <c r="AB2349" s="1">
        <f t="shared" si="470"/>
        <v>0</v>
      </c>
      <c r="AC2349" s="1">
        <f t="shared" si="471"/>
        <v>0</v>
      </c>
      <c r="AD2349" s="1" t="str">
        <f t="shared" si="472"/>
        <v/>
      </c>
      <c r="AE2349" s="1" t="str">
        <f t="shared" si="473"/>
        <v/>
      </c>
      <c r="AF2349" s="1" t="str">
        <f t="shared" si="474"/>
        <v/>
      </c>
      <c r="AG2349" s="1" t="str">
        <f t="shared" si="475"/>
        <v/>
      </c>
    </row>
    <row r="2350" spans="3:33">
      <c r="C2350" s="1" t="s">
        <v>3567</v>
      </c>
      <c r="D2350" s="1" t="s">
        <v>7850</v>
      </c>
      <c r="E2350" s="1" t="s">
        <v>1518</v>
      </c>
      <c r="F2350" s="1" t="s">
        <v>46</v>
      </c>
      <c r="G2350" s="1" t="s">
        <v>3917</v>
      </c>
      <c r="H2350" s="1">
        <v>3</v>
      </c>
      <c r="I2350" s="1">
        <v>3</v>
      </c>
      <c r="J2350" s="1">
        <v>0</v>
      </c>
      <c r="K2350" s="1" t="s">
        <v>98</v>
      </c>
      <c r="L2350" s="1"/>
      <c r="M2350" s="1" t="s">
        <v>5735</v>
      </c>
      <c r="N2350" s="1"/>
      <c r="O2350" s="1" t="s">
        <v>98</v>
      </c>
      <c r="P2350" s="1"/>
      <c r="Q2350" s="1"/>
      <c r="R2350" s="1"/>
      <c r="S2350" s="1"/>
      <c r="T2350" s="1">
        <f t="shared" si="462"/>
        <v>0</v>
      </c>
      <c r="U2350" s="1">
        <f t="shared" si="463"/>
        <v>0</v>
      </c>
      <c r="V2350" s="1">
        <f t="shared" si="464"/>
        <v>0</v>
      </c>
      <c r="W2350" s="1">
        <f t="shared" si="465"/>
        <v>0</v>
      </c>
      <c r="X2350" s="1">
        <f t="shared" si="466"/>
        <v>0</v>
      </c>
      <c r="Y2350" s="1">
        <f t="shared" si="467"/>
        <v>0</v>
      </c>
      <c r="Z2350" s="1">
        <f t="shared" si="468"/>
        <v>0</v>
      </c>
      <c r="AA2350" s="1">
        <f t="shared" si="469"/>
        <v>0</v>
      </c>
      <c r="AB2350" s="1">
        <f t="shared" si="470"/>
        <v>0</v>
      </c>
      <c r="AC2350" s="1">
        <f t="shared" si="471"/>
        <v>0</v>
      </c>
      <c r="AD2350" s="1" t="str">
        <f t="shared" si="472"/>
        <v/>
      </c>
      <c r="AE2350" s="1" t="str">
        <f t="shared" si="473"/>
        <v/>
      </c>
      <c r="AF2350" s="1" t="str">
        <f t="shared" si="474"/>
        <v/>
      </c>
      <c r="AG2350" s="1" t="str">
        <f t="shared" si="475"/>
        <v/>
      </c>
    </row>
    <row r="2351" spans="3:33">
      <c r="C2351" s="1" t="s">
        <v>3567</v>
      </c>
      <c r="D2351" s="1" t="s">
        <v>7851</v>
      </c>
      <c r="E2351" s="1" t="s">
        <v>1518</v>
      </c>
      <c r="F2351" s="1" t="s">
        <v>46</v>
      </c>
      <c r="G2351" s="1" t="s">
        <v>3917</v>
      </c>
      <c r="H2351" s="1">
        <v>4</v>
      </c>
      <c r="I2351" s="1">
        <v>2</v>
      </c>
      <c r="J2351" s="1">
        <v>0</v>
      </c>
      <c r="K2351" s="1" t="s">
        <v>1465</v>
      </c>
      <c r="L2351" s="1"/>
      <c r="M2351" s="1" t="s">
        <v>7696</v>
      </c>
      <c r="N2351" s="1"/>
      <c r="O2351" s="1" t="s">
        <v>1465</v>
      </c>
      <c r="P2351" s="1"/>
      <c r="Q2351" s="1"/>
      <c r="R2351" s="1"/>
      <c r="S2351" s="1"/>
      <c r="T2351" s="1">
        <f t="shared" si="462"/>
        <v>0</v>
      </c>
      <c r="U2351" s="1">
        <f t="shared" si="463"/>
        <v>0</v>
      </c>
      <c r="V2351" s="1">
        <f t="shared" si="464"/>
        <v>0</v>
      </c>
      <c r="W2351" s="1">
        <f t="shared" si="465"/>
        <v>0</v>
      </c>
      <c r="X2351" s="1">
        <f t="shared" si="466"/>
        <v>0</v>
      </c>
      <c r="Y2351" s="1">
        <f t="shared" si="467"/>
        <v>0</v>
      </c>
      <c r="Z2351" s="1">
        <f t="shared" si="468"/>
        <v>0</v>
      </c>
      <c r="AA2351" s="1">
        <f t="shared" si="469"/>
        <v>0</v>
      </c>
      <c r="AB2351" s="1">
        <f t="shared" si="470"/>
        <v>0</v>
      </c>
      <c r="AC2351" s="1">
        <f t="shared" si="471"/>
        <v>0</v>
      </c>
      <c r="AD2351" s="1" t="str">
        <f t="shared" si="472"/>
        <v/>
      </c>
      <c r="AE2351" s="1" t="str">
        <f t="shared" si="473"/>
        <v/>
      </c>
      <c r="AF2351" s="1" t="str">
        <f t="shared" si="474"/>
        <v/>
      </c>
      <c r="AG2351" s="1" t="str">
        <f t="shared" si="475"/>
        <v/>
      </c>
    </row>
    <row r="2352" spans="3:33">
      <c r="C2352" s="1" t="s">
        <v>3567</v>
      </c>
      <c r="D2352" s="1" t="s">
        <v>7852</v>
      </c>
      <c r="E2352" s="1" t="s">
        <v>1518</v>
      </c>
      <c r="F2352" s="1" t="s">
        <v>46</v>
      </c>
      <c r="G2352" s="1" t="s">
        <v>3917</v>
      </c>
      <c r="H2352" s="1">
        <v>5</v>
      </c>
      <c r="I2352" s="1">
        <v>2</v>
      </c>
      <c r="J2352" s="1">
        <v>0</v>
      </c>
      <c r="K2352" s="1" t="s">
        <v>1521</v>
      </c>
      <c r="L2352" s="1"/>
      <c r="M2352" s="1" t="s">
        <v>7853</v>
      </c>
      <c r="N2352" s="1"/>
      <c r="O2352" s="1" t="s">
        <v>1521</v>
      </c>
      <c r="P2352" s="1"/>
      <c r="Q2352" s="1"/>
      <c r="R2352" s="1"/>
      <c r="S2352" s="1"/>
      <c r="T2352" s="1">
        <f t="shared" si="462"/>
        <v>0</v>
      </c>
      <c r="U2352" s="1">
        <f t="shared" si="463"/>
        <v>0</v>
      </c>
      <c r="V2352" s="1">
        <f t="shared" si="464"/>
        <v>0</v>
      </c>
      <c r="W2352" s="1">
        <f t="shared" si="465"/>
        <v>0</v>
      </c>
      <c r="X2352" s="1">
        <f t="shared" si="466"/>
        <v>0</v>
      </c>
      <c r="Y2352" s="1">
        <f t="shared" si="467"/>
        <v>0</v>
      </c>
      <c r="Z2352" s="1">
        <f t="shared" si="468"/>
        <v>0</v>
      </c>
      <c r="AA2352" s="1">
        <f t="shared" si="469"/>
        <v>0</v>
      </c>
      <c r="AB2352" s="1">
        <f t="shared" si="470"/>
        <v>0</v>
      </c>
      <c r="AC2352" s="1">
        <f t="shared" si="471"/>
        <v>0</v>
      </c>
      <c r="AD2352" s="1" t="str">
        <f t="shared" si="472"/>
        <v/>
      </c>
      <c r="AE2352" s="1" t="str">
        <f t="shared" si="473"/>
        <v/>
      </c>
      <c r="AF2352" s="1" t="str">
        <f t="shared" si="474"/>
        <v/>
      </c>
      <c r="AG2352" s="1" t="str">
        <f t="shared" si="475"/>
        <v/>
      </c>
    </row>
    <row r="2353" spans="3:33">
      <c r="C2353" s="1" t="s">
        <v>3567</v>
      </c>
      <c r="D2353" s="1" t="s">
        <v>7854</v>
      </c>
      <c r="E2353" s="1" t="s">
        <v>1518</v>
      </c>
      <c r="F2353" s="1" t="s">
        <v>46</v>
      </c>
      <c r="G2353" s="1" t="s">
        <v>3917</v>
      </c>
      <c r="H2353" s="1">
        <v>6</v>
      </c>
      <c r="I2353" s="1">
        <v>2</v>
      </c>
      <c r="J2353" s="1">
        <v>0</v>
      </c>
      <c r="K2353" s="1" t="s">
        <v>747</v>
      </c>
      <c r="L2353" s="1"/>
      <c r="M2353" s="1" t="s">
        <v>5609</v>
      </c>
      <c r="N2353" s="1"/>
      <c r="O2353" s="1" t="s">
        <v>747</v>
      </c>
      <c r="P2353" s="1"/>
      <c r="Q2353" s="1"/>
      <c r="R2353" s="1"/>
      <c r="S2353" s="1"/>
      <c r="T2353" s="1">
        <f t="shared" si="462"/>
        <v>0</v>
      </c>
      <c r="U2353" s="1">
        <f t="shared" si="463"/>
        <v>0</v>
      </c>
      <c r="V2353" s="1">
        <f t="shared" si="464"/>
        <v>0</v>
      </c>
      <c r="W2353" s="1">
        <f t="shared" si="465"/>
        <v>0</v>
      </c>
      <c r="X2353" s="1">
        <f t="shared" si="466"/>
        <v>0</v>
      </c>
      <c r="Y2353" s="1">
        <f t="shared" si="467"/>
        <v>0</v>
      </c>
      <c r="Z2353" s="1">
        <f t="shared" si="468"/>
        <v>0</v>
      </c>
      <c r="AA2353" s="1">
        <f t="shared" si="469"/>
        <v>0</v>
      </c>
      <c r="AB2353" s="1">
        <f t="shared" si="470"/>
        <v>0</v>
      </c>
      <c r="AC2353" s="1">
        <f t="shared" si="471"/>
        <v>0</v>
      </c>
      <c r="AD2353" s="1" t="str">
        <f t="shared" si="472"/>
        <v/>
      </c>
      <c r="AE2353" s="1" t="str">
        <f t="shared" si="473"/>
        <v/>
      </c>
      <c r="AF2353" s="1" t="str">
        <f t="shared" si="474"/>
        <v/>
      </c>
      <c r="AG2353" s="1" t="str">
        <f t="shared" si="475"/>
        <v/>
      </c>
    </row>
    <row r="2354" spans="3:33">
      <c r="C2354" s="1" t="s">
        <v>3567</v>
      </c>
      <c r="D2354" s="1" t="s">
        <v>7855</v>
      </c>
      <c r="E2354" s="1" t="s">
        <v>1518</v>
      </c>
      <c r="F2354" s="1" t="s">
        <v>46</v>
      </c>
      <c r="G2354" s="1" t="s">
        <v>3917</v>
      </c>
      <c r="H2354" s="1">
        <v>7</v>
      </c>
      <c r="I2354" s="1">
        <v>2</v>
      </c>
      <c r="J2354" s="1">
        <v>0</v>
      </c>
      <c r="K2354" s="1" t="s">
        <v>4994</v>
      </c>
      <c r="L2354" s="1"/>
      <c r="M2354" s="1" t="s">
        <v>7741</v>
      </c>
      <c r="N2354" s="1"/>
      <c r="O2354" s="1" t="s">
        <v>4994</v>
      </c>
      <c r="P2354" s="1" t="s">
        <v>56</v>
      </c>
      <c r="Q2354" s="1"/>
      <c r="R2354" s="1"/>
      <c r="S2354" s="1"/>
      <c r="T2354" s="1">
        <f t="shared" si="462"/>
        <v>0</v>
      </c>
      <c r="U2354" s="1">
        <f t="shared" si="463"/>
        <v>0</v>
      </c>
      <c r="V2354" s="1">
        <f t="shared" si="464"/>
        <v>0</v>
      </c>
      <c r="W2354" s="1">
        <f t="shared" si="465"/>
        <v>0</v>
      </c>
      <c r="X2354" s="1">
        <f t="shared" si="466"/>
        <v>0</v>
      </c>
      <c r="Y2354" s="1">
        <f t="shared" si="467"/>
        <v>0</v>
      </c>
      <c r="Z2354" s="1">
        <f t="shared" si="468"/>
        <v>0</v>
      </c>
      <c r="AA2354" s="1">
        <f t="shared" si="469"/>
        <v>0</v>
      </c>
      <c r="AB2354" s="1">
        <f t="shared" si="470"/>
        <v>0</v>
      </c>
      <c r="AC2354" s="1">
        <f t="shared" si="471"/>
        <v>0</v>
      </c>
      <c r="AD2354" s="1" t="str">
        <f t="shared" si="472"/>
        <v/>
      </c>
      <c r="AE2354" s="1" t="str">
        <f t="shared" si="473"/>
        <v/>
      </c>
      <c r="AF2354" s="1" t="str">
        <f t="shared" si="474"/>
        <v/>
      </c>
      <c r="AG2354" s="1" t="str">
        <f t="shared" si="475"/>
        <v/>
      </c>
    </row>
    <row r="2355" spans="3:33">
      <c r="C2355" s="1" t="s">
        <v>3567</v>
      </c>
      <c r="D2355" s="1" t="s">
        <v>7856</v>
      </c>
      <c r="E2355" s="1" t="s">
        <v>1518</v>
      </c>
      <c r="F2355" s="1" t="s">
        <v>46</v>
      </c>
      <c r="G2355" s="1" t="s">
        <v>3917</v>
      </c>
      <c r="H2355" s="1">
        <v>8</v>
      </c>
      <c r="I2355" s="1">
        <v>1</v>
      </c>
      <c r="J2355" s="1">
        <v>0</v>
      </c>
      <c r="K2355" s="1" t="s">
        <v>5069</v>
      </c>
      <c r="L2355" s="1"/>
      <c r="M2355" s="1" t="s">
        <v>5070</v>
      </c>
      <c r="N2355" s="1"/>
      <c r="O2355" s="1" t="s">
        <v>5069</v>
      </c>
      <c r="P2355" s="1" t="s">
        <v>71</v>
      </c>
      <c r="Q2355" s="1"/>
      <c r="R2355" s="1"/>
      <c r="S2355" s="1"/>
      <c r="T2355" s="1">
        <f t="shared" si="462"/>
        <v>0</v>
      </c>
      <c r="U2355" s="1">
        <f t="shared" si="463"/>
        <v>0</v>
      </c>
      <c r="V2355" s="1">
        <f t="shared" si="464"/>
        <v>0</v>
      </c>
      <c r="W2355" s="1">
        <f t="shared" si="465"/>
        <v>0</v>
      </c>
      <c r="X2355" s="1">
        <f t="shared" si="466"/>
        <v>0</v>
      </c>
      <c r="Y2355" s="1">
        <f t="shared" si="467"/>
        <v>0</v>
      </c>
      <c r="Z2355" s="1">
        <f t="shared" si="468"/>
        <v>0</v>
      </c>
      <c r="AA2355" s="1">
        <f t="shared" si="469"/>
        <v>0</v>
      </c>
      <c r="AB2355" s="1">
        <f t="shared" si="470"/>
        <v>0</v>
      </c>
      <c r="AC2355" s="1">
        <f t="shared" si="471"/>
        <v>0</v>
      </c>
      <c r="AD2355" s="1" t="str">
        <f t="shared" si="472"/>
        <v/>
      </c>
      <c r="AE2355" s="1" t="str">
        <f t="shared" si="473"/>
        <v/>
      </c>
      <c r="AF2355" s="1" t="str">
        <f t="shared" si="474"/>
        <v/>
      </c>
      <c r="AG2355" s="1" t="str">
        <f t="shared" si="475"/>
        <v/>
      </c>
    </row>
    <row r="2356" spans="3:33">
      <c r="C2356" s="1" t="s">
        <v>3567</v>
      </c>
      <c r="D2356" s="1" t="s">
        <v>7857</v>
      </c>
      <c r="E2356" s="1" t="s">
        <v>1518</v>
      </c>
      <c r="F2356" s="1" t="s">
        <v>46</v>
      </c>
      <c r="G2356" s="1" t="s">
        <v>3917</v>
      </c>
      <c r="H2356" s="1">
        <v>9</v>
      </c>
      <c r="I2356" s="1">
        <v>1</v>
      </c>
      <c r="J2356" s="1">
        <v>0</v>
      </c>
      <c r="K2356" s="1" t="s">
        <v>1468</v>
      </c>
      <c r="L2356" s="1"/>
      <c r="M2356" s="1" t="s">
        <v>7703</v>
      </c>
      <c r="N2356" s="1"/>
      <c r="O2356" s="1" t="s">
        <v>1468</v>
      </c>
      <c r="P2356" s="1"/>
      <c r="Q2356" s="1"/>
      <c r="R2356" s="1"/>
      <c r="S2356" s="1"/>
      <c r="T2356" s="1">
        <f t="shared" si="462"/>
        <v>0</v>
      </c>
      <c r="U2356" s="1">
        <f t="shared" si="463"/>
        <v>0</v>
      </c>
      <c r="V2356" s="1">
        <f t="shared" si="464"/>
        <v>0</v>
      </c>
      <c r="W2356" s="1">
        <f t="shared" si="465"/>
        <v>0</v>
      </c>
      <c r="X2356" s="1">
        <f t="shared" si="466"/>
        <v>0</v>
      </c>
      <c r="Y2356" s="1">
        <f t="shared" si="467"/>
        <v>0</v>
      </c>
      <c r="Z2356" s="1">
        <f t="shared" si="468"/>
        <v>0</v>
      </c>
      <c r="AA2356" s="1">
        <f t="shared" si="469"/>
        <v>0</v>
      </c>
      <c r="AB2356" s="1">
        <f t="shared" si="470"/>
        <v>0</v>
      </c>
      <c r="AC2356" s="1">
        <f t="shared" si="471"/>
        <v>0</v>
      </c>
      <c r="AD2356" s="1" t="str">
        <f t="shared" si="472"/>
        <v/>
      </c>
      <c r="AE2356" s="1" t="str">
        <f t="shared" si="473"/>
        <v/>
      </c>
      <c r="AF2356" s="1" t="str">
        <f t="shared" si="474"/>
        <v/>
      </c>
      <c r="AG2356" s="1" t="str">
        <f t="shared" si="475"/>
        <v/>
      </c>
    </row>
    <row r="2357" spans="3:33">
      <c r="C2357" s="1" t="s">
        <v>3567</v>
      </c>
      <c r="D2357" s="1" t="s">
        <v>7858</v>
      </c>
      <c r="E2357" s="1" t="s">
        <v>1518</v>
      </c>
      <c r="F2357" s="1" t="s">
        <v>46</v>
      </c>
      <c r="G2357" s="1" t="s">
        <v>3917</v>
      </c>
      <c r="H2357" s="1">
        <v>10</v>
      </c>
      <c r="I2357" s="1">
        <v>1</v>
      </c>
      <c r="J2357" s="1">
        <v>0</v>
      </c>
      <c r="K2357" s="1" t="s">
        <v>1331</v>
      </c>
      <c r="L2357" s="1"/>
      <c r="M2357" s="1" t="s">
        <v>7859</v>
      </c>
      <c r="N2357" s="1"/>
      <c r="O2357" s="1" t="s">
        <v>1331</v>
      </c>
      <c r="P2357" s="1"/>
      <c r="Q2357" s="1"/>
      <c r="R2357" s="1"/>
      <c r="S2357" s="1"/>
      <c r="T2357" s="1">
        <f t="shared" si="462"/>
        <v>0</v>
      </c>
      <c r="U2357" s="1">
        <f t="shared" si="463"/>
        <v>0</v>
      </c>
      <c r="V2357" s="1">
        <f t="shared" si="464"/>
        <v>0</v>
      </c>
      <c r="W2357" s="1">
        <f t="shared" si="465"/>
        <v>0</v>
      </c>
      <c r="X2357" s="1">
        <f t="shared" si="466"/>
        <v>0</v>
      </c>
      <c r="Y2357" s="1">
        <f t="shared" si="467"/>
        <v>0</v>
      </c>
      <c r="Z2357" s="1">
        <f t="shared" si="468"/>
        <v>0</v>
      </c>
      <c r="AA2357" s="1">
        <f t="shared" si="469"/>
        <v>0</v>
      </c>
      <c r="AB2357" s="1">
        <f t="shared" si="470"/>
        <v>0</v>
      </c>
      <c r="AC2357" s="1">
        <f t="shared" si="471"/>
        <v>0</v>
      </c>
      <c r="AD2357" s="1" t="str">
        <f t="shared" si="472"/>
        <v/>
      </c>
      <c r="AE2357" s="1" t="str">
        <f t="shared" si="473"/>
        <v/>
      </c>
      <c r="AF2357" s="1" t="str">
        <f t="shared" si="474"/>
        <v/>
      </c>
      <c r="AG2357" s="1" t="str">
        <f t="shared" si="475"/>
        <v/>
      </c>
    </row>
    <row r="2358" spans="3:33">
      <c r="C2358" s="1" t="s">
        <v>3567</v>
      </c>
      <c r="D2358" s="1" t="s">
        <v>7860</v>
      </c>
      <c r="E2358" s="1" t="s">
        <v>1518</v>
      </c>
      <c r="F2358" s="1" t="s">
        <v>0</v>
      </c>
      <c r="G2358" s="1" t="s">
        <v>3917</v>
      </c>
      <c r="H2358" s="1">
        <v>1</v>
      </c>
      <c r="I2358" s="1">
        <v>0</v>
      </c>
      <c r="J2358" s="1">
        <v>3</v>
      </c>
      <c r="K2358" s="1"/>
      <c r="L2358" s="1" t="s">
        <v>102</v>
      </c>
      <c r="M2358" s="1"/>
      <c r="N2358" s="1" t="s">
        <v>7861</v>
      </c>
      <c r="O2358" s="1" t="s">
        <v>102</v>
      </c>
      <c r="P2358" s="1"/>
      <c r="Q2358" s="1"/>
      <c r="R2358" s="1"/>
      <c r="S2358" s="1"/>
      <c r="T2358" s="1">
        <f t="shared" si="462"/>
        <v>0</v>
      </c>
      <c r="U2358" s="1">
        <f t="shared" si="463"/>
        <v>0</v>
      </c>
      <c r="V2358" s="1">
        <f t="shared" si="464"/>
        <v>0</v>
      </c>
      <c r="W2358" s="1">
        <f t="shared" si="465"/>
        <v>0</v>
      </c>
      <c r="X2358" s="1">
        <f t="shared" si="466"/>
        <v>0</v>
      </c>
      <c r="Y2358" s="1">
        <f t="shared" si="467"/>
        <v>0</v>
      </c>
      <c r="Z2358" s="1">
        <f t="shared" si="468"/>
        <v>0</v>
      </c>
      <c r="AA2358" s="1">
        <f t="shared" si="469"/>
        <v>0</v>
      </c>
      <c r="AB2358" s="1">
        <f t="shared" si="470"/>
        <v>0</v>
      </c>
      <c r="AC2358" s="1">
        <f t="shared" si="471"/>
        <v>0</v>
      </c>
      <c r="AD2358" s="1" t="str">
        <f t="shared" si="472"/>
        <v/>
      </c>
      <c r="AE2358" s="1" t="str">
        <f t="shared" si="473"/>
        <v/>
      </c>
      <c r="AF2358" s="1" t="str">
        <f t="shared" si="474"/>
        <v/>
      </c>
      <c r="AG2358" s="1" t="str">
        <f t="shared" si="475"/>
        <v/>
      </c>
    </row>
    <row r="2359" spans="3:33">
      <c r="C2359" s="1" t="s">
        <v>3567</v>
      </c>
      <c r="D2359" s="1" t="s">
        <v>7862</v>
      </c>
      <c r="E2359" s="1" t="s">
        <v>1518</v>
      </c>
      <c r="F2359" s="1" t="s">
        <v>0</v>
      </c>
      <c r="G2359" s="1" t="s">
        <v>3917</v>
      </c>
      <c r="H2359" s="1">
        <v>2</v>
      </c>
      <c r="I2359" s="1">
        <v>0</v>
      </c>
      <c r="J2359" s="1">
        <v>3</v>
      </c>
      <c r="K2359" s="1"/>
      <c r="L2359" s="1" t="s">
        <v>1446</v>
      </c>
      <c r="M2359" s="1"/>
      <c r="N2359" s="1" t="s">
        <v>7661</v>
      </c>
      <c r="O2359" s="1" t="s">
        <v>1446</v>
      </c>
      <c r="P2359" s="1"/>
      <c r="Q2359" s="1"/>
      <c r="R2359" s="1"/>
      <c r="S2359" s="1"/>
      <c r="T2359" s="1">
        <f t="shared" si="462"/>
        <v>0</v>
      </c>
      <c r="U2359" s="1">
        <f t="shared" si="463"/>
        <v>0</v>
      </c>
      <c r="V2359" s="1">
        <f t="shared" si="464"/>
        <v>0</v>
      </c>
      <c r="W2359" s="1">
        <f t="shared" si="465"/>
        <v>0</v>
      </c>
      <c r="X2359" s="1">
        <f t="shared" si="466"/>
        <v>0</v>
      </c>
      <c r="Y2359" s="1">
        <f t="shared" si="467"/>
        <v>0</v>
      </c>
      <c r="Z2359" s="1">
        <f t="shared" si="468"/>
        <v>0</v>
      </c>
      <c r="AA2359" s="1">
        <f t="shared" si="469"/>
        <v>0</v>
      </c>
      <c r="AB2359" s="1">
        <f t="shared" si="470"/>
        <v>0</v>
      </c>
      <c r="AC2359" s="1">
        <f t="shared" si="471"/>
        <v>0</v>
      </c>
      <c r="AD2359" s="1" t="str">
        <f t="shared" si="472"/>
        <v/>
      </c>
      <c r="AE2359" s="1" t="str">
        <f t="shared" si="473"/>
        <v/>
      </c>
      <c r="AF2359" s="1" t="str">
        <f t="shared" si="474"/>
        <v/>
      </c>
      <c r="AG2359" s="1" t="str">
        <f t="shared" si="475"/>
        <v/>
      </c>
    </row>
    <row r="2360" spans="3:33">
      <c r="C2360" s="1" t="s">
        <v>3567</v>
      </c>
      <c r="D2360" s="1" t="s">
        <v>7863</v>
      </c>
      <c r="E2360" s="1" t="s">
        <v>1518</v>
      </c>
      <c r="F2360" s="1" t="s">
        <v>0</v>
      </c>
      <c r="G2360" s="1" t="s">
        <v>3917</v>
      </c>
      <c r="H2360" s="1">
        <v>3</v>
      </c>
      <c r="I2360" s="1">
        <v>0</v>
      </c>
      <c r="J2360" s="1">
        <v>3</v>
      </c>
      <c r="K2360" s="1"/>
      <c r="L2360" s="1" t="s">
        <v>98</v>
      </c>
      <c r="M2360" s="1"/>
      <c r="N2360" s="1" t="s">
        <v>5755</v>
      </c>
      <c r="O2360" s="1" t="s">
        <v>98</v>
      </c>
      <c r="P2360" s="1"/>
      <c r="Q2360" s="1"/>
      <c r="R2360" s="1"/>
      <c r="S2360" s="1"/>
      <c r="T2360" s="1">
        <f t="shared" si="462"/>
        <v>0</v>
      </c>
      <c r="U2360" s="1">
        <f t="shared" si="463"/>
        <v>0</v>
      </c>
      <c r="V2360" s="1">
        <f t="shared" si="464"/>
        <v>0</v>
      </c>
      <c r="W2360" s="1">
        <f t="shared" si="465"/>
        <v>0</v>
      </c>
      <c r="X2360" s="1">
        <f t="shared" si="466"/>
        <v>0</v>
      </c>
      <c r="Y2360" s="1">
        <f t="shared" si="467"/>
        <v>0</v>
      </c>
      <c r="Z2360" s="1">
        <f t="shared" si="468"/>
        <v>0</v>
      </c>
      <c r="AA2360" s="1">
        <f t="shared" si="469"/>
        <v>0</v>
      </c>
      <c r="AB2360" s="1">
        <f t="shared" si="470"/>
        <v>0</v>
      </c>
      <c r="AC2360" s="1">
        <f t="shared" si="471"/>
        <v>0</v>
      </c>
      <c r="AD2360" s="1" t="str">
        <f t="shared" si="472"/>
        <v/>
      </c>
      <c r="AE2360" s="1" t="str">
        <f t="shared" si="473"/>
        <v/>
      </c>
      <c r="AF2360" s="1" t="str">
        <f t="shared" si="474"/>
        <v/>
      </c>
      <c r="AG2360" s="1" t="str">
        <f t="shared" si="475"/>
        <v/>
      </c>
    </row>
    <row r="2361" spans="3:33">
      <c r="C2361" s="1" t="s">
        <v>3567</v>
      </c>
      <c r="D2361" s="1" t="s">
        <v>7864</v>
      </c>
      <c r="E2361" s="1" t="s">
        <v>1518</v>
      </c>
      <c r="F2361" s="1" t="s">
        <v>0</v>
      </c>
      <c r="G2361" s="1" t="s">
        <v>3917</v>
      </c>
      <c r="H2361" s="1">
        <v>4</v>
      </c>
      <c r="I2361" s="1">
        <v>0</v>
      </c>
      <c r="J2361" s="1">
        <v>2</v>
      </c>
      <c r="K2361" s="1"/>
      <c r="L2361" s="1" t="s">
        <v>1465</v>
      </c>
      <c r="M2361" s="1"/>
      <c r="N2361" s="1" t="s">
        <v>7711</v>
      </c>
      <c r="O2361" s="1" t="s">
        <v>1465</v>
      </c>
      <c r="P2361" s="1"/>
      <c r="Q2361" s="1"/>
      <c r="R2361" s="1"/>
      <c r="S2361" s="1"/>
      <c r="T2361" s="1">
        <f t="shared" si="462"/>
        <v>0</v>
      </c>
      <c r="U2361" s="1">
        <f t="shared" si="463"/>
        <v>0</v>
      </c>
      <c r="V2361" s="1">
        <f t="shared" si="464"/>
        <v>0</v>
      </c>
      <c r="W2361" s="1">
        <f t="shared" si="465"/>
        <v>0</v>
      </c>
      <c r="X2361" s="1">
        <f t="shared" si="466"/>
        <v>0</v>
      </c>
      <c r="Y2361" s="1">
        <f t="shared" si="467"/>
        <v>0</v>
      </c>
      <c r="Z2361" s="1">
        <f t="shared" si="468"/>
        <v>0</v>
      </c>
      <c r="AA2361" s="1">
        <f t="shared" si="469"/>
        <v>0</v>
      </c>
      <c r="AB2361" s="1">
        <f t="shared" si="470"/>
        <v>0</v>
      </c>
      <c r="AC2361" s="1">
        <f t="shared" si="471"/>
        <v>0</v>
      </c>
      <c r="AD2361" s="1" t="str">
        <f t="shared" si="472"/>
        <v/>
      </c>
      <c r="AE2361" s="1" t="str">
        <f t="shared" si="473"/>
        <v/>
      </c>
      <c r="AF2361" s="1" t="str">
        <f t="shared" si="474"/>
        <v/>
      </c>
      <c r="AG2361" s="1" t="str">
        <f t="shared" si="475"/>
        <v/>
      </c>
    </row>
    <row r="2362" spans="3:33">
      <c r="C2362" s="1" t="s">
        <v>3567</v>
      </c>
      <c r="D2362" s="1" t="s">
        <v>7865</v>
      </c>
      <c r="E2362" s="1" t="s">
        <v>1518</v>
      </c>
      <c r="F2362" s="1" t="s">
        <v>0</v>
      </c>
      <c r="G2362" s="1" t="s">
        <v>3917</v>
      </c>
      <c r="H2362" s="1">
        <v>5</v>
      </c>
      <c r="I2362" s="1">
        <v>0</v>
      </c>
      <c r="J2362" s="1">
        <v>2</v>
      </c>
      <c r="K2362" s="1"/>
      <c r="L2362" s="1" t="s">
        <v>1521</v>
      </c>
      <c r="M2362" s="1"/>
      <c r="N2362" s="1" t="s">
        <v>7866</v>
      </c>
      <c r="O2362" s="1" t="s">
        <v>1521</v>
      </c>
      <c r="P2362" s="1"/>
      <c r="Q2362" s="1"/>
      <c r="R2362" s="1"/>
      <c r="S2362" s="1"/>
      <c r="T2362" s="1">
        <f t="shared" si="462"/>
        <v>0</v>
      </c>
      <c r="U2362" s="1">
        <f t="shared" si="463"/>
        <v>0</v>
      </c>
      <c r="V2362" s="1">
        <f t="shared" si="464"/>
        <v>0</v>
      </c>
      <c r="W2362" s="1">
        <f t="shared" si="465"/>
        <v>0</v>
      </c>
      <c r="X2362" s="1">
        <f t="shared" si="466"/>
        <v>0</v>
      </c>
      <c r="Y2362" s="1">
        <f t="shared" si="467"/>
        <v>0</v>
      </c>
      <c r="Z2362" s="1">
        <f t="shared" si="468"/>
        <v>0</v>
      </c>
      <c r="AA2362" s="1">
        <f t="shared" si="469"/>
        <v>0</v>
      </c>
      <c r="AB2362" s="1">
        <f t="shared" si="470"/>
        <v>0</v>
      </c>
      <c r="AC2362" s="1">
        <f t="shared" si="471"/>
        <v>0</v>
      </c>
      <c r="AD2362" s="1" t="str">
        <f t="shared" si="472"/>
        <v/>
      </c>
      <c r="AE2362" s="1" t="str">
        <f t="shared" si="473"/>
        <v/>
      </c>
      <c r="AF2362" s="1" t="str">
        <f t="shared" si="474"/>
        <v/>
      </c>
      <c r="AG2362" s="1" t="str">
        <f t="shared" si="475"/>
        <v/>
      </c>
    </row>
    <row r="2363" spans="3:33">
      <c r="C2363" s="1" t="s">
        <v>3567</v>
      </c>
      <c r="D2363" s="1" t="s">
        <v>7867</v>
      </c>
      <c r="E2363" s="1" t="s">
        <v>1518</v>
      </c>
      <c r="F2363" s="1" t="s">
        <v>0</v>
      </c>
      <c r="G2363" s="1" t="s">
        <v>3917</v>
      </c>
      <c r="H2363" s="1">
        <v>6</v>
      </c>
      <c r="I2363" s="1">
        <v>0</v>
      </c>
      <c r="J2363" s="1">
        <v>2</v>
      </c>
      <c r="K2363" s="1"/>
      <c r="L2363" s="1" t="s">
        <v>747</v>
      </c>
      <c r="M2363" s="1"/>
      <c r="N2363" s="1" t="s">
        <v>5627</v>
      </c>
      <c r="O2363" s="1" t="s">
        <v>747</v>
      </c>
      <c r="P2363" s="1"/>
      <c r="Q2363" s="1"/>
      <c r="R2363" s="1"/>
      <c r="S2363" s="1"/>
      <c r="T2363" s="1">
        <f t="shared" si="462"/>
        <v>0</v>
      </c>
      <c r="U2363" s="1">
        <f t="shared" si="463"/>
        <v>0</v>
      </c>
      <c r="V2363" s="1">
        <f t="shared" si="464"/>
        <v>0</v>
      </c>
      <c r="W2363" s="1">
        <f t="shared" si="465"/>
        <v>0</v>
      </c>
      <c r="X2363" s="1">
        <f t="shared" si="466"/>
        <v>0</v>
      </c>
      <c r="Y2363" s="1">
        <f t="shared" si="467"/>
        <v>0</v>
      </c>
      <c r="Z2363" s="1">
        <f t="shared" si="468"/>
        <v>0</v>
      </c>
      <c r="AA2363" s="1">
        <f t="shared" si="469"/>
        <v>0</v>
      </c>
      <c r="AB2363" s="1">
        <f t="shared" si="470"/>
        <v>0</v>
      </c>
      <c r="AC2363" s="1">
        <f t="shared" si="471"/>
        <v>0</v>
      </c>
      <c r="AD2363" s="1" t="str">
        <f t="shared" si="472"/>
        <v/>
      </c>
      <c r="AE2363" s="1" t="str">
        <f t="shared" si="473"/>
        <v/>
      </c>
      <c r="AF2363" s="1" t="str">
        <f t="shared" si="474"/>
        <v/>
      </c>
      <c r="AG2363" s="1" t="str">
        <f t="shared" si="475"/>
        <v/>
      </c>
    </row>
    <row r="2364" spans="3:33">
      <c r="C2364" s="1" t="s">
        <v>3567</v>
      </c>
      <c r="D2364" s="1" t="s">
        <v>7868</v>
      </c>
      <c r="E2364" s="1" t="s">
        <v>1518</v>
      </c>
      <c r="F2364" s="1" t="s">
        <v>0</v>
      </c>
      <c r="G2364" s="1" t="s">
        <v>3917</v>
      </c>
      <c r="H2364" s="1">
        <v>7</v>
      </c>
      <c r="I2364" s="1">
        <v>0</v>
      </c>
      <c r="J2364" s="1">
        <v>2</v>
      </c>
      <c r="K2364" s="1"/>
      <c r="L2364" s="1" t="s">
        <v>4994</v>
      </c>
      <c r="M2364" s="1"/>
      <c r="N2364" s="1" t="s">
        <v>5015</v>
      </c>
      <c r="O2364" s="1" t="s">
        <v>4994</v>
      </c>
      <c r="P2364" s="1" t="s">
        <v>56</v>
      </c>
      <c r="Q2364" s="1"/>
      <c r="R2364" s="1"/>
      <c r="S2364" s="1"/>
      <c r="T2364" s="1">
        <f t="shared" ref="T2364:T2427" si="476">IF(AND($C2364=$D$20,$F2364="PRO",$G2364="POS"),1,0)</f>
        <v>0</v>
      </c>
      <c r="U2364" s="1">
        <f t="shared" ref="U2364:U2427" si="477">IF(AND($C2364=$D$20,$F2364="CFA",$G2364="POS"),1,0)</f>
        <v>0</v>
      </c>
      <c r="V2364" s="1">
        <f t="shared" ref="V2364:V2427" si="478">IF($T2364=0,0,IF(SUMPRODUCT(--($O2364:$S2364&lt;&gt;""),--ISNUMBER(SEARCH($O2364:$S2364,$D$5)))&gt;0,1,0))</f>
        <v>0</v>
      </c>
      <c r="W2364" s="1">
        <f t="shared" ref="W2364:W2427" si="479">IF($T2364=0,0,IF(SUMPRODUCT(--($O2364:$S2364&lt;&gt;""),--ISNUMBER(SEARCH($O2364:$S2364,$D$5&amp;" "&amp;$D$10)))&gt;0,1,0))</f>
        <v>0</v>
      </c>
      <c r="X2364" s="1">
        <f t="shared" ref="X2364:X2427" si="480">IF($U2364=0,0,IF(SUMPRODUCT(--($O2364:$S2364&lt;&gt;""),--ISNUMBER(SEARCH($O2364:$S2364,$F$5)))&gt;0,1,0))</f>
        <v>0</v>
      </c>
      <c r="Y2364" s="1">
        <f t="shared" ref="Y2364:Y2427" si="481">IF($U2364=0,0,IF(SUMPRODUCT(--($O2364:$S2364&lt;&gt;""),--ISNUMBER(SEARCH($O2364:$S2364,$F$5&amp;" "&amp;$F$10)))&gt;0,1,0))</f>
        <v>0</v>
      </c>
      <c r="Z2364" s="1">
        <f t="shared" ref="Z2364:Z2427" si="482">IF($V2364=1,$I2364,0)</f>
        <v>0</v>
      </c>
      <c r="AA2364" s="1">
        <f t="shared" ref="AA2364:AA2427" si="483">IF($W2364=1,$I2364,0)</f>
        <v>0</v>
      </c>
      <c r="AB2364" s="1">
        <f t="shared" ref="AB2364:AB2427" si="484">IF($X2364=1,$J2364,0)</f>
        <v>0</v>
      </c>
      <c r="AC2364" s="1">
        <f t="shared" ref="AC2364:AC2427" si="485">IF($Y2364=1,$J2364,0)</f>
        <v>0</v>
      </c>
      <c r="AD2364" s="1" t="str">
        <f t="shared" ref="AD2364:AD2427" si="486">IF(AND($T2364=1,$V2364=0),$H2364+ROW()/100000,"")</f>
        <v/>
      </c>
      <c r="AE2364" s="1" t="str">
        <f t="shared" ref="AE2364:AE2427" si="487">IF(AND($T2364=1,$W2364=0),$H2364+ROW()/100000,"")</f>
        <v/>
      </c>
      <c r="AF2364" s="1" t="str">
        <f t="shared" ref="AF2364:AF2427" si="488">IF(AND($U2364=1,$X2364=0),$H2364+ROW()/100000,"")</f>
        <v/>
      </c>
      <c r="AG2364" s="1" t="str">
        <f t="shared" ref="AG2364:AG2427" si="489">IF(AND($U2364=1,$Y2364=0),$H2364+ROW()/100000,"")</f>
        <v/>
      </c>
    </row>
    <row r="2365" spans="3:33">
      <c r="C2365" s="1" t="s">
        <v>3567</v>
      </c>
      <c r="D2365" s="1" t="s">
        <v>7869</v>
      </c>
      <c r="E2365" s="1" t="s">
        <v>1518</v>
      </c>
      <c r="F2365" s="1" t="s">
        <v>0</v>
      </c>
      <c r="G2365" s="1" t="s">
        <v>3917</v>
      </c>
      <c r="H2365" s="1">
        <v>8</v>
      </c>
      <c r="I2365" s="1">
        <v>0</v>
      </c>
      <c r="J2365" s="1">
        <v>1</v>
      </c>
      <c r="K2365" s="1"/>
      <c r="L2365" s="1" t="s">
        <v>5069</v>
      </c>
      <c r="M2365" s="1"/>
      <c r="N2365" s="1" t="s">
        <v>5088</v>
      </c>
      <c r="O2365" s="1" t="s">
        <v>5069</v>
      </c>
      <c r="P2365" s="1" t="s">
        <v>71</v>
      </c>
      <c r="Q2365" s="1"/>
      <c r="R2365" s="1"/>
      <c r="S2365" s="1"/>
      <c r="T2365" s="1">
        <f t="shared" si="476"/>
        <v>0</v>
      </c>
      <c r="U2365" s="1">
        <f t="shared" si="477"/>
        <v>0</v>
      </c>
      <c r="V2365" s="1">
        <f t="shared" si="478"/>
        <v>0</v>
      </c>
      <c r="W2365" s="1">
        <f t="shared" si="479"/>
        <v>0</v>
      </c>
      <c r="X2365" s="1">
        <f t="shared" si="480"/>
        <v>0</v>
      </c>
      <c r="Y2365" s="1">
        <f t="shared" si="481"/>
        <v>0</v>
      </c>
      <c r="Z2365" s="1">
        <f t="shared" si="482"/>
        <v>0</v>
      </c>
      <c r="AA2365" s="1">
        <f t="shared" si="483"/>
        <v>0</v>
      </c>
      <c r="AB2365" s="1">
        <f t="shared" si="484"/>
        <v>0</v>
      </c>
      <c r="AC2365" s="1">
        <f t="shared" si="485"/>
        <v>0</v>
      </c>
      <c r="AD2365" s="1" t="str">
        <f t="shared" si="486"/>
        <v/>
      </c>
      <c r="AE2365" s="1" t="str">
        <f t="shared" si="487"/>
        <v/>
      </c>
      <c r="AF2365" s="1" t="str">
        <f t="shared" si="488"/>
        <v/>
      </c>
      <c r="AG2365" s="1" t="str">
        <f t="shared" si="489"/>
        <v/>
      </c>
    </row>
    <row r="2366" spans="3:33">
      <c r="C2366" s="1" t="s">
        <v>3567</v>
      </c>
      <c r="D2366" s="1" t="s">
        <v>7870</v>
      </c>
      <c r="E2366" s="1" t="s">
        <v>1518</v>
      </c>
      <c r="F2366" s="1" t="s">
        <v>0</v>
      </c>
      <c r="G2366" s="1" t="s">
        <v>3917</v>
      </c>
      <c r="H2366" s="1">
        <v>9</v>
      </c>
      <c r="I2366" s="1">
        <v>0</v>
      </c>
      <c r="J2366" s="1">
        <v>1</v>
      </c>
      <c r="K2366" s="1"/>
      <c r="L2366" s="1" t="s">
        <v>1468</v>
      </c>
      <c r="M2366" s="1"/>
      <c r="N2366" s="1" t="s">
        <v>7718</v>
      </c>
      <c r="O2366" s="1" t="s">
        <v>1468</v>
      </c>
      <c r="P2366" s="1"/>
      <c r="Q2366" s="1"/>
      <c r="R2366" s="1"/>
      <c r="S2366" s="1"/>
      <c r="T2366" s="1">
        <f t="shared" si="476"/>
        <v>0</v>
      </c>
      <c r="U2366" s="1">
        <f t="shared" si="477"/>
        <v>0</v>
      </c>
      <c r="V2366" s="1">
        <f t="shared" si="478"/>
        <v>0</v>
      </c>
      <c r="W2366" s="1">
        <f t="shared" si="479"/>
        <v>0</v>
      </c>
      <c r="X2366" s="1">
        <f t="shared" si="480"/>
        <v>0</v>
      </c>
      <c r="Y2366" s="1">
        <f t="shared" si="481"/>
        <v>0</v>
      </c>
      <c r="Z2366" s="1">
        <f t="shared" si="482"/>
        <v>0</v>
      </c>
      <c r="AA2366" s="1">
        <f t="shared" si="483"/>
        <v>0</v>
      </c>
      <c r="AB2366" s="1">
        <f t="shared" si="484"/>
        <v>0</v>
      </c>
      <c r="AC2366" s="1">
        <f t="shared" si="485"/>
        <v>0</v>
      </c>
      <c r="AD2366" s="1" t="str">
        <f t="shared" si="486"/>
        <v/>
      </c>
      <c r="AE2366" s="1" t="str">
        <f t="shared" si="487"/>
        <v/>
      </c>
      <c r="AF2366" s="1" t="str">
        <f t="shared" si="488"/>
        <v/>
      </c>
      <c r="AG2366" s="1" t="str">
        <f t="shared" si="489"/>
        <v/>
      </c>
    </row>
    <row r="2367" spans="3:33">
      <c r="C2367" s="1" t="s">
        <v>3567</v>
      </c>
      <c r="D2367" s="1" t="s">
        <v>7871</v>
      </c>
      <c r="E2367" s="1" t="s">
        <v>1518</v>
      </c>
      <c r="F2367" s="1" t="s">
        <v>0</v>
      </c>
      <c r="G2367" s="1" t="s">
        <v>3917</v>
      </c>
      <c r="H2367" s="1">
        <v>10</v>
      </c>
      <c r="I2367" s="1">
        <v>0</v>
      </c>
      <c r="J2367" s="1">
        <v>1</v>
      </c>
      <c r="K2367" s="1"/>
      <c r="L2367" s="1" t="s">
        <v>1331</v>
      </c>
      <c r="M2367" s="1"/>
      <c r="N2367" s="1" t="s">
        <v>7337</v>
      </c>
      <c r="O2367" s="1" t="s">
        <v>1331</v>
      </c>
      <c r="P2367" s="1"/>
      <c r="Q2367" s="1"/>
      <c r="R2367" s="1"/>
      <c r="S2367" s="1"/>
      <c r="T2367" s="1">
        <f t="shared" si="476"/>
        <v>0</v>
      </c>
      <c r="U2367" s="1">
        <f t="shared" si="477"/>
        <v>0</v>
      </c>
      <c r="V2367" s="1">
        <f t="shared" si="478"/>
        <v>0</v>
      </c>
      <c r="W2367" s="1">
        <f t="shared" si="479"/>
        <v>0</v>
      </c>
      <c r="X2367" s="1">
        <f t="shared" si="480"/>
        <v>0</v>
      </c>
      <c r="Y2367" s="1">
        <f t="shared" si="481"/>
        <v>0</v>
      </c>
      <c r="Z2367" s="1">
        <f t="shared" si="482"/>
        <v>0</v>
      </c>
      <c r="AA2367" s="1">
        <f t="shared" si="483"/>
        <v>0</v>
      </c>
      <c r="AB2367" s="1">
        <f t="shared" si="484"/>
        <v>0</v>
      </c>
      <c r="AC2367" s="1">
        <f t="shared" si="485"/>
        <v>0</v>
      </c>
      <c r="AD2367" s="1" t="str">
        <f t="shared" si="486"/>
        <v/>
      </c>
      <c r="AE2367" s="1" t="str">
        <f t="shared" si="487"/>
        <v/>
      </c>
      <c r="AF2367" s="1" t="str">
        <f t="shared" si="488"/>
        <v/>
      </c>
      <c r="AG2367" s="1" t="str">
        <f t="shared" si="489"/>
        <v/>
      </c>
    </row>
    <row r="2368" spans="3:33">
      <c r="C2368" s="1" t="s">
        <v>3574</v>
      </c>
      <c r="D2368" s="1" t="s">
        <v>7872</v>
      </c>
      <c r="E2368" s="1" t="s">
        <v>149</v>
      </c>
      <c r="F2368" s="1" t="s">
        <v>46</v>
      </c>
      <c r="G2368" s="1" t="s">
        <v>3917</v>
      </c>
      <c r="H2368" s="1">
        <v>1</v>
      </c>
      <c r="I2368" s="1">
        <v>3</v>
      </c>
      <c r="J2368" s="1">
        <v>0</v>
      </c>
      <c r="K2368" s="1" t="s">
        <v>1528</v>
      </c>
      <c r="L2368" s="1"/>
      <c r="M2368" s="1" t="s">
        <v>7873</v>
      </c>
      <c r="N2368" s="1"/>
      <c r="O2368" s="1" t="s">
        <v>1528</v>
      </c>
      <c r="P2368" s="1"/>
      <c r="Q2368" s="1"/>
      <c r="R2368" s="1"/>
      <c r="S2368" s="1"/>
      <c r="T2368" s="1">
        <f t="shared" si="476"/>
        <v>0</v>
      </c>
      <c r="U2368" s="1">
        <f t="shared" si="477"/>
        <v>0</v>
      </c>
      <c r="V2368" s="1">
        <f t="shared" si="478"/>
        <v>0</v>
      </c>
      <c r="W2368" s="1">
        <f t="shared" si="479"/>
        <v>0</v>
      </c>
      <c r="X2368" s="1">
        <f t="shared" si="480"/>
        <v>0</v>
      </c>
      <c r="Y2368" s="1">
        <f t="shared" si="481"/>
        <v>0</v>
      </c>
      <c r="Z2368" s="1">
        <f t="shared" si="482"/>
        <v>0</v>
      </c>
      <c r="AA2368" s="1">
        <f t="shared" si="483"/>
        <v>0</v>
      </c>
      <c r="AB2368" s="1">
        <f t="shared" si="484"/>
        <v>0</v>
      </c>
      <c r="AC2368" s="1">
        <f t="shared" si="485"/>
        <v>0</v>
      </c>
      <c r="AD2368" s="1" t="str">
        <f t="shared" si="486"/>
        <v/>
      </c>
      <c r="AE2368" s="1" t="str">
        <f t="shared" si="487"/>
        <v/>
      </c>
      <c r="AF2368" s="1" t="str">
        <f t="shared" si="488"/>
        <v/>
      </c>
      <c r="AG2368" s="1" t="str">
        <f t="shared" si="489"/>
        <v/>
      </c>
    </row>
    <row r="2369" spans="3:33">
      <c r="C2369" s="1" t="s">
        <v>3574</v>
      </c>
      <c r="D2369" s="1" t="s">
        <v>7874</v>
      </c>
      <c r="E2369" s="1" t="s">
        <v>149</v>
      </c>
      <c r="F2369" s="1" t="s">
        <v>46</v>
      </c>
      <c r="G2369" s="1" t="s">
        <v>3917</v>
      </c>
      <c r="H2369" s="1">
        <v>2</v>
      </c>
      <c r="I2369" s="1">
        <v>3</v>
      </c>
      <c r="J2369" s="1">
        <v>0</v>
      </c>
      <c r="K2369" s="1" t="s">
        <v>7294</v>
      </c>
      <c r="L2369" s="1"/>
      <c r="M2369" s="1" t="s">
        <v>7295</v>
      </c>
      <c r="N2369" s="1"/>
      <c r="O2369" s="1" t="s">
        <v>7294</v>
      </c>
      <c r="P2369" s="1" t="s">
        <v>1320</v>
      </c>
      <c r="Q2369" s="1"/>
      <c r="R2369" s="1"/>
      <c r="S2369" s="1"/>
      <c r="T2369" s="1">
        <f t="shared" si="476"/>
        <v>0</v>
      </c>
      <c r="U2369" s="1">
        <f t="shared" si="477"/>
        <v>0</v>
      </c>
      <c r="V2369" s="1">
        <f t="shared" si="478"/>
        <v>0</v>
      </c>
      <c r="W2369" s="1">
        <f t="shared" si="479"/>
        <v>0</v>
      </c>
      <c r="X2369" s="1">
        <f t="shared" si="480"/>
        <v>0</v>
      </c>
      <c r="Y2369" s="1">
        <f t="shared" si="481"/>
        <v>0</v>
      </c>
      <c r="Z2369" s="1">
        <f t="shared" si="482"/>
        <v>0</v>
      </c>
      <c r="AA2369" s="1">
        <f t="shared" si="483"/>
        <v>0</v>
      </c>
      <c r="AB2369" s="1">
        <f t="shared" si="484"/>
        <v>0</v>
      </c>
      <c r="AC2369" s="1">
        <f t="shared" si="485"/>
        <v>0</v>
      </c>
      <c r="AD2369" s="1" t="str">
        <f t="shared" si="486"/>
        <v/>
      </c>
      <c r="AE2369" s="1" t="str">
        <f t="shared" si="487"/>
        <v/>
      </c>
      <c r="AF2369" s="1" t="str">
        <f t="shared" si="488"/>
        <v/>
      </c>
      <c r="AG2369" s="1" t="str">
        <f t="shared" si="489"/>
        <v/>
      </c>
    </row>
    <row r="2370" spans="3:33">
      <c r="C2370" s="1" t="s">
        <v>3574</v>
      </c>
      <c r="D2370" s="1" t="s">
        <v>7875</v>
      </c>
      <c r="E2370" s="1" t="s">
        <v>149</v>
      </c>
      <c r="F2370" s="1" t="s">
        <v>46</v>
      </c>
      <c r="G2370" s="1" t="s">
        <v>3917</v>
      </c>
      <c r="H2370" s="1">
        <v>3</v>
      </c>
      <c r="I2370" s="1">
        <v>3</v>
      </c>
      <c r="J2370" s="1">
        <v>0</v>
      </c>
      <c r="K2370" s="1" t="s">
        <v>99</v>
      </c>
      <c r="L2370" s="1"/>
      <c r="M2370" s="1" t="s">
        <v>7876</v>
      </c>
      <c r="N2370" s="1"/>
      <c r="O2370" s="1" t="s">
        <v>99</v>
      </c>
      <c r="P2370" s="1"/>
      <c r="Q2370" s="1"/>
      <c r="R2370" s="1"/>
      <c r="S2370" s="1"/>
      <c r="T2370" s="1">
        <f t="shared" si="476"/>
        <v>0</v>
      </c>
      <c r="U2370" s="1">
        <f t="shared" si="477"/>
        <v>0</v>
      </c>
      <c r="V2370" s="1">
        <f t="shared" si="478"/>
        <v>0</v>
      </c>
      <c r="W2370" s="1">
        <f t="shared" si="479"/>
        <v>0</v>
      </c>
      <c r="X2370" s="1">
        <f t="shared" si="480"/>
        <v>0</v>
      </c>
      <c r="Y2370" s="1">
        <f t="shared" si="481"/>
        <v>0</v>
      </c>
      <c r="Z2370" s="1">
        <f t="shared" si="482"/>
        <v>0</v>
      </c>
      <c r="AA2370" s="1">
        <f t="shared" si="483"/>
        <v>0</v>
      </c>
      <c r="AB2370" s="1">
        <f t="shared" si="484"/>
        <v>0</v>
      </c>
      <c r="AC2370" s="1">
        <f t="shared" si="485"/>
        <v>0</v>
      </c>
      <c r="AD2370" s="1" t="str">
        <f t="shared" si="486"/>
        <v/>
      </c>
      <c r="AE2370" s="1" t="str">
        <f t="shared" si="487"/>
        <v/>
      </c>
      <c r="AF2370" s="1" t="str">
        <f t="shared" si="488"/>
        <v/>
      </c>
      <c r="AG2370" s="1" t="str">
        <f t="shared" si="489"/>
        <v/>
      </c>
    </row>
    <row r="2371" spans="3:33">
      <c r="C2371" s="1" t="s">
        <v>3574</v>
      </c>
      <c r="D2371" s="1" t="s">
        <v>7877</v>
      </c>
      <c r="E2371" s="1" t="s">
        <v>149</v>
      </c>
      <c r="F2371" s="1" t="s">
        <v>46</v>
      </c>
      <c r="G2371" s="1" t="s">
        <v>3917</v>
      </c>
      <c r="H2371" s="1">
        <v>4</v>
      </c>
      <c r="I2371" s="1">
        <v>2</v>
      </c>
      <c r="J2371" s="1">
        <v>0</v>
      </c>
      <c r="K2371" s="1" t="s">
        <v>1529</v>
      </c>
      <c r="L2371" s="1"/>
      <c r="M2371" s="1" t="s">
        <v>7878</v>
      </c>
      <c r="N2371" s="1"/>
      <c r="O2371" s="1" t="s">
        <v>1529</v>
      </c>
      <c r="P2371" s="1"/>
      <c r="Q2371" s="1"/>
      <c r="R2371" s="1"/>
      <c r="S2371" s="1"/>
      <c r="T2371" s="1">
        <f t="shared" si="476"/>
        <v>0</v>
      </c>
      <c r="U2371" s="1">
        <f t="shared" si="477"/>
        <v>0</v>
      </c>
      <c r="V2371" s="1">
        <f t="shared" si="478"/>
        <v>0</v>
      </c>
      <c r="W2371" s="1">
        <f t="shared" si="479"/>
        <v>0</v>
      </c>
      <c r="X2371" s="1">
        <f t="shared" si="480"/>
        <v>0</v>
      </c>
      <c r="Y2371" s="1">
        <f t="shared" si="481"/>
        <v>0</v>
      </c>
      <c r="Z2371" s="1">
        <f t="shared" si="482"/>
        <v>0</v>
      </c>
      <c r="AA2371" s="1">
        <f t="shared" si="483"/>
        <v>0</v>
      </c>
      <c r="AB2371" s="1">
        <f t="shared" si="484"/>
        <v>0</v>
      </c>
      <c r="AC2371" s="1">
        <f t="shared" si="485"/>
        <v>0</v>
      </c>
      <c r="AD2371" s="1" t="str">
        <f t="shared" si="486"/>
        <v/>
      </c>
      <c r="AE2371" s="1" t="str">
        <f t="shared" si="487"/>
        <v/>
      </c>
      <c r="AF2371" s="1" t="str">
        <f t="shared" si="488"/>
        <v/>
      </c>
      <c r="AG2371" s="1" t="str">
        <f t="shared" si="489"/>
        <v/>
      </c>
    </row>
    <row r="2372" spans="3:33">
      <c r="C2372" s="1" t="s">
        <v>3574</v>
      </c>
      <c r="D2372" s="1" t="s">
        <v>7879</v>
      </c>
      <c r="E2372" s="1" t="s">
        <v>149</v>
      </c>
      <c r="F2372" s="1" t="s">
        <v>46</v>
      </c>
      <c r="G2372" s="1" t="s">
        <v>3917</v>
      </c>
      <c r="H2372" s="1">
        <v>5</v>
      </c>
      <c r="I2372" s="1">
        <v>2</v>
      </c>
      <c r="J2372" s="1">
        <v>0</v>
      </c>
      <c r="K2372" s="1" t="s">
        <v>1479</v>
      </c>
      <c r="L2372" s="1"/>
      <c r="M2372" s="1" t="s">
        <v>7880</v>
      </c>
      <c r="N2372" s="1"/>
      <c r="O2372" s="1" t="s">
        <v>1479</v>
      </c>
      <c r="P2372" s="1"/>
      <c r="Q2372" s="1"/>
      <c r="R2372" s="1"/>
      <c r="S2372" s="1"/>
      <c r="T2372" s="1">
        <f t="shared" si="476"/>
        <v>0</v>
      </c>
      <c r="U2372" s="1">
        <f t="shared" si="477"/>
        <v>0</v>
      </c>
      <c r="V2372" s="1">
        <f t="shared" si="478"/>
        <v>0</v>
      </c>
      <c r="W2372" s="1">
        <f t="shared" si="479"/>
        <v>0</v>
      </c>
      <c r="X2372" s="1">
        <f t="shared" si="480"/>
        <v>0</v>
      </c>
      <c r="Y2372" s="1">
        <f t="shared" si="481"/>
        <v>0</v>
      </c>
      <c r="Z2372" s="1">
        <f t="shared" si="482"/>
        <v>0</v>
      </c>
      <c r="AA2372" s="1">
        <f t="shared" si="483"/>
        <v>0</v>
      </c>
      <c r="AB2372" s="1">
        <f t="shared" si="484"/>
        <v>0</v>
      </c>
      <c r="AC2372" s="1">
        <f t="shared" si="485"/>
        <v>0</v>
      </c>
      <c r="AD2372" s="1" t="str">
        <f t="shared" si="486"/>
        <v/>
      </c>
      <c r="AE2372" s="1" t="str">
        <f t="shared" si="487"/>
        <v/>
      </c>
      <c r="AF2372" s="1" t="str">
        <f t="shared" si="488"/>
        <v/>
      </c>
      <c r="AG2372" s="1" t="str">
        <f t="shared" si="489"/>
        <v/>
      </c>
    </row>
    <row r="2373" spans="3:33">
      <c r="C2373" s="1" t="s">
        <v>3574</v>
      </c>
      <c r="D2373" s="1" t="s">
        <v>7881</v>
      </c>
      <c r="E2373" s="1" t="s">
        <v>149</v>
      </c>
      <c r="F2373" s="1" t="s">
        <v>46</v>
      </c>
      <c r="G2373" s="1" t="s">
        <v>3917</v>
      </c>
      <c r="H2373" s="1">
        <v>6</v>
      </c>
      <c r="I2373" s="1">
        <v>2</v>
      </c>
      <c r="J2373" s="1">
        <v>0</v>
      </c>
      <c r="K2373" s="1" t="s">
        <v>60</v>
      </c>
      <c r="L2373" s="1"/>
      <c r="M2373" s="1" t="s">
        <v>7292</v>
      </c>
      <c r="N2373" s="1"/>
      <c r="O2373" s="1" t="s">
        <v>60</v>
      </c>
      <c r="P2373" s="1"/>
      <c r="Q2373" s="1"/>
      <c r="R2373" s="1"/>
      <c r="S2373" s="1"/>
      <c r="T2373" s="1">
        <f t="shared" si="476"/>
        <v>0</v>
      </c>
      <c r="U2373" s="1">
        <f t="shared" si="477"/>
        <v>0</v>
      </c>
      <c r="V2373" s="1">
        <f t="shared" si="478"/>
        <v>0</v>
      </c>
      <c r="W2373" s="1">
        <f t="shared" si="479"/>
        <v>0</v>
      </c>
      <c r="X2373" s="1">
        <f t="shared" si="480"/>
        <v>0</v>
      </c>
      <c r="Y2373" s="1">
        <f t="shared" si="481"/>
        <v>0</v>
      </c>
      <c r="Z2373" s="1">
        <f t="shared" si="482"/>
        <v>0</v>
      </c>
      <c r="AA2373" s="1">
        <f t="shared" si="483"/>
        <v>0</v>
      </c>
      <c r="AB2373" s="1">
        <f t="shared" si="484"/>
        <v>0</v>
      </c>
      <c r="AC2373" s="1">
        <f t="shared" si="485"/>
        <v>0</v>
      </c>
      <c r="AD2373" s="1" t="str">
        <f t="shared" si="486"/>
        <v/>
      </c>
      <c r="AE2373" s="1" t="str">
        <f t="shared" si="487"/>
        <v/>
      </c>
      <c r="AF2373" s="1" t="str">
        <f t="shared" si="488"/>
        <v/>
      </c>
      <c r="AG2373" s="1" t="str">
        <f t="shared" si="489"/>
        <v/>
      </c>
    </row>
    <row r="2374" spans="3:33">
      <c r="C2374" s="1" t="s">
        <v>3574</v>
      </c>
      <c r="D2374" s="1" t="s">
        <v>7882</v>
      </c>
      <c r="E2374" s="1" t="s">
        <v>149</v>
      </c>
      <c r="F2374" s="1" t="s">
        <v>46</v>
      </c>
      <c r="G2374" s="1" t="s">
        <v>3917</v>
      </c>
      <c r="H2374" s="1">
        <v>7</v>
      </c>
      <c r="I2374" s="1">
        <v>2</v>
      </c>
      <c r="J2374" s="1">
        <v>0</v>
      </c>
      <c r="K2374" s="1" t="s">
        <v>115</v>
      </c>
      <c r="L2374" s="1"/>
      <c r="M2374" s="1" t="s">
        <v>7883</v>
      </c>
      <c r="N2374" s="1"/>
      <c r="O2374" s="1" t="s">
        <v>115</v>
      </c>
      <c r="P2374" s="1"/>
      <c r="Q2374" s="1"/>
      <c r="R2374" s="1"/>
      <c r="S2374" s="1"/>
      <c r="T2374" s="1">
        <f t="shared" si="476"/>
        <v>0</v>
      </c>
      <c r="U2374" s="1">
        <f t="shared" si="477"/>
        <v>0</v>
      </c>
      <c r="V2374" s="1">
        <f t="shared" si="478"/>
        <v>0</v>
      </c>
      <c r="W2374" s="1">
        <f t="shared" si="479"/>
        <v>0</v>
      </c>
      <c r="X2374" s="1">
        <f t="shared" si="480"/>
        <v>0</v>
      </c>
      <c r="Y2374" s="1">
        <f t="shared" si="481"/>
        <v>0</v>
      </c>
      <c r="Z2374" s="1">
        <f t="shared" si="482"/>
        <v>0</v>
      </c>
      <c r="AA2374" s="1">
        <f t="shared" si="483"/>
        <v>0</v>
      </c>
      <c r="AB2374" s="1">
        <f t="shared" si="484"/>
        <v>0</v>
      </c>
      <c r="AC2374" s="1">
        <f t="shared" si="485"/>
        <v>0</v>
      </c>
      <c r="AD2374" s="1" t="str">
        <f t="shared" si="486"/>
        <v/>
      </c>
      <c r="AE2374" s="1" t="str">
        <f t="shared" si="487"/>
        <v/>
      </c>
      <c r="AF2374" s="1" t="str">
        <f t="shared" si="488"/>
        <v/>
      </c>
      <c r="AG2374" s="1" t="str">
        <f t="shared" si="489"/>
        <v/>
      </c>
    </row>
    <row r="2375" spans="3:33">
      <c r="C2375" s="1" t="s">
        <v>3574</v>
      </c>
      <c r="D2375" s="1" t="s">
        <v>7884</v>
      </c>
      <c r="E2375" s="1" t="s">
        <v>149</v>
      </c>
      <c r="F2375" s="1" t="s">
        <v>46</v>
      </c>
      <c r="G2375" s="1" t="s">
        <v>3917</v>
      </c>
      <c r="H2375" s="1">
        <v>8</v>
      </c>
      <c r="I2375" s="1">
        <v>1</v>
      </c>
      <c r="J2375" s="1">
        <v>0</v>
      </c>
      <c r="K2375" s="1" t="s">
        <v>1365</v>
      </c>
      <c r="L2375" s="1"/>
      <c r="M2375" s="1" t="s">
        <v>7411</v>
      </c>
      <c r="N2375" s="1"/>
      <c r="O2375" s="1" t="s">
        <v>1365</v>
      </c>
      <c r="P2375" s="1"/>
      <c r="Q2375" s="1"/>
      <c r="R2375" s="1"/>
      <c r="S2375" s="1"/>
      <c r="T2375" s="1">
        <f t="shared" si="476"/>
        <v>0</v>
      </c>
      <c r="U2375" s="1">
        <f t="shared" si="477"/>
        <v>0</v>
      </c>
      <c r="V2375" s="1">
        <f t="shared" si="478"/>
        <v>0</v>
      </c>
      <c r="W2375" s="1">
        <f t="shared" si="479"/>
        <v>0</v>
      </c>
      <c r="X2375" s="1">
        <f t="shared" si="480"/>
        <v>0</v>
      </c>
      <c r="Y2375" s="1">
        <f t="shared" si="481"/>
        <v>0</v>
      </c>
      <c r="Z2375" s="1">
        <f t="shared" si="482"/>
        <v>0</v>
      </c>
      <c r="AA2375" s="1">
        <f t="shared" si="483"/>
        <v>0</v>
      </c>
      <c r="AB2375" s="1">
        <f t="shared" si="484"/>
        <v>0</v>
      </c>
      <c r="AC2375" s="1">
        <f t="shared" si="485"/>
        <v>0</v>
      </c>
      <c r="AD2375" s="1" t="str">
        <f t="shared" si="486"/>
        <v/>
      </c>
      <c r="AE2375" s="1" t="str">
        <f t="shared" si="487"/>
        <v/>
      </c>
      <c r="AF2375" s="1" t="str">
        <f t="shared" si="488"/>
        <v/>
      </c>
      <c r="AG2375" s="1" t="str">
        <f t="shared" si="489"/>
        <v/>
      </c>
    </row>
    <row r="2376" spans="3:33">
      <c r="C2376" s="1" t="s">
        <v>3574</v>
      </c>
      <c r="D2376" s="1" t="s">
        <v>7885</v>
      </c>
      <c r="E2376" s="1" t="s">
        <v>149</v>
      </c>
      <c r="F2376" s="1" t="s">
        <v>46</v>
      </c>
      <c r="G2376" s="1" t="s">
        <v>3917</v>
      </c>
      <c r="H2376" s="1">
        <v>9</v>
      </c>
      <c r="I2376" s="1">
        <v>1</v>
      </c>
      <c r="J2376" s="1">
        <v>0</v>
      </c>
      <c r="K2376" s="1" t="s">
        <v>4668</v>
      </c>
      <c r="L2376" s="1"/>
      <c r="M2376" s="1" t="s">
        <v>7886</v>
      </c>
      <c r="N2376" s="1"/>
      <c r="O2376" s="1" t="s">
        <v>4668</v>
      </c>
      <c r="P2376" s="1" t="s">
        <v>433</v>
      </c>
      <c r="Q2376" s="1"/>
      <c r="R2376" s="1"/>
      <c r="S2376" s="1"/>
      <c r="T2376" s="1">
        <f t="shared" si="476"/>
        <v>0</v>
      </c>
      <c r="U2376" s="1">
        <f t="shared" si="477"/>
        <v>0</v>
      </c>
      <c r="V2376" s="1">
        <f t="shared" si="478"/>
        <v>0</v>
      </c>
      <c r="W2376" s="1">
        <f t="shared" si="479"/>
        <v>0</v>
      </c>
      <c r="X2376" s="1">
        <f t="shared" si="480"/>
        <v>0</v>
      </c>
      <c r="Y2376" s="1">
        <f t="shared" si="481"/>
        <v>0</v>
      </c>
      <c r="Z2376" s="1">
        <f t="shared" si="482"/>
        <v>0</v>
      </c>
      <c r="AA2376" s="1">
        <f t="shared" si="483"/>
        <v>0</v>
      </c>
      <c r="AB2376" s="1">
        <f t="shared" si="484"/>
        <v>0</v>
      </c>
      <c r="AC2376" s="1">
        <f t="shared" si="485"/>
        <v>0</v>
      </c>
      <c r="AD2376" s="1" t="str">
        <f t="shared" si="486"/>
        <v/>
      </c>
      <c r="AE2376" s="1" t="str">
        <f t="shared" si="487"/>
        <v/>
      </c>
      <c r="AF2376" s="1" t="str">
        <f t="shared" si="488"/>
        <v/>
      </c>
      <c r="AG2376" s="1" t="str">
        <f t="shared" si="489"/>
        <v/>
      </c>
    </row>
    <row r="2377" spans="3:33">
      <c r="C2377" s="1" t="s">
        <v>3574</v>
      </c>
      <c r="D2377" s="1" t="s">
        <v>7887</v>
      </c>
      <c r="E2377" s="1" t="s">
        <v>149</v>
      </c>
      <c r="F2377" s="1" t="s">
        <v>46</v>
      </c>
      <c r="G2377" s="1" t="s">
        <v>3917</v>
      </c>
      <c r="H2377" s="1">
        <v>10</v>
      </c>
      <c r="I2377" s="1">
        <v>1</v>
      </c>
      <c r="J2377" s="1">
        <v>0</v>
      </c>
      <c r="K2377" s="1" t="s">
        <v>121</v>
      </c>
      <c r="L2377" s="1"/>
      <c r="M2377" s="1" t="s">
        <v>5225</v>
      </c>
      <c r="N2377" s="1"/>
      <c r="O2377" s="1" t="s">
        <v>121</v>
      </c>
      <c r="P2377" s="1"/>
      <c r="Q2377" s="1"/>
      <c r="R2377" s="1"/>
      <c r="S2377" s="1"/>
      <c r="T2377" s="1">
        <f t="shared" si="476"/>
        <v>0</v>
      </c>
      <c r="U2377" s="1">
        <f t="shared" si="477"/>
        <v>0</v>
      </c>
      <c r="V2377" s="1">
        <f t="shared" si="478"/>
        <v>0</v>
      </c>
      <c r="W2377" s="1">
        <f t="shared" si="479"/>
        <v>0</v>
      </c>
      <c r="X2377" s="1">
        <f t="shared" si="480"/>
        <v>0</v>
      </c>
      <c r="Y2377" s="1">
        <f t="shared" si="481"/>
        <v>0</v>
      </c>
      <c r="Z2377" s="1">
        <f t="shared" si="482"/>
        <v>0</v>
      </c>
      <c r="AA2377" s="1">
        <f t="shared" si="483"/>
        <v>0</v>
      </c>
      <c r="AB2377" s="1">
        <f t="shared" si="484"/>
        <v>0</v>
      </c>
      <c r="AC2377" s="1">
        <f t="shared" si="485"/>
        <v>0</v>
      </c>
      <c r="AD2377" s="1" t="str">
        <f t="shared" si="486"/>
        <v/>
      </c>
      <c r="AE2377" s="1" t="str">
        <f t="shared" si="487"/>
        <v/>
      </c>
      <c r="AF2377" s="1" t="str">
        <f t="shared" si="488"/>
        <v/>
      </c>
      <c r="AG2377" s="1" t="str">
        <f t="shared" si="489"/>
        <v/>
      </c>
    </row>
    <row r="2378" spans="3:33">
      <c r="C2378" s="1" t="s">
        <v>3574</v>
      </c>
      <c r="D2378" s="1" t="s">
        <v>7888</v>
      </c>
      <c r="E2378" s="1" t="s">
        <v>149</v>
      </c>
      <c r="F2378" s="1" t="s">
        <v>0</v>
      </c>
      <c r="G2378" s="1" t="s">
        <v>3917</v>
      </c>
      <c r="H2378" s="1">
        <v>1</v>
      </c>
      <c r="I2378" s="1">
        <v>0</v>
      </c>
      <c r="J2378" s="1">
        <v>3</v>
      </c>
      <c r="K2378" s="1"/>
      <c r="L2378" s="1" t="s">
        <v>1528</v>
      </c>
      <c r="M2378" s="1"/>
      <c r="N2378" s="1" t="s">
        <v>7889</v>
      </c>
      <c r="O2378" s="1" t="s">
        <v>1528</v>
      </c>
      <c r="P2378" s="1"/>
      <c r="Q2378" s="1"/>
      <c r="R2378" s="1"/>
      <c r="S2378" s="1"/>
      <c r="T2378" s="1">
        <f t="shared" si="476"/>
        <v>0</v>
      </c>
      <c r="U2378" s="1">
        <f t="shared" si="477"/>
        <v>0</v>
      </c>
      <c r="V2378" s="1">
        <f t="shared" si="478"/>
        <v>0</v>
      </c>
      <c r="W2378" s="1">
        <f t="shared" si="479"/>
        <v>0</v>
      </c>
      <c r="X2378" s="1">
        <f t="shared" si="480"/>
        <v>0</v>
      </c>
      <c r="Y2378" s="1">
        <f t="shared" si="481"/>
        <v>0</v>
      </c>
      <c r="Z2378" s="1">
        <f t="shared" si="482"/>
        <v>0</v>
      </c>
      <c r="AA2378" s="1">
        <f t="shared" si="483"/>
        <v>0</v>
      </c>
      <c r="AB2378" s="1">
        <f t="shared" si="484"/>
        <v>0</v>
      </c>
      <c r="AC2378" s="1">
        <f t="shared" si="485"/>
        <v>0</v>
      </c>
      <c r="AD2378" s="1" t="str">
        <f t="shared" si="486"/>
        <v/>
      </c>
      <c r="AE2378" s="1" t="str">
        <f t="shared" si="487"/>
        <v/>
      </c>
      <c r="AF2378" s="1" t="str">
        <f t="shared" si="488"/>
        <v/>
      </c>
      <c r="AG2378" s="1" t="str">
        <f t="shared" si="489"/>
        <v/>
      </c>
    </row>
    <row r="2379" spans="3:33">
      <c r="C2379" s="1" t="s">
        <v>3574</v>
      </c>
      <c r="D2379" s="1" t="s">
        <v>7890</v>
      </c>
      <c r="E2379" s="1" t="s">
        <v>149</v>
      </c>
      <c r="F2379" s="1" t="s">
        <v>0</v>
      </c>
      <c r="G2379" s="1" t="s">
        <v>3917</v>
      </c>
      <c r="H2379" s="1">
        <v>2</v>
      </c>
      <c r="I2379" s="1">
        <v>0</v>
      </c>
      <c r="J2379" s="1">
        <v>3</v>
      </c>
      <c r="K2379" s="1"/>
      <c r="L2379" s="1" t="s">
        <v>7294</v>
      </c>
      <c r="M2379" s="1"/>
      <c r="N2379" s="1" t="s">
        <v>7309</v>
      </c>
      <c r="O2379" s="1" t="s">
        <v>7294</v>
      </c>
      <c r="P2379" s="1" t="s">
        <v>1320</v>
      </c>
      <c r="Q2379" s="1"/>
      <c r="R2379" s="1"/>
      <c r="S2379" s="1"/>
      <c r="T2379" s="1">
        <f t="shared" si="476"/>
        <v>0</v>
      </c>
      <c r="U2379" s="1">
        <f t="shared" si="477"/>
        <v>0</v>
      </c>
      <c r="V2379" s="1">
        <f t="shared" si="478"/>
        <v>0</v>
      </c>
      <c r="W2379" s="1">
        <f t="shared" si="479"/>
        <v>0</v>
      </c>
      <c r="X2379" s="1">
        <f t="shared" si="480"/>
        <v>0</v>
      </c>
      <c r="Y2379" s="1">
        <f t="shared" si="481"/>
        <v>0</v>
      </c>
      <c r="Z2379" s="1">
        <f t="shared" si="482"/>
        <v>0</v>
      </c>
      <c r="AA2379" s="1">
        <f t="shared" si="483"/>
        <v>0</v>
      </c>
      <c r="AB2379" s="1">
        <f t="shared" si="484"/>
        <v>0</v>
      </c>
      <c r="AC2379" s="1">
        <f t="shared" si="485"/>
        <v>0</v>
      </c>
      <c r="AD2379" s="1" t="str">
        <f t="shared" si="486"/>
        <v/>
      </c>
      <c r="AE2379" s="1" t="str">
        <f t="shared" si="487"/>
        <v/>
      </c>
      <c r="AF2379" s="1" t="str">
        <f t="shared" si="488"/>
        <v/>
      </c>
      <c r="AG2379" s="1" t="str">
        <f t="shared" si="489"/>
        <v/>
      </c>
    </row>
    <row r="2380" spans="3:33">
      <c r="C2380" s="1" t="s">
        <v>3574</v>
      </c>
      <c r="D2380" s="1" t="s">
        <v>7891</v>
      </c>
      <c r="E2380" s="1" t="s">
        <v>149</v>
      </c>
      <c r="F2380" s="1" t="s">
        <v>0</v>
      </c>
      <c r="G2380" s="1" t="s">
        <v>3917</v>
      </c>
      <c r="H2380" s="1">
        <v>3</v>
      </c>
      <c r="I2380" s="1">
        <v>0</v>
      </c>
      <c r="J2380" s="1">
        <v>3</v>
      </c>
      <c r="K2380" s="1"/>
      <c r="L2380" s="1" t="s">
        <v>99</v>
      </c>
      <c r="M2380" s="1"/>
      <c r="N2380" s="1" t="s">
        <v>7892</v>
      </c>
      <c r="O2380" s="1" t="s">
        <v>99</v>
      </c>
      <c r="P2380" s="1"/>
      <c r="Q2380" s="1"/>
      <c r="R2380" s="1"/>
      <c r="S2380" s="1"/>
      <c r="T2380" s="1">
        <f t="shared" si="476"/>
        <v>0</v>
      </c>
      <c r="U2380" s="1">
        <f t="shared" si="477"/>
        <v>0</v>
      </c>
      <c r="V2380" s="1">
        <f t="shared" si="478"/>
        <v>0</v>
      </c>
      <c r="W2380" s="1">
        <f t="shared" si="479"/>
        <v>0</v>
      </c>
      <c r="X2380" s="1">
        <f t="shared" si="480"/>
        <v>0</v>
      </c>
      <c r="Y2380" s="1">
        <f t="shared" si="481"/>
        <v>0</v>
      </c>
      <c r="Z2380" s="1">
        <f t="shared" si="482"/>
        <v>0</v>
      </c>
      <c r="AA2380" s="1">
        <f t="shared" si="483"/>
        <v>0</v>
      </c>
      <c r="AB2380" s="1">
        <f t="shared" si="484"/>
        <v>0</v>
      </c>
      <c r="AC2380" s="1">
        <f t="shared" si="485"/>
        <v>0</v>
      </c>
      <c r="AD2380" s="1" t="str">
        <f t="shared" si="486"/>
        <v/>
      </c>
      <c r="AE2380" s="1" t="str">
        <f t="shared" si="487"/>
        <v/>
      </c>
      <c r="AF2380" s="1" t="str">
        <f t="shared" si="488"/>
        <v/>
      </c>
      <c r="AG2380" s="1" t="str">
        <f t="shared" si="489"/>
        <v/>
      </c>
    </row>
    <row r="2381" spans="3:33">
      <c r="C2381" s="1" t="s">
        <v>3574</v>
      </c>
      <c r="D2381" s="1" t="s">
        <v>7893</v>
      </c>
      <c r="E2381" s="1" t="s">
        <v>149</v>
      </c>
      <c r="F2381" s="1" t="s">
        <v>0</v>
      </c>
      <c r="G2381" s="1" t="s">
        <v>3917</v>
      </c>
      <c r="H2381" s="1">
        <v>4</v>
      </c>
      <c r="I2381" s="1">
        <v>0</v>
      </c>
      <c r="J2381" s="1">
        <v>2</v>
      </c>
      <c r="K2381" s="1"/>
      <c r="L2381" s="1" t="s">
        <v>1529</v>
      </c>
      <c r="M2381" s="1"/>
      <c r="N2381" s="1" t="s">
        <v>7894</v>
      </c>
      <c r="O2381" s="1" t="s">
        <v>1529</v>
      </c>
      <c r="P2381" s="1"/>
      <c r="Q2381" s="1"/>
      <c r="R2381" s="1"/>
      <c r="S2381" s="1"/>
      <c r="T2381" s="1">
        <f t="shared" si="476"/>
        <v>0</v>
      </c>
      <c r="U2381" s="1">
        <f t="shared" si="477"/>
        <v>0</v>
      </c>
      <c r="V2381" s="1">
        <f t="shared" si="478"/>
        <v>0</v>
      </c>
      <c r="W2381" s="1">
        <f t="shared" si="479"/>
        <v>0</v>
      </c>
      <c r="X2381" s="1">
        <f t="shared" si="480"/>
        <v>0</v>
      </c>
      <c r="Y2381" s="1">
        <f t="shared" si="481"/>
        <v>0</v>
      </c>
      <c r="Z2381" s="1">
        <f t="shared" si="482"/>
        <v>0</v>
      </c>
      <c r="AA2381" s="1">
        <f t="shared" si="483"/>
        <v>0</v>
      </c>
      <c r="AB2381" s="1">
        <f t="shared" si="484"/>
        <v>0</v>
      </c>
      <c r="AC2381" s="1">
        <f t="shared" si="485"/>
        <v>0</v>
      </c>
      <c r="AD2381" s="1" t="str">
        <f t="shared" si="486"/>
        <v/>
      </c>
      <c r="AE2381" s="1" t="str">
        <f t="shared" si="487"/>
        <v/>
      </c>
      <c r="AF2381" s="1" t="str">
        <f t="shared" si="488"/>
        <v/>
      </c>
      <c r="AG2381" s="1" t="str">
        <f t="shared" si="489"/>
        <v/>
      </c>
    </row>
    <row r="2382" spans="3:33">
      <c r="C2382" s="1" t="s">
        <v>3574</v>
      </c>
      <c r="D2382" s="1" t="s">
        <v>7895</v>
      </c>
      <c r="E2382" s="1" t="s">
        <v>149</v>
      </c>
      <c r="F2382" s="1" t="s">
        <v>0</v>
      </c>
      <c r="G2382" s="1" t="s">
        <v>3917</v>
      </c>
      <c r="H2382" s="1">
        <v>5</v>
      </c>
      <c r="I2382" s="1">
        <v>0</v>
      </c>
      <c r="J2382" s="1">
        <v>2</v>
      </c>
      <c r="K2382" s="1"/>
      <c r="L2382" s="1" t="s">
        <v>1479</v>
      </c>
      <c r="M2382" s="1"/>
      <c r="N2382" s="1" t="s">
        <v>4427</v>
      </c>
      <c r="O2382" s="1" t="s">
        <v>1479</v>
      </c>
      <c r="P2382" s="1"/>
      <c r="Q2382" s="1"/>
      <c r="R2382" s="1"/>
      <c r="S2382" s="1"/>
      <c r="T2382" s="1">
        <f t="shared" si="476"/>
        <v>0</v>
      </c>
      <c r="U2382" s="1">
        <f t="shared" si="477"/>
        <v>0</v>
      </c>
      <c r="V2382" s="1">
        <f t="shared" si="478"/>
        <v>0</v>
      </c>
      <c r="W2382" s="1">
        <f t="shared" si="479"/>
        <v>0</v>
      </c>
      <c r="X2382" s="1">
        <f t="shared" si="480"/>
        <v>0</v>
      </c>
      <c r="Y2382" s="1">
        <f t="shared" si="481"/>
        <v>0</v>
      </c>
      <c r="Z2382" s="1">
        <f t="shared" si="482"/>
        <v>0</v>
      </c>
      <c r="AA2382" s="1">
        <f t="shared" si="483"/>
        <v>0</v>
      </c>
      <c r="AB2382" s="1">
        <f t="shared" si="484"/>
        <v>0</v>
      </c>
      <c r="AC2382" s="1">
        <f t="shared" si="485"/>
        <v>0</v>
      </c>
      <c r="AD2382" s="1" t="str">
        <f t="shared" si="486"/>
        <v/>
      </c>
      <c r="AE2382" s="1" t="str">
        <f t="shared" si="487"/>
        <v/>
      </c>
      <c r="AF2382" s="1" t="str">
        <f t="shared" si="488"/>
        <v/>
      </c>
      <c r="AG2382" s="1" t="str">
        <f t="shared" si="489"/>
        <v/>
      </c>
    </row>
    <row r="2383" spans="3:33">
      <c r="C2383" s="1" t="s">
        <v>3574</v>
      </c>
      <c r="D2383" s="1" t="s">
        <v>7896</v>
      </c>
      <c r="E2383" s="1" t="s">
        <v>149</v>
      </c>
      <c r="F2383" s="1" t="s">
        <v>0</v>
      </c>
      <c r="G2383" s="1" t="s">
        <v>3917</v>
      </c>
      <c r="H2383" s="1">
        <v>6</v>
      </c>
      <c r="I2383" s="1">
        <v>0</v>
      </c>
      <c r="J2383" s="1">
        <v>2</v>
      </c>
      <c r="K2383" s="1"/>
      <c r="L2383" s="1" t="s">
        <v>60</v>
      </c>
      <c r="M2383" s="1"/>
      <c r="N2383" s="1" t="s">
        <v>7070</v>
      </c>
      <c r="O2383" s="1" t="s">
        <v>60</v>
      </c>
      <c r="P2383" s="1"/>
      <c r="Q2383" s="1"/>
      <c r="R2383" s="1"/>
      <c r="S2383" s="1"/>
      <c r="T2383" s="1">
        <f t="shared" si="476"/>
        <v>0</v>
      </c>
      <c r="U2383" s="1">
        <f t="shared" si="477"/>
        <v>0</v>
      </c>
      <c r="V2383" s="1">
        <f t="shared" si="478"/>
        <v>0</v>
      </c>
      <c r="W2383" s="1">
        <f t="shared" si="479"/>
        <v>0</v>
      </c>
      <c r="X2383" s="1">
        <f t="shared" si="480"/>
        <v>0</v>
      </c>
      <c r="Y2383" s="1">
        <f t="shared" si="481"/>
        <v>0</v>
      </c>
      <c r="Z2383" s="1">
        <f t="shared" si="482"/>
        <v>0</v>
      </c>
      <c r="AA2383" s="1">
        <f t="shared" si="483"/>
        <v>0</v>
      </c>
      <c r="AB2383" s="1">
        <f t="shared" si="484"/>
        <v>0</v>
      </c>
      <c r="AC2383" s="1">
        <f t="shared" si="485"/>
        <v>0</v>
      </c>
      <c r="AD2383" s="1" t="str">
        <f t="shared" si="486"/>
        <v/>
      </c>
      <c r="AE2383" s="1" t="str">
        <f t="shared" si="487"/>
        <v/>
      </c>
      <c r="AF2383" s="1" t="str">
        <f t="shared" si="488"/>
        <v/>
      </c>
      <c r="AG2383" s="1" t="str">
        <f t="shared" si="489"/>
        <v/>
      </c>
    </row>
    <row r="2384" spans="3:33">
      <c r="C2384" s="1" t="s">
        <v>3574</v>
      </c>
      <c r="D2384" s="1" t="s">
        <v>7897</v>
      </c>
      <c r="E2384" s="1" t="s">
        <v>149</v>
      </c>
      <c r="F2384" s="1" t="s">
        <v>0</v>
      </c>
      <c r="G2384" s="1" t="s">
        <v>3917</v>
      </c>
      <c r="H2384" s="1">
        <v>7</v>
      </c>
      <c r="I2384" s="1">
        <v>0</v>
      </c>
      <c r="J2384" s="1">
        <v>2</v>
      </c>
      <c r="K2384" s="1"/>
      <c r="L2384" s="1" t="s">
        <v>115</v>
      </c>
      <c r="M2384" s="1"/>
      <c r="N2384" s="1" t="s">
        <v>7462</v>
      </c>
      <c r="O2384" s="1" t="s">
        <v>115</v>
      </c>
      <c r="P2384" s="1"/>
      <c r="Q2384" s="1"/>
      <c r="R2384" s="1"/>
      <c r="S2384" s="1"/>
      <c r="T2384" s="1">
        <f t="shared" si="476"/>
        <v>0</v>
      </c>
      <c r="U2384" s="1">
        <f t="shared" si="477"/>
        <v>0</v>
      </c>
      <c r="V2384" s="1">
        <f t="shared" si="478"/>
        <v>0</v>
      </c>
      <c r="W2384" s="1">
        <f t="shared" si="479"/>
        <v>0</v>
      </c>
      <c r="X2384" s="1">
        <f t="shared" si="480"/>
        <v>0</v>
      </c>
      <c r="Y2384" s="1">
        <f t="shared" si="481"/>
        <v>0</v>
      </c>
      <c r="Z2384" s="1">
        <f t="shared" si="482"/>
        <v>0</v>
      </c>
      <c r="AA2384" s="1">
        <f t="shared" si="483"/>
        <v>0</v>
      </c>
      <c r="AB2384" s="1">
        <f t="shared" si="484"/>
        <v>0</v>
      </c>
      <c r="AC2384" s="1">
        <f t="shared" si="485"/>
        <v>0</v>
      </c>
      <c r="AD2384" s="1" t="str">
        <f t="shared" si="486"/>
        <v/>
      </c>
      <c r="AE2384" s="1" t="str">
        <f t="shared" si="487"/>
        <v/>
      </c>
      <c r="AF2384" s="1" t="str">
        <f t="shared" si="488"/>
        <v/>
      </c>
      <c r="AG2384" s="1" t="str">
        <f t="shared" si="489"/>
        <v/>
      </c>
    </row>
    <row r="2385" spans="3:33">
      <c r="C2385" s="1" t="s">
        <v>3574</v>
      </c>
      <c r="D2385" s="1" t="s">
        <v>7898</v>
      </c>
      <c r="E2385" s="1" t="s">
        <v>149</v>
      </c>
      <c r="F2385" s="1" t="s">
        <v>0</v>
      </c>
      <c r="G2385" s="1" t="s">
        <v>3917</v>
      </c>
      <c r="H2385" s="1">
        <v>8</v>
      </c>
      <c r="I2385" s="1">
        <v>0</v>
      </c>
      <c r="J2385" s="1">
        <v>1</v>
      </c>
      <c r="K2385" s="1"/>
      <c r="L2385" s="1" t="s">
        <v>1365</v>
      </c>
      <c r="M2385" s="1"/>
      <c r="N2385" s="1" t="s">
        <v>7430</v>
      </c>
      <c r="O2385" s="1" t="s">
        <v>1365</v>
      </c>
      <c r="P2385" s="1"/>
      <c r="Q2385" s="1"/>
      <c r="R2385" s="1"/>
      <c r="S2385" s="1"/>
      <c r="T2385" s="1">
        <f t="shared" si="476"/>
        <v>0</v>
      </c>
      <c r="U2385" s="1">
        <f t="shared" si="477"/>
        <v>0</v>
      </c>
      <c r="V2385" s="1">
        <f t="shared" si="478"/>
        <v>0</v>
      </c>
      <c r="W2385" s="1">
        <f t="shared" si="479"/>
        <v>0</v>
      </c>
      <c r="X2385" s="1">
        <f t="shared" si="480"/>
        <v>0</v>
      </c>
      <c r="Y2385" s="1">
        <f t="shared" si="481"/>
        <v>0</v>
      </c>
      <c r="Z2385" s="1">
        <f t="shared" si="482"/>
        <v>0</v>
      </c>
      <c r="AA2385" s="1">
        <f t="shared" si="483"/>
        <v>0</v>
      </c>
      <c r="AB2385" s="1">
        <f t="shared" si="484"/>
        <v>0</v>
      </c>
      <c r="AC2385" s="1">
        <f t="shared" si="485"/>
        <v>0</v>
      </c>
      <c r="AD2385" s="1" t="str">
        <f t="shared" si="486"/>
        <v/>
      </c>
      <c r="AE2385" s="1" t="str">
        <f t="shared" si="487"/>
        <v/>
      </c>
      <c r="AF2385" s="1" t="str">
        <f t="shared" si="488"/>
        <v/>
      </c>
      <c r="AG2385" s="1" t="str">
        <f t="shared" si="489"/>
        <v/>
      </c>
    </row>
    <row r="2386" spans="3:33">
      <c r="C2386" s="1" t="s">
        <v>3574</v>
      </c>
      <c r="D2386" s="1" t="s">
        <v>7899</v>
      </c>
      <c r="E2386" s="1" t="s">
        <v>149</v>
      </c>
      <c r="F2386" s="1" t="s">
        <v>0</v>
      </c>
      <c r="G2386" s="1" t="s">
        <v>3917</v>
      </c>
      <c r="H2386" s="1">
        <v>9</v>
      </c>
      <c r="I2386" s="1">
        <v>0</v>
      </c>
      <c r="J2386" s="1">
        <v>1</v>
      </c>
      <c r="K2386" s="1"/>
      <c r="L2386" s="1" t="s">
        <v>4668</v>
      </c>
      <c r="M2386" s="1"/>
      <c r="N2386" s="1" t="s">
        <v>4689</v>
      </c>
      <c r="O2386" s="1" t="s">
        <v>4668</v>
      </c>
      <c r="P2386" s="1" t="s">
        <v>433</v>
      </c>
      <c r="Q2386" s="1"/>
      <c r="R2386" s="1"/>
      <c r="S2386" s="1"/>
      <c r="T2386" s="1">
        <f t="shared" si="476"/>
        <v>0</v>
      </c>
      <c r="U2386" s="1">
        <f t="shared" si="477"/>
        <v>0</v>
      </c>
      <c r="V2386" s="1">
        <f t="shared" si="478"/>
        <v>0</v>
      </c>
      <c r="W2386" s="1">
        <f t="shared" si="479"/>
        <v>0</v>
      </c>
      <c r="X2386" s="1">
        <f t="shared" si="480"/>
        <v>0</v>
      </c>
      <c r="Y2386" s="1">
        <f t="shared" si="481"/>
        <v>0</v>
      </c>
      <c r="Z2386" s="1">
        <f t="shared" si="482"/>
        <v>0</v>
      </c>
      <c r="AA2386" s="1">
        <f t="shared" si="483"/>
        <v>0</v>
      </c>
      <c r="AB2386" s="1">
        <f t="shared" si="484"/>
        <v>0</v>
      </c>
      <c r="AC2386" s="1">
        <f t="shared" si="485"/>
        <v>0</v>
      </c>
      <c r="AD2386" s="1" t="str">
        <f t="shared" si="486"/>
        <v/>
      </c>
      <c r="AE2386" s="1" t="str">
        <f t="shared" si="487"/>
        <v/>
      </c>
      <c r="AF2386" s="1" t="str">
        <f t="shared" si="488"/>
        <v/>
      </c>
      <c r="AG2386" s="1" t="str">
        <f t="shared" si="489"/>
        <v/>
      </c>
    </row>
    <row r="2387" spans="3:33">
      <c r="C2387" s="1" t="s">
        <v>3574</v>
      </c>
      <c r="D2387" s="1" t="s">
        <v>7900</v>
      </c>
      <c r="E2387" s="1" t="s">
        <v>149</v>
      </c>
      <c r="F2387" s="1" t="s">
        <v>0</v>
      </c>
      <c r="G2387" s="1" t="s">
        <v>3917</v>
      </c>
      <c r="H2387" s="1">
        <v>10</v>
      </c>
      <c r="I2387" s="1">
        <v>0</v>
      </c>
      <c r="J2387" s="1">
        <v>1</v>
      </c>
      <c r="K2387" s="1"/>
      <c r="L2387" s="1" t="s">
        <v>121</v>
      </c>
      <c r="M2387" s="1"/>
      <c r="N2387" s="1" t="s">
        <v>5242</v>
      </c>
      <c r="O2387" s="1" t="s">
        <v>121</v>
      </c>
      <c r="P2387" s="1"/>
      <c r="Q2387" s="1"/>
      <c r="R2387" s="1"/>
      <c r="S2387" s="1"/>
      <c r="T2387" s="1">
        <f t="shared" si="476"/>
        <v>0</v>
      </c>
      <c r="U2387" s="1">
        <f t="shared" si="477"/>
        <v>0</v>
      </c>
      <c r="V2387" s="1">
        <f t="shared" si="478"/>
        <v>0</v>
      </c>
      <c r="W2387" s="1">
        <f t="shared" si="479"/>
        <v>0</v>
      </c>
      <c r="X2387" s="1">
        <f t="shared" si="480"/>
        <v>0</v>
      </c>
      <c r="Y2387" s="1">
        <f t="shared" si="481"/>
        <v>0</v>
      </c>
      <c r="Z2387" s="1">
        <f t="shared" si="482"/>
        <v>0</v>
      </c>
      <c r="AA2387" s="1">
        <f t="shared" si="483"/>
        <v>0</v>
      </c>
      <c r="AB2387" s="1">
        <f t="shared" si="484"/>
        <v>0</v>
      </c>
      <c r="AC2387" s="1">
        <f t="shared" si="485"/>
        <v>0</v>
      </c>
      <c r="AD2387" s="1" t="str">
        <f t="shared" si="486"/>
        <v/>
      </c>
      <c r="AE2387" s="1" t="str">
        <f t="shared" si="487"/>
        <v/>
      </c>
      <c r="AF2387" s="1" t="str">
        <f t="shared" si="488"/>
        <v/>
      </c>
      <c r="AG2387" s="1" t="str">
        <f t="shared" si="489"/>
        <v/>
      </c>
    </row>
    <row r="2388" spans="3:33">
      <c r="C2388" s="1" t="s">
        <v>3582</v>
      </c>
      <c r="D2388" s="1" t="s">
        <v>7901</v>
      </c>
      <c r="E2388" s="1" t="s">
        <v>128</v>
      </c>
      <c r="F2388" s="1" t="s">
        <v>46</v>
      </c>
      <c r="G2388" s="1" t="s">
        <v>3917</v>
      </c>
      <c r="H2388" s="1">
        <v>1</v>
      </c>
      <c r="I2388" s="1">
        <v>3</v>
      </c>
      <c r="J2388" s="1">
        <v>0</v>
      </c>
      <c r="K2388" s="1" t="s">
        <v>77</v>
      </c>
      <c r="L2388" s="1"/>
      <c r="M2388" s="1" t="s">
        <v>7902</v>
      </c>
      <c r="N2388" s="1"/>
      <c r="O2388" s="1" t="s">
        <v>77</v>
      </c>
      <c r="P2388" s="1"/>
      <c r="Q2388" s="1"/>
      <c r="R2388" s="1"/>
      <c r="S2388" s="1"/>
      <c r="T2388" s="1">
        <f t="shared" si="476"/>
        <v>0</v>
      </c>
      <c r="U2388" s="1">
        <f t="shared" si="477"/>
        <v>0</v>
      </c>
      <c r="V2388" s="1">
        <f t="shared" si="478"/>
        <v>0</v>
      </c>
      <c r="W2388" s="1">
        <f t="shared" si="479"/>
        <v>0</v>
      </c>
      <c r="X2388" s="1">
        <f t="shared" si="480"/>
        <v>0</v>
      </c>
      <c r="Y2388" s="1">
        <f t="shared" si="481"/>
        <v>0</v>
      </c>
      <c r="Z2388" s="1">
        <f t="shared" si="482"/>
        <v>0</v>
      </c>
      <c r="AA2388" s="1">
        <f t="shared" si="483"/>
        <v>0</v>
      </c>
      <c r="AB2388" s="1">
        <f t="shared" si="484"/>
        <v>0</v>
      </c>
      <c r="AC2388" s="1">
        <f t="shared" si="485"/>
        <v>0</v>
      </c>
      <c r="AD2388" s="1" t="str">
        <f t="shared" si="486"/>
        <v/>
      </c>
      <c r="AE2388" s="1" t="str">
        <f t="shared" si="487"/>
        <v/>
      </c>
      <c r="AF2388" s="1" t="str">
        <f t="shared" si="488"/>
        <v/>
      </c>
      <c r="AG2388" s="1" t="str">
        <f t="shared" si="489"/>
        <v/>
      </c>
    </row>
    <row r="2389" spans="3:33">
      <c r="C2389" s="1" t="s">
        <v>3582</v>
      </c>
      <c r="D2389" s="1" t="s">
        <v>7903</v>
      </c>
      <c r="E2389" s="1" t="s">
        <v>128</v>
      </c>
      <c r="F2389" s="1" t="s">
        <v>46</v>
      </c>
      <c r="G2389" s="1" t="s">
        <v>3917</v>
      </c>
      <c r="H2389" s="1">
        <v>2</v>
      </c>
      <c r="I2389" s="1">
        <v>3</v>
      </c>
      <c r="J2389" s="1">
        <v>0</v>
      </c>
      <c r="K2389" s="1" t="s">
        <v>1537</v>
      </c>
      <c r="L2389" s="1"/>
      <c r="M2389" s="1" t="s">
        <v>7904</v>
      </c>
      <c r="N2389" s="1"/>
      <c r="O2389" s="1" t="s">
        <v>1537</v>
      </c>
      <c r="P2389" s="1"/>
      <c r="Q2389" s="1"/>
      <c r="R2389" s="1"/>
      <c r="S2389" s="1"/>
      <c r="T2389" s="1">
        <f t="shared" si="476"/>
        <v>0</v>
      </c>
      <c r="U2389" s="1">
        <f t="shared" si="477"/>
        <v>0</v>
      </c>
      <c r="V2389" s="1">
        <f t="shared" si="478"/>
        <v>0</v>
      </c>
      <c r="W2389" s="1">
        <f t="shared" si="479"/>
        <v>0</v>
      </c>
      <c r="X2389" s="1">
        <f t="shared" si="480"/>
        <v>0</v>
      </c>
      <c r="Y2389" s="1">
        <f t="shared" si="481"/>
        <v>0</v>
      </c>
      <c r="Z2389" s="1">
        <f t="shared" si="482"/>
        <v>0</v>
      </c>
      <c r="AA2389" s="1">
        <f t="shared" si="483"/>
        <v>0</v>
      </c>
      <c r="AB2389" s="1">
        <f t="shared" si="484"/>
        <v>0</v>
      </c>
      <c r="AC2389" s="1">
        <f t="shared" si="485"/>
        <v>0</v>
      </c>
      <c r="AD2389" s="1" t="str">
        <f t="shared" si="486"/>
        <v/>
      </c>
      <c r="AE2389" s="1" t="str">
        <f t="shared" si="487"/>
        <v/>
      </c>
      <c r="AF2389" s="1" t="str">
        <f t="shared" si="488"/>
        <v/>
      </c>
      <c r="AG2389" s="1" t="str">
        <f t="shared" si="489"/>
        <v/>
      </c>
    </row>
    <row r="2390" spans="3:33">
      <c r="C2390" s="1" t="s">
        <v>3582</v>
      </c>
      <c r="D2390" s="1" t="s">
        <v>7905</v>
      </c>
      <c r="E2390" s="1" t="s">
        <v>128</v>
      </c>
      <c r="F2390" s="1" t="s">
        <v>46</v>
      </c>
      <c r="G2390" s="1" t="s">
        <v>3917</v>
      </c>
      <c r="H2390" s="1">
        <v>3</v>
      </c>
      <c r="I2390" s="1">
        <v>3</v>
      </c>
      <c r="J2390" s="1">
        <v>0</v>
      </c>
      <c r="K2390" s="1" t="s">
        <v>1538</v>
      </c>
      <c r="L2390" s="1"/>
      <c r="M2390" s="1" t="s">
        <v>7906</v>
      </c>
      <c r="N2390" s="1"/>
      <c r="O2390" s="1" t="s">
        <v>1538</v>
      </c>
      <c r="P2390" s="1"/>
      <c r="Q2390" s="1"/>
      <c r="R2390" s="1"/>
      <c r="S2390" s="1"/>
      <c r="T2390" s="1">
        <f t="shared" si="476"/>
        <v>0</v>
      </c>
      <c r="U2390" s="1">
        <f t="shared" si="477"/>
        <v>0</v>
      </c>
      <c r="V2390" s="1">
        <f t="shared" si="478"/>
        <v>0</v>
      </c>
      <c r="W2390" s="1">
        <f t="shared" si="479"/>
        <v>0</v>
      </c>
      <c r="X2390" s="1">
        <f t="shared" si="480"/>
        <v>0</v>
      </c>
      <c r="Y2390" s="1">
        <f t="shared" si="481"/>
        <v>0</v>
      </c>
      <c r="Z2390" s="1">
        <f t="shared" si="482"/>
        <v>0</v>
      </c>
      <c r="AA2390" s="1">
        <f t="shared" si="483"/>
        <v>0</v>
      </c>
      <c r="AB2390" s="1">
        <f t="shared" si="484"/>
        <v>0</v>
      </c>
      <c r="AC2390" s="1">
        <f t="shared" si="485"/>
        <v>0</v>
      </c>
      <c r="AD2390" s="1" t="str">
        <f t="shared" si="486"/>
        <v/>
      </c>
      <c r="AE2390" s="1" t="str">
        <f t="shared" si="487"/>
        <v/>
      </c>
      <c r="AF2390" s="1" t="str">
        <f t="shared" si="488"/>
        <v/>
      </c>
      <c r="AG2390" s="1" t="str">
        <f t="shared" si="489"/>
        <v/>
      </c>
    </row>
    <row r="2391" spans="3:33">
      <c r="C2391" s="1" t="s">
        <v>3582</v>
      </c>
      <c r="D2391" s="1" t="s">
        <v>7907</v>
      </c>
      <c r="E2391" s="1" t="s">
        <v>128</v>
      </c>
      <c r="F2391" s="1" t="s">
        <v>46</v>
      </c>
      <c r="G2391" s="1" t="s">
        <v>3917</v>
      </c>
      <c r="H2391" s="1">
        <v>4</v>
      </c>
      <c r="I2391" s="1">
        <v>2</v>
      </c>
      <c r="J2391" s="1">
        <v>0</v>
      </c>
      <c r="K2391" s="1" t="s">
        <v>1539</v>
      </c>
      <c r="L2391" s="1"/>
      <c r="M2391" s="1" t="s">
        <v>7908</v>
      </c>
      <c r="N2391" s="1"/>
      <c r="O2391" s="1" t="s">
        <v>1539</v>
      </c>
      <c r="P2391" s="1"/>
      <c r="Q2391" s="1"/>
      <c r="R2391" s="1"/>
      <c r="S2391" s="1"/>
      <c r="T2391" s="1">
        <f t="shared" si="476"/>
        <v>0</v>
      </c>
      <c r="U2391" s="1">
        <f t="shared" si="477"/>
        <v>0</v>
      </c>
      <c r="V2391" s="1">
        <f t="shared" si="478"/>
        <v>0</v>
      </c>
      <c r="W2391" s="1">
        <f t="shared" si="479"/>
        <v>0</v>
      </c>
      <c r="X2391" s="1">
        <f t="shared" si="480"/>
        <v>0</v>
      </c>
      <c r="Y2391" s="1">
        <f t="shared" si="481"/>
        <v>0</v>
      </c>
      <c r="Z2391" s="1">
        <f t="shared" si="482"/>
        <v>0</v>
      </c>
      <c r="AA2391" s="1">
        <f t="shared" si="483"/>
        <v>0</v>
      </c>
      <c r="AB2391" s="1">
        <f t="shared" si="484"/>
        <v>0</v>
      </c>
      <c r="AC2391" s="1">
        <f t="shared" si="485"/>
        <v>0</v>
      </c>
      <c r="AD2391" s="1" t="str">
        <f t="shared" si="486"/>
        <v/>
      </c>
      <c r="AE2391" s="1" t="str">
        <f t="shared" si="487"/>
        <v/>
      </c>
      <c r="AF2391" s="1" t="str">
        <f t="shared" si="488"/>
        <v/>
      </c>
      <c r="AG2391" s="1" t="str">
        <f t="shared" si="489"/>
        <v/>
      </c>
    </row>
    <row r="2392" spans="3:33">
      <c r="C2392" s="1" t="s">
        <v>3582</v>
      </c>
      <c r="D2392" s="1" t="s">
        <v>7909</v>
      </c>
      <c r="E2392" s="1" t="s">
        <v>128</v>
      </c>
      <c r="F2392" s="1" t="s">
        <v>46</v>
      </c>
      <c r="G2392" s="1" t="s">
        <v>3917</v>
      </c>
      <c r="H2392" s="1">
        <v>5</v>
      </c>
      <c r="I2392" s="1">
        <v>2</v>
      </c>
      <c r="J2392" s="1">
        <v>0</v>
      </c>
      <c r="K2392" s="1" t="s">
        <v>29</v>
      </c>
      <c r="L2392" s="1"/>
      <c r="M2392" s="1" t="s">
        <v>7910</v>
      </c>
      <c r="N2392" s="1"/>
      <c r="O2392" s="1" t="s">
        <v>29</v>
      </c>
      <c r="P2392" s="1"/>
      <c r="Q2392" s="1"/>
      <c r="R2392" s="1"/>
      <c r="S2392" s="1"/>
      <c r="T2392" s="1">
        <f t="shared" si="476"/>
        <v>0</v>
      </c>
      <c r="U2392" s="1">
        <f t="shared" si="477"/>
        <v>0</v>
      </c>
      <c r="V2392" s="1">
        <f t="shared" si="478"/>
        <v>0</v>
      </c>
      <c r="W2392" s="1">
        <f t="shared" si="479"/>
        <v>0</v>
      </c>
      <c r="X2392" s="1">
        <f t="shared" si="480"/>
        <v>0</v>
      </c>
      <c r="Y2392" s="1">
        <f t="shared" si="481"/>
        <v>0</v>
      </c>
      <c r="Z2392" s="1">
        <f t="shared" si="482"/>
        <v>0</v>
      </c>
      <c r="AA2392" s="1">
        <f t="shared" si="483"/>
        <v>0</v>
      </c>
      <c r="AB2392" s="1">
        <f t="shared" si="484"/>
        <v>0</v>
      </c>
      <c r="AC2392" s="1">
        <f t="shared" si="485"/>
        <v>0</v>
      </c>
      <c r="AD2392" s="1" t="str">
        <f t="shared" si="486"/>
        <v/>
      </c>
      <c r="AE2392" s="1" t="str">
        <f t="shared" si="487"/>
        <v/>
      </c>
      <c r="AF2392" s="1" t="str">
        <f t="shared" si="488"/>
        <v/>
      </c>
      <c r="AG2392" s="1" t="str">
        <f t="shared" si="489"/>
        <v/>
      </c>
    </row>
    <row r="2393" spans="3:33">
      <c r="C2393" s="1" t="s">
        <v>3582</v>
      </c>
      <c r="D2393" s="1" t="s">
        <v>7911</v>
      </c>
      <c r="E2393" s="1" t="s">
        <v>128</v>
      </c>
      <c r="F2393" s="1" t="s">
        <v>46</v>
      </c>
      <c r="G2393" s="1" t="s">
        <v>3917</v>
      </c>
      <c r="H2393" s="1">
        <v>6</v>
      </c>
      <c r="I2393" s="1">
        <v>2</v>
      </c>
      <c r="J2393" s="1">
        <v>0</v>
      </c>
      <c r="K2393" s="1" t="s">
        <v>7912</v>
      </c>
      <c r="L2393" s="1"/>
      <c r="M2393" s="1" t="s">
        <v>7913</v>
      </c>
      <c r="N2393" s="1"/>
      <c r="O2393" s="1" t="s">
        <v>7912</v>
      </c>
      <c r="P2393" s="1" t="s">
        <v>1540</v>
      </c>
      <c r="Q2393" s="1"/>
      <c r="R2393" s="1"/>
      <c r="S2393" s="1"/>
      <c r="T2393" s="1">
        <f t="shared" si="476"/>
        <v>0</v>
      </c>
      <c r="U2393" s="1">
        <f t="shared" si="477"/>
        <v>0</v>
      </c>
      <c r="V2393" s="1">
        <f t="shared" si="478"/>
        <v>0</v>
      </c>
      <c r="W2393" s="1">
        <f t="shared" si="479"/>
        <v>0</v>
      </c>
      <c r="X2393" s="1">
        <f t="shared" si="480"/>
        <v>0</v>
      </c>
      <c r="Y2393" s="1">
        <f t="shared" si="481"/>
        <v>0</v>
      </c>
      <c r="Z2393" s="1">
        <f t="shared" si="482"/>
        <v>0</v>
      </c>
      <c r="AA2393" s="1">
        <f t="shared" si="483"/>
        <v>0</v>
      </c>
      <c r="AB2393" s="1">
        <f t="shared" si="484"/>
        <v>0</v>
      </c>
      <c r="AC2393" s="1">
        <f t="shared" si="485"/>
        <v>0</v>
      </c>
      <c r="AD2393" s="1" t="str">
        <f t="shared" si="486"/>
        <v/>
      </c>
      <c r="AE2393" s="1" t="str">
        <f t="shared" si="487"/>
        <v/>
      </c>
      <c r="AF2393" s="1" t="str">
        <f t="shared" si="488"/>
        <v/>
      </c>
      <c r="AG2393" s="1" t="str">
        <f t="shared" si="489"/>
        <v/>
      </c>
    </row>
    <row r="2394" spans="3:33">
      <c r="C2394" s="1" t="s">
        <v>3582</v>
      </c>
      <c r="D2394" s="1" t="s">
        <v>7914</v>
      </c>
      <c r="E2394" s="1" t="s">
        <v>128</v>
      </c>
      <c r="F2394" s="1" t="s">
        <v>46</v>
      </c>
      <c r="G2394" s="1" t="s">
        <v>3917</v>
      </c>
      <c r="H2394" s="1">
        <v>7</v>
      </c>
      <c r="I2394" s="1">
        <v>2</v>
      </c>
      <c r="J2394" s="1">
        <v>0</v>
      </c>
      <c r="K2394" s="1" t="s">
        <v>4083</v>
      </c>
      <c r="L2394" s="1"/>
      <c r="M2394" s="1" t="s">
        <v>4084</v>
      </c>
      <c r="N2394" s="1"/>
      <c r="O2394" s="1" t="s">
        <v>4083</v>
      </c>
      <c r="P2394" s="1" t="s">
        <v>4085</v>
      </c>
      <c r="Q2394" s="1" t="s">
        <v>4086</v>
      </c>
      <c r="R2394" s="1" t="s">
        <v>4087</v>
      </c>
      <c r="S2394" s="1" t="s">
        <v>4088</v>
      </c>
      <c r="T2394" s="1">
        <f t="shared" si="476"/>
        <v>0</v>
      </c>
      <c r="U2394" s="1">
        <f t="shared" si="477"/>
        <v>0</v>
      </c>
      <c r="V2394" s="1">
        <f t="shared" si="478"/>
        <v>0</v>
      </c>
      <c r="W2394" s="1">
        <f t="shared" si="479"/>
        <v>0</v>
      </c>
      <c r="X2394" s="1">
        <f t="shared" si="480"/>
        <v>0</v>
      </c>
      <c r="Y2394" s="1">
        <f t="shared" si="481"/>
        <v>0</v>
      </c>
      <c r="Z2394" s="1">
        <f t="shared" si="482"/>
        <v>0</v>
      </c>
      <c r="AA2394" s="1">
        <f t="shared" si="483"/>
        <v>0</v>
      </c>
      <c r="AB2394" s="1">
        <f t="shared" si="484"/>
        <v>0</v>
      </c>
      <c r="AC2394" s="1">
        <f t="shared" si="485"/>
        <v>0</v>
      </c>
      <c r="AD2394" s="1" t="str">
        <f t="shared" si="486"/>
        <v/>
      </c>
      <c r="AE2394" s="1" t="str">
        <f t="shared" si="487"/>
        <v/>
      </c>
      <c r="AF2394" s="1" t="str">
        <f t="shared" si="488"/>
        <v/>
      </c>
      <c r="AG2394" s="1" t="str">
        <f t="shared" si="489"/>
        <v/>
      </c>
    </row>
    <row r="2395" spans="3:33">
      <c r="C2395" s="1" t="s">
        <v>3582</v>
      </c>
      <c r="D2395" s="1" t="s">
        <v>7915</v>
      </c>
      <c r="E2395" s="1" t="s">
        <v>128</v>
      </c>
      <c r="F2395" s="1" t="s">
        <v>46</v>
      </c>
      <c r="G2395" s="1" t="s">
        <v>3917</v>
      </c>
      <c r="H2395" s="1">
        <v>8</v>
      </c>
      <c r="I2395" s="1">
        <v>1</v>
      </c>
      <c r="J2395" s="1">
        <v>0</v>
      </c>
      <c r="K2395" s="1" t="s">
        <v>4950</v>
      </c>
      <c r="L2395" s="1"/>
      <c r="M2395" s="1" t="s">
        <v>7916</v>
      </c>
      <c r="N2395" s="1"/>
      <c r="O2395" s="1" t="s">
        <v>4950</v>
      </c>
      <c r="P2395" s="1" t="s">
        <v>4952</v>
      </c>
      <c r="Q2395" s="1" t="s">
        <v>110</v>
      </c>
      <c r="R2395" s="1" t="s">
        <v>4953</v>
      </c>
      <c r="S2395" s="1" t="s">
        <v>4954</v>
      </c>
      <c r="T2395" s="1">
        <f t="shared" si="476"/>
        <v>0</v>
      </c>
      <c r="U2395" s="1">
        <f t="shared" si="477"/>
        <v>0</v>
      </c>
      <c r="V2395" s="1">
        <f t="shared" si="478"/>
        <v>0</v>
      </c>
      <c r="W2395" s="1">
        <f t="shared" si="479"/>
        <v>0</v>
      </c>
      <c r="X2395" s="1">
        <f t="shared" si="480"/>
        <v>0</v>
      </c>
      <c r="Y2395" s="1">
        <f t="shared" si="481"/>
        <v>0</v>
      </c>
      <c r="Z2395" s="1">
        <f t="shared" si="482"/>
        <v>0</v>
      </c>
      <c r="AA2395" s="1">
        <f t="shared" si="483"/>
        <v>0</v>
      </c>
      <c r="AB2395" s="1">
        <f t="shared" si="484"/>
        <v>0</v>
      </c>
      <c r="AC2395" s="1">
        <f t="shared" si="485"/>
        <v>0</v>
      </c>
      <c r="AD2395" s="1" t="str">
        <f t="shared" si="486"/>
        <v/>
      </c>
      <c r="AE2395" s="1" t="str">
        <f t="shared" si="487"/>
        <v/>
      </c>
      <c r="AF2395" s="1" t="str">
        <f t="shared" si="488"/>
        <v/>
      </c>
      <c r="AG2395" s="1" t="str">
        <f t="shared" si="489"/>
        <v/>
      </c>
    </row>
    <row r="2396" spans="3:33">
      <c r="C2396" s="1" t="s">
        <v>3582</v>
      </c>
      <c r="D2396" s="1" t="s">
        <v>7917</v>
      </c>
      <c r="E2396" s="1" t="s">
        <v>128</v>
      </c>
      <c r="F2396" s="1" t="s">
        <v>46</v>
      </c>
      <c r="G2396" s="1" t="s">
        <v>3917</v>
      </c>
      <c r="H2396" s="1">
        <v>9</v>
      </c>
      <c r="I2396" s="1">
        <v>1</v>
      </c>
      <c r="J2396" s="1">
        <v>0</v>
      </c>
      <c r="K2396" s="1" t="s">
        <v>1541</v>
      </c>
      <c r="L2396" s="1"/>
      <c r="M2396" s="1" t="s">
        <v>7918</v>
      </c>
      <c r="N2396" s="1"/>
      <c r="O2396" s="1" t="s">
        <v>1541</v>
      </c>
      <c r="P2396" s="1"/>
      <c r="Q2396" s="1"/>
      <c r="R2396" s="1"/>
      <c r="S2396" s="1"/>
      <c r="T2396" s="1">
        <f t="shared" si="476"/>
        <v>0</v>
      </c>
      <c r="U2396" s="1">
        <f t="shared" si="477"/>
        <v>0</v>
      </c>
      <c r="V2396" s="1">
        <f t="shared" si="478"/>
        <v>0</v>
      </c>
      <c r="W2396" s="1">
        <f t="shared" si="479"/>
        <v>0</v>
      </c>
      <c r="X2396" s="1">
        <f t="shared" si="480"/>
        <v>0</v>
      </c>
      <c r="Y2396" s="1">
        <f t="shared" si="481"/>
        <v>0</v>
      </c>
      <c r="Z2396" s="1">
        <f t="shared" si="482"/>
        <v>0</v>
      </c>
      <c r="AA2396" s="1">
        <f t="shared" si="483"/>
        <v>0</v>
      </c>
      <c r="AB2396" s="1">
        <f t="shared" si="484"/>
        <v>0</v>
      </c>
      <c r="AC2396" s="1">
        <f t="shared" si="485"/>
        <v>0</v>
      </c>
      <c r="AD2396" s="1" t="str">
        <f t="shared" si="486"/>
        <v/>
      </c>
      <c r="AE2396" s="1" t="str">
        <f t="shared" si="487"/>
        <v/>
      </c>
      <c r="AF2396" s="1" t="str">
        <f t="shared" si="488"/>
        <v/>
      </c>
      <c r="AG2396" s="1" t="str">
        <f t="shared" si="489"/>
        <v/>
      </c>
    </row>
    <row r="2397" spans="3:33">
      <c r="C2397" s="1" t="s">
        <v>3582</v>
      </c>
      <c r="D2397" s="1" t="s">
        <v>7919</v>
      </c>
      <c r="E2397" s="1" t="s">
        <v>128</v>
      </c>
      <c r="F2397" s="1" t="s">
        <v>46</v>
      </c>
      <c r="G2397" s="1" t="s">
        <v>3917</v>
      </c>
      <c r="H2397" s="1">
        <v>10</v>
      </c>
      <c r="I2397" s="1">
        <v>1</v>
      </c>
      <c r="J2397" s="1">
        <v>0</v>
      </c>
      <c r="K2397" s="1" t="s">
        <v>4903</v>
      </c>
      <c r="L2397" s="1"/>
      <c r="M2397" s="1" t="s">
        <v>7920</v>
      </c>
      <c r="N2397" s="1"/>
      <c r="O2397" s="1" t="s">
        <v>4903</v>
      </c>
      <c r="P2397" s="1" t="s">
        <v>4905</v>
      </c>
      <c r="Q2397" s="1" t="s">
        <v>4190</v>
      </c>
      <c r="R2397" s="1" t="s">
        <v>1343</v>
      </c>
      <c r="S2397" s="1" t="s">
        <v>37</v>
      </c>
      <c r="T2397" s="1">
        <f t="shared" si="476"/>
        <v>0</v>
      </c>
      <c r="U2397" s="1">
        <f t="shared" si="477"/>
        <v>0</v>
      </c>
      <c r="V2397" s="1">
        <f t="shared" si="478"/>
        <v>0</v>
      </c>
      <c r="W2397" s="1">
        <f t="shared" si="479"/>
        <v>0</v>
      </c>
      <c r="X2397" s="1">
        <f t="shared" si="480"/>
        <v>0</v>
      </c>
      <c r="Y2397" s="1">
        <f t="shared" si="481"/>
        <v>0</v>
      </c>
      <c r="Z2397" s="1">
        <f t="shared" si="482"/>
        <v>0</v>
      </c>
      <c r="AA2397" s="1">
        <f t="shared" si="483"/>
        <v>0</v>
      </c>
      <c r="AB2397" s="1">
        <f t="shared" si="484"/>
        <v>0</v>
      </c>
      <c r="AC2397" s="1">
        <f t="shared" si="485"/>
        <v>0</v>
      </c>
      <c r="AD2397" s="1" t="str">
        <f t="shared" si="486"/>
        <v/>
      </c>
      <c r="AE2397" s="1" t="str">
        <f t="shared" si="487"/>
        <v/>
      </c>
      <c r="AF2397" s="1" t="str">
        <f t="shared" si="488"/>
        <v/>
      </c>
      <c r="AG2397" s="1" t="str">
        <f t="shared" si="489"/>
        <v/>
      </c>
    </row>
    <row r="2398" spans="3:33">
      <c r="C2398" s="1" t="s">
        <v>3582</v>
      </c>
      <c r="D2398" s="1" t="s">
        <v>7921</v>
      </c>
      <c r="E2398" s="1" t="s">
        <v>128</v>
      </c>
      <c r="F2398" s="1" t="s">
        <v>0</v>
      </c>
      <c r="G2398" s="1" t="s">
        <v>3917</v>
      </c>
      <c r="H2398" s="1">
        <v>1</v>
      </c>
      <c r="I2398" s="1">
        <v>0</v>
      </c>
      <c r="J2398" s="1">
        <v>3</v>
      </c>
      <c r="K2398" s="1"/>
      <c r="L2398" s="1" t="s">
        <v>77</v>
      </c>
      <c r="M2398" s="1"/>
      <c r="N2398" s="1" t="s">
        <v>7922</v>
      </c>
      <c r="O2398" s="1" t="s">
        <v>77</v>
      </c>
      <c r="P2398" s="1"/>
      <c r="Q2398" s="1"/>
      <c r="R2398" s="1"/>
      <c r="S2398" s="1"/>
      <c r="T2398" s="1">
        <f t="shared" si="476"/>
        <v>0</v>
      </c>
      <c r="U2398" s="1">
        <f t="shared" si="477"/>
        <v>0</v>
      </c>
      <c r="V2398" s="1">
        <f t="shared" si="478"/>
        <v>0</v>
      </c>
      <c r="W2398" s="1">
        <f t="shared" si="479"/>
        <v>0</v>
      </c>
      <c r="X2398" s="1">
        <f t="shared" si="480"/>
        <v>0</v>
      </c>
      <c r="Y2398" s="1">
        <f t="shared" si="481"/>
        <v>0</v>
      </c>
      <c r="Z2398" s="1">
        <f t="shared" si="482"/>
        <v>0</v>
      </c>
      <c r="AA2398" s="1">
        <f t="shared" si="483"/>
        <v>0</v>
      </c>
      <c r="AB2398" s="1">
        <f t="shared" si="484"/>
        <v>0</v>
      </c>
      <c r="AC2398" s="1">
        <f t="shared" si="485"/>
        <v>0</v>
      </c>
      <c r="AD2398" s="1" t="str">
        <f t="shared" si="486"/>
        <v/>
      </c>
      <c r="AE2398" s="1" t="str">
        <f t="shared" si="487"/>
        <v/>
      </c>
      <c r="AF2398" s="1" t="str">
        <f t="shared" si="488"/>
        <v/>
      </c>
      <c r="AG2398" s="1" t="str">
        <f t="shared" si="489"/>
        <v/>
      </c>
    </row>
    <row r="2399" spans="3:33">
      <c r="C2399" s="1" t="s">
        <v>3582</v>
      </c>
      <c r="D2399" s="1" t="s">
        <v>7923</v>
      </c>
      <c r="E2399" s="1" t="s">
        <v>128</v>
      </c>
      <c r="F2399" s="1" t="s">
        <v>0</v>
      </c>
      <c r="G2399" s="1" t="s">
        <v>3917</v>
      </c>
      <c r="H2399" s="1">
        <v>2</v>
      </c>
      <c r="I2399" s="1">
        <v>0</v>
      </c>
      <c r="J2399" s="1">
        <v>3</v>
      </c>
      <c r="K2399" s="1"/>
      <c r="L2399" s="1" t="s">
        <v>1537</v>
      </c>
      <c r="M2399" s="1"/>
      <c r="N2399" s="1" t="s">
        <v>7924</v>
      </c>
      <c r="O2399" s="1" t="s">
        <v>1537</v>
      </c>
      <c r="P2399" s="1"/>
      <c r="Q2399" s="1"/>
      <c r="R2399" s="1"/>
      <c r="S2399" s="1"/>
      <c r="T2399" s="1">
        <f t="shared" si="476"/>
        <v>0</v>
      </c>
      <c r="U2399" s="1">
        <f t="shared" si="477"/>
        <v>0</v>
      </c>
      <c r="V2399" s="1">
        <f t="shared" si="478"/>
        <v>0</v>
      </c>
      <c r="W2399" s="1">
        <f t="shared" si="479"/>
        <v>0</v>
      </c>
      <c r="X2399" s="1">
        <f t="shared" si="480"/>
        <v>0</v>
      </c>
      <c r="Y2399" s="1">
        <f t="shared" si="481"/>
        <v>0</v>
      </c>
      <c r="Z2399" s="1">
        <f t="shared" si="482"/>
        <v>0</v>
      </c>
      <c r="AA2399" s="1">
        <f t="shared" si="483"/>
        <v>0</v>
      </c>
      <c r="AB2399" s="1">
        <f t="shared" si="484"/>
        <v>0</v>
      </c>
      <c r="AC2399" s="1">
        <f t="shared" si="485"/>
        <v>0</v>
      </c>
      <c r="AD2399" s="1" t="str">
        <f t="shared" si="486"/>
        <v/>
      </c>
      <c r="AE2399" s="1" t="str">
        <f t="shared" si="487"/>
        <v/>
      </c>
      <c r="AF2399" s="1" t="str">
        <f t="shared" si="488"/>
        <v/>
      </c>
      <c r="AG2399" s="1" t="str">
        <f t="shared" si="489"/>
        <v/>
      </c>
    </row>
    <row r="2400" spans="3:33">
      <c r="C2400" s="1" t="s">
        <v>3582</v>
      </c>
      <c r="D2400" s="1" t="s">
        <v>7925</v>
      </c>
      <c r="E2400" s="1" t="s">
        <v>128</v>
      </c>
      <c r="F2400" s="1" t="s">
        <v>0</v>
      </c>
      <c r="G2400" s="1" t="s">
        <v>3917</v>
      </c>
      <c r="H2400" s="1">
        <v>3</v>
      </c>
      <c r="I2400" s="1">
        <v>0</v>
      </c>
      <c r="J2400" s="1">
        <v>3</v>
      </c>
      <c r="K2400" s="1"/>
      <c r="L2400" s="1" t="s">
        <v>1538</v>
      </c>
      <c r="M2400" s="1"/>
      <c r="N2400" s="1" t="s">
        <v>7926</v>
      </c>
      <c r="O2400" s="1" t="s">
        <v>1538</v>
      </c>
      <c r="P2400" s="1"/>
      <c r="Q2400" s="1"/>
      <c r="R2400" s="1"/>
      <c r="S2400" s="1"/>
      <c r="T2400" s="1">
        <f t="shared" si="476"/>
        <v>0</v>
      </c>
      <c r="U2400" s="1">
        <f t="shared" si="477"/>
        <v>0</v>
      </c>
      <c r="V2400" s="1">
        <f t="shared" si="478"/>
        <v>0</v>
      </c>
      <c r="W2400" s="1">
        <f t="shared" si="479"/>
        <v>0</v>
      </c>
      <c r="X2400" s="1">
        <f t="shared" si="480"/>
        <v>0</v>
      </c>
      <c r="Y2400" s="1">
        <f t="shared" si="481"/>
        <v>0</v>
      </c>
      <c r="Z2400" s="1">
        <f t="shared" si="482"/>
        <v>0</v>
      </c>
      <c r="AA2400" s="1">
        <f t="shared" si="483"/>
        <v>0</v>
      </c>
      <c r="AB2400" s="1">
        <f t="shared" si="484"/>
        <v>0</v>
      </c>
      <c r="AC2400" s="1">
        <f t="shared" si="485"/>
        <v>0</v>
      </c>
      <c r="AD2400" s="1" t="str">
        <f t="shared" si="486"/>
        <v/>
      </c>
      <c r="AE2400" s="1" t="str">
        <f t="shared" si="487"/>
        <v/>
      </c>
      <c r="AF2400" s="1" t="str">
        <f t="shared" si="488"/>
        <v/>
      </c>
      <c r="AG2400" s="1" t="str">
        <f t="shared" si="489"/>
        <v/>
      </c>
    </row>
    <row r="2401" spans="3:33">
      <c r="C2401" s="1" t="s">
        <v>3582</v>
      </c>
      <c r="D2401" s="1" t="s">
        <v>7927</v>
      </c>
      <c r="E2401" s="1" t="s">
        <v>128</v>
      </c>
      <c r="F2401" s="1" t="s">
        <v>0</v>
      </c>
      <c r="G2401" s="1" t="s">
        <v>3917</v>
      </c>
      <c r="H2401" s="1">
        <v>4</v>
      </c>
      <c r="I2401" s="1">
        <v>0</v>
      </c>
      <c r="J2401" s="1">
        <v>2</v>
      </c>
      <c r="K2401" s="1"/>
      <c r="L2401" s="1" t="s">
        <v>1539</v>
      </c>
      <c r="M2401" s="1"/>
      <c r="N2401" s="1" t="s">
        <v>7928</v>
      </c>
      <c r="O2401" s="1" t="s">
        <v>1539</v>
      </c>
      <c r="P2401" s="1"/>
      <c r="Q2401" s="1"/>
      <c r="R2401" s="1"/>
      <c r="S2401" s="1"/>
      <c r="T2401" s="1">
        <f t="shared" si="476"/>
        <v>0</v>
      </c>
      <c r="U2401" s="1">
        <f t="shared" si="477"/>
        <v>0</v>
      </c>
      <c r="V2401" s="1">
        <f t="shared" si="478"/>
        <v>0</v>
      </c>
      <c r="W2401" s="1">
        <f t="shared" si="479"/>
        <v>0</v>
      </c>
      <c r="X2401" s="1">
        <f t="shared" si="480"/>
        <v>0</v>
      </c>
      <c r="Y2401" s="1">
        <f t="shared" si="481"/>
        <v>0</v>
      </c>
      <c r="Z2401" s="1">
        <f t="shared" si="482"/>
        <v>0</v>
      </c>
      <c r="AA2401" s="1">
        <f t="shared" si="483"/>
        <v>0</v>
      </c>
      <c r="AB2401" s="1">
        <f t="shared" si="484"/>
        <v>0</v>
      </c>
      <c r="AC2401" s="1">
        <f t="shared" si="485"/>
        <v>0</v>
      </c>
      <c r="AD2401" s="1" t="str">
        <f t="shared" si="486"/>
        <v/>
      </c>
      <c r="AE2401" s="1" t="str">
        <f t="shared" si="487"/>
        <v/>
      </c>
      <c r="AF2401" s="1" t="str">
        <f t="shared" si="488"/>
        <v/>
      </c>
      <c r="AG2401" s="1" t="str">
        <f t="shared" si="489"/>
        <v/>
      </c>
    </row>
    <row r="2402" spans="3:33">
      <c r="C2402" s="1" t="s">
        <v>3582</v>
      </c>
      <c r="D2402" s="1" t="s">
        <v>7929</v>
      </c>
      <c r="E2402" s="1" t="s">
        <v>128</v>
      </c>
      <c r="F2402" s="1" t="s">
        <v>0</v>
      </c>
      <c r="G2402" s="1" t="s">
        <v>3917</v>
      </c>
      <c r="H2402" s="1">
        <v>5</v>
      </c>
      <c r="I2402" s="1">
        <v>0</v>
      </c>
      <c r="J2402" s="1">
        <v>2</v>
      </c>
      <c r="K2402" s="1"/>
      <c r="L2402" s="1" t="s">
        <v>29</v>
      </c>
      <c r="M2402" s="1"/>
      <c r="N2402" s="1" t="s">
        <v>4551</v>
      </c>
      <c r="O2402" s="1" t="s">
        <v>29</v>
      </c>
      <c r="P2402" s="1"/>
      <c r="Q2402" s="1"/>
      <c r="R2402" s="1"/>
      <c r="S2402" s="1"/>
      <c r="T2402" s="1">
        <f t="shared" si="476"/>
        <v>0</v>
      </c>
      <c r="U2402" s="1">
        <f t="shared" si="477"/>
        <v>0</v>
      </c>
      <c r="V2402" s="1">
        <f t="shared" si="478"/>
        <v>0</v>
      </c>
      <c r="W2402" s="1">
        <f t="shared" si="479"/>
        <v>0</v>
      </c>
      <c r="X2402" s="1">
        <f t="shared" si="480"/>
        <v>0</v>
      </c>
      <c r="Y2402" s="1">
        <f t="shared" si="481"/>
        <v>0</v>
      </c>
      <c r="Z2402" s="1">
        <f t="shared" si="482"/>
        <v>0</v>
      </c>
      <c r="AA2402" s="1">
        <f t="shared" si="483"/>
        <v>0</v>
      </c>
      <c r="AB2402" s="1">
        <f t="shared" si="484"/>
        <v>0</v>
      </c>
      <c r="AC2402" s="1">
        <f t="shared" si="485"/>
        <v>0</v>
      </c>
      <c r="AD2402" s="1" t="str">
        <f t="shared" si="486"/>
        <v/>
      </c>
      <c r="AE2402" s="1" t="str">
        <f t="shared" si="487"/>
        <v/>
      </c>
      <c r="AF2402" s="1" t="str">
        <f t="shared" si="488"/>
        <v/>
      </c>
      <c r="AG2402" s="1" t="str">
        <f t="shared" si="489"/>
        <v/>
      </c>
    </row>
    <row r="2403" spans="3:33">
      <c r="C2403" s="1" t="s">
        <v>3582</v>
      </c>
      <c r="D2403" s="1" t="s">
        <v>7930</v>
      </c>
      <c r="E2403" s="1" t="s">
        <v>128</v>
      </c>
      <c r="F2403" s="1" t="s">
        <v>0</v>
      </c>
      <c r="G2403" s="1" t="s">
        <v>3917</v>
      </c>
      <c r="H2403" s="1">
        <v>6</v>
      </c>
      <c r="I2403" s="1">
        <v>0</v>
      </c>
      <c r="J2403" s="1">
        <v>2</v>
      </c>
      <c r="K2403" s="1"/>
      <c r="L2403" s="1" t="s">
        <v>7912</v>
      </c>
      <c r="M2403" s="1"/>
      <c r="N2403" s="1" t="s">
        <v>7931</v>
      </c>
      <c r="O2403" s="1" t="s">
        <v>7912</v>
      </c>
      <c r="P2403" s="1" t="s">
        <v>1540</v>
      </c>
      <c r="Q2403" s="1"/>
      <c r="R2403" s="1"/>
      <c r="S2403" s="1"/>
      <c r="T2403" s="1">
        <f t="shared" si="476"/>
        <v>0</v>
      </c>
      <c r="U2403" s="1">
        <f t="shared" si="477"/>
        <v>0</v>
      </c>
      <c r="V2403" s="1">
        <f t="shared" si="478"/>
        <v>0</v>
      </c>
      <c r="W2403" s="1">
        <f t="shared" si="479"/>
        <v>0</v>
      </c>
      <c r="X2403" s="1">
        <f t="shared" si="480"/>
        <v>0</v>
      </c>
      <c r="Y2403" s="1">
        <f t="shared" si="481"/>
        <v>0</v>
      </c>
      <c r="Z2403" s="1">
        <f t="shared" si="482"/>
        <v>0</v>
      </c>
      <c r="AA2403" s="1">
        <f t="shared" si="483"/>
        <v>0</v>
      </c>
      <c r="AB2403" s="1">
        <f t="shared" si="484"/>
        <v>0</v>
      </c>
      <c r="AC2403" s="1">
        <f t="shared" si="485"/>
        <v>0</v>
      </c>
      <c r="AD2403" s="1" t="str">
        <f t="shared" si="486"/>
        <v/>
      </c>
      <c r="AE2403" s="1" t="str">
        <f t="shared" si="487"/>
        <v/>
      </c>
      <c r="AF2403" s="1" t="str">
        <f t="shared" si="488"/>
        <v/>
      </c>
      <c r="AG2403" s="1" t="str">
        <f t="shared" si="489"/>
        <v/>
      </c>
    </row>
    <row r="2404" spans="3:33">
      <c r="C2404" s="1" t="s">
        <v>3582</v>
      </c>
      <c r="D2404" s="1" t="s">
        <v>7932</v>
      </c>
      <c r="E2404" s="1" t="s">
        <v>128</v>
      </c>
      <c r="F2404" s="1" t="s">
        <v>0</v>
      </c>
      <c r="G2404" s="1" t="s">
        <v>3917</v>
      </c>
      <c r="H2404" s="1">
        <v>7</v>
      </c>
      <c r="I2404" s="1">
        <v>0</v>
      </c>
      <c r="J2404" s="1">
        <v>2</v>
      </c>
      <c r="K2404" s="1"/>
      <c r="L2404" s="1" t="s">
        <v>4083</v>
      </c>
      <c r="M2404" s="1"/>
      <c r="N2404" s="1" t="s">
        <v>4109</v>
      </c>
      <c r="O2404" s="1" t="s">
        <v>4083</v>
      </c>
      <c r="P2404" s="1" t="s">
        <v>4085</v>
      </c>
      <c r="Q2404" s="1" t="s">
        <v>4086</v>
      </c>
      <c r="R2404" s="1" t="s">
        <v>4087</v>
      </c>
      <c r="S2404" s="1" t="s">
        <v>4088</v>
      </c>
      <c r="T2404" s="1">
        <f t="shared" si="476"/>
        <v>0</v>
      </c>
      <c r="U2404" s="1">
        <f t="shared" si="477"/>
        <v>0</v>
      </c>
      <c r="V2404" s="1">
        <f t="shared" si="478"/>
        <v>0</v>
      </c>
      <c r="W2404" s="1">
        <f t="shared" si="479"/>
        <v>0</v>
      </c>
      <c r="X2404" s="1">
        <f t="shared" si="480"/>
        <v>0</v>
      </c>
      <c r="Y2404" s="1">
        <f t="shared" si="481"/>
        <v>0</v>
      </c>
      <c r="Z2404" s="1">
        <f t="shared" si="482"/>
        <v>0</v>
      </c>
      <c r="AA2404" s="1">
        <f t="shared" si="483"/>
        <v>0</v>
      </c>
      <c r="AB2404" s="1">
        <f t="shared" si="484"/>
        <v>0</v>
      </c>
      <c r="AC2404" s="1">
        <f t="shared" si="485"/>
        <v>0</v>
      </c>
      <c r="AD2404" s="1" t="str">
        <f t="shared" si="486"/>
        <v/>
      </c>
      <c r="AE2404" s="1" t="str">
        <f t="shared" si="487"/>
        <v/>
      </c>
      <c r="AF2404" s="1" t="str">
        <f t="shared" si="488"/>
        <v/>
      </c>
      <c r="AG2404" s="1" t="str">
        <f t="shared" si="489"/>
        <v/>
      </c>
    </row>
    <row r="2405" spans="3:33">
      <c r="C2405" s="1" t="s">
        <v>3582</v>
      </c>
      <c r="D2405" s="1" t="s">
        <v>7933</v>
      </c>
      <c r="E2405" s="1" t="s">
        <v>128</v>
      </c>
      <c r="F2405" s="1" t="s">
        <v>0</v>
      </c>
      <c r="G2405" s="1" t="s">
        <v>3917</v>
      </c>
      <c r="H2405" s="1">
        <v>8</v>
      </c>
      <c r="I2405" s="1">
        <v>0</v>
      </c>
      <c r="J2405" s="1">
        <v>1</v>
      </c>
      <c r="K2405" s="1"/>
      <c r="L2405" s="1" t="s">
        <v>4950</v>
      </c>
      <c r="M2405" s="1"/>
      <c r="N2405" s="1" t="s">
        <v>4974</v>
      </c>
      <c r="O2405" s="1" t="s">
        <v>4950</v>
      </c>
      <c r="P2405" s="1" t="s">
        <v>4952</v>
      </c>
      <c r="Q2405" s="1" t="s">
        <v>110</v>
      </c>
      <c r="R2405" s="1" t="s">
        <v>4953</v>
      </c>
      <c r="S2405" s="1" t="s">
        <v>4954</v>
      </c>
      <c r="T2405" s="1">
        <f t="shared" si="476"/>
        <v>0</v>
      </c>
      <c r="U2405" s="1">
        <f t="shared" si="477"/>
        <v>0</v>
      </c>
      <c r="V2405" s="1">
        <f t="shared" si="478"/>
        <v>0</v>
      </c>
      <c r="W2405" s="1">
        <f t="shared" si="479"/>
        <v>0</v>
      </c>
      <c r="X2405" s="1">
        <f t="shared" si="480"/>
        <v>0</v>
      </c>
      <c r="Y2405" s="1">
        <f t="shared" si="481"/>
        <v>0</v>
      </c>
      <c r="Z2405" s="1">
        <f t="shared" si="482"/>
        <v>0</v>
      </c>
      <c r="AA2405" s="1">
        <f t="shared" si="483"/>
        <v>0</v>
      </c>
      <c r="AB2405" s="1">
        <f t="shared" si="484"/>
        <v>0</v>
      </c>
      <c r="AC2405" s="1">
        <f t="shared" si="485"/>
        <v>0</v>
      </c>
      <c r="AD2405" s="1" t="str">
        <f t="shared" si="486"/>
        <v/>
      </c>
      <c r="AE2405" s="1" t="str">
        <f t="shared" si="487"/>
        <v/>
      </c>
      <c r="AF2405" s="1" t="str">
        <f t="shared" si="488"/>
        <v/>
      </c>
      <c r="AG2405" s="1" t="str">
        <f t="shared" si="489"/>
        <v/>
      </c>
    </row>
    <row r="2406" spans="3:33">
      <c r="C2406" s="1" t="s">
        <v>3582</v>
      </c>
      <c r="D2406" s="1" t="s">
        <v>7934</v>
      </c>
      <c r="E2406" s="1" t="s">
        <v>128</v>
      </c>
      <c r="F2406" s="1" t="s">
        <v>0</v>
      </c>
      <c r="G2406" s="1" t="s">
        <v>3917</v>
      </c>
      <c r="H2406" s="1">
        <v>9</v>
      </c>
      <c r="I2406" s="1">
        <v>0</v>
      </c>
      <c r="J2406" s="1">
        <v>1</v>
      </c>
      <c r="K2406" s="1"/>
      <c r="L2406" s="1" t="s">
        <v>1541</v>
      </c>
      <c r="M2406" s="1"/>
      <c r="N2406" s="1" t="s">
        <v>7935</v>
      </c>
      <c r="O2406" s="1" t="s">
        <v>1541</v>
      </c>
      <c r="P2406" s="1"/>
      <c r="Q2406" s="1"/>
      <c r="R2406" s="1"/>
      <c r="S2406" s="1"/>
      <c r="T2406" s="1">
        <f t="shared" si="476"/>
        <v>0</v>
      </c>
      <c r="U2406" s="1">
        <f t="shared" si="477"/>
        <v>0</v>
      </c>
      <c r="V2406" s="1">
        <f t="shared" si="478"/>
        <v>0</v>
      </c>
      <c r="W2406" s="1">
        <f t="shared" si="479"/>
        <v>0</v>
      </c>
      <c r="X2406" s="1">
        <f t="shared" si="480"/>
        <v>0</v>
      </c>
      <c r="Y2406" s="1">
        <f t="shared" si="481"/>
        <v>0</v>
      </c>
      <c r="Z2406" s="1">
        <f t="shared" si="482"/>
        <v>0</v>
      </c>
      <c r="AA2406" s="1">
        <f t="shared" si="483"/>
        <v>0</v>
      </c>
      <c r="AB2406" s="1">
        <f t="shared" si="484"/>
        <v>0</v>
      </c>
      <c r="AC2406" s="1">
        <f t="shared" si="485"/>
        <v>0</v>
      </c>
      <c r="AD2406" s="1" t="str">
        <f t="shared" si="486"/>
        <v/>
      </c>
      <c r="AE2406" s="1" t="str">
        <f t="shared" si="487"/>
        <v/>
      </c>
      <c r="AF2406" s="1" t="str">
        <f t="shared" si="488"/>
        <v/>
      </c>
      <c r="AG2406" s="1" t="str">
        <f t="shared" si="489"/>
        <v/>
      </c>
    </row>
    <row r="2407" spans="3:33">
      <c r="C2407" s="1" t="s">
        <v>3582</v>
      </c>
      <c r="D2407" s="1" t="s">
        <v>7936</v>
      </c>
      <c r="E2407" s="1" t="s">
        <v>128</v>
      </c>
      <c r="F2407" s="1" t="s">
        <v>0</v>
      </c>
      <c r="G2407" s="1" t="s">
        <v>3917</v>
      </c>
      <c r="H2407" s="1">
        <v>10</v>
      </c>
      <c r="I2407" s="1">
        <v>0</v>
      </c>
      <c r="J2407" s="1">
        <v>1</v>
      </c>
      <c r="K2407" s="1"/>
      <c r="L2407" s="1" t="s">
        <v>4903</v>
      </c>
      <c r="M2407" s="1"/>
      <c r="N2407" s="1" t="s">
        <v>4926</v>
      </c>
      <c r="O2407" s="1" t="s">
        <v>4903</v>
      </c>
      <c r="P2407" s="1" t="s">
        <v>4905</v>
      </c>
      <c r="Q2407" s="1" t="s">
        <v>4190</v>
      </c>
      <c r="R2407" s="1" t="s">
        <v>1343</v>
      </c>
      <c r="S2407" s="1" t="s">
        <v>37</v>
      </c>
      <c r="T2407" s="1">
        <f t="shared" si="476"/>
        <v>0</v>
      </c>
      <c r="U2407" s="1">
        <f t="shared" si="477"/>
        <v>0</v>
      </c>
      <c r="V2407" s="1">
        <f t="shared" si="478"/>
        <v>0</v>
      </c>
      <c r="W2407" s="1">
        <f t="shared" si="479"/>
        <v>0</v>
      </c>
      <c r="X2407" s="1">
        <f t="shared" si="480"/>
        <v>0</v>
      </c>
      <c r="Y2407" s="1">
        <f t="shared" si="481"/>
        <v>0</v>
      </c>
      <c r="Z2407" s="1">
        <f t="shared" si="482"/>
        <v>0</v>
      </c>
      <c r="AA2407" s="1">
        <f t="shared" si="483"/>
        <v>0</v>
      </c>
      <c r="AB2407" s="1">
        <f t="shared" si="484"/>
        <v>0</v>
      </c>
      <c r="AC2407" s="1">
        <f t="shared" si="485"/>
        <v>0</v>
      </c>
      <c r="AD2407" s="1" t="str">
        <f t="shared" si="486"/>
        <v/>
      </c>
      <c r="AE2407" s="1" t="str">
        <f t="shared" si="487"/>
        <v/>
      </c>
      <c r="AF2407" s="1" t="str">
        <f t="shared" si="488"/>
        <v/>
      </c>
      <c r="AG2407" s="1" t="str">
        <f t="shared" si="489"/>
        <v/>
      </c>
    </row>
    <row r="2408" spans="3:33">
      <c r="C2408" s="1" t="s">
        <v>3590</v>
      </c>
      <c r="D2408" s="1" t="s">
        <v>7937</v>
      </c>
      <c r="E2408" s="1" t="s">
        <v>1545</v>
      </c>
      <c r="F2408" s="1" t="s">
        <v>46</v>
      </c>
      <c r="G2408" s="1" t="s">
        <v>3917</v>
      </c>
      <c r="H2408" s="1">
        <v>1</v>
      </c>
      <c r="I2408" s="1">
        <v>3</v>
      </c>
      <c r="J2408" s="1">
        <v>0</v>
      </c>
      <c r="K2408" s="1" t="s">
        <v>13</v>
      </c>
      <c r="L2408" s="1"/>
      <c r="M2408" s="1" t="s">
        <v>7938</v>
      </c>
      <c r="N2408" s="1"/>
      <c r="O2408" s="1" t="s">
        <v>13</v>
      </c>
      <c r="P2408" s="1"/>
      <c r="Q2408" s="1"/>
      <c r="R2408" s="1"/>
      <c r="S2408" s="1"/>
      <c r="T2408" s="1">
        <f t="shared" si="476"/>
        <v>0</v>
      </c>
      <c r="U2408" s="1">
        <f t="shared" si="477"/>
        <v>0</v>
      </c>
      <c r="V2408" s="1">
        <f t="shared" si="478"/>
        <v>0</v>
      </c>
      <c r="W2408" s="1">
        <f t="shared" si="479"/>
        <v>0</v>
      </c>
      <c r="X2408" s="1">
        <f t="shared" si="480"/>
        <v>0</v>
      </c>
      <c r="Y2408" s="1">
        <f t="shared" si="481"/>
        <v>0</v>
      </c>
      <c r="Z2408" s="1">
        <f t="shared" si="482"/>
        <v>0</v>
      </c>
      <c r="AA2408" s="1">
        <f t="shared" si="483"/>
        <v>0</v>
      </c>
      <c r="AB2408" s="1">
        <f t="shared" si="484"/>
        <v>0</v>
      </c>
      <c r="AC2408" s="1">
        <f t="shared" si="485"/>
        <v>0</v>
      </c>
      <c r="AD2408" s="1" t="str">
        <f t="shared" si="486"/>
        <v/>
      </c>
      <c r="AE2408" s="1" t="str">
        <f t="shared" si="487"/>
        <v/>
      </c>
      <c r="AF2408" s="1" t="str">
        <f t="shared" si="488"/>
        <v/>
      </c>
      <c r="AG2408" s="1" t="str">
        <f t="shared" si="489"/>
        <v/>
      </c>
    </row>
    <row r="2409" spans="3:33">
      <c r="C2409" s="1" t="s">
        <v>3590</v>
      </c>
      <c r="D2409" s="1" t="s">
        <v>7939</v>
      </c>
      <c r="E2409" s="1" t="s">
        <v>1545</v>
      </c>
      <c r="F2409" s="1" t="s">
        <v>46</v>
      </c>
      <c r="G2409" s="1" t="s">
        <v>3917</v>
      </c>
      <c r="H2409" s="1">
        <v>2</v>
      </c>
      <c r="I2409" s="1">
        <v>3</v>
      </c>
      <c r="J2409" s="1">
        <v>0</v>
      </c>
      <c r="K2409" s="1" t="s">
        <v>9</v>
      </c>
      <c r="L2409" s="1"/>
      <c r="M2409" s="1" t="s">
        <v>7940</v>
      </c>
      <c r="N2409" s="1"/>
      <c r="O2409" s="1" t="s">
        <v>9</v>
      </c>
      <c r="P2409" s="1"/>
      <c r="Q2409" s="1"/>
      <c r="R2409" s="1"/>
      <c r="S2409" s="1"/>
      <c r="T2409" s="1">
        <f t="shared" si="476"/>
        <v>0</v>
      </c>
      <c r="U2409" s="1">
        <f t="shared" si="477"/>
        <v>0</v>
      </c>
      <c r="V2409" s="1">
        <f t="shared" si="478"/>
        <v>0</v>
      </c>
      <c r="W2409" s="1">
        <f t="shared" si="479"/>
        <v>0</v>
      </c>
      <c r="X2409" s="1">
        <f t="shared" si="480"/>
        <v>0</v>
      </c>
      <c r="Y2409" s="1">
        <f t="shared" si="481"/>
        <v>0</v>
      </c>
      <c r="Z2409" s="1">
        <f t="shared" si="482"/>
        <v>0</v>
      </c>
      <c r="AA2409" s="1">
        <f t="shared" si="483"/>
        <v>0</v>
      </c>
      <c r="AB2409" s="1">
        <f t="shared" si="484"/>
        <v>0</v>
      </c>
      <c r="AC2409" s="1">
        <f t="shared" si="485"/>
        <v>0</v>
      </c>
      <c r="AD2409" s="1" t="str">
        <f t="shared" si="486"/>
        <v/>
      </c>
      <c r="AE2409" s="1" t="str">
        <f t="shared" si="487"/>
        <v/>
      </c>
      <c r="AF2409" s="1" t="str">
        <f t="shared" si="488"/>
        <v/>
      </c>
      <c r="AG2409" s="1" t="str">
        <f t="shared" si="489"/>
        <v/>
      </c>
    </row>
    <row r="2410" spans="3:33">
      <c r="C2410" s="1" t="s">
        <v>3590</v>
      </c>
      <c r="D2410" s="1" t="s">
        <v>7941</v>
      </c>
      <c r="E2410" s="1" t="s">
        <v>1545</v>
      </c>
      <c r="F2410" s="1" t="s">
        <v>46</v>
      </c>
      <c r="G2410" s="1" t="s">
        <v>3917</v>
      </c>
      <c r="H2410" s="1">
        <v>3</v>
      </c>
      <c r="I2410" s="1">
        <v>3</v>
      </c>
      <c r="J2410" s="1">
        <v>0</v>
      </c>
      <c r="K2410" s="1" t="s">
        <v>1548</v>
      </c>
      <c r="L2410" s="1"/>
      <c r="M2410" s="1" t="s">
        <v>7942</v>
      </c>
      <c r="N2410" s="1"/>
      <c r="O2410" s="1" t="s">
        <v>1548</v>
      </c>
      <c r="P2410" s="1"/>
      <c r="Q2410" s="1"/>
      <c r="R2410" s="1"/>
      <c r="S2410" s="1"/>
      <c r="T2410" s="1">
        <f t="shared" si="476"/>
        <v>0</v>
      </c>
      <c r="U2410" s="1">
        <f t="shared" si="477"/>
        <v>0</v>
      </c>
      <c r="V2410" s="1">
        <f t="shared" si="478"/>
        <v>0</v>
      </c>
      <c r="W2410" s="1">
        <f t="shared" si="479"/>
        <v>0</v>
      </c>
      <c r="X2410" s="1">
        <f t="shared" si="480"/>
        <v>0</v>
      </c>
      <c r="Y2410" s="1">
        <f t="shared" si="481"/>
        <v>0</v>
      </c>
      <c r="Z2410" s="1">
        <f t="shared" si="482"/>
        <v>0</v>
      </c>
      <c r="AA2410" s="1">
        <f t="shared" si="483"/>
        <v>0</v>
      </c>
      <c r="AB2410" s="1">
        <f t="shared" si="484"/>
        <v>0</v>
      </c>
      <c r="AC2410" s="1">
        <f t="shared" si="485"/>
        <v>0</v>
      </c>
      <c r="AD2410" s="1" t="str">
        <f t="shared" si="486"/>
        <v/>
      </c>
      <c r="AE2410" s="1" t="str">
        <f t="shared" si="487"/>
        <v/>
      </c>
      <c r="AF2410" s="1" t="str">
        <f t="shared" si="488"/>
        <v/>
      </c>
      <c r="AG2410" s="1" t="str">
        <f t="shared" si="489"/>
        <v/>
      </c>
    </row>
    <row r="2411" spans="3:33">
      <c r="C2411" s="1" t="s">
        <v>3590</v>
      </c>
      <c r="D2411" s="1" t="s">
        <v>7943</v>
      </c>
      <c r="E2411" s="1" t="s">
        <v>1545</v>
      </c>
      <c r="F2411" s="1" t="s">
        <v>46</v>
      </c>
      <c r="G2411" s="1" t="s">
        <v>3917</v>
      </c>
      <c r="H2411" s="1">
        <v>4</v>
      </c>
      <c r="I2411" s="1">
        <v>2</v>
      </c>
      <c r="J2411" s="1">
        <v>0</v>
      </c>
      <c r="K2411" s="1" t="s">
        <v>7944</v>
      </c>
      <c r="L2411" s="1"/>
      <c r="M2411" s="1" t="s">
        <v>7945</v>
      </c>
      <c r="N2411" s="1"/>
      <c r="O2411" s="1" t="s">
        <v>7944</v>
      </c>
      <c r="P2411" s="1" t="s">
        <v>1549</v>
      </c>
      <c r="Q2411" s="1"/>
      <c r="R2411" s="1"/>
      <c r="S2411" s="1"/>
      <c r="T2411" s="1">
        <f t="shared" si="476"/>
        <v>0</v>
      </c>
      <c r="U2411" s="1">
        <f t="shared" si="477"/>
        <v>0</v>
      </c>
      <c r="V2411" s="1">
        <f t="shared" si="478"/>
        <v>0</v>
      </c>
      <c r="W2411" s="1">
        <f t="shared" si="479"/>
        <v>0</v>
      </c>
      <c r="X2411" s="1">
        <f t="shared" si="480"/>
        <v>0</v>
      </c>
      <c r="Y2411" s="1">
        <f t="shared" si="481"/>
        <v>0</v>
      </c>
      <c r="Z2411" s="1">
        <f t="shared" si="482"/>
        <v>0</v>
      </c>
      <c r="AA2411" s="1">
        <f t="shared" si="483"/>
        <v>0</v>
      </c>
      <c r="AB2411" s="1">
        <f t="shared" si="484"/>
        <v>0</v>
      </c>
      <c r="AC2411" s="1">
        <f t="shared" si="485"/>
        <v>0</v>
      </c>
      <c r="AD2411" s="1" t="str">
        <f t="shared" si="486"/>
        <v/>
      </c>
      <c r="AE2411" s="1" t="str">
        <f t="shared" si="487"/>
        <v/>
      </c>
      <c r="AF2411" s="1" t="str">
        <f t="shared" si="488"/>
        <v/>
      </c>
      <c r="AG2411" s="1" t="str">
        <f t="shared" si="489"/>
        <v/>
      </c>
    </row>
    <row r="2412" spans="3:33">
      <c r="C2412" s="1" t="s">
        <v>3590</v>
      </c>
      <c r="D2412" s="1" t="s">
        <v>7946</v>
      </c>
      <c r="E2412" s="1" t="s">
        <v>1545</v>
      </c>
      <c r="F2412" s="1" t="s">
        <v>46</v>
      </c>
      <c r="G2412" s="1" t="s">
        <v>3917</v>
      </c>
      <c r="H2412" s="1">
        <v>5</v>
      </c>
      <c r="I2412" s="1">
        <v>2</v>
      </c>
      <c r="J2412" s="1">
        <v>0</v>
      </c>
      <c r="K2412" s="1" t="s">
        <v>127</v>
      </c>
      <c r="L2412" s="1"/>
      <c r="M2412" s="1" t="s">
        <v>7947</v>
      </c>
      <c r="N2412" s="1"/>
      <c r="O2412" s="1" t="s">
        <v>127</v>
      </c>
      <c r="P2412" s="1"/>
      <c r="Q2412" s="1"/>
      <c r="R2412" s="1"/>
      <c r="S2412" s="1"/>
      <c r="T2412" s="1">
        <f t="shared" si="476"/>
        <v>0</v>
      </c>
      <c r="U2412" s="1">
        <f t="shared" si="477"/>
        <v>0</v>
      </c>
      <c r="V2412" s="1">
        <f t="shared" si="478"/>
        <v>0</v>
      </c>
      <c r="W2412" s="1">
        <f t="shared" si="479"/>
        <v>0</v>
      </c>
      <c r="X2412" s="1">
        <f t="shared" si="480"/>
        <v>0</v>
      </c>
      <c r="Y2412" s="1">
        <f t="shared" si="481"/>
        <v>0</v>
      </c>
      <c r="Z2412" s="1">
        <f t="shared" si="482"/>
        <v>0</v>
      </c>
      <c r="AA2412" s="1">
        <f t="shared" si="483"/>
        <v>0</v>
      </c>
      <c r="AB2412" s="1">
        <f t="shared" si="484"/>
        <v>0</v>
      </c>
      <c r="AC2412" s="1">
        <f t="shared" si="485"/>
        <v>0</v>
      </c>
      <c r="AD2412" s="1" t="str">
        <f t="shared" si="486"/>
        <v/>
      </c>
      <c r="AE2412" s="1" t="str">
        <f t="shared" si="487"/>
        <v/>
      </c>
      <c r="AF2412" s="1" t="str">
        <f t="shared" si="488"/>
        <v/>
      </c>
      <c r="AG2412" s="1" t="str">
        <f t="shared" si="489"/>
        <v/>
      </c>
    </row>
    <row r="2413" spans="3:33">
      <c r="C2413" s="1" t="s">
        <v>3590</v>
      </c>
      <c r="D2413" s="1" t="s">
        <v>7948</v>
      </c>
      <c r="E2413" s="1" t="s">
        <v>1545</v>
      </c>
      <c r="F2413" s="1" t="s">
        <v>46</v>
      </c>
      <c r="G2413" s="1" t="s">
        <v>3917</v>
      </c>
      <c r="H2413" s="1">
        <v>6</v>
      </c>
      <c r="I2413" s="1">
        <v>2</v>
      </c>
      <c r="J2413" s="1">
        <v>0</v>
      </c>
      <c r="K2413" s="1" t="s">
        <v>1550</v>
      </c>
      <c r="L2413" s="1"/>
      <c r="M2413" s="1" t="s">
        <v>7949</v>
      </c>
      <c r="N2413" s="1"/>
      <c r="O2413" s="1" t="s">
        <v>1550</v>
      </c>
      <c r="P2413" s="1"/>
      <c r="Q2413" s="1"/>
      <c r="R2413" s="1"/>
      <c r="S2413" s="1"/>
      <c r="T2413" s="1">
        <f t="shared" si="476"/>
        <v>0</v>
      </c>
      <c r="U2413" s="1">
        <f t="shared" si="477"/>
        <v>0</v>
      </c>
      <c r="V2413" s="1">
        <f t="shared" si="478"/>
        <v>0</v>
      </c>
      <c r="W2413" s="1">
        <f t="shared" si="479"/>
        <v>0</v>
      </c>
      <c r="X2413" s="1">
        <f t="shared" si="480"/>
        <v>0</v>
      </c>
      <c r="Y2413" s="1">
        <f t="shared" si="481"/>
        <v>0</v>
      </c>
      <c r="Z2413" s="1">
        <f t="shared" si="482"/>
        <v>0</v>
      </c>
      <c r="AA2413" s="1">
        <f t="shared" si="483"/>
        <v>0</v>
      </c>
      <c r="AB2413" s="1">
        <f t="shared" si="484"/>
        <v>0</v>
      </c>
      <c r="AC2413" s="1">
        <f t="shared" si="485"/>
        <v>0</v>
      </c>
      <c r="AD2413" s="1" t="str">
        <f t="shared" si="486"/>
        <v/>
      </c>
      <c r="AE2413" s="1" t="str">
        <f t="shared" si="487"/>
        <v/>
      </c>
      <c r="AF2413" s="1" t="str">
        <f t="shared" si="488"/>
        <v/>
      </c>
      <c r="AG2413" s="1" t="str">
        <f t="shared" si="489"/>
        <v/>
      </c>
    </row>
    <row r="2414" spans="3:33">
      <c r="C2414" s="1" t="s">
        <v>3590</v>
      </c>
      <c r="D2414" s="1" t="s">
        <v>7950</v>
      </c>
      <c r="E2414" s="1" t="s">
        <v>1545</v>
      </c>
      <c r="F2414" s="1" t="s">
        <v>46</v>
      </c>
      <c r="G2414" s="1" t="s">
        <v>3917</v>
      </c>
      <c r="H2414" s="1">
        <v>7</v>
      </c>
      <c r="I2414" s="1">
        <v>2</v>
      </c>
      <c r="J2414" s="1">
        <v>0</v>
      </c>
      <c r="K2414" s="1" t="s">
        <v>4950</v>
      </c>
      <c r="L2414" s="1"/>
      <c r="M2414" s="1" t="s">
        <v>7916</v>
      </c>
      <c r="N2414" s="1"/>
      <c r="O2414" s="1" t="s">
        <v>4950</v>
      </c>
      <c r="P2414" s="1" t="s">
        <v>4952</v>
      </c>
      <c r="Q2414" s="1" t="s">
        <v>110</v>
      </c>
      <c r="R2414" s="1" t="s">
        <v>4953</v>
      </c>
      <c r="S2414" s="1" t="s">
        <v>4954</v>
      </c>
      <c r="T2414" s="1">
        <f t="shared" si="476"/>
        <v>0</v>
      </c>
      <c r="U2414" s="1">
        <f t="shared" si="477"/>
        <v>0</v>
      </c>
      <c r="V2414" s="1">
        <f t="shared" si="478"/>
        <v>0</v>
      </c>
      <c r="W2414" s="1">
        <f t="shared" si="479"/>
        <v>0</v>
      </c>
      <c r="X2414" s="1">
        <f t="shared" si="480"/>
        <v>0</v>
      </c>
      <c r="Y2414" s="1">
        <f t="shared" si="481"/>
        <v>0</v>
      </c>
      <c r="Z2414" s="1">
        <f t="shared" si="482"/>
        <v>0</v>
      </c>
      <c r="AA2414" s="1">
        <f t="shared" si="483"/>
        <v>0</v>
      </c>
      <c r="AB2414" s="1">
        <f t="shared" si="484"/>
        <v>0</v>
      </c>
      <c r="AC2414" s="1">
        <f t="shared" si="485"/>
        <v>0</v>
      </c>
      <c r="AD2414" s="1" t="str">
        <f t="shared" si="486"/>
        <v/>
      </c>
      <c r="AE2414" s="1" t="str">
        <f t="shared" si="487"/>
        <v/>
      </c>
      <c r="AF2414" s="1" t="str">
        <f t="shared" si="488"/>
        <v/>
      </c>
      <c r="AG2414" s="1" t="str">
        <f t="shared" si="489"/>
        <v/>
      </c>
    </row>
    <row r="2415" spans="3:33">
      <c r="C2415" s="1" t="s">
        <v>3590</v>
      </c>
      <c r="D2415" s="1" t="s">
        <v>7951</v>
      </c>
      <c r="E2415" s="1" t="s">
        <v>1545</v>
      </c>
      <c r="F2415" s="1" t="s">
        <v>46</v>
      </c>
      <c r="G2415" s="1" t="s">
        <v>3917</v>
      </c>
      <c r="H2415" s="1">
        <v>8</v>
      </c>
      <c r="I2415" s="1">
        <v>1</v>
      </c>
      <c r="J2415" s="1">
        <v>0</v>
      </c>
      <c r="K2415" s="1" t="s">
        <v>8</v>
      </c>
      <c r="L2415" s="1"/>
      <c r="M2415" s="1" t="s">
        <v>7952</v>
      </c>
      <c r="N2415" s="1"/>
      <c r="O2415" s="1" t="s">
        <v>8</v>
      </c>
      <c r="P2415" s="1"/>
      <c r="Q2415" s="1"/>
      <c r="R2415" s="1"/>
      <c r="S2415" s="1"/>
      <c r="T2415" s="1">
        <f t="shared" si="476"/>
        <v>0</v>
      </c>
      <c r="U2415" s="1">
        <f t="shared" si="477"/>
        <v>0</v>
      </c>
      <c r="V2415" s="1">
        <f t="shared" si="478"/>
        <v>0</v>
      </c>
      <c r="W2415" s="1">
        <f t="shared" si="479"/>
        <v>0</v>
      </c>
      <c r="X2415" s="1">
        <f t="shared" si="480"/>
        <v>0</v>
      </c>
      <c r="Y2415" s="1">
        <f t="shared" si="481"/>
        <v>0</v>
      </c>
      <c r="Z2415" s="1">
        <f t="shared" si="482"/>
        <v>0</v>
      </c>
      <c r="AA2415" s="1">
        <f t="shared" si="483"/>
        <v>0</v>
      </c>
      <c r="AB2415" s="1">
        <f t="shared" si="484"/>
        <v>0</v>
      </c>
      <c r="AC2415" s="1">
        <f t="shared" si="485"/>
        <v>0</v>
      </c>
      <c r="AD2415" s="1" t="str">
        <f t="shared" si="486"/>
        <v/>
      </c>
      <c r="AE2415" s="1" t="str">
        <f t="shared" si="487"/>
        <v/>
      </c>
      <c r="AF2415" s="1" t="str">
        <f t="shared" si="488"/>
        <v/>
      </c>
      <c r="AG2415" s="1" t="str">
        <f t="shared" si="489"/>
        <v/>
      </c>
    </row>
    <row r="2416" spans="3:33">
      <c r="C2416" s="1" t="s">
        <v>3590</v>
      </c>
      <c r="D2416" s="1" t="s">
        <v>7953</v>
      </c>
      <c r="E2416" s="1" t="s">
        <v>1545</v>
      </c>
      <c r="F2416" s="1" t="s">
        <v>46</v>
      </c>
      <c r="G2416" s="1" t="s">
        <v>3917</v>
      </c>
      <c r="H2416" s="1">
        <v>9</v>
      </c>
      <c r="I2416" s="1">
        <v>1</v>
      </c>
      <c r="J2416" s="1">
        <v>0</v>
      </c>
      <c r="K2416" s="1" t="s">
        <v>4903</v>
      </c>
      <c r="L2416" s="1"/>
      <c r="M2416" s="1" t="s">
        <v>7920</v>
      </c>
      <c r="N2416" s="1"/>
      <c r="O2416" s="1" t="s">
        <v>4903</v>
      </c>
      <c r="P2416" s="1" t="s">
        <v>4905</v>
      </c>
      <c r="Q2416" s="1" t="s">
        <v>4190</v>
      </c>
      <c r="R2416" s="1" t="s">
        <v>1343</v>
      </c>
      <c r="S2416" s="1" t="s">
        <v>37</v>
      </c>
      <c r="T2416" s="1">
        <f t="shared" si="476"/>
        <v>0</v>
      </c>
      <c r="U2416" s="1">
        <f t="shared" si="477"/>
        <v>0</v>
      </c>
      <c r="V2416" s="1">
        <f t="shared" si="478"/>
        <v>0</v>
      </c>
      <c r="W2416" s="1">
        <f t="shared" si="479"/>
        <v>0</v>
      </c>
      <c r="X2416" s="1">
        <f t="shared" si="480"/>
        <v>0</v>
      </c>
      <c r="Y2416" s="1">
        <f t="shared" si="481"/>
        <v>0</v>
      </c>
      <c r="Z2416" s="1">
        <f t="shared" si="482"/>
        <v>0</v>
      </c>
      <c r="AA2416" s="1">
        <f t="shared" si="483"/>
        <v>0</v>
      </c>
      <c r="AB2416" s="1">
        <f t="shared" si="484"/>
        <v>0</v>
      </c>
      <c r="AC2416" s="1">
        <f t="shared" si="485"/>
        <v>0</v>
      </c>
      <c r="AD2416" s="1" t="str">
        <f t="shared" si="486"/>
        <v/>
      </c>
      <c r="AE2416" s="1" t="str">
        <f t="shared" si="487"/>
        <v/>
      </c>
      <c r="AF2416" s="1" t="str">
        <f t="shared" si="488"/>
        <v/>
      </c>
      <c r="AG2416" s="1" t="str">
        <f t="shared" si="489"/>
        <v/>
      </c>
    </row>
    <row r="2417" spans="3:33">
      <c r="C2417" s="1" t="s">
        <v>3590</v>
      </c>
      <c r="D2417" s="1" t="s">
        <v>7954</v>
      </c>
      <c r="E2417" s="1" t="s">
        <v>1545</v>
      </c>
      <c r="F2417" s="1" t="s">
        <v>46</v>
      </c>
      <c r="G2417" s="1" t="s">
        <v>3917</v>
      </c>
      <c r="H2417" s="1">
        <v>10</v>
      </c>
      <c r="I2417" s="1">
        <v>1</v>
      </c>
      <c r="J2417" s="1">
        <v>0</v>
      </c>
      <c r="K2417" s="1" t="s">
        <v>1551</v>
      </c>
      <c r="L2417" s="1"/>
      <c r="M2417" s="1" t="s">
        <v>7955</v>
      </c>
      <c r="N2417" s="1"/>
      <c r="O2417" s="1" t="s">
        <v>1551</v>
      </c>
      <c r="P2417" s="1"/>
      <c r="Q2417" s="1"/>
      <c r="R2417" s="1"/>
      <c r="S2417" s="1"/>
      <c r="T2417" s="1">
        <f t="shared" si="476"/>
        <v>0</v>
      </c>
      <c r="U2417" s="1">
        <f t="shared" si="477"/>
        <v>0</v>
      </c>
      <c r="V2417" s="1">
        <f t="shared" si="478"/>
        <v>0</v>
      </c>
      <c r="W2417" s="1">
        <f t="shared" si="479"/>
        <v>0</v>
      </c>
      <c r="X2417" s="1">
        <f t="shared" si="480"/>
        <v>0</v>
      </c>
      <c r="Y2417" s="1">
        <f t="shared" si="481"/>
        <v>0</v>
      </c>
      <c r="Z2417" s="1">
        <f t="shared" si="482"/>
        <v>0</v>
      </c>
      <c r="AA2417" s="1">
        <f t="shared" si="483"/>
        <v>0</v>
      </c>
      <c r="AB2417" s="1">
        <f t="shared" si="484"/>
        <v>0</v>
      </c>
      <c r="AC2417" s="1">
        <f t="shared" si="485"/>
        <v>0</v>
      </c>
      <c r="AD2417" s="1" t="str">
        <f t="shared" si="486"/>
        <v/>
      </c>
      <c r="AE2417" s="1" t="str">
        <f t="shared" si="487"/>
        <v/>
      </c>
      <c r="AF2417" s="1" t="str">
        <f t="shared" si="488"/>
        <v/>
      </c>
      <c r="AG2417" s="1" t="str">
        <f t="shared" si="489"/>
        <v/>
      </c>
    </row>
    <row r="2418" spans="3:33">
      <c r="C2418" s="1" t="s">
        <v>3590</v>
      </c>
      <c r="D2418" s="1" t="s">
        <v>7956</v>
      </c>
      <c r="E2418" s="1" t="s">
        <v>1545</v>
      </c>
      <c r="F2418" s="1" t="s">
        <v>0</v>
      </c>
      <c r="G2418" s="1" t="s">
        <v>3917</v>
      </c>
      <c r="H2418" s="1">
        <v>1</v>
      </c>
      <c r="I2418" s="1">
        <v>0</v>
      </c>
      <c r="J2418" s="1">
        <v>3</v>
      </c>
      <c r="K2418" s="1"/>
      <c r="L2418" s="1" t="s">
        <v>13</v>
      </c>
      <c r="M2418" s="1"/>
      <c r="N2418" s="1" t="s">
        <v>7957</v>
      </c>
      <c r="O2418" s="1" t="s">
        <v>13</v>
      </c>
      <c r="P2418" s="1"/>
      <c r="Q2418" s="1"/>
      <c r="R2418" s="1"/>
      <c r="S2418" s="1"/>
      <c r="T2418" s="1">
        <f t="shared" si="476"/>
        <v>0</v>
      </c>
      <c r="U2418" s="1">
        <f t="shared" si="477"/>
        <v>0</v>
      </c>
      <c r="V2418" s="1">
        <f t="shared" si="478"/>
        <v>0</v>
      </c>
      <c r="W2418" s="1">
        <f t="shared" si="479"/>
        <v>0</v>
      </c>
      <c r="X2418" s="1">
        <f t="shared" si="480"/>
        <v>0</v>
      </c>
      <c r="Y2418" s="1">
        <f t="shared" si="481"/>
        <v>0</v>
      </c>
      <c r="Z2418" s="1">
        <f t="shared" si="482"/>
        <v>0</v>
      </c>
      <c r="AA2418" s="1">
        <f t="shared" si="483"/>
        <v>0</v>
      </c>
      <c r="AB2418" s="1">
        <f t="shared" si="484"/>
        <v>0</v>
      </c>
      <c r="AC2418" s="1">
        <f t="shared" si="485"/>
        <v>0</v>
      </c>
      <c r="AD2418" s="1" t="str">
        <f t="shared" si="486"/>
        <v/>
      </c>
      <c r="AE2418" s="1" t="str">
        <f t="shared" si="487"/>
        <v/>
      </c>
      <c r="AF2418" s="1" t="str">
        <f t="shared" si="488"/>
        <v/>
      </c>
      <c r="AG2418" s="1" t="str">
        <f t="shared" si="489"/>
        <v/>
      </c>
    </row>
    <row r="2419" spans="3:33">
      <c r="C2419" s="1" t="s">
        <v>3590</v>
      </c>
      <c r="D2419" s="1" t="s">
        <v>7958</v>
      </c>
      <c r="E2419" s="1" t="s">
        <v>1545</v>
      </c>
      <c r="F2419" s="1" t="s">
        <v>0</v>
      </c>
      <c r="G2419" s="1" t="s">
        <v>3917</v>
      </c>
      <c r="H2419" s="1">
        <v>2</v>
      </c>
      <c r="I2419" s="1">
        <v>0</v>
      </c>
      <c r="J2419" s="1">
        <v>3</v>
      </c>
      <c r="K2419" s="1"/>
      <c r="L2419" s="1" t="s">
        <v>9</v>
      </c>
      <c r="M2419" s="1"/>
      <c r="N2419" s="1" t="s">
        <v>7959</v>
      </c>
      <c r="O2419" s="1" t="s">
        <v>9</v>
      </c>
      <c r="P2419" s="1"/>
      <c r="Q2419" s="1"/>
      <c r="R2419" s="1"/>
      <c r="S2419" s="1"/>
      <c r="T2419" s="1">
        <f t="shared" si="476"/>
        <v>0</v>
      </c>
      <c r="U2419" s="1">
        <f t="shared" si="477"/>
        <v>0</v>
      </c>
      <c r="V2419" s="1">
        <f t="shared" si="478"/>
        <v>0</v>
      </c>
      <c r="W2419" s="1">
        <f t="shared" si="479"/>
        <v>0</v>
      </c>
      <c r="X2419" s="1">
        <f t="shared" si="480"/>
        <v>0</v>
      </c>
      <c r="Y2419" s="1">
        <f t="shared" si="481"/>
        <v>0</v>
      </c>
      <c r="Z2419" s="1">
        <f t="shared" si="482"/>
        <v>0</v>
      </c>
      <c r="AA2419" s="1">
        <f t="shared" si="483"/>
        <v>0</v>
      </c>
      <c r="AB2419" s="1">
        <f t="shared" si="484"/>
        <v>0</v>
      </c>
      <c r="AC2419" s="1">
        <f t="shared" si="485"/>
        <v>0</v>
      </c>
      <c r="AD2419" s="1" t="str">
        <f t="shared" si="486"/>
        <v/>
      </c>
      <c r="AE2419" s="1" t="str">
        <f t="shared" si="487"/>
        <v/>
      </c>
      <c r="AF2419" s="1" t="str">
        <f t="shared" si="488"/>
        <v/>
      </c>
      <c r="AG2419" s="1" t="str">
        <f t="shared" si="489"/>
        <v/>
      </c>
    </row>
    <row r="2420" spans="3:33">
      <c r="C2420" s="1" t="s">
        <v>3590</v>
      </c>
      <c r="D2420" s="1" t="s">
        <v>7960</v>
      </c>
      <c r="E2420" s="1" t="s">
        <v>1545</v>
      </c>
      <c r="F2420" s="1" t="s">
        <v>0</v>
      </c>
      <c r="G2420" s="1" t="s">
        <v>3917</v>
      </c>
      <c r="H2420" s="1">
        <v>3</v>
      </c>
      <c r="I2420" s="1">
        <v>0</v>
      </c>
      <c r="J2420" s="1">
        <v>3</v>
      </c>
      <c r="K2420" s="1"/>
      <c r="L2420" s="1" t="s">
        <v>1548</v>
      </c>
      <c r="M2420" s="1"/>
      <c r="N2420" s="1" t="s">
        <v>7961</v>
      </c>
      <c r="O2420" s="1" t="s">
        <v>1548</v>
      </c>
      <c r="P2420" s="1"/>
      <c r="Q2420" s="1"/>
      <c r="R2420" s="1"/>
      <c r="S2420" s="1"/>
      <c r="T2420" s="1">
        <f t="shared" si="476"/>
        <v>0</v>
      </c>
      <c r="U2420" s="1">
        <f t="shared" si="477"/>
        <v>0</v>
      </c>
      <c r="V2420" s="1">
        <f t="shared" si="478"/>
        <v>0</v>
      </c>
      <c r="W2420" s="1">
        <f t="shared" si="479"/>
        <v>0</v>
      </c>
      <c r="X2420" s="1">
        <f t="shared" si="480"/>
        <v>0</v>
      </c>
      <c r="Y2420" s="1">
        <f t="shared" si="481"/>
        <v>0</v>
      </c>
      <c r="Z2420" s="1">
        <f t="shared" si="482"/>
        <v>0</v>
      </c>
      <c r="AA2420" s="1">
        <f t="shared" si="483"/>
        <v>0</v>
      </c>
      <c r="AB2420" s="1">
        <f t="shared" si="484"/>
        <v>0</v>
      </c>
      <c r="AC2420" s="1">
        <f t="shared" si="485"/>
        <v>0</v>
      </c>
      <c r="AD2420" s="1" t="str">
        <f t="shared" si="486"/>
        <v/>
      </c>
      <c r="AE2420" s="1" t="str">
        <f t="shared" si="487"/>
        <v/>
      </c>
      <c r="AF2420" s="1" t="str">
        <f t="shared" si="488"/>
        <v/>
      </c>
      <c r="AG2420" s="1" t="str">
        <f t="shared" si="489"/>
        <v/>
      </c>
    </row>
    <row r="2421" spans="3:33">
      <c r="C2421" s="1" t="s">
        <v>3590</v>
      </c>
      <c r="D2421" s="1" t="s">
        <v>7962</v>
      </c>
      <c r="E2421" s="1" t="s">
        <v>1545</v>
      </c>
      <c r="F2421" s="1" t="s">
        <v>0</v>
      </c>
      <c r="G2421" s="1" t="s">
        <v>3917</v>
      </c>
      <c r="H2421" s="1">
        <v>4</v>
      </c>
      <c r="I2421" s="1">
        <v>0</v>
      </c>
      <c r="J2421" s="1">
        <v>2</v>
      </c>
      <c r="K2421" s="1"/>
      <c r="L2421" s="1" t="s">
        <v>7944</v>
      </c>
      <c r="M2421" s="1"/>
      <c r="N2421" s="1" t="s">
        <v>7963</v>
      </c>
      <c r="O2421" s="1" t="s">
        <v>7944</v>
      </c>
      <c r="P2421" s="1" t="s">
        <v>1549</v>
      </c>
      <c r="Q2421" s="1"/>
      <c r="R2421" s="1"/>
      <c r="S2421" s="1"/>
      <c r="T2421" s="1">
        <f t="shared" si="476"/>
        <v>0</v>
      </c>
      <c r="U2421" s="1">
        <f t="shared" si="477"/>
        <v>0</v>
      </c>
      <c r="V2421" s="1">
        <f t="shared" si="478"/>
        <v>0</v>
      </c>
      <c r="W2421" s="1">
        <f t="shared" si="479"/>
        <v>0</v>
      </c>
      <c r="X2421" s="1">
        <f t="shared" si="480"/>
        <v>0</v>
      </c>
      <c r="Y2421" s="1">
        <f t="shared" si="481"/>
        <v>0</v>
      </c>
      <c r="Z2421" s="1">
        <f t="shared" si="482"/>
        <v>0</v>
      </c>
      <c r="AA2421" s="1">
        <f t="shared" si="483"/>
        <v>0</v>
      </c>
      <c r="AB2421" s="1">
        <f t="shared" si="484"/>
        <v>0</v>
      </c>
      <c r="AC2421" s="1">
        <f t="shared" si="485"/>
        <v>0</v>
      </c>
      <c r="AD2421" s="1" t="str">
        <f t="shared" si="486"/>
        <v/>
      </c>
      <c r="AE2421" s="1" t="str">
        <f t="shared" si="487"/>
        <v/>
      </c>
      <c r="AF2421" s="1" t="str">
        <f t="shared" si="488"/>
        <v/>
      </c>
      <c r="AG2421" s="1" t="str">
        <f t="shared" si="489"/>
        <v/>
      </c>
    </row>
    <row r="2422" spans="3:33">
      <c r="C2422" s="1" t="s">
        <v>3590</v>
      </c>
      <c r="D2422" s="1" t="s">
        <v>7964</v>
      </c>
      <c r="E2422" s="1" t="s">
        <v>1545</v>
      </c>
      <c r="F2422" s="1" t="s">
        <v>0</v>
      </c>
      <c r="G2422" s="1" t="s">
        <v>3917</v>
      </c>
      <c r="H2422" s="1">
        <v>5</v>
      </c>
      <c r="I2422" s="1">
        <v>0</v>
      </c>
      <c r="J2422" s="1">
        <v>2</v>
      </c>
      <c r="K2422" s="1"/>
      <c r="L2422" s="1" t="s">
        <v>127</v>
      </c>
      <c r="M2422" s="1"/>
      <c r="N2422" s="1" t="s">
        <v>5504</v>
      </c>
      <c r="O2422" s="1" t="s">
        <v>127</v>
      </c>
      <c r="P2422" s="1"/>
      <c r="Q2422" s="1"/>
      <c r="R2422" s="1"/>
      <c r="S2422" s="1"/>
      <c r="T2422" s="1">
        <f t="shared" si="476"/>
        <v>0</v>
      </c>
      <c r="U2422" s="1">
        <f t="shared" si="477"/>
        <v>0</v>
      </c>
      <c r="V2422" s="1">
        <f t="shared" si="478"/>
        <v>0</v>
      </c>
      <c r="W2422" s="1">
        <f t="shared" si="479"/>
        <v>0</v>
      </c>
      <c r="X2422" s="1">
        <f t="shared" si="480"/>
        <v>0</v>
      </c>
      <c r="Y2422" s="1">
        <f t="shared" si="481"/>
        <v>0</v>
      </c>
      <c r="Z2422" s="1">
        <f t="shared" si="482"/>
        <v>0</v>
      </c>
      <c r="AA2422" s="1">
        <f t="shared" si="483"/>
        <v>0</v>
      </c>
      <c r="AB2422" s="1">
        <f t="shared" si="484"/>
        <v>0</v>
      </c>
      <c r="AC2422" s="1">
        <f t="shared" si="485"/>
        <v>0</v>
      </c>
      <c r="AD2422" s="1" t="str">
        <f t="shared" si="486"/>
        <v/>
      </c>
      <c r="AE2422" s="1" t="str">
        <f t="shared" si="487"/>
        <v/>
      </c>
      <c r="AF2422" s="1" t="str">
        <f t="shared" si="488"/>
        <v/>
      </c>
      <c r="AG2422" s="1" t="str">
        <f t="shared" si="489"/>
        <v/>
      </c>
    </row>
    <row r="2423" spans="3:33">
      <c r="C2423" s="1" t="s">
        <v>3590</v>
      </c>
      <c r="D2423" s="1" t="s">
        <v>7965</v>
      </c>
      <c r="E2423" s="1" t="s">
        <v>1545</v>
      </c>
      <c r="F2423" s="1" t="s">
        <v>0</v>
      </c>
      <c r="G2423" s="1" t="s">
        <v>3917</v>
      </c>
      <c r="H2423" s="1">
        <v>6</v>
      </c>
      <c r="I2423" s="1">
        <v>0</v>
      </c>
      <c r="J2423" s="1">
        <v>2</v>
      </c>
      <c r="K2423" s="1"/>
      <c r="L2423" s="1" t="s">
        <v>1550</v>
      </c>
      <c r="M2423" s="1"/>
      <c r="N2423" s="1" t="s">
        <v>7966</v>
      </c>
      <c r="O2423" s="1" t="s">
        <v>1550</v>
      </c>
      <c r="P2423" s="1"/>
      <c r="Q2423" s="1"/>
      <c r="R2423" s="1"/>
      <c r="S2423" s="1"/>
      <c r="T2423" s="1">
        <f t="shared" si="476"/>
        <v>0</v>
      </c>
      <c r="U2423" s="1">
        <f t="shared" si="477"/>
        <v>0</v>
      </c>
      <c r="V2423" s="1">
        <f t="shared" si="478"/>
        <v>0</v>
      </c>
      <c r="W2423" s="1">
        <f t="shared" si="479"/>
        <v>0</v>
      </c>
      <c r="X2423" s="1">
        <f t="shared" si="480"/>
        <v>0</v>
      </c>
      <c r="Y2423" s="1">
        <f t="shared" si="481"/>
        <v>0</v>
      </c>
      <c r="Z2423" s="1">
        <f t="shared" si="482"/>
        <v>0</v>
      </c>
      <c r="AA2423" s="1">
        <f t="shared" si="483"/>
        <v>0</v>
      </c>
      <c r="AB2423" s="1">
        <f t="shared" si="484"/>
        <v>0</v>
      </c>
      <c r="AC2423" s="1">
        <f t="shared" si="485"/>
        <v>0</v>
      </c>
      <c r="AD2423" s="1" t="str">
        <f t="shared" si="486"/>
        <v/>
      </c>
      <c r="AE2423" s="1" t="str">
        <f t="shared" si="487"/>
        <v/>
      </c>
      <c r="AF2423" s="1" t="str">
        <f t="shared" si="488"/>
        <v/>
      </c>
      <c r="AG2423" s="1" t="str">
        <f t="shared" si="489"/>
        <v/>
      </c>
    </row>
    <row r="2424" spans="3:33">
      <c r="C2424" s="1" t="s">
        <v>3590</v>
      </c>
      <c r="D2424" s="1" t="s">
        <v>7967</v>
      </c>
      <c r="E2424" s="1" t="s">
        <v>1545</v>
      </c>
      <c r="F2424" s="1" t="s">
        <v>0</v>
      </c>
      <c r="G2424" s="1" t="s">
        <v>3917</v>
      </c>
      <c r="H2424" s="1">
        <v>7</v>
      </c>
      <c r="I2424" s="1">
        <v>0</v>
      </c>
      <c r="J2424" s="1">
        <v>2</v>
      </c>
      <c r="K2424" s="1"/>
      <c r="L2424" s="1" t="s">
        <v>4950</v>
      </c>
      <c r="M2424" s="1"/>
      <c r="N2424" s="1" t="s">
        <v>4974</v>
      </c>
      <c r="O2424" s="1" t="s">
        <v>4950</v>
      </c>
      <c r="P2424" s="1" t="s">
        <v>4952</v>
      </c>
      <c r="Q2424" s="1" t="s">
        <v>110</v>
      </c>
      <c r="R2424" s="1" t="s">
        <v>4953</v>
      </c>
      <c r="S2424" s="1" t="s">
        <v>4954</v>
      </c>
      <c r="T2424" s="1">
        <f t="shared" si="476"/>
        <v>0</v>
      </c>
      <c r="U2424" s="1">
        <f t="shared" si="477"/>
        <v>0</v>
      </c>
      <c r="V2424" s="1">
        <f t="shared" si="478"/>
        <v>0</v>
      </c>
      <c r="W2424" s="1">
        <f t="shared" si="479"/>
        <v>0</v>
      </c>
      <c r="X2424" s="1">
        <f t="shared" si="480"/>
        <v>0</v>
      </c>
      <c r="Y2424" s="1">
        <f t="shared" si="481"/>
        <v>0</v>
      </c>
      <c r="Z2424" s="1">
        <f t="shared" si="482"/>
        <v>0</v>
      </c>
      <c r="AA2424" s="1">
        <f t="shared" si="483"/>
        <v>0</v>
      </c>
      <c r="AB2424" s="1">
        <f t="shared" si="484"/>
        <v>0</v>
      </c>
      <c r="AC2424" s="1">
        <f t="shared" si="485"/>
        <v>0</v>
      </c>
      <c r="AD2424" s="1" t="str">
        <f t="shared" si="486"/>
        <v/>
      </c>
      <c r="AE2424" s="1" t="str">
        <f t="shared" si="487"/>
        <v/>
      </c>
      <c r="AF2424" s="1" t="str">
        <f t="shared" si="488"/>
        <v/>
      </c>
      <c r="AG2424" s="1" t="str">
        <f t="shared" si="489"/>
        <v/>
      </c>
    </row>
    <row r="2425" spans="3:33">
      <c r="C2425" s="1" t="s">
        <v>3590</v>
      </c>
      <c r="D2425" s="1" t="s">
        <v>7968</v>
      </c>
      <c r="E2425" s="1" t="s">
        <v>1545</v>
      </c>
      <c r="F2425" s="1" t="s">
        <v>0</v>
      </c>
      <c r="G2425" s="1" t="s">
        <v>3917</v>
      </c>
      <c r="H2425" s="1">
        <v>8</v>
      </c>
      <c r="I2425" s="1">
        <v>0</v>
      </c>
      <c r="J2425" s="1">
        <v>1</v>
      </c>
      <c r="K2425" s="1"/>
      <c r="L2425" s="1" t="s">
        <v>8</v>
      </c>
      <c r="M2425" s="1"/>
      <c r="N2425" s="1" t="s">
        <v>7969</v>
      </c>
      <c r="O2425" s="1" t="s">
        <v>8</v>
      </c>
      <c r="P2425" s="1"/>
      <c r="Q2425" s="1"/>
      <c r="R2425" s="1"/>
      <c r="S2425" s="1"/>
      <c r="T2425" s="1">
        <f t="shared" si="476"/>
        <v>0</v>
      </c>
      <c r="U2425" s="1">
        <f t="shared" si="477"/>
        <v>0</v>
      </c>
      <c r="V2425" s="1">
        <f t="shared" si="478"/>
        <v>0</v>
      </c>
      <c r="W2425" s="1">
        <f t="shared" si="479"/>
        <v>0</v>
      </c>
      <c r="X2425" s="1">
        <f t="shared" si="480"/>
        <v>0</v>
      </c>
      <c r="Y2425" s="1">
        <f t="shared" si="481"/>
        <v>0</v>
      </c>
      <c r="Z2425" s="1">
        <f t="shared" si="482"/>
        <v>0</v>
      </c>
      <c r="AA2425" s="1">
        <f t="shared" si="483"/>
        <v>0</v>
      </c>
      <c r="AB2425" s="1">
        <f t="shared" si="484"/>
        <v>0</v>
      </c>
      <c r="AC2425" s="1">
        <f t="shared" si="485"/>
        <v>0</v>
      </c>
      <c r="AD2425" s="1" t="str">
        <f t="shared" si="486"/>
        <v/>
      </c>
      <c r="AE2425" s="1" t="str">
        <f t="shared" si="487"/>
        <v/>
      </c>
      <c r="AF2425" s="1" t="str">
        <f t="shared" si="488"/>
        <v/>
      </c>
      <c r="AG2425" s="1" t="str">
        <f t="shared" si="489"/>
        <v/>
      </c>
    </row>
    <row r="2426" spans="3:33">
      <c r="C2426" s="1" t="s">
        <v>3590</v>
      </c>
      <c r="D2426" s="1" t="s">
        <v>7970</v>
      </c>
      <c r="E2426" s="1" t="s">
        <v>1545</v>
      </c>
      <c r="F2426" s="1" t="s">
        <v>0</v>
      </c>
      <c r="G2426" s="1" t="s">
        <v>3917</v>
      </c>
      <c r="H2426" s="1">
        <v>9</v>
      </c>
      <c r="I2426" s="1">
        <v>0</v>
      </c>
      <c r="J2426" s="1">
        <v>1</v>
      </c>
      <c r="K2426" s="1"/>
      <c r="L2426" s="1" t="s">
        <v>4903</v>
      </c>
      <c r="M2426" s="1"/>
      <c r="N2426" s="1" t="s">
        <v>4926</v>
      </c>
      <c r="O2426" s="1" t="s">
        <v>4903</v>
      </c>
      <c r="P2426" s="1" t="s">
        <v>4905</v>
      </c>
      <c r="Q2426" s="1" t="s">
        <v>4190</v>
      </c>
      <c r="R2426" s="1" t="s">
        <v>1343</v>
      </c>
      <c r="S2426" s="1" t="s">
        <v>37</v>
      </c>
      <c r="T2426" s="1">
        <f t="shared" si="476"/>
        <v>0</v>
      </c>
      <c r="U2426" s="1">
        <f t="shared" si="477"/>
        <v>0</v>
      </c>
      <c r="V2426" s="1">
        <f t="shared" si="478"/>
        <v>0</v>
      </c>
      <c r="W2426" s="1">
        <f t="shared" si="479"/>
        <v>0</v>
      </c>
      <c r="X2426" s="1">
        <f t="shared" si="480"/>
        <v>0</v>
      </c>
      <c r="Y2426" s="1">
        <f t="shared" si="481"/>
        <v>0</v>
      </c>
      <c r="Z2426" s="1">
        <f t="shared" si="482"/>
        <v>0</v>
      </c>
      <c r="AA2426" s="1">
        <f t="shared" si="483"/>
        <v>0</v>
      </c>
      <c r="AB2426" s="1">
        <f t="shared" si="484"/>
        <v>0</v>
      </c>
      <c r="AC2426" s="1">
        <f t="shared" si="485"/>
        <v>0</v>
      </c>
      <c r="AD2426" s="1" t="str">
        <f t="shared" si="486"/>
        <v/>
      </c>
      <c r="AE2426" s="1" t="str">
        <f t="shared" si="487"/>
        <v/>
      </c>
      <c r="AF2426" s="1" t="str">
        <f t="shared" si="488"/>
        <v/>
      </c>
      <c r="AG2426" s="1" t="str">
        <f t="shared" si="489"/>
        <v/>
      </c>
    </row>
    <row r="2427" spans="3:33">
      <c r="C2427" s="1" t="s">
        <v>3590</v>
      </c>
      <c r="D2427" s="1" t="s">
        <v>7971</v>
      </c>
      <c r="E2427" s="1" t="s">
        <v>1545</v>
      </c>
      <c r="F2427" s="1" t="s">
        <v>0</v>
      </c>
      <c r="G2427" s="1" t="s">
        <v>3917</v>
      </c>
      <c r="H2427" s="1">
        <v>10</v>
      </c>
      <c r="I2427" s="1">
        <v>0</v>
      </c>
      <c r="J2427" s="1">
        <v>1</v>
      </c>
      <c r="K2427" s="1"/>
      <c r="L2427" s="1" t="s">
        <v>1551</v>
      </c>
      <c r="M2427" s="1"/>
      <c r="N2427" s="1" t="s">
        <v>7972</v>
      </c>
      <c r="O2427" s="1" t="s">
        <v>1551</v>
      </c>
      <c r="P2427" s="1"/>
      <c r="Q2427" s="1"/>
      <c r="R2427" s="1"/>
      <c r="S2427" s="1"/>
      <c r="T2427" s="1">
        <f t="shared" si="476"/>
        <v>0</v>
      </c>
      <c r="U2427" s="1">
        <f t="shared" si="477"/>
        <v>0</v>
      </c>
      <c r="V2427" s="1">
        <f t="shared" si="478"/>
        <v>0</v>
      </c>
      <c r="W2427" s="1">
        <f t="shared" si="479"/>
        <v>0</v>
      </c>
      <c r="X2427" s="1">
        <f t="shared" si="480"/>
        <v>0</v>
      </c>
      <c r="Y2427" s="1">
        <f t="shared" si="481"/>
        <v>0</v>
      </c>
      <c r="Z2427" s="1">
        <f t="shared" si="482"/>
        <v>0</v>
      </c>
      <c r="AA2427" s="1">
        <f t="shared" si="483"/>
        <v>0</v>
      </c>
      <c r="AB2427" s="1">
        <f t="shared" si="484"/>
        <v>0</v>
      </c>
      <c r="AC2427" s="1">
        <f t="shared" si="485"/>
        <v>0</v>
      </c>
      <c r="AD2427" s="1" t="str">
        <f t="shared" si="486"/>
        <v/>
      </c>
      <c r="AE2427" s="1" t="str">
        <f t="shared" si="487"/>
        <v/>
      </c>
      <c r="AF2427" s="1" t="str">
        <f t="shared" si="488"/>
        <v/>
      </c>
      <c r="AG2427" s="1" t="str">
        <f t="shared" si="489"/>
        <v/>
      </c>
    </row>
    <row r="2428" spans="3:33">
      <c r="C2428" s="1" t="s">
        <v>3597</v>
      </c>
      <c r="D2428" s="1" t="s">
        <v>7973</v>
      </c>
      <c r="E2428" s="1" t="s">
        <v>1556</v>
      </c>
      <c r="F2428" s="1" t="s">
        <v>46</v>
      </c>
      <c r="G2428" s="1" t="s">
        <v>3917</v>
      </c>
      <c r="H2428" s="1">
        <v>1</v>
      </c>
      <c r="I2428" s="1">
        <v>3</v>
      </c>
      <c r="J2428" s="1">
        <v>0</v>
      </c>
      <c r="K2428" s="1" t="s">
        <v>1559</v>
      </c>
      <c r="L2428" s="1"/>
      <c r="M2428" s="1" t="s">
        <v>7974</v>
      </c>
      <c r="N2428" s="1"/>
      <c r="O2428" s="1" t="s">
        <v>1559</v>
      </c>
      <c r="P2428" s="1"/>
      <c r="Q2428" s="1"/>
      <c r="R2428" s="1"/>
      <c r="S2428" s="1"/>
      <c r="T2428" s="1">
        <f t="shared" ref="T2428:T2491" si="490">IF(AND($C2428=$D$20,$F2428="PRO",$G2428="POS"),1,0)</f>
        <v>0</v>
      </c>
      <c r="U2428" s="1">
        <f t="shared" ref="U2428:U2491" si="491">IF(AND($C2428=$D$20,$F2428="CFA",$G2428="POS"),1,0)</f>
        <v>0</v>
      </c>
      <c r="V2428" s="1">
        <f t="shared" ref="V2428:V2491" si="492">IF($T2428=0,0,IF(SUMPRODUCT(--($O2428:$S2428&lt;&gt;""),--ISNUMBER(SEARCH($O2428:$S2428,$D$5)))&gt;0,1,0))</f>
        <v>0</v>
      </c>
      <c r="W2428" s="1">
        <f t="shared" ref="W2428:W2491" si="493">IF($T2428=0,0,IF(SUMPRODUCT(--($O2428:$S2428&lt;&gt;""),--ISNUMBER(SEARCH($O2428:$S2428,$D$5&amp;" "&amp;$D$10)))&gt;0,1,0))</f>
        <v>0</v>
      </c>
      <c r="X2428" s="1">
        <f t="shared" ref="X2428:X2491" si="494">IF($U2428=0,0,IF(SUMPRODUCT(--($O2428:$S2428&lt;&gt;""),--ISNUMBER(SEARCH($O2428:$S2428,$F$5)))&gt;0,1,0))</f>
        <v>0</v>
      </c>
      <c r="Y2428" s="1">
        <f t="shared" ref="Y2428:Y2491" si="495">IF($U2428=0,0,IF(SUMPRODUCT(--($O2428:$S2428&lt;&gt;""),--ISNUMBER(SEARCH($O2428:$S2428,$F$5&amp;" "&amp;$F$10)))&gt;0,1,0))</f>
        <v>0</v>
      </c>
      <c r="Z2428" s="1">
        <f t="shared" ref="Z2428:Z2491" si="496">IF($V2428=1,$I2428,0)</f>
        <v>0</v>
      </c>
      <c r="AA2428" s="1">
        <f t="shared" ref="AA2428:AA2491" si="497">IF($W2428=1,$I2428,0)</f>
        <v>0</v>
      </c>
      <c r="AB2428" s="1">
        <f t="shared" ref="AB2428:AB2491" si="498">IF($X2428=1,$J2428,0)</f>
        <v>0</v>
      </c>
      <c r="AC2428" s="1">
        <f t="shared" ref="AC2428:AC2491" si="499">IF($Y2428=1,$J2428,0)</f>
        <v>0</v>
      </c>
      <c r="AD2428" s="1" t="str">
        <f t="shared" ref="AD2428:AD2491" si="500">IF(AND($T2428=1,$V2428=0),$H2428+ROW()/100000,"")</f>
        <v/>
      </c>
      <c r="AE2428" s="1" t="str">
        <f t="shared" ref="AE2428:AE2491" si="501">IF(AND($T2428=1,$W2428=0),$H2428+ROW()/100000,"")</f>
        <v/>
      </c>
      <c r="AF2428" s="1" t="str">
        <f t="shared" ref="AF2428:AF2491" si="502">IF(AND($U2428=1,$X2428=0),$H2428+ROW()/100000,"")</f>
        <v/>
      </c>
      <c r="AG2428" s="1" t="str">
        <f t="shared" ref="AG2428:AG2491" si="503">IF(AND($U2428=1,$Y2428=0),$H2428+ROW()/100000,"")</f>
        <v/>
      </c>
    </row>
    <row r="2429" spans="3:33">
      <c r="C2429" s="1" t="s">
        <v>3597</v>
      </c>
      <c r="D2429" s="1" t="s">
        <v>7975</v>
      </c>
      <c r="E2429" s="1" t="s">
        <v>1556</v>
      </c>
      <c r="F2429" s="1" t="s">
        <v>46</v>
      </c>
      <c r="G2429" s="1" t="s">
        <v>3917</v>
      </c>
      <c r="H2429" s="1">
        <v>2</v>
      </c>
      <c r="I2429" s="1">
        <v>3</v>
      </c>
      <c r="J2429" s="1">
        <v>0</v>
      </c>
      <c r="K2429" s="1" t="s">
        <v>10</v>
      </c>
      <c r="L2429" s="1"/>
      <c r="M2429" s="1" t="s">
        <v>7976</v>
      </c>
      <c r="N2429" s="1"/>
      <c r="O2429" s="1" t="s">
        <v>10</v>
      </c>
      <c r="P2429" s="1"/>
      <c r="Q2429" s="1"/>
      <c r="R2429" s="1"/>
      <c r="S2429" s="1"/>
      <c r="T2429" s="1">
        <f t="shared" si="490"/>
        <v>0</v>
      </c>
      <c r="U2429" s="1">
        <f t="shared" si="491"/>
        <v>0</v>
      </c>
      <c r="V2429" s="1">
        <f t="shared" si="492"/>
        <v>0</v>
      </c>
      <c r="W2429" s="1">
        <f t="shared" si="493"/>
        <v>0</v>
      </c>
      <c r="X2429" s="1">
        <f t="shared" si="494"/>
        <v>0</v>
      </c>
      <c r="Y2429" s="1">
        <f t="shared" si="495"/>
        <v>0</v>
      </c>
      <c r="Z2429" s="1">
        <f t="shared" si="496"/>
        <v>0</v>
      </c>
      <c r="AA2429" s="1">
        <f t="shared" si="497"/>
        <v>0</v>
      </c>
      <c r="AB2429" s="1">
        <f t="shared" si="498"/>
        <v>0</v>
      </c>
      <c r="AC2429" s="1">
        <f t="shared" si="499"/>
        <v>0</v>
      </c>
      <c r="AD2429" s="1" t="str">
        <f t="shared" si="500"/>
        <v/>
      </c>
      <c r="AE2429" s="1" t="str">
        <f t="shared" si="501"/>
        <v/>
      </c>
      <c r="AF2429" s="1" t="str">
        <f t="shared" si="502"/>
        <v/>
      </c>
      <c r="AG2429" s="1" t="str">
        <f t="shared" si="503"/>
        <v/>
      </c>
    </row>
    <row r="2430" spans="3:33">
      <c r="C2430" s="1" t="s">
        <v>3597</v>
      </c>
      <c r="D2430" s="1" t="s">
        <v>7977</v>
      </c>
      <c r="E2430" s="1" t="s">
        <v>1556</v>
      </c>
      <c r="F2430" s="1" t="s">
        <v>46</v>
      </c>
      <c r="G2430" s="1" t="s">
        <v>3917</v>
      </c>
      <c r="H2430" s="1">
        <v>3</v>
      </c>
      <c r="I2430" s="1">
        <v>3</v>
      </c>
      <c r="J2430" s="1">
        <v>0</v>
      </c>
      <c r="K2430" s="1" t="s">
        <v>8</v>
      </c>
      <c r="L2430" s="1"/>
      <c r="M2430" s="1" t="s">
        <v>7952</v>
      </c>
      <c r="N2430" s="1"/>
      <c r="O2430" s="1" t="s">
        <v>8</v>
      </c>
      <c r="P2430" s="1"/>
      <c r="Q2430" s="1"/>
      <c r="R2430" s="1"/>
      <c r="S2430" s="1"/>
      <c r="T2430" s="1">
        <f t="shared" si="490"/>
        <v>0</v>
      </c>
      <c r="U2430" s="1">
        <f t="shared" si="491"/>
        <v>0</v>
      </c>
      <c r="V2430" s="1">
        <f t="shared" si="492"/>
        <v>0</v>
      </c>
      <c r="W2430" s="1">
        <f t="shared" si="493"/>
        <v>0</v>
      </c>
      <c r="X2430" s="1">
        <f t="shared" si="494"/>
        <v>0</v>
      </c>
      <c r="Y2430" s="1">
        <f t="shared" si="495"/>
        <v>0</v>
      </c>
      <c r="Z2430" s="1">
        <f t="shared" si="496"/>
        <v>0</v>
      </c>
      <c r="AA2430" s="1">
        <f t="shared" si="497"/>
        <v>0</v>
      </c>
      <c r="AB2430" s="1">
        <f t="shared" si="498"/>
        <v>0</v>
      </c>
      <c r="AC2430" s="1">
        <f t="shared" si="499"/>
        <v>0</v>
      </c>
      <c r="AD2430" s="1" t="str">
        <f t="shared" si="500"/>
        <v/>
      </c>
      <c r="AE2430" s="1" t="str">
        <f t="shared" si="501"/>
        <v/>
      </c>
      <c r="AF2430" s="1" t="str">
        <f t="shared" si="502"/>
        <v/>
      </c>
      <c r="AG2430" s="1" t="str">
        <f t="shared" si="503"/>
        <v/>
      </c>
    </row>
    <row r="2431" spans="3:33">
      <c r="C2431" s="1" t="s">
        <v>3597</v>
      </c>
      <c r="D2431" s="1" t="s">
        <v>7978</v>
      </c>
      <c r="E2431" s="1" t="s">
        <v>1556</v>
      </c>
      <c r="F2431" s="1" t="s">
        <v>46</v>
      </c>
      <c r="G2431" s="1" t="s">
        <v>3917</v>
      </c>
      <c r="H2431" s="1">
        <v>4</v>
      </c>
      <c r="I2431" s="1">
        <v>2</v>
      </c>
      <c r="J2431" s="1">
        <v>0</v>
      </c>
      <c r="K2431" s="1" t="s">
        <v>1560</v>
      </c>
      <c r="L2431" s="1"/>
      <c r="M2431" s="1" t="s">
        <v>7979</v>
      </c>
      <c r="N2431" s="1"/>
      <c r="O2431" s="1" t="s">
        <v>1560</v>
      </c>
      <c r="P2431" s="1"/>
      <c r="Q2431" s="1"/>
      <c r="R2431" s="1"/>
      <c r="S2431" s="1"/>
      <c r="T2431" s="1">
        <f t="shared" si="490"/>
        <v>0</v>
      </c>
      <c r="U2431" s="1">
        <f t="shared" si="491"/>
        <v>0</v>
      </c>
      <c r="V2431" s="1">
        <f t="shared" si="492"/>
        <v>0</v>
      </c>
      <c r="W2431" s="1">
        <f t="shared" si="493"/>
        <v>0</v>
      </c>
      <c r="X2431" s="1">
        <f t="shared" si="494"/>
        <v>0</v>
      </c>
      <c r="Y2431" s="1">
        <f t="shared" si="495"/>
        <v>0</v>
      </c>
      <c r="Z2431" s="1">
        <f t="shared" si="496"/>
        <v>0</v>
      </c>
      <c r="AA2431" s="1">
        <f t="shared" si="497"/>
        <v>0</v>
      </c>
      <c r="AB2431" s="1">
        <f t="shared" si="498"/>
        <v>0</v>
      </c>
      <c r="AC2431" s="1">
        <f t="shared" si="499"/>
        <v>0</v>
      </c>
      <c r="AD2431" s="1" t="str">
        <f t="shared" si="500"/>
        <v/>
      </c>
      <c r="AE2431" s="1" t="str">
        <f t="shared" si="501"/>
        <v/>
      </c>
      <c r="AF2431" s="1" t="str">
        <f t="shared" si="502"/>
        <v/>
      </c>
      <c r="AG2431" s="1" t="str">
        <f t="shared" si="503"/>
        <v/>
      </c>
    </row>
    <row r="2432" spans="3:33">
      <c r="C2432" s="1" t="s">
        <v>3597</v>
      </c>
      <c r="D2432" s="1" t="s">
        <v>7980</v>
      </c>
      <c r="E2432" s="1" t="s">
        <v>1556</v>
      </c>
      <c r="F2432" s="1" t="s">
        <v>46</v>
      </c>
      <c r="G2432" s="1" t="s">
        <v>3917</v>
      </c>
      <c r="H2432" s="1">
        <v>5</v>
      </c>
      <c r="I2432" s="1">
        <v>2</v>
      </c>
      <c r="J2432" s="1">
        <v>0</v>
      </c>
      <c r="K2432" s="1" t="s">
        <v>1561</v>
      </c>
      <c r="L2432" s="1"/>
      <c r="M2432" s="1" t="s">
        <v>7981</v>
      </c>
      <c r="N2432" s="1"/>
      <c r="O2432" s="1" t="s">
        <v>1561</v>
      </c>
      <c r="P2432" s="1"/>
      <c r="Q2432" s="1"/>
      <c r="R2432" s="1"/>
      <c r="S2432" s="1"/>
      <c r="T2432" s="1">
        <f t="shared" si="490"/>
        <v>0</v>
      </c>
      <c r="U2432" s="1">
        <f t="shared" si="491"/>
        <v>0</v>
      </c>
      <c r="V2432" s="1">
        <f t="shared" si="492"/>
        <v>0</v>
      </c>
      <c r="W2432" s="1">
        <f t="shared" si="493"/>
        <v>0</v>
      </c>
      <c r="X2432" s="1">
        <f t="shared" si="494"/>
        <v>0</v>
      </c>
      <c r="Y2432" s="1">
        <f t="shared" si="495"/>
        <v>0</v>
      </c>
      <c r="Z2432" s="1">
        <f t="shared" si="496"/>
        <v>0</v>
      </c>
      <c r="AA2432" s="1">
        <f t="shared" si="497"/>
        <v>0</v>
      </c>
      <c r="AB2432" s="1">
        <f t="shared" si="498"/>
        <v>0</v>
      </c>
      <c r="AC2432" s="1">
        <f t="shared" si="499"/>
        <v>0</v>
      </c>
      <c r="AD2432" s="1" t="str">
        <f t="shared" si="500"/>
        <v/>
      </c>
      <c r="AE2432" s="1" t="str">
        <f t="shared" si="501"/>
        <v/>
      </c>
      <c r="AF2432" s="1" t="str">
        <f t="shared" si="502"/>
        <v/>
      </c>
      <c r="AG2432" s="1" t="str">
        <f t="shared" si="503"/>
        <v/>
      </c>
    </row>
    <row r="2433" spans="3:33">
      <c r="C2433" s="1" t="s">
        <v>3597</v>
      </c>
      <c r="D2433" s="1" t="s">
        <v>7982</v>
      </c>
      <c r="E2433" s="1" t="s">
        <v>1556</v>
      </c>
      <c r="F2433" s="1" t="s">
        <v>46</v>
      </c>
      <c r="G2433" s="1" t="s">
        <v>3917</v>
      </c>
      <c r="H2433" s="1">
        <v>6</v>
      </c>
      <c r="I2433" s="1">
        <v>2</v>
      </c>
      <c r="J2433" s="1">
        <v>0</v>
      </c>
      <c r="K2433" s="1" t="s">
        <v>1562</v>
      </c>
      <c r="L2433" s="1"/>
      <c r="M2433" s="1" t="s">
        <v>7983</v>
      </c>
      <c r="N2433" s="1"/>
      <c r="O2433" s="1" t="s">
        <v>1562</v>
      </c>
      <c r="P2433" s="1"/>
      <c r="Q2433" s="1"/>
      <c r="R2433" s="1"/>
      <c r="S2433" s="1"/>
      <c r="T2433" s="1">
        <f t="shared" si="490"/>
        <v>0</v>
      </c>
      <c r="U2433" s="1">
        <f t="shared" si="491"/>
        <v>0</v>
      </c>
      <c r="V2433" s="1">
        <f t="shared" si="492"/>
        <v>0</v>
      </c>
      <c r="W2433" s="1">
        <f t="shared" si="493"/>
        <v>0</v>
      </c>
      <c r="X2433" s="1">
        <f t="shared" si="494"/>
        <v>0</v>
      </c>
      <c r="Y2433" s="1">
        <f t="shared" si="495"/>
        <v>0</v>
      </c>
      <c r="Z2433" s="1">
        <f t="shared" si="496"/>
        <v>0</v>
      </c>
      <c r="AA2433" s="1">
        <f t="shared" si="497"/>
        <v>0</v>
      </c>
      <c r="AB2433" s="1">
        <f t="shared" si="498"/>
        <v>0</v>
      </c>
      <c r="AC2433" s="1">
        <f t="shared" si="499"/>
        <v>0</v>
      </c>
      <c r="AD2433" s="1" t="str">
        <f t="shared" si="500"/>
        <v/>
      </c>
      <c r="AE2433" s="1" t="str">
        <f t="shared" si="501"/>
        <v/>
      </c>
      <c r="AF2433" s="1" t="str">
        <f t="shared" si="502"/>
        <v/>
      </c>
      <c r="AG2433" s="1" t="str">
        <f t="shared" si="503"/>
        <v/>
      </c>
    </row>
    <row r="2434" spans="3:33">
      <c r="C2434" s="1" t="s">
        <v>3597</v>
      </c>
      <c r="D2434" s="1" t="s">
        <v>7984</v>
      </c>
      <c r="E2434" s="1" t="s">
        <v>1556</v>
      </c>
      <c r="F2434" s="1" t="s">
        <v>46</v>
      </c>
      <c r="G2434" s="1" t="s">
        <v>3917</v>
      </c>
      <c r="H2434" s="1">
        <v>7</v>
      </c>
      <c r="I2434" s="1">
        <v>2</v>
      </c>
      <c r="J2434" s="1">
        <v>0</v>
      </c>
      <c r="K2434" s="1" t="s">
        <v>4950</v>
      </c>
      <c r="L2434" s="1"/>
      <c r="M2434" s="1" t="s">
        <v>7916</v>
      </c>
      <c r="N2434" s="1"/>
      <c r="O2434" s="1" t="s">
        <v>4950</v>
      </c>
      <c r="P2434" s="1" t="s">
        <v>4952</v>
      </c>
      <c r="Q2434" s="1" t="s">
        <v>110</v>
      </c>
      <c r="R2434" s="1" t="s">
        <v>4953</v>
      </c>
      <c r="S2434" s="1" t="s">
        <v>4954</v>
      </c>
      <c r="T2434" s="1">
        <f t="shared" si="490"/>
        <v>0</v>
      </c>
      <c r="U2434" s="1">
        <f t="shared" si="491"/>
        <v>0</v>
      </c>
      <c r="V2434" s="1">
        <f t="shared" si="492"/>
        <v>0</v>
      </c>
      <c r="W2434" s="1">
        <f t="shared" si="493"/>
        <v>0</v>
      </c>
      <c r="X2434" s="1">
        <f t="shared" si="494"/>
        <v>0</v>
      </c>
      <c r="Y2434" s="1">
        <f t="shared" si="495"/>
        <v>0</v>
      </c>
      <c r="Z2434" s="1">
        <f t="shared" si="496"/>
        <v>0</v>
      </c>
      <c r="AA2434" s="1">
        <f t="shared" si="497"/>
        <v>0</v>
      </c>
      <c r="AB2434" s="1">
        <f t="shared" si="498"/>
        <v>0</v>
      </c>
      <c r="AC2434" s="1">
        <f t="shared" si="499"/>
        <v>0</v>
      </c>
      <c r="AD2434" s="1" t="str">
        <f t="shared" si="500"/>
        <v/>
      </c>
      <c r="AE2434" s="1" t="str">
        <f t="shared" si="501"/>
        <v/>
      </c>
      <c r="AF2434" s="1" t="str">
        <f t="shared" si="502"/>
        <v/>
      </c>
      <c r="AG2434" s="1" t="str">
        <f t="shared" si="503"/>
        <v/>
      </c>
    </row>
    <row r="2435" spans="3:33">
      <c r="C2435" s="1" t="s">
        <v>3597</v>
      </c>
      <c r="D2435" s="1" t="s">
        <v>7985</v>
      </c>
      <c r="E2435" s="1" t="s">
        <v>1556</v>
      </c>
      <c r="F2435" s="1" t="s">
        <v>46</v>
      </c>
      <c r="G2435" s="1" t="s">
        <v>3917</v>
      </c>
      <c r="H2435" s="1">
        <v>8</v>
      </c>
      <c r="I2435" s="1">
        <v>1</v>
      </c>
      <c r="J2435" s="1">
        <v>0</v>
      </c>
      <c r="K2435" s="1" t="s">
        <v>7986</v>
      </c>
      <c r="L2435" s="1"/>
      <c r="M2435" s="1" t="s">
        <v>7987</v>
      </c>
      <c r="N2435" s="1"/>
      <c r="O2435" s="1" t="s">
        <v>7986</v>
      </c>
      <c r="P2435" s="1" t="s">
        <v>1563</v>
      </c>
      <c r="Q2435" s="1"/>
      <c r="R2435" s="1"/>
      <c r="S2435" s="1"/>
      <c r="T2435" s="1">
        <f t="shared" si="490"/>
        <v>0</v>
      </c>
      <c r="U2435" s="1">
        <f t="shared" si="491"/>
        <v>0</v>
      </c>
      <c r="V2435" s="1">
        <f t="shared" si="492"/>
        <v>0</v>
      </c>
      <c r="W2435" s="1">
        <f t="shared" si="493"/>
        <v>0</v>
      </c>
      <c r="X2435" s="1">
        <f t="shared" si="494"/>
        <v>0</v>
      </c>
      <c r="Y2435" s="1">
        <f t="shared" si="495"/>
        <v>0</v>
      </c>
      <c r="Z2435" s="1">
        <f t="shared" si="496"/>
        <v>0</v>
      </c>
      <c r="AA2435" s="1">
        <f t="shared" si="497"/>
        <v>0</v>
      </c>
      <c r="AB2435" s="1">
        <f t="shared" si="498"/>
        <v>0</v>
      </c>
      <c r="AC2435" s="1">
        <f t="shared" si="499"/>
        <v>0</v>
      </c>
      <c r="AD2435" s="1" t="str">
        <f t="shared" si="500"/>
        <v/>
      </c>
      <c r="AE2435" s="1" t="str">
        <f t="shared" si="501"/>
        <v/>
      </c>
      <c r="AF2435" s="1" t="str">
        <f t="shared" si="502"/>
        <v/>
      </c>
      <c r="AG2435" s="1" t="str">
        <f t="shared" si="503"/>
        <v/>
      </c>
    </row>
    <row r="2436" spans="3:33">
      <c r="C2436" s="1" t="s">
        <v>3597</v>
      </c>
      <c r="D2436" s="1" t="s">
        <v>7988</v>
      </c>
      <c r="E2436" s="1" t="s">
        <v>1556</v>
      </c>
      <c r="F2436" s="1" t="s">
        <v>46</v>
      </c>
      <c r="G2436" s="1" t="s">
        <v>3917</v>
      </c>
      <c r="H2436" s="1">
        <v>9</v>
      </c>
      <c r="I2436" s="1">
        <v>1</v>
      </c>
      <c r="J2436" s="1">
        <v>0</v>
      </c>
      <c r="K2436" s="1" t="s">
        <v>127</v>
      </c>
      <c r="L2436" s="1"/>
      <c r="M2436" s="1" t="s">
        <v>7947</v>
      </c>
      <c r="N2436" s="1"/>
      <c r="O2436" s="1" t="s">
        <v>127</v>
      </c>
      <c r="P2436" s="1"/>
      <c r="Q2436" s="1"/>
      <c r="R2436" s="1"/>
      <c r="S2436" s="1"/>
      <c r="T2436" s="1">
        <f t="shared" si="490"/>
        <v>0</v>
      </c>
      <c r="U2436" s="1">
        <f t="shared" si="491"/>
        <v>0</v>
      </c>
      <c r="V2436" s="1">
        <f t="shared" si="492"/>
        <v>0</v>
      </c>
      <c r="W2436" s="1">
        <f t="shared" si="493"/>
        <v>0</v>
      </c>
      <c r="X2436" s="1">
        <f t="shared" si="494"/>
        <v>0</v>
      </c>
      <c r="Y2436" s="1">
        <f t="shared" si="495"/>
        <v>0</v>
      </c>
      <c r="Z2436" s="1">
        <f t="shared" si="496"/>
        <v>0</v>
      </c>
      <c r="AA2436" s="1">
        <f t="shared" si="497"/>
        <v>0</v>
      </c>
      <c r="AB2436" s="1">
        <f t="shared" si="498"/>
        <v>0</v>
      </c>
      <c r="AC2436" s="1">
        <f t="shared" si="499"/>
        <v>0</v>
      </c>
      <c r="AD2436" s="1" t="str">
        <f t="shared" si="500"/>
        <v/>
      </c>
      <c r="AE2436" s="1" t="str">
        <f t="shared" si="501"/>
        <v/>
      </c>
      <c r="AF2436" s="1" t="str">
        <f t="shared" si="502"/>
        <v/>
      </c>
      <c r="AG2436" s="1" t="str">
        <f t="shared" si="503"/>
        <v/>
      </c>
    </row>
    <row r="2437" spans="3:33">
      <c r="C2437" s="1" t="s">
        <v>3597</v>
      </c>
      <c r="D2437" s="1" t="s">
        <v>7989</v>
      </c>
      <c r="E2437" s="1" t="s">
        <v>1556</v>
      </c>
      <c r="F2437" s="1" t="s">
        <v>46</v>
      </c>
      <c r="G2437" s="1" t="s">
        <v>3917</v>
      </c>
      <c r="H2437" s="1">
        <v>10</v>
      </c>
      <c r="I2437" s="1">
        <v>1</v>
      </c>
      <c r="J2437" s="1">
        <v>0</v>
      </c>
      <c r="K2437" s="1" t="s">
        <v>1424</v>
      </c>
      <c r="L2437" s="1"/>
      <c r="M2437" s="1" t="s">
        <v>7990</v>
      </c>
      <c r="N2437" s="1"/>
      <c r="O2437" s="1" t="s">
        <v>1424</v>
      </c>
      <c r="P2437" s="1"/>
      <c r="Q2437" s="1"/>
      <c r="R2437" s="1"/>
      <c r="S2437" s="1"/>
      <c r="T2437" s="1">
        <f t="shared" si="490"/>
        <v>0</v>
      </c>
      <c r="U2437" s="1">
        <f t="shared" si="491"/>
        <v>0</v>
      </c>
      <c r="V2437" s="1">
        <f t="shared" si="492"/>
        <v>0</v>
      </c>
      <c r="W2437" s="1">
        <f t="shared" si="493"/>
        <v>0</v>
      </c>
      <c r="X2437" s="1">
        <f t="shared" si="494"/>
        <v>0</v>
      </c>
      <c r="Y2437" s="1">
        <f t="shared" si="495"/>
        <v>0</v>
      </c>
      <c r="Z2437" s="1">
        <f t="shared" si="496"/>
        <v>0</v>
      </c>
      <c r="AA2437" s="1">
        <f t="shared" si="497"/>
        <v>0</v>
      </c>
      <c r="AB2437" s="1">
        <f t="shared" si="498"/>
        <v>0</v>
      </c>
      <c r="AC2437" s="1">
        <f t="shared" si="499"/>
        <v>0</v>
      </c>
      <c r="AD2437" s="1" t="str">
        <f t="shared" si="500"/>
        <v/>
      </c>
      <c r="AE2437" s="1" t="str">
        <f t="shared" si="501"/>
        <v/>
      </c>
      <c r="AF2437" s="1" t="str">
        <f t="shared" si="502"/>
        <v/>
      </c>
      <c r="AG2437" s="1" t="str">
        <f t="shared" si="503"/>
        <v/>
      </c>
    </row>
    <row r="2438" spans="3:33">
      <c r="C2438" s="1" t="s">
        <v>3597</v>
      </c>
      <c r="D2438" s="1" t="s">
        <v>7991</v>
      </c>
      <c r="E2438" s="1" t="s">
        <v>1556</v>
      </c>
      <c r="F2438" s="1" t="s">
        <v>0</v>
      </c>
      <c r="G2438" s="1" t="s">
        <v>3917</v>
      </c>
      <c r="H2438" s="1">
        <v>1</v>
      </c>
      <c r="I2438" s="1">
        <v>0</v>
      </c>
      <c r="J2438" s="1">
        <v>3</v>
      </c>
      <c r="K2438" s="1"/>
      <c r="L2438" s="1" t="s">
        <v>1559</v>
      </c>
      <c r="M2438" s="1"/>
      <c r="N2438" s="1" t="s">
        <v>7992</v>
      </c>
      <c r="O2438" s="1" t="s">
        <v>1559</v>
      </c>
      <c r="P2438" s="1"/>
      <c r="Q2438" s="1"/>
      <c r="R2438" s="1"/>
      <c r="S2438" s="1"/>
      <c r="T2438" s="1">
        <f t="shared" si="490"/>
        <v>0</v>
      </c>
      <c r="U2438" s="1">
        <f t="shared" si="491"/>
        <v>0</v>
      </c>
      <c r="V2438" s="1">
        <f t="shared" si="492"/>
        <v>0</v>
      </c>
      <c r="W2438" s="1">
        <f t="shared" si="493"/>
        <v>0</v>
      </c>
      <c r="X2438" s="1">
        <f t="shared" si="494"/>
        <v>0</v>
      </c>
      <c r="Y2438" s="1">
        <f t="shared" si="495"/>
        <v>0</v>
      </c>
      <c r="Z2438" s="1">
        <f t="shared" si="496"/>
        <v>0</v>
      </c>
      <c r="AA2438" s="1">
        <f t="shared" si="497"/>
        <v>0</v>
      </c>
      <c r="AB2438" s="1">
        <f t="shared" si="498"/>
        <v>0</v>
      </c>
      <c r="AC2438" s="1">
        <f t="shared" si="499"/>
        <v>0</v>
      </c>
      <c r="AD2438" s="1" t="str">
        <f t="shared" si="500"/>
        <v/>
      </c>
      <c r="AE2438" s="1" t="str">
        <f t="shared" si="501"/>
        <v/>
      </c>
      <c r="AF2438" s="1" t="str">
        <f t="shared" si="502"/>
        <v/>
      </c>
      <c r="AG2438" s="1" t="str">
        <f t="shared" si="503"/>
        <v/>
      </c>
    </row>
    <row r="2439" spans="3:33">
      <c r="C2439" s="1" t="s">
        <v>3597</v>
      </c>
      <c r="D2439" s="1" t="s">
        <v>7993</v>
      </c>
      <c r="E2439" s="1" t="s">
        <v>1556</v>
      </c>
      <c r="F2439" s="1" t="s">
        <v>0</v>
      </c>
      <c r="G2439" s="1" t="s">
        <v>3917</v>
      </c>
      <c r="H2439" s="1">
        <v>2</v>
      </c>
      <c r="I2439" s="1">
        <v>0</v>
      </c>
      <c r="J2439" s="1">
        <v>3</v>
      </c>
      <c r="K2439" s="1"/>
      <c r="L2439" s="1" t="s">
        <v>10</v>
      </c>
      <c r="M2439" s="1"/>
      <c r="N2439" s="1" t="s">
        <v>7994</v>
      </c>
      <c r="O2439" s="1" t="s">
        <v>10</v>
      </c>
      <c r="P2439" s="1"/>
      <c r="Q2439" s="1"/>
      <c r="R2439" s="1"/>
      <c r="S2439" s="1"/>
      <c r="T2439" s="1">
        <f t="shared" si="490"/>
        <v>0</v>
      </c>
      <c r="U2439" s="1">
        <f t="shared" si="491"/>
        <v>0</v>
      </c>
      <c r="V2439" s="1">
        <f t="shared" si="492"/>
        <v>0</v>
      </c>
      <c r="W2439" s="1">
        <f t="shared" si="493"/>
        <v>0</v>
      </c>
      <c r="X2439" s="1">
        <f t="shared" si="494"/>
        <v>0</v>
      </c>
      <c r="Y2439" s="1">
        <f t="shared" si="495"/>
        <v>0</v>
      </c>
      <c r="Z2439" s="1">
        <f t="shared" si="496"/>
        <v>0</v>
      </c>
      <c r="AA2439" s="1">
        <f t="shared" si="497"/>
        <v>0</v>
      </c>
      <c r="AB2439" s="1">
        <f t="shared" si="498"/>
        <v>0</v>
      </c>
      <c r="AC2439" s="1">
        <f t="shared" si="499"/>
        <v>0</v>
      </c>
      <c r="AD2439" s="1" t="str">
        <f t="shared" si="500"/>
        <v/>
      </c>
      <c r="AE2439" s="1" t="str">
        <f t="shared" si="501"/>
        <v/>
      </c>
      <c r="AF2439" s="1" t="str">
        <f t="shared" si="502"/>
        <v/>
      </c>
      <c r="AG2439" s="1" t="str">
        <f t="shared" si="503"/>
        <v/>
      </c>
    </row>
    <row r="2440" spans="3:33">
      <c r="C2440" s="1" t="s">
        <v>3597</v>
      </c>
      <c r="D2440" s="1" t="s">
        <v>7995</v>
      </c>
      <c r="E2440" s="1" t="s">
        <v>1556</v>
      </c>
      <c r="F2440" s="1" t="s">
        <v>0</v>
      </c>
      <c r="G2440" s="1" t="s">
        <v>3917</v>
      </c>
      <c r="H2440" s="1">
        <v>3</v>
      </c>
      <c r="I2440" s="1">
        <v>0</v>
      </c>
      <c r="J2440" s="1">
        <v>3</v>
      </c>
      <c r="K2440" s="1"/>
      <c r="L2440" s="1" t="s">
        <v>8</v>
      </c>
      <c r="M2440" s="1"/>
      <c r="N2440" s="1" t="s">
        <v>7969</v>
      </c>
      <c r="O2440" s="1" t="s">
        <v>8</v>
      </c>
      <c r="P2440" s="1"/>
      <c r="Q2440" s="1"/>
      <c r="R2440" s="1"/>
      <c r="S2440" s="1"/>
      <c r="T2440" s="1">
        <f t="shared" si="490"/>
        <v>0</v>
      </c>
      <c r="U2440" s="1">
        <f t="shared" si="491"/>
        <v>0</v>
      </c>
      <c r="V2440" s="1">
        <f t="shared" si="492"/>
        <v>0</v>
      </c>
      <c r="W2440" s="1">
        <f t="shared" si="493"/>
        <v>0</v>
      </c>
      <c r="X2440" s="1">
        <f t="shared" si="494"/>
        <v>0</v>
      </c>
      <c r="Y2440" s="1">
        <f t="shared" si="495"/>
        <v>0</v>
      </c>
      <c r="Z2440" s="1">
        <f t="shared" si="496"/>
        <v>0</v>
      </c>
      <c r="AA2440" s="1">
        <f t="shared" si="497"/>
        <v>0</v>
      </c>
      <c r="AB2440" s="1">
        <f t="shared" si="498"/>
        <v>0</v>
      </c>
      <c r="AC2440" s="1">
        <f t="shared" si="499"/>
        <v>0</v>
      </c>
      <c r="AD2440" s="1" t="str">
        <f t="shared" si="500"/>
        <v/>
      </c>
      <c r="AE2440" s="1" t="str">
        <f t="shared" si="501"/>
        <v/>
      </c>
      <c r="AF2440" s="1" t="str">
        <f t="shared" si="502"/>
        <v/>
      </c>
      <c r="AG2440" s="1" t="str">
        <f t="shared" si="503"/>
        <v/>
      </c>
    </row>
    <row r="2441" spans="3:33">
      <c r="C2441" s="1" t="s">
        <v>3597</v>
      </c>
      <c r="D2441" s="1" t="s">
        <v>7996</v>
      </c>
      <c r="E2441" s="1" t="s">
        <v>1556</v>
      </c>
      <c r="F2441" s="1" t="s">
        <v>0</v>
      </c>
      <c r="G2441" s="1" t="s">
        <v>3917</v>
      </c>
      <c r="H2441" s="1">
        <v>4</v>
      </c>
      <c r="I2441" s="1">
        <v>0</v>
      </c>
      <c r="J2441" s="1">
        <v>2</v>
      </c>
      <c r="K2441" s="1"/>
      <c r="L2441" s="1" t="s">
        <v>1560</v>
      </c>
      <c r="M2441" s="1"/>
      <c r="N2441" s="1" t="s">
        <v>7997</v>
      </c>
      <c r="O2441" s="1" t="s">
        <v>1560</v>
      </c>
      <c r="P2441" s="1"/>
      <c r="Q2441" s="1"/>
      <c r="R2441" s="1"/>
      <c r="S2441" s="1"/>
      <c r="T2441" s="1">
        <f t="shared" si="490"/>
        <v>0</v>
      </c>
      <c r="U2441" s="1">
        <f t="shared" si="491"/>
        <v>0</v>
      </c>
      <c r="V2441" s="1">
        <f t="shared" si="492"/>
        <v>0</v>
      </c>
      <c r="W2441" s="1">
        <f t="shared" si="493"/>
        <v>0</v>
      </c>
      <c r="X2441" s="1">
        <f t="shared" si="494"/>
        <v>0</v>
      </c>
      <c r="Y2441" s="1">
        <f t="shared" si="495"/>
        <v>0</v>
      </c>
      <c r="Z2441" s="1">
        <f t="shared" si="496"/>
        <v>0</v>
      </c>
      <c r="AA2441" s="1">
        <f t="shared" si="497"/>
        <v>0</v>
      </c>
      <c r="AB2441" s="1">
        <f t="shared" si="498"/>
        <v>0</v>
      </c>
      <c r="AC2441" s="1">
        <f t="shared" si="499"/>
        <v>0</v>
      </c>
      <c r="AD2441" s="1" t="str">
        <f t="shared" si="500"/>
        <v/>
      </c>
      <c r="AE2441" s="1" t="str">
        <f t="shared" si="501"/>
        <v/>
      </c>
      <c r="AF2441" s="1" t="str">
        <f t="shared" si="502"/>
        <v/>
      </c>
      <c r="AG2441" s="1" t="str">
        <f t="shared" si="503"/>
        <v/>
      </c>
    </row>
    <row r="2442" spans="3:33">
      <c r="C2442" s="1" t="s">
        <v>3597</v>
      </c>
      <c r="D2442" s="1" t="s">
        <v>7998</v>
      </c>
      <c r="E2442" s="1" t="s">
        <v>1556</v>
      </c>
      <c r="F2442" s="1" t="s">
        <v>0</v>
      </c>
      <c r="G2442" s="1" t="s">
        <v>3917</v>
      </c>
      <c r="H2442" s="1">
        <v>5</v>
      </c>
      <c r="I2442" s="1">
        <v>0</v>
      </c>
      <c r="J2442" s="1">
        <v>2</v>
      </c>
      <c r="K2442" s="1"/>
      <c r="L2442" s="1" t="s">
        <v>1561</v>
      </c>
      <c r="M2442" s="1"/>
      <c r="N2442" s="1" t="s">
        <v>7999</v>
      </c>
      <c r="O2442" s="1" t="s">
        <v>1561</v>
      </c>
      <c r="P2442" s="1"/>
      <c r="Q2442" s="1"/>
      <c r="R2442" s="1"/>
      <c r="S2442" s="1"/>
      <c r="T2442" s="1">
        <f t="shared" si="490"/>
        <v>0</v>
      </c>
      <c r="U2442" s="1">
        <f t="shared" si="491"/>
        <v>0</v>
      </c>
      <c r="V2442" s="1">
        <f t="shared" si="492"/>
        <v>0</v>
      </c>
      <c r="W2442" s="1">
        <f t="shared" si="493"/>
        <v>0</v>
      </c>
      <c r="X2442" s="1">
        <f t="shared" si="494"/>
        <v>0</v>
      </c>
      <c r="Y2442" s="1">
        <f t="shared" si="495"/>
        <v>0</v>
      </c>
      <c r="Z2442" s="1">
        <f t="shared" si="496"/>
        <v>0</v>
      </c>
      <c r="AA2442" s="1">
        <f t="shared" si="497"/>
        <v>0</v>
      </c>
      <c r="AB2442" s="1">
        <f t="shared" si="498"/>
        <v>0</v>
      </c>
      <c r="AC2442" s="1">
        <f t="shared" si="499"/>
        <v>0</v>
      </c>
      <c r="AD2442" s="1" t="str">
        <f t="shared" si="500"/>
        <v/>
      </c>
      <c r="AE2442" s="1" t="str">
        <f t="shared" si="501"/>
        <v/>
      </c>
      <c r="AF2442" s="1" t="str">
        <f t="shared" si="502"/>
        <v/>
      </c>
      <c r="AG2442" s="1" t="str">
        <f t="shared" si="503"/>
        <v/>
      </c>
    </row>
    <row r="2443" spans="3:33">
      <c r="C2443" s="1" t="s">
        <v>3597</v>
      </c>
      <c r="D2443" s="1" t="s">
        <v>8000</v>
      </c>
      <c r="E2443" s="1" t="s">
        <v>1556</v>
      </c>
      <c r="F2443" s="1" t="s">
        <v>0</v>
      </c>
      <c r="G2443" s="1" t="s">
        <v>3917</v>
      </c>
      <c r="H2443" s="1">
        <v>6</v>
      </c>
      <c r="I2443" s="1">
        <v>0</v>
      </c>
      <c r="J2443" s="1">
        <v>2</v>
      </c>
      <c r="K2443" s="1"/>
      <c r="L2443" s="1" t="s">
        <v>1562</v>
      </c>
      <c r="M2443" s="1"/>
      <c r="N2443" s="1" t="s">
        <v>8001</v>
      </c>
      <c r="O2443" s="1" t="s">
        <v>1562</v>
      </c>
      <c r="P2443" s="1"/>
      <c r="Q2443" s="1"/>
      <c r="R2443" s="1"/>
      <c r="S2443" s="1"/>
      <c r="T2443" s="1">
        <f t="shared" si="490"/>
        <v>0</v>
      </c>
      <c r="U2443" s="1">
        <f t="shared" si="491"/>
        <v>0</v>
      </c>
      <c r="V2443" s="1">
        <f t="shared" si="492"/>
        <v>0</v>
      </c>
      <c r="W2443" s="1">
        <f t="shared" si="493"/>
        <v>0</v>
      </c>
      <c r="X2443" s="1">
        <f t="shared" si="494"/>
        <v>0</v>
      </c>
      <c r="Y2443" s="1">
        <f t="shared" si="495"/>
        <v>0</v>
      </c>
      <c r="Z2443" s="1">
        <f t="shared" si="496"/>
        <v>0</v>
      </c>
      <c r="AA2443" s="1">
        <f t="shared" si="497"/>
        <v>0</v>
      </c>
      <c r="AB2443" s="1">
        <f t="shared" si="498"/>
        <v>0</v>
      </c>
      <c r="AC2443" s="1">
        <f t="shared" si="499"/>
        <v>0</v>
      </c>
      <c r="AD2443" s="1" t="str">
        <f t="shared" si="500"/>
        <v/>
      </c>
      <c r="AE2443" s="1" t="str">
        <f t="shared" si="501"/>
        <v/>
      </c>
      <c r="AF2443" s="1" t="str">
        <f t="shared" si="502"/>
        <v/>
      </c>
      <c r="AG2443" s="1" t="str">
        <f t="shared" si="503"/>
        <v/>
      </c>
    </row>
    <row r="2444" spans="3:33">
      <c r="C2444" s="1" t="s">
        <v>3597</v>
      </c>
      <c r="D2444" s="1" t="s">
        <v>8002</v>
      </c>
      <c r="E2444" s="1" t="s">
        <v>1556</v>
      </c>
      <c r="F2444" s="1" t="s">
        <v>0</v>
      </c>
      <c r="G2444" s="1" t="s">
        <v>3917</v>
      </c>
      <c r="H2444" s="1">
        <v>7</v>
      </c>
      <c r="I2444" s="1">
        <v>0</v>
      </c>
      <c r="J2444" s="1">
        <v>2</v>
      </c>
      <c r="K2444" s="1"/>
      <c r="L2444" s="1" t="s">
        <v>4950</v>
      </c>
      <c r="M2444" s="1"/>
      <c r="N2444" s="1" t="s">
        <v>4974</v>
      </c>
      <c r="O2444" s="1" t="s">
        <v>4950</v>
      </c>
      <c r="P2444" s="1" t="s">
        <v>4952</v>
      </c>
      <c r="Q2444" s="1" t="s">
        <v>110</v>
      </c>
      <c r="R2444" s="1" t="s">
        <v>4953</v>
      </c>
      <c r="S2444" s="1" t="s">
        <v>4954</v>
      </c>
      <c r="T2444" s="1">
        <f t="shared" si="490"/>
        <v>0</v>
      </c>
      <c r="U2444" s="1">
        <f t="shared" si="491"/>
        <v>0</v>
      </c>
      <c r="V2444" s="1">
        <f t="shared" si="492"/>
        <v>0</v>
      </c>
      <c r="W2444" s="1">
        <f t="shared" si="493"/>
        <v>0</v>
      </c>
      <c r="X2444" s="1">
        <f t="shared" si="494"/>
        <v>0</v>
      </c>
      <c r="Y2444" s="1">
        <f t="shared" si="495"/>
        <v>0</v>
      </c>
      <c r="Z2444" s="1">
        <f t="shared" si="496"/>
        <v>0</v>
      </c>
      <c r="AA2444" s="1">
        <f t="shared" si="497"/>
        <v>0</v>
      </c>
      <c r="AB2444" s="1">
        <f t="shared" si="498"/>
        <v>0</v>
      </c>
      <c r="AC2444" s="1">
        <f t="shared" si="499"/>
        <v>0</v>
      </c>
      <c r="AD2444" s="1" t="str">
        <f t="shared" si="500"/>
        <v/>
      </c>
      <c r="AE2444" s="1" t="str">
        <f t="shared" si="501"/>
        <v/>
      </c>
      <c r="AF2444" s="1" t="str">
        <f t="shared" si="502"/>
        <v/>
      </c>
      <c r="AG2444" s="1" t="str">
        <f t="shared" si="503"/>
        <v/>
      </c>
    </row>
    <row r="2445" spans="3:33">
      <c r="C2445" s="1" t="s">
        <v>3597</v>
      </c>
      <c r="D2445" s="1" t="s">
        <v>8003</v>
      </c>
      <c r="E2445" s="1" t="s">
        <v>1556</v>
      </c>
      <c r="F2445" s="1" t="s">
        <v>0</v>
      </c>
      <c r="G2445" s="1" t="s">
        <v>3917</v>
      </c>
      <c r="H2445" s="1">
        <v>8</v>
      </c>
      <c r="I2445" s="1">
        <v>0</v>
      </c>
      <c r="J2445" s="1">
        <v>1</v>
      </c>
      <c r="K2445" s="1"/>
      <c r="L2445" s="1" t="s">
        <v>7986</v>
      </c>
      <c r="M2445" s="1"/>
      <c r="N2445" s="1" t="s">
        <v>8004</v>
      </c>
      <c r="O2445" s="1" t="s">
        <v>7986</v>
      </c>
      <c r="P2445" s="1" t="s">
        <v>1563</v>
      </c>
      <c r="Q2445" s="1"/>
      <c r="R2445" s="1"/>
      <c r="S2445" s="1"/>
      <c r="T2445" s="1">
        <f t="shared" si="490"/>
        <v>0</v>
      </c>
      <c r="U2445" s="1">
        <f t="shared" si="491"/>
        <v>0</v>
      </c>
      <c r="V2445" s="1">
        <f t="shared" si="492"/>
        <v>0</v>
      </c>
      <c r="W2445" s="1">
        <f t="shared" si="493"/>
        <v>0</v>
      </c>
      <c r="X2445" s="1">
        <f t="shared" si="494"/>
        <v>0</v>
      </c>
      <c r="Y2445" s="1">
        <f t="shared" si="495"/>
        <v>0</v>
      </c>
      <c r="Z2445" s="1">
        <f t="shared" si="496"/>
        <v>0</v>
      </c>
      <c r="AA2445" s="1">
        <f t="shared" si="497"/>
        <v>0</v>
      </c>
      <c r="AB2445" s="1">
        <f t="shared" si="498"/>
        <v>0</v>
      </c>
      <c r="AC2445" s="1">
        <f t="shared" si="499"/>
        <v>0</v>
      </c>
      <c r="AD2445" s="1" t="str">
        <f t="shared" si="500"/>
        <v/>
      </c>
      <c r="AE2445" s="1" t="str">
        <f t="shared" si="501"/>
        <v/>
      </c>
      <c r="AF2445" s="1" t="str">
        <f t="shared" si="502"/>
        <v/>
      </c>
      <c r="AG2445" s="1" t="str">
        <f t="shared" si="503"/>
        <v/>
      </c>
    </row>
    <row r="2446" spans="3:33">
      <c r="C2446" s="1" t="s">
        <v>3597</v>
      </c>
      <c r="D2446" s="1" t="s">
        <v>8005</v>
      </c>
      <c r="E2446" s="1" t="s">
        <v>1556</v>
      </c>
      <c r="F2446" s="1" t="s">
        <v>0</v>
      </c>
      <c r="G2446" s="1" t="s">
        <v>3917</v>
      </c>
      <c r="H2446" s="1">
        <v>9</v>
      </c>
      <c r="I2446" s="1">
        <v>0</v>
      </c>
      <c r="J2446" s="1">
        <v>1</v>
      </c>
      <c r="K2446" s="1"/>
      <c r="L2446" s="1" t="s">
        <v>127</v>
      </c>
      <c r="M2446" s="1"/>
      <c r="N2446" s="1" t="s">
        <v>5504</v>
      </c>
      <c r="O2446" s="1" t="s">
        <v>127</v>
      </c>
      <c r="P2446" s="1"/>
      <c r="Q2446" s="1"/>
      <c r="R2446" s="1"/>
      <c r="S2446" s="1"/>
      <c r="T2446" s="1">
        <f t="shared" si="490"/>
        <v>0</v>
      </c>
      <c r="U2446" s="1">
        <f t="shared" si="491"/>
        <v>0</v>
      </c>
      <c r="V2446" s="1">
        <f t="shared" si="492"/>
        <v>0</v>
      </c>
      <c r="W2446" s="1">
        <f t="shared" si="493"/>
        <v>0</v>
      </c>
      <c r="X2446" s="1">
        <f t="shared" si="494"/>
        <v>0</v>
      </c>
      <c r="Y2446" s="1">
        <f t="shared" si="495"/>
        <v>0</v>
      </c>
      <c r="Z2446" s="1">
        <f t="shared" si="496"/>
        <v>0</v>
      </c>
      <c r="AA2446" s="1">
        <f t="shared" si="497"/>
        <v>0</v>
      </c>
      <c r="AB2446" s="1">
        <f t="shared" si="498"/>
        <v>0</v>
      </c>
      <c r="AC2446" s="1">
        <f t="shared" si="499"/>
        <v>0</v>
      </c>
      <c r="AD2446" s="1" t="str">
        <f t="shared" si="500"/>
        <v/>
      </c>
      <c r="AE2446" s="1" t="str">
        <f t="shared" si="501"/>
        <v/>
      </c>
      <c r="AF2446" s="1" t="str">
        <f t="shared" si="502"/>
        <v/>
      </c>
      <c r="AG2446" s="1" t="str">
        <f t="shared" si="503"/>
        <v/>
      </c>
    </row>
    <row r="2447" spans="3:33">
      <c r="C2447" s="1" t="s">
        <v>3597</v>
      </c>
      <c r="D2447" s="1" t="s">
        <v>8006</v>
      </c>
      <c r="E2447" s="1" t="s">
        <v>1556</v>
      </c>
      <c r="F2447" s="1" t="s">
        <v>0</v>
      </c>
      <c r="G2447" s="1" t="s">
        <v>3917</v>
      </c>
      <c r="H2447" s="1">
        <v>10</v>
      </c>
      <c r="I2447" s="1">
        <v>0</v>
      </c>
      <c r="J2447" s="1">
        <v>1</v>
      </c>
      <c r="K2447" s="1"/>
      <c r="L2447" s="1" t="s">
        <v>1424</v>
      </c>
      <c r="M2447" s="1"/>
      <c r="N2447" s="1" t="s">
        <v>7609</v>
      </c>
      <c r="O2447" s="1" t="s">
        <v>1424</v>
      </c>
      <c r="P2447" s="1"/>
      <c r="Q2447" s="1"/>
      <c r="R2447" s="1"/>
      <c r="S2447" s="1"/>
      <c r="T2447" s="1">
        <f t="shared" si="490"/>
        <v>0</v>
      </c>
      <c r="U2447" s="1">
        <f t="shared" si="491"/>
        <v>0</v>
      </c>
      <c r="V2447" s="1">
        <f t="shared" si="492"/>
        <v>0</v>
      </c>
      <c r="W2447" s="1">
        <f t="shared" si="493"/>
        <v>0</v>
      </c>
      <c r="X2447" s="1">
        <f t="shared" si="494"/>
        <v>0</v>
      </c>
      <c r="Y2447" s="1">
        <f t="shared" si="495"/>
        <v>0</v>
      </c>
      <c r="Z2447" s="1">
        <f t="shared" si="496"/>
        <v>0</v>
      </c>
      <c r="AA2447" s="1">
        <f t="shared" si="497"/>
        <v>0</v>
      </c>
      <c r="AB2447" s="1">
        <f t="shared" si="498"/>
        <v>0</v>
      </c>
      <c r="AC2447" s="1">
        <f t="shared" si="499"/>
        <v>0</v>
      </c>
      <c r="AD2447" s="1" t="str">
        <f t="shared" si="500"/>
        <v/>
      </c>
      <c r="AE2447" s="1" t="str">
        <f t="shared" si="501"/>
        <v/>
      </c>
      <c r="AF2447" s="1" t="str">
        <f t="shared" si="502"/>
        <v/>
      </c>
      <c r="AG2447" s="1" t="str">
        <f t="shared" si="503"/>
        <v/>
      </c>
    </row>
    <row r="2448" spans="3:33">
      <c r="C2448" s="1" t="s">
        <v>3604</v>
      </c>
      <c r="D2448" s="1" t="s">
        <v>8007</v>
      </c>
      <c r="E2448" s="1" t="s">
        <v>1567</v>
      </c>
      <c r="F2448" s="1" t="s">
        <v>46</v>
      </c>
      <c r="G2448" s="1" t="s">
        <v>3917</v>
      </c>
      <c r="H2448" s="1">
        <v>1</v>
      </c>
      <c r="I2448" s="1">
        <v>3</v>
      </c>
      <c r="J2448" s="1">
        <v>0</v>
      </c>
      <c r="K2448" s="1" t="s">
        <v>4</v>
      </c>
      <c r="L2448" s="1"/>
      <c r="M2448" s="1" t="s">
        <v>8008</v>
      </c>
      <c r="N2448" s="1"/>
      <c r="O2448" s="1" t="s">
        <v>4</v>
      </c>
      <c r="P2448" s="1"/>
      <c r="Q2448" s="1"/>
      <c r="R2448" s="1"/>
      <c r="S2448" s="1"/>
      <c r="T2448" s="1">
        <f t="shared" si="490"/>
        <v>0</v>
      </c>
      <c r="U2448" s="1">
        <f t="shared" si="491"/>
        <v>0</v>
      </c>
      <c r="V2448" s="1">
        <f t="shared" si="492"/>
        <v>0</v>
      </c>
      <c r="W2448" s="1">
        <f t="shared" si="493"/>
        <v>0</v>
      </c>
      <c r="X2448" s="1">
        <f t="shared" si="494"/>
        <v>0</v>
      </c>
      <c r="Y2448" s="1">
        <f t="shared" si="495"/>
        <v>0</v>
      </c>
      <c r="Z2448" s="1">
        <f t="shared" si="496"/>
        <v>0</v>
      </c>
      <c r="AA2448" s="1">
        <f t="shared" si="497"/>
        <v>0</v>
      </c>
      <c r="AB2448" s="1">
        <f t="shared" si="498"/>
        <v>0</v>
      </c>
      <c r="AC2448" s="1">
        <f t="shared" si="499"/>
        <v>0</v>
      </c>
      <c r="AD2448" s="1" t="str">
        <f t="shared" si="500"/>
        <v/>
      </c>
      <c r="AE2448" s="1" t="str">
        <f t="shared" si="501"/>
        <v/>
      </c>
      <c r="AF2448" s="1" t="str">
        <f t="shared" si="502"/>
        <v/>
      </c>
      <c r="AG2448" s="1" t="str">
        <f t="shared" si="503"/>
        <v/>
      </c>
    </row>
    <row r="2449" spans="3:33">
      <c r="C2449" s="1" t="s">
        <v>3604</v>
      </c>
      <c r="D2449" s="1" t="s">
        <v>8009</v>
      </c>
      <c r="E2449" s="1" t="s">
        <v>1567</v>
      </c>
      <c r="F2449" s="1" t="s">
        <v>46</v>
      </c>
      <c r="G2449" s="1" t="s">
        <v>3917</v>
      </c>
      <c r="H2449" s="1">
        <v>2</v>
      </c>
      <c r="I2449" s="1">
        <v>3</v>
      </c>
      <c r="J2449" s="1">
        <v>0</v>
      </c>
      <c r="K2449" s="1" t="s">
        <v>1570</v>
      </c>
      <c r="L2449" s="1"/>
      <c r="M2449" s="1" t="s">
        <v>8010</v>
      </c>
      <c r="N2449" s="1"/>
      <c r="O2449" s="1" t="s">
        <v>1570</v>
      </c>
      <c r="P2449" s="1"/>
      <c r="Q2449" s="1"/>
      <c r="R2449" s="1"/>
      <c r="S2449" s="1"/>
      <c r="T2449" s="1">
        <f t="shared" si="490"/>
        <v>0</v>
      </c>
      <c r="U2449" s="1">
        <f t="shared" si="491"/>
        <v>0</v>
      </c>
      <c r="V2449" s="1">
        <f t="shared" si="492"/>
        <v>0</v>
      </c>
      <c r="W2449" s="1">
        <f t="shared" si="493"/>
        <v>0</v>
      </c>
      <c r="X2449" s="1">
        <f t="shared" si="494"/>
        <v>0</v>
      </c>
      <c r="Y2449" s="1">
        <f t="shared" si="495"/>
        <v>0</v>
      </c>
      <c r="Z2449" s="1">
        <f t="shared" si="496"/>
        <v>0</v>
      </c>
      <c r="AA2449" s="1">
        <f t="shared" si="497"/>
        <v>0</v>
      </c>
      <c r="AB2449" s="1">
        <f t="shared" si="498"/>
        <v>0</v>
      </c>
      <c r="AC2449" s="1">
        <f t="shared" si="499"/>
        <v>0</v>
      </c>
      <c r="AD2449" s="1" t="str">
        <f t="shared" si="500"/>
        <v/>
      </c>
      <c r="AE2449" s="1" t="str">
        <f t="shared" si="501"/>
        <v/>
      </c>
      <c r="AF2449" s="1" t="str">
        <f t="shared" si="502"/>
        <v/>
      </c>
      <c r="AG2449" s="1" t="str">
        <f t="shared" si="503"/>
        <v/>
      </c>
    </row>
    <row r="2450" spans="3:33">
      <c r="C2450" s="1" t="s">
        <v>3604</v>
      </c>
      <c r="D2450" s="1" t="s">
        <v>8011</v>
      </c>
      <c r="E2450" s="1" t="s">
        <v>1567</v>
      </c>
      <c r="F2450" s="1" t="s">
        <v>46</v>
      </c>
      <c r="G2450" s="1" t="s">
        <v>3917</v>
      </c>
      <c r="H2450" s="1">
        <v>3</v>
      </c>
      <c r="I2450" s="1">
        <v>3</v>
      </c>
      <c r="J2450" s="1">
        <v>0</v>
      </c>
      <c r="K2450" s="1" t="s">
        <v>8012</v>
      </c>
      <c r="L2450" s="1"/>
      <c r="M2450" s="1" t="s">
        <v>8013</v>
      </c>
      <c r="N2450" s="1"/>
      <c r="O2450" s="1" t="s">
        <v>8012</v>
      </c>
      <c r="P2450" s="1" t="s">
        <v>1571</v>
      </c>
      <c r="Q2450" s="1"/>
      <c r="R2450" s="1"/>
      <c r="S2450" s="1"/>
      <c r="T2450" s="1">
        <f t="shared" si="490"/>
        <v>0</v>
      </c>
      <c r="U2450" s="1">
        <f t="shared" si="491"/>
        <v>0</v>
      </c>
      <c r="V2450" s="1">
        <f t="shared" si="492"/>
        <v>0</v>
      </c>
      <c r="W2450" s="1">
        <f t="shared" si="493"/>
        <v>0</v>
      </c>
      <c r="X2450" s="1">
        <f t="shared" si="494"/>
        <v>0</v>
      </c>
      <c r="Y2450" s="1">
        <f t="shared" si="495"/>
        <v>0</v>
      </c>
      <c r="Z2450" s="1">
        <f t="shared" si="496"/>
        <v>0</v>
      </c>
      <c r="AA2450" s="1">
        <f t="shared" si="497"/>
        <v>0</v>
      </c>
      <c r="AB2450" s="1">
        <f t="shared" si="498"/>
        <v>0</v>
      </c>
      <c r="AC2450" s="1">
        <f t="shared" si="499"/>
        <v>0</v>
      </c>
      <c r="AD2450" s="1" t="str">
        <f t="shared" si="500"/>
        <v/>
      </c>
      <c r="AE2450" s="1" t="str">
        <f t="shared" si="501"/>
        <v/>
      </c>
      <c r="AF2450" s="1" t="str">
        <f t="shared" si="502"/>
        <v/>
      </c>
      <c r="AG2450" s="1" t="str">
        <f t="shared" si="503"/>
        <v/>
      </c>
    </row>
    <row r="2451" spans="3:33">
      <c r="C2451" s="1" t="s">
        <v>3604</v>
      </c>
      <c r="D2451" s="1" t="s">
        <v>8014</v>
      </c>
      <c r="E2451" s="1" t="s">
        <v>1567</v>
      </c>
      <c r="F2451" s="1" t="s">
        <v>46</v>
      </c>
      <c r="G2451" s="1" t="s">
        <v>3917</v>
      </c>
      <c r="H2451" s="1">
        <v>4</v>
      </c>
      <c r="I2451" s="1">
        <v>2</v>
      </c>
      <c r="J2451" s="1">
        <v>0</v>
      </c>
      <c r="K2451" s="1" t="s">
        <v>1538</v>
      </c>
      <c r="L2451" s="1"/>
      <c r="M2451" s="1" t="s">
        <v>8015</v>
      </c>
      <c r="N2451" s="1"/>
      <c r="O2451" s="1" t="s">
        <v>1538</v>
      </c>
      <c r="P2451" s="1"/>
      <c r="Q2451" s="1"/>
      <c r="R2451" s="1"/>
      <c r="S2451" s="1"/>
      <c r="T2451" s="1">
        <f t="shared" si="490"/>
        <v>0</v>
      </c>
      <c r="U2451" s="1">
        <f t="shared" si="491"/>
        <v>0</v>
      </c>
      <c r="V2451" s="1">
        <f t="shared" si="492"/>
        <v>0</v>
      </c>
      <c r="W2451" s="1">
        <f t="shared" si="493"/>
        <v>0</v>
      </c>
      <c r="X2451" s="1">
        <f t="shared" si="494"/>
        <v>0</v>
      </c>
      <c r="Y2451" s="1">
        <f t="shared" si="495"/>
        <v>0</v>
      </c>
      <c r="Z2451" s="1">
        <f t="shared" si="496"/>
        <v>0</v>
      </c>
      <c r="AA2451" s="1">
        <f t="shared" si="497"/>
        <v>0</v>
      </c>
      <c r="AB2451" s="1">
        <f t="shared" si="498"/>
        <v>0</v>
      </c>
      <c r="AC2451" s="1">
        <f t="shared" si="499"/>
        <v>0</v>
      </c>
      <c r="AD2451" s="1" t="str">
        <f t="shared" si="500"/>
        <v/>
      </c>
      <c r="AE2451" s="1" t="str">
        <f t="shared" si="501"/>
        <v/>
      </c>
      <c r="AF2451" s="1" t="str">
        <f t="shared" si="502"/>
        <v/>
      </c>
      <c r="AG2451" s="1" t="str">
        <f t="shared" si="503"/>
        <v/>
      </c>
    </row>
    <row r="2452" spans="3:33">
      <c r="C2452" s="1" t="s">
        <v>3604</v>
      </c>
      <c r="D2452" s="1" t="s">
        <v>8016</v>
      </c>
      <c r="E2452" s="1" t="s">
        <v>1567</v>
      </c>
      <c r="F2452" s="1" t="s">
        <v>46</v>
      </c>
      <c r="G2452" s="1" t="s">
        <v>3917</v>
      </c>
      <c r="H2452" s="1">
        <v>5</v>
      </c>
      <c r="I2452" s="1">
        <v>2</v>
      </c>
      <c r="J2452" s="1">
        <v>0</v>
      </c>
      <c r="K2452" s="1" t="s">
        <v>5560</v>
      </c>
      <c r="L2452" s="1"/>
      <c r="M2452" s="1" t="s">
        <v>5561</v>
      </c>
      <c r="N2452" s="1"/>
      <c r="O2452" s="1" t="s">
        <v>5560</v>
      </c>
      <c r="P2452" s="1" t="s">
        <v>7</v>
      </c>
      <c r="Q2452" s="1"/>
      <c r="R2452" s="1"/>
      <c r="S2452" s="1"/>
      <c r="T2452" s="1">
        <f t="shared" si="490"/>
        <v>0</v>
      </c>
      <c r="U2452" s="1">
        <f t="shared" si="491"/>
        <v>0</v>
      </c>
      <c r="V2452" s="1">
        <f t="shared" si="492"/>
        <v>0</v>
      </c>
      <c r="W2452" s="1">
        <f t="shared" si="493"/>
        <v>0</v>
      </c>
      <c r="X2452" s="1">
        <f t="shared" si="494"/>
        <v>0</v>
      </c>
      <c r="Y2452" s="1">
        <f t="shared" si="495"/>
        <v>0</v>
      </c>
      <c r="Z2452" s="1">
        <f t="shared" si="496"/>
        <v>0</v>
      </c>
      <c r="AA2452" s="1">
        <f t="shared" si="497"/>
        <v>0</v>
      </c>
      <c r="AB2452" s="1">
        <f t="shared" si="498"/>
        <v>0</v>
      </c>
      <c r="AC2452" s="1">
        <f t="shared" si="499"/>
        <v>0</v>
      </c>
      <c r="AD2452" s="1" t="str">
        <f t="shared" si="500"/>
        <v/>
      </c>
      <c r="AE2452" s="1" t="str">
        <f t="shared" si="501"/>
        <v/>
      </c>
      <c r="AF2452" s="1" t="str">
        <f t="shared" si="502"/>
        <v/>
      </c>
      <c r="AG2452" s="1" t="str">
        <f t="shared" si="503"/>
        <v/>
      </c>
    </row>
    <row r="2453" spans="3:33">
      <c r="C2453" s="1" t="s">
        <v>3604</v>
      </c>
      <c r="D2453" s="1" t="s">
        <v>8017</v>
      </c>
      <c r="E2453" s="1" t="s">
        <v>1567</v>
      </c>
      <c r="F2453" s="1" t="s">
        <v>46</v>
      </c>
      <c r="G2453" s="1" t="s">
        <v>3917</v>
      </c>
      <c r="H2453" s="1">
        <v>6</v>
      </c>
      <c r="I2453" s="1">
        <v>2</v>
      </c>
      <c r="J2453" s="1">
        <v>0</v>
      </c>
      <c r="K2453" s="1" t="s">
        <v>8018</v>
      </c>
      <c r="L2453" s="1"/>
      <c r="M2453" s="1" t="s">
        <v>8019</v>
      </c>
      <c r="N2453" s="1"/>
      <c r="O2453" s="1" t="s">
        <v>8018</v>
      </c>
      <c r="P2453" s="1" t="s">
        <v>1572</v>
      </c>
      <c r="Q2453" s="1"/>
      <c r="R2453" s="1"/>
      <c r="S2453" s="1"/>
      <c r="T2453" s="1">
        <f t="shared" si="490"/>
        <v>0</v>
      </c>
      <c r="U2453" s="1">
        <f t="shared" si="491"/>
        <v>0</v>
      </c>
      <c r="V2453" s="1">
        <f t="shared" si="492"/>
        <v>0</v>
      </c>
      <c r="W2453" s="1">
        <f t="shared" si="493"/>
        <v>0</v>
      </c>
      <c r="X2453" s="1">
        <f t="shared" si="494"/>
        <v>0</v>
      </c>
      <c r="Y2453" s="1">
        <f t="shared" si="495"/>
        <v>0</v>
      </c>
      <c r="Z2453" s="1">
        <f t="shared" si="496"/>
        <v>0</v>
      </c>
      <c r="AA2453" s="1">
        <f t="shared" si="497"/>
        <v>0</v>
      </c>
      <c r="AB2453" s="1">
        <f t="shared" si="498"/>
        <v>0</v>
      </c>
      <c r="AC2453" s="1">
        <f t="shared" si="499"/>
        <v>0</v>
      </c>
      <c r="AD2453" s="1" t="str">
        <f t="shared" si="500"/>
        <v/>
      </c>
      <c r="AE2453" s="1" t="str">
        <f t="shared" si="501"/>
        <v/>
      </c>
      <c r="AF2453" s="1" t="str">
        <f t="shared" si="502"/>
        <v/>
      </c>
      <c r="AG2453" s="1" t="str">
        <f t="shared" si="503"/>
        <v/>
      </c>
    </row>
    <row r="2454" spans="3:33">
      <c r="C2454" s="1" t="s">
        <v>3604</v>
      </c>
      <c r="D2454" s="1" t="s">
        <v>8020</v>
      </c>
      <c r="E2454" s="1" t="s">
        <v>1567</v>
      </c>
      <c r="F2454" s="1" t="s">
        <v>46</v>
      </c>
      <c r="G2454" s="1" t="s">
        <v>3917</v>
      </c>
      <c r="H2454" s="1">
        <v>7</v>
      </c>
      <c r="I2454" s="1">
        <v>2</v>
      </c>
      <c r="J2454" s="1">
        <v>0</v>
      </c>
      <c r="K2454" s="1" t="s">
        <v>8021</v>
      </c>
      <c r="L2454" s="1"/>
      <c r="M2454" s="1" t="s">
        <v>8022</v>
      </c>
      <c r="N2454" s="1"/>
      <c r="O2454" s="1" t="s">
        <v>8021</v>
      </c>
      <c r="P2454" s="1" t="s">
        <v>1573</v>
      </c>
      <c r="Q2454" s="1"/>
      <c r="R2454" s="1"/>
      <c r="S2454" s="1"/>
      <c r="T2454" s="1">
        <f t="shared" si="490"/>
        <v>0</v>
      </c>
      <c r="U2454" s="1">
        <f t="shared" si="491"/>
        <v>0</v>
      </c>
      <c r="V2454" s="1">
        <f t="shared" si="492"/>
        <v>0</v>
      </c>
      <c r="W2454" s="1">
        <f t="shared" si="493"/>
        <v>0</v>
      </c>
      <c r="X2454" s="1">
        <f t="shared" si="494"/>
        <v>0</v>
      </c>
      <c r="Y2454" s="1">
        <f t="shared" si="495"/>
        <v>0</v>
      </c>
      <c r="Z2454" s="1">
        <f t="shared" si="496"/>
        <v>0</v>
      </c>
      <c r="AA2454" s="1">
        <f t="shared" si="497"/>
        <v>0</v>
      </c>
      <c r="AB2454" s="1">
        <f t="shared" si="498"/>
        <v>0</v>
      </c>
      <c r="AC2454" s="1">
        <f t="shared" si="499"/>
        <v>0</v>
      </c>
      <c r="AD2454" s="1" t="str">
        <f t="shared" si="500"/>
        <v/>
      </c>
      <c r="AE2454" s="1" t="str">
        <f t="shared" si="501"/>
        <v/>
      </c>
      <c r="AF2454" s="1" t="str">
        <f t="shared" si="502"/>
        <v/>
      </c>
      <c r="AG2454" s="1" t="str">
        <f t="shared" si="503"/>
        <v/>
      </c>
    </row>
    <row r="2455" spans="3:33">
      <c r="C2455" s="1" t="s">
        <v>3604</v>
      </c>
      <c r="D2455" s="1" t="s">
        <v>8023</v>
      </c>
      <c r="E2455" s="1" t="s">
        <v>1567</v>
      </c>
      <c r="F2455" s="1" t="s">
        <v>46</v>
      </c>
      <c r="G2455" s="1" t="s">
        <v>3917</v>
      </c>
      <c r="H2455" s="1">
        <v>8</v>
      </c>
      <c r="I2455" s="1">
        <v>1</v>
      </c>
      <c r="J2455" s="1">
        <v>0</v>
      </c>
      <c r="K2455" s="1" t="s">
        <v>4083</v>
      </c>
      <c r="L2455" s="1"/>
      <c r="M2455" s="1" t="s">
        <v>8024</v>
      </c>
      <c r="N2455" s="1"/>
      <c r="O2455" s="1" t="s">
        <v>4083</v>
      </c>
      <c r="P2455" s="1" t="s">
        <v>4085</v>
      </c>
      <c r="Q2455" s="1" t="s">
        <v>4086</v>
      </c>
      <c r="R2455" s="1" t="s">
        <v>4087</v>
      </c>
      <c r="S2455" s="1" t="s">
        <v>4088</v>
      </c>
      <c r="T2455" s="1">
        <f t="shared" si="490"/>
        <v>0</v>
      </c>
      <c r="U2455" s="1">
        <f t="shared" si="491"/>
        <v>0</v>
      </c>
      <c r="V2455" s="1">
        <f t="shared" si="492"/>
        <v>0</v>
      </c>
      <c r="W2455" s="1">
        <f t="shared" si="493"/>
        <v>0</v>
      </c>
      <c r="X2455" s="1">
        <f t="shared" si="494"/>
        <v>0</v>
      </c>
      <c r="Y2455" s="1">
        <f t="shared" si="495"/>
        <v>0</v>
      </c>
      <c r="Z2455" s="1">
        <f t="shared" si="496"/>
        <v>0</v>
      </c>
      <c r="AA2455" s="1">
        <f t="shared" si="497"/>
        <v>0</v>
      </c>
      <c r="AB2455" s="1">
        <f t="shared" si="498"/>
        <v>0</v>
      </c>
      <c r="AC2455" s="1">
        <f t="shared" si="499"/>
        <v>0</v>
      </c>
      <c r="AD2455" s="1" t="str">
        <f t="shared" si="500"/>
        <v/>
      </c>
      <c r="AE2455" s="1" t="str">
        <f t="shared" si="501"/>
        <v/>
      </c>
      <c r="AF2455" s="1" t="str">
        <f t="shared" si="502"/>
        <v/>
      </c>
      <c r="AG2455" s="1" t="str">
        <f t="shared" si="503"/>
        <v/>
      </c>
    </row>
    <row r="2456" spans="3:33">
      <c r="C2456" s="1" t="s">
        <v>3604</v>
      </c>
      <c r="D2456" s="1" t="s">
        <v>8025</v>
      </c>
      <c r="E2456" s="1" t="s">
        <v>1567</v>
      </c>
      <c r="F2456" s="1" t="s">
        <v>46</v>
      </c>
      <c r="G2456" s="1" t="s">
        <v>3917</v>
      </c>
      <c r="H2456" s="1">
        <v>9</v>
      </c>
      <c r="I2456" s="1">
        <v>1</v>
      </c>
      <c r="J2456" s="1">
        <v>0</v>
      </c>
      <c r="K2456" s="1" t="s">
        <v>1574</v>
      </c>
      <c r="L2456" s="1"/>
      <c r="M2456" s="1" t="s">
        <v>8026</v>
      </c>
      <c r="N2456" s="1"/>
      <c r="O2456" s="1" t="s">
        <v>1574</v>
      </c>
      <c r="P2456" s="1"/>
      <c r="Q2456" s="1"/>
      <c r="R2456" s="1"/>
      <c r="S2456" s="1"/>
      <c r="T2456" s="1">
        <f t="shared" si="490"/>
        <v>0</v>
      </c>
      <c r="U2456" s="1">
        <f t="shared" si="491"/>
        <v>0</v>
      </c>
      <c r="V2456" s="1">
        <f t="shared" si="492"/>
        <v>0</v>
      </c>
      <c r="W2456" s="1">
        <f t="shared" si="493"/>
        <v>0</v>
      </c>
      <c r="X2456" s="1">
        <f t="shared" si="494"/>
        <v>0</v>
      </c>
      <c r="Y2456" s="1">
        <f t="shared" si="495"/>
        <v>0</v>
      </c>
      <c r="Z2456" s="1">
        <f t="shared" si="496"/>
        <v>0</v>
      </c>
      <c r="AA2456" s="1">
        <f t="shared" si="497"/>
        <v>0</v>
      </c>
      <c r="AB2456" s="1">
        <f t="shared" si="498"/>
        <v>0</v>
      </c>
      <c r="AC2456" s="1">
        <f t="shared" si="499"/>
        <v>0</v>
      </c>
      <c r="AD2456" s="1" t="str">
        <f t="shared" si="500"/>
        <v/>
      </c>
      <c r="AE2456" s="1" t="str">
        <f t="shared" si="501"/>
        <v/>
      </c>
      <c r="AF2456" s="1" t="str">
        <f t="shared" si="502"/>
        <v/>
      </c>
      <c r="AG2456" s="1" t="str">
        <f t="shared" si="503"/>
        <v/>
      </c>
    </row>
    <row r="2457" spans="3:33">
      <c r="C2457" s="1" t="s">
        <v>3604</v>
      </c>
      <c r="D2457" s="1" t="s">
        <v>8027</v>
      </c>
      <c r="E2457" s="1" t="s">
        <v>1567</v>
      </c>
      <c r="F2457" s="1" t="s">
        <v>46</v>
      </c>
      <c r="G2457" s="1" t="s">
        <v>3917</v>
      </c>
      <c r="H2457" s="1">
        <v>10</v>
      </c>
      <c r="I2457" s="1">
        <v>1</v>
      </c>
      <c r="J2457" s="1">
        <v>0</v>
      </c>
      <c r="K2457" s="1" t="s">
        <v>4903</v>
      </c>
      <c r="L2457" s="1"/>
      <c r="M2457" s="1" t="s">
        <v>8028</v>
      </c>
      <c r="N2457" s="1"/>
      <c r="O2457" s="1" t="s">
        <v>4903</v>
      </c>
      <c r="P2457" s="1" t="s">
        <v>4905</v>
      </c>
      <c r="Q2457" s="1" t="s">
        <v>4190</v>
      </c>
      <c r="R2457" s="1" t="s">
        <v>1343</v>
      </c>
      <c r="S2457" s="1" t="s">
        <v>37</v>
      </c>
      <c r="T2457" s="1">
        <f t="shared" si="490"/>
        <v>0</v>
      </c>
      <c r="U2457" s="1">
        <f t="shared" si="491"/>
        <v>0</v>
      </c>
      <c r="V2457" s="1">
        <f t="shared" si="492"/>
        <v>0</v>
      </c>
      <c r="W2457" s="1">
        <f t="shared" si="493"/>
        <v>0</v>
      </c>
      <c r="X2457" s="1">
        <f t="shared" si="494"/>
        <v>0</v>
      </c>
      <c r="Y2457" s="1">
        <f t="shared" si="495"/>
        <v>0</v>
      </c>
      <c r="Z2457" s="1">
        <f t="shared" si="496"/>
        <v>0</v>
      </c>
      <c r="AA2457" s="1">
        <f t="shared" si="497"/>
        <v>0</v>
      </c>
      <c r="AB2457" s="1">
        <f t="shared" si="498"/>
        <v>0</v>
      </c>
      <c r="AC2457" s="1">
        <f t="shared" si="499"/>
        <v>0</v>
      </c>
      <c r="AD2457" s="1" t="str">
        <f t="shared" si="500"/>
        <v/>
      </c>
      <c r="AE2457" s="1" t="str">
        <f t="shared" si="501"/>
        <v/>
      </c>
      <c r="AF2457" s="1" t="str">
        <f t="shared" si="502"/>
        <v/>
      </c>
      <c r="AG2457" s="1" t="str">
        <f t="shared" si="503"/>
        <v/>
      </c>
    </row>
    <row r="2458" spans="3:33">
      <c r="C2458" s="1" t="s">
        <v>3604</v>
      </c>
      <c r="D2458" s="1" t="s">
        <v>8029</v>
      </c>
      <c r="E2458" s="1" t="s">
        <v>1567</v>
      </c>
      <c r="F2458" s="1" t="s">
        <v>0</v>
      </c>
      <c r="G2458" s="1" t="s">
        <v>3917</v>
      </c>
      <c r="H2458" s="1">
        <v>1</v>
      </c>
      <c r="I2458" s="1">
        <v>0</v>
      </c>
      <c r="J2458" s="1">
        <v>3</v>
      </c>
      <c r="K2458" s="1"/>
      <c r="L2458" s="1" t="s">
        <v>4</v>
      </c>
      <c r="M2458" s="1"/>
      <c r="N2458" s="1" t="s">
        <v>8030</v>
      </c>
      <c r="O2458" s="1" t="s">
        <v>4</v>
      </c>
      <c r="P2458" s="1"/>
      <c r="Q2458" s="1"/>
      <c r="R2458" s="1"/>
      <c r="S2458" s="1"/>
      <c r="T2458" s="1">
        <f t="shared" si="490"/>
        <v>0</v>
      </c>
      <c r="U2458" s="1">
        <f t="shared" si="491"/>
        <v>0</v>
      </c>
      <c r="V2458" s="1">
        <f t="shared" si="492"/>
        <v>0</v>
      </c>
      <c r="W2458" s="1">
        <f t="shared" si="493"/>
        <v>0</v>
      </c>
      <c r="X2458" s="1">
        <f t="shared" si="494"/>
        <v>0</v>
      </c>
      <c r="Y2458" s="1">
        <f t="shared" si="495"/>
        <v>0</v>
      </c>
      <c r="Z2458" s="1">
        <f t="shared" si="496"/>
        <v>0</v>
      </c>
      <c r="AA2458" s="1">
        <f t="shared" si="497"/>
        <v>0</v>
      </c>
      <c r="AB2458" s="1">
        <f t="shared" si="498"/>
        <v>0</v>
      </c>
      <c r="AC2458" s="1">
        <f t="shared" si="499"/>
        <v>0</v>
      </c>
      <c r="AD2458" s="1" t="str">
        <f t="shared" si="500"/>
        <v/>
      </c>
      <c r="AE2458" s="1" t="str">
        <f t="shared" si="501"/>
        <v/>
      </c>
      <c r="AF2458" s="1" t="str">
        <f t="shared" si="502"/>
        <v/>
      </c>
      <c r="AG2458" s="1" t="str">
        <f t="shared" si="503"/>
        <v/>
      </c>
    </row>
    <row r="2459" spans="3:33">
      <c r="C2459" s="1" t="s">
        <v>3604</v>
      </c>
      <c r="D2459" s="1" t="s">
        <v>8031</v>
      </c>
      <c r="E2459" s="1" t="s">
        <v>1567</v>
      </c>
      <c r="F2459" s="1" t="s">
        <v>0</v>
      </c>
      <c r="G2459" s="1" t="s">
        <v>3917</v>
      </c>
      <c r="H2459" s="1">
        <v>2</v>
      </c>
      <c r="I2459" s="1">
        <v>0</v>
      </c>
      <c r="J2459" s="1">
        <v>3</v>
      </c>
      <c r="K2459" s="1"/>
      <c r="L2459" s="1" t="s">
        <v>1570</v>
      </c>
      <c r="M2459" s="1"/>
      <c r="N2459" s="1" t="s">
        <v>8032</v>
      </c>
      <c r="O2459" s="1" t="s">
        <v>1570</v>
      </c>
      <c r="P2459" s="1"/>
      <c r="Q2459" s="1"/>
      <c r="R2459" s="1"/>
      <c r="S2459" s="1"/>
      <c r="T2459" s="1">
        <f t="shared" si="490"/>
        <v>0</v>
      </c>
      <c r="U2459" s="1">
        <f t="shared" si="491"/>
        <v>0</v>
      </c>
      <c r="V2459" s="1">
        <f t="shared" si="492"/>
        <v>0</v>
      </c>
      <c r="W2459" s="1">
        <f t="shared" si="493"/>
        <v>0</v>
      </c>
      <c r="X2459" s="1">
        <f t="shared" si="494"/>
        <v>0</v>
      </c>
      <c r="Y2459" s="1">
        <f t="shared" si="495"/>
        <v>0</v>
      </c>
      <c r="Z2459" s="1">
        <f t="shared" si="496"/>
        <v>0</v>
      </c>
      <c r="AA2459" s="1">
        <f t="shared" si="497"/>
        <v>0</v>
      </c>
      <c r="AB2459" s="1">
        <f t="shared" si="498"/>
        <v>0</v>
      </c>
      <c r="AC2459" s="1">
        <f t="shared" si="499"/>
        <v>0</v>
      </c>
      <c r="AD2459" s="1" t="str">
        <f t="shared" si="500"/>
        <v/>
      </c>
      <c r="AE2459" s="1" t="str">
        <f t="shared" si="501"/>
        <v/>
      </c>
      <c r="AF2459" s="1" t="str">
        <f t="shared" si="502"/>
        <v/>
      </c>
      <c r="AG2459" s="1" t="str">
        <f t="shared" si="503"/>
        <v/>
      </c>
    </row>
    <row r="2460" spans="3:33">
      <c r="C2460" s="1" t="s">
        <v>3604</v>
      </c>
      <c r="D2460" s="1" t="s">
        <v>8033</v>
      </c>
      <c r="E2460" s="1" t="s">
        <v>1567</v>
      </c>
      <c r="F2460" s="1" t="s">
        <v>0</v>
      </c>
      <c r="G2460" s="1" t="s">
        <v>3917</v>
      </c>
      <c r="H2460" s="1">
        <v>3</v>
      </c>
      <c r="I2460" s="1">
        <v>0</v>
      </c>
      <c r="J2460" s="1">
        <v>3</v>
      </c>
      <c r="K2460" s="1"/>
      <c r="L2460" s="1" t="s">
        <v>8012</v>
      </c>
      <c r="M2460" s="1"/>
      <c r="N2460" s="1" t="s">
        <v>8034</v>
      </c>
      <c r="O2460" s="1" t="s">
        <v>8012</v>
      </c>
      <c r="P2460" s="1" t="s">
        <v>1571</v>
      </c>
      <c r="Q2460" s="1"/>
      <c r="R2460" s="1"/>
      <c r="S2460" s="1"/>
      <c r="T2460" s="1">
        <f t="shared" si="490"/>
        <v>0</v>
      </c>
      <c r="U2460" s="1">
        <f t="shared" si="491"/>
        <v>0</v>
      </c>
      <c r="V2460" s="1">
        <f t="shared" si="492"/>
        <v>0</v>
      </c>
      <c r="W2460" s="1">
        <f t="shared" si="493"/>
        <v>0</v>
      </c>
      <c r="X2460" s="1">
        <f t="shared" si="494"/>
        <v>0</v>
      </c>
      <c r="Y2460" s="1">
        <f t="shared" si="495"/>
        <v>0</v>
      </c>
      <c r="Z2460" s="1">
        <f t="shared" si="496"/>
        <v>0</v>
      </c>
      <c r="AA2460" s="1">
        <f t="shared" si="497"/>
        <v>0</v>
      </c>
      <c r="AB2460" s="1">
        <f t="shared" si="498"/>
        <v>0</v>
      </c>
      <c r="AC2460" s="1">
        <f t="shared" si="499"/>
        <v>0</v>
      </c>
      <c r="AD2460" s="1" t="str">
        <f t="shared" si="500"/>
        <v/>
      </c>
      <c r="AE2460" s="1" t="str">
        <f t="shared" si="501"/>
        <v/>
      </c>
      <c r="AF2460" s="1" t="str">
        <f t="shared" si="502"/>
        <v/>
      </c>
      <c r="AG2460" s="1" t="str">
        <f t="shared" si="503"/>
        <v/>
      </c>
    </row>
    <row r="2461" spans="3:33">
      <c r="C2461" s="1" t="s">
        <v>3604</v>
      </c>
      <c r="D2461" s="1" t="s">
        <v>8035</v>
      </c>
      <c r="E2461" s="1" t="s">
        <v>1567</v>
      </c>
      <c r="F2461" s="1" t="s">
        <v>0</v>
      </c>
      <c r="G2461" s="1" t="s">
        <v>3917</v>
      </c>
      <c r="H2461" s="1">
        <v>4</v>
      </c>
      <c r="I2461" s="1">
        <v>0</v>
      </c>
      <c r="J2461" s="1">
        <v>2</v>
      </c>
      <c r="K2461" s="1"/>
      <c r="L2461" s="1" t="s">
        <v>1538</v>
      </c>
      <c r="M2461" s="1"/>
      <c r="N2461" s="1" t="s">
        <v>7926</v>
      </c>
      <c r="O2461" s="1" t="s">
        <v>1538</v>
      </c>
      <c r="P2461" s="1"/>
      <c r="Q2461" s="1"/>
      <c r="R2461" s="1"/>
      <c r="S2461" s="1"/>
      <c r="T2461" s="1">
        <f t="shared" si="490"/>
        <v>0</v>
      </c>
      <c r="U2461" s="1">
        <f t="shared" si="491"/>
        <v>0</v>
      </c>
      <c r="V2461" s="1">
        <f t="shared" si="492"/>
        <v>0</v>
      </c>
      <c r="W2461" s="1">
        <f t="shared" si="493"/>
        <v>0</v>
      </c>
      <c r="X2461" s="1">
        <f t="shared" si="494"/>
        <v>0</v>
      </c>
      <c r="Y2461" s="1">
        <f t="shared" si="495"/>
        <v>0</v>
      </c>
      <c r="Z2461" s="1">
        <f t="shared" si="496"/>
        <v>0</v>
      </c>
      <c r="AA2461" s="1">
        <f t="shared" si="497"/>
        <v>0</v>
      </c>
      <c r="AB2461" s="1">
        <f t="shared" si="498"/>
        <v>0</v>
      </c>
      <c r="AC2461" s="1">
        <f t="shared" si="499"/>
        <v>0</v>
      </c>
      <c r="AD2461" s="1" t="str">
        <f t="shared" si="500"/>
        <v/>
      </c>
      <c r="AE2461" s="1" t="str">
        <f t="shared" si="501"/>
        <v/>
      </c>
      <c r="AF2461" s="1" t="str">
        <f t="shared" si="502"/>
        <v/>
      </c>
      <c r="AG2461" s="1" t="str">
        <f t="shared" si="503"/>
        <v/>
      </c>
    </row>
    <row r="2462" spans="3:33">
      <c r="C2462" s="1" t="s">
        <v>3604</v>
      </c>
      <c r="D2462" s="1" t="s">
        <v>8036</v>
      </c>
      <c r="E2462" s="1" t="s">
        <v>1567</v>
      </c>
      <c r="F2462" s="1" t="s">
        <v>0</v>
      </c>
      <c r="G2462" s="1" t="s">
        <v>3917</v>
      </c>
      <c r="H2462" s="1">
        <v>5</v>
      </c>
      <c r="I2462" s="1">
        <v>0</v>
      </c>
      <c r="J2462" s="1">
        <v>2</v>
      </c>
      <c r="K2462" s="1"/>
      <c r="L2462" s="1" t="s">
        <v>5560</v>
      </c>
      <c r="M2462" s="1"/>
      <c r="N2462" s="1" t="s">
        <v>5581</v>
      </c>
      <c r="O2462" s="1" t="s">
        <v>5560</v>
      </c>
      <c r="P2462" s="1" t="s">
        <v>7</v>
      </c>
      <c r="Q2462" s="1"/>
      <c r="R2462" s="1"/>
      <c r="S2462" s="1"/>
      <c r="T2462" s="1">
        <f t="shared" si="490"/>
        <v>0</v>
      </c>
      <c r="U2462" s="1">
        <f t="shared" si="491"/>
        <v>0</v>
      </c>
      <c r="V2462" s="1">
        <f t="shared" si="492"/>
        <v>0</v>
      </c>
      <c r="W2462" s="1">
        <f t="shared" si="493"/>
        <v>0</v>
      </c>
      <c r="X2462" s="1">
        <f t="shared" si="494"/>
        <v>0</v>
      </c>
      <c r="Y2462" s="1">
        <f t="shared" si="495"/>
        <v>0</v>
      </c>
      <c r="Z2462" s="1">
        <f t="shared" si="496"/>
        <v>0</v>
      </c>
      <c r="AA2462" s="1">
        <f t="shared" si="497"/>
        <v>0</v>
      </c>
      <c r="AB2462" s="1">
        <f t="shared" si="498"/>
        <v>0</v>
      </c>
      <c r="AC2462" s="1">
        <f t="shared" si="499"/>
        <v>0</v>
      </c>
      <c r="AD2462" s="1" t="str">
        <f t="shared" si="500"/>
        <v/>
      </c>
      <c r="AE2462" s="1" t="str">
        <f t="shared" si="501"/>
        <v/>
      </c>
      <c r="AF2462" s="1" t="str">
        <f t="shared" si="502"/>
        <v/>
      </c>
      <c r="AG2462" s="1" t="str">
        <f t="shared" si="503"/>
        <v/>
      </c>
    </row>
    <row r="2463" spans="3:33">
      <c r="C2463" s="1" t="s">
        <v>3604</v>
      </c>
      <c r="D2463" s="1" t="s">
        <v>8037</v>
      </c>
      <c r="E2463" s="1" t="s">
        <v>1567</v>
      </c>
      <c r="F2463" s="1" t="s">
        <v>0</v>
      </c>
      <c r="G2463" s="1" t="s">
        <v>3917</v>
      </c>
      <c r="H2463" s="1">
        <v>6</v>
      </c>
      <c r="I2463" s="1">
        <v>0</v>
      </c>
      <c r="J2463" s="1">
        <v>2</v>
      </c>
      <c r="K2463" s="1"/>
      <c r="L2463" s="1" t="s">
        <v>8018</v>
      </c>
      <c r="M2463" s="1"/>
      <c r="N2463" s="1" t="s">
        <v>8038</v>
      </c>
      <c r="O2463" s="1" t="s">
        <v>8018</v>
      </c>
      <c r="P2463" s="1" t="s">
        <v>1572</v>
      </c>
      <c r="Q2463" s="1"/>
      <c r="R2463" s="1"/>
      <c r="S2463" s="1"/>
      <c r="T2463" s="1">
        <f t="shared" si="490"/>
        <v>0</v>
      </c>
      <c r="U2463" s="1">
        <f t="shared" si="491"/>
        <v>0</v>
      </c>
      <c r="V2463" s="1">
        <f t="shared" si="492"/>
        <v>0</v>
      </c>
      <c r="W2463" s="1">
        <f t="shared" si="493"/>
        <v>0</v>
      </c>
      <c r="X2463" s="1">
        <f t="shared" si="494"/>
        <v>0</v>
      </c>
      <c r="Y2463" s="1">
        <f t="shared" si="495"/>
        <v>0</v>
      </c>
      <c r="Z2463" s="1">
        <f t="shared" si="496"/>
        <v>0</v>
      </c>
      <c r="AA2463" s="1">
        <f t="shared" si="497"/>
        <v>0</v>
      </c>
      <c r="AB2463" s="1">
        <f t="shared" si="498"/>
        <v>0</v>
      </c>
      <c r="AC2463" s="1">
        <f t="shared" si="499"/>
        <v>0</v>
      </c>
      <c r="AD2463" s="1" t="str">
        <f t="shared" si="500"/>
        <v/>
      </c>
      <c r="AE2463" s="1" t="str">
        <f t="shared" si="501"/>
        <v/>
      </c>
      <c r="AF2463" s="1" t="str">
        <f t="shared" si="502"/>
        <v/>
      </c>
      <c r="AG2463" s="1" t="str">
        <f t="shared" si="503"/>
        <v/>
      </c>
    </row>
    <row r="2464" spans="3:33">
      <c r="C2464" s="1" t="s">
        <v>3604</v>
      </c>
      <c r="D2464" s="1" t="s">
        <v>8039</v>
      </c>
      <c r="E2464" s="1" t="s">
        <v>1567</v>
      </c>
      <c r="F2464" s="1" t="s">
        <v>0</v>
      </c>
      <c r="G2464" s="1" t="s">
        <v>3917</v>
      </c>
      <c r="H2464" s="1">
        <v>7</v>
      </c>
      <c r="I2464" s="1">
        <v>0</v>
      </c>
      <c r="J2464" s="1">
        <v>2</v>
      </c>
      <c r="K2464" s="1"/>
      <c r="L2464" s="1" t="s">
        <v>8021</v>
      </c>
      <c r="M2464" s="1"/>
      <c r="N2464" s="1" t="s">
        <v>8040</v>
      </c>
      <c r="O2464" s="1" t="s">
        <v>8021</v>
      </c>
      <c r="P2464" s="1" t="s">
        <v>1573</v>
      </c>
      <c r="Q2464" s="1"/>
      <c r="R2464" s="1"/>
      <c r="S2464" s="1"/>
      <c r="T2464" s="1">
        <f t="shared" si="490"/>
        <v>0</v>
      </c>
      <c r="U2464" s="1">
        <f t="shared" si="491"/>
        <v>0</v>
      </c>
      <c r="V2464" s="1">
        <f t="shared" si="492"/>
        <v>0</v>
      </c>
      <c r="W2464" s="1">
        <f t="shared" si="493"/>
        <v>0</v>
      </c>
      <c r="X2464" s="1">
        <f t="shared" si="494"/>
        <v>0</v>
      </c>
      <c r="Y2464" s="1">
        <f t="shared" si="495"/>
        <v>0</v>
      </c>
      <c r="Z2464" s="1">
        <f t="shared" si="496"/>
        <v>0</v>
      </c>
      <c r="AA2464" s="1">
        <f t="shared" si="497"/>
        <v>0</v>
      </c>
      <c r="AB2464" s="1">
        <f t="shared" si="498"/>
        <v>0</v>
      </c>
      <c r="AC2464" s="1">
        <f t="shared" si="499"/>
        <v>0</v>
      </c>
      <c r="AD2464" s="1" t="str">
        <f t="shared" si="500"/>
        <v/>
      </c>
      <c r="AE2464" s="1" t="str">
        <f t="shared" si="501"/>
        <v/>
      </c>
      <c r="AF2464" s="1" t="str">
        <f t="shared" si="502"/>
        <v/>
      </c>
      <c r="AG2464" s="1" t="str">
        <f t="shared" si="503"/>
        <v/>
      </c>
    </row>
    <row r="2465" spans="3:33">
      <c r="C2465" s="1" t="s">
        <v>3604</v>
      </c>
      <c r="D2465" s="1" t="s">
        <v>8041</v>
      </c>
      <c r="E2465" s="1" t="s">
        <v>1567</v>
      </c>
      <c r="F2465" s="1" t="s">
        <v>0</v>
      </c>
      <c r="G2465" s="1" t="s">
        <v>3917</v>
      </c>
      <c r="H2465" s="1">
        <v>8</v>
      </c>
      <c r="I2465" s="1">
        <v>0</v>
      </c>
      <c r="J2465" s="1">
        <v>1</v>
      </c>
      <c r="K2465" s="1"/>
      <c r="L2465" s="1" t="s">
        <v>4083</v>
      </c>
      <c r="M2465" s="1"/>
      <c r="N2465" s="1" t="s">
        <v>4109</v>
      </c>
      <c r="O2465" s="1" t="s">
        <v>4083</v>
      </c>
      <c r="P2465" s="1" t="s">
        <v>4085</v>
      </c>
      <c r="Q2465" s="1" t="s">
        <v>4086</v>
      </c>
      <c r="R2465" s="1" t="s">
        <v>4087</v>
      </c>
      <c r="S2465" s="1" t="s">
        <v>4088</v>
      </c>
      <c r="T2465" s="1">
        <f t="shared" si="490"/>
        <v>0</v>
      </c>
      <c r="U2465" s="1">
        <f t="shared" si="491"/>
        <v>0</v>
      </c>
      <c r="V2465" s="1">
        <f t="shared" si="492"/>
        <v>0</v>
      </c>
      <c r="W2465" s="1">
        <f t="shared" si="493"/>
        <v>0</v>
      </c>
      <c r="X2465" s="1">
        <f t="shared" si="494"/>
        <v>0</v>
      </c>
      <c r="Y2465" s="1">
        <f t="shared" si="495"/>
        <v>0</v>
      </c>
      <c r="Z2465" s="1">
        <f t="shared" si="496"/>
        <v>0</v>
      </c>
      <c r="AA2465" s="1">
        <f t="shared" si="497"/>
        <v>0</v>
      </c>
      <c r="AB2465" s="1">
        <f t="shared" si="498"/>
        <v>0</v>
      </c>
      <c r="AC2465" s="1">
        <f t="shared" si="499"/>
        <v>0</v>
      </c>
      <c r="AD2465" s="1" t="str">
        <f t="shared" si="500"/>
        <v/>
      </c>
      <c r="AE2465" s="1" t="str">
        <f t="shared" si="501"/>
        <v/>
      </c>
      <c r="AF2465" s="1" t="str">
        <f t="shared" si="502"/>
        <v/>
      </c>
      <c r="AG2465" s="1" t="str">
        <f t="shared" si="503"/>
        <v/>
      </c>
    </row>
    <row r="2466" spans="3:33">
      <c r="C2466" s="1" t="s">
        <v>3604</v>
      </c>
      <c r="D2466" s="1" t="s">
        <v>8042</v>
      </c>
      <c r="E2466" s="1" t="s">
        <v>1567</v>
      </c>
      <c r="F2466" s="1" t="s">
        <v>0</v>
      </c>
      <c r="G2466" s="1" t="s">
        <v>3917</v>
      </c>
      <c r="H2466" s="1">
        <v>9</v>
      </c>
      <c r="I2466" s="1">
        <v>0</v>
      </c>
      <c r="J2466" s="1">
        <v>1</v>
      </c>
      <c r="K2466" s="1"/>
      <c r="L2466" s="1" t="s">
        <v>1574</v>
      </c>
      <c r="M2466" s="1"/>
      <c r="N2466" s="1" t="s">
        <v>8043</v>
      </c>
      <c r="O2466" s="1" t="s">
        <v>1574</v>
      </c>
      <c r="P2466" s="1"/>
      <c r="Q2466" s="1"/>
      <c r="R2466" s="1"/>
      <c r="S2466" s="1"/>
      <c r="T2466" s="1">
        <f t="shared" si="490"/>
        <v>0</v>
      </c>
      <c r="U2466" s="1">
        <f t="shared" si="491"/>
        <v>0</v>
      </c>
      <c r="V2466" s="1">
        <f t="shared" si="492"/>
        <v>0</v>
      </c>
      <c r="W2466" s="1">
        <f t="shared" si="493"/>
        <v>0</v>
      </c>
      <c r="X2466" s="1">
        <f t="shared" si="494"/>
        <v>0</v>
      </c>
      <c r="Y2466" s="1">
        <f t="shared" si="495"/>
        <v>0</v>
      </c>
      <c r="Z2466" s="1">
        <f t="shared" si="496"/>
        <v>0</v>
      </c>
      <c r="AA2466" s="1">
        <f t="shared" si="497"/>
        <v>0</v>
      </c>
      <c r="AB2466" s="1">
        <f t="shared" si="498"/>
        <v>0</v>
      </c>
      <c r="AC2466" s="1">
        <f t="shared" si="499"/>
        <v>0</v>
      </c>
      <c r="AD2466" s="1" t="str">
        <f t="shared" si="500"/>
        <v/>
      </c>
      <c r="AE2466" s="1" t="str">
        <f t="shared" si="501"/>
        <v/>
      </c>
      <c r="AF2466" s="1" t="str">
        <f t="shared" si="502"/>
        <v/>
      </c>
      <c r="AG2466" s="1" t="str">
        <f t="shared" si="503"/>
        <v/>
      </c>
    </row>
    <row r="2467" spans="3:33">
      <c r="C2467" s="1" t="s">
        <v>3604</v>
      </c>
      <c r="D2467" s="1" t="s">
        <v>8044</v>
      </c>
      <c r="E2467" s="1" t="s">
        <v>1567</v>
      </c>
      <c r="F2467" s="1" t="s">
        <v>0</v>
      </c>
      <c r="G2467" s="1" t="s">
        <v>3917</v>
      </c>
      <c r="H2467" s="1">
        <v>10</v>
      </c>
      <c r="I2467" s="1">
        <v>0</v>
      </c>
      <c r="J2467" s="1">
        <v>1</v>
      </c>
      <c r="K2467" s="1"/>
      <c r="L2467" s="1" t="s">
        <v>4903</v>
      </c>
      <c r="M2467" s="1"/>
      <c r="N2467" s="1" t="s">
        <v>4926</v>
      </c>
      <c r="O2467" s="1" t="s">
        <v>4903</v>
      </c>
      <c r="P2467" s="1" t="s">
        <v>4905</v>
      </c>
      <c r="Q2467" s="1" t="s">
        <v>4190</v>
      </c>
      <c r="R2467" s="1" t="s">
        <v>1343</v>
      </c>
      <c r="S2467" s="1" t="s">
        <v>37</v>
      </c>
      <c r="T2467" s="1">
        <f t="shared" si="490"/>
        <v>0</v>
      </c>
      <c r="U2467" s="1">
        <f t="shared" si="491"/>
        <v>0</v>
      </c>
      <c r="V2467" s="1">
        <f t="shared" si="492"/>
        <v>0</v>
      </c>
      <c r="W2467" s="1">
        <f t="shared" si="493"/>
        <v>0</v>
      </c>
      <c r="X2467" s="1">
        <f t="shared" si="494"/>
        <v>0</v>
      </c>
      <c r="Y2467" s="1">
        <f t="shared" si="495"/>
        <v>0</v>
      </c>
      <c r="Z2467" s="1">
        <f t="shared" si="496"/>
        <v>0</v>
      </c>
      <c r="AA2467" s="1">
        <f t="shared" si="497"/>
        <v>0</v>
      </c>
      <c r="AB2467" s="1">
        <f t="shared" si="498"/>
        <v>0</v>
      </c>
      <c r="AC2467" s="1">
        <f t="shared" si="499"/>
        <v>0</v>
      </c>
      <c r="AD2467" s="1" t="str">
        <f t="shared" si="500"/>
        <v/>
      </c>
      <c r="AE2467" s="1" t="str">
        <f t="shared" si="501"/>
        <v/>
      </c>
      <c r="AF2467" s="1" t="str">
        <f t="shared" si="502"/>
        <v/>
      </c>
      <c r="AG2467" s="1" t="str">
        <f t="shared" si="503"/>
        <v/>
      </c>
    </row>
    <row r="2468" spans="3:33">
      <c r="C2468" s="1" t="s">
        <v>3612</v>
      </c>
      <c r="D2468" s="1" t="s">
        <v>8045</v>
      </c>
      <c r="E2468" s="1" t="s">
        <v>1579</v>
      </c>
      <c r="F2468" s="1" t="s">
        <v>46</v>
      </c>
      <c r="G2468" s="1" t="s">
        <v>3917</v>
      </c>
      <c r="H2468" s="1">
        <v>1</v>
      </c>
      <c r="I2468" s="1">
        <v>3</v>
      </c>
      <c r="J2468" s="1">
        <v>0</v>
      </c>
      <c r="K2468" s="1" t="s">
        <v>127</v>
      </c>
      <c r="L2468" s="1"/>
      <c r="M2468" s="1" t="s">
        <v>8046</v>
      </c>
      <c r="N2468" s="1"/>
      <c r="O2468" s="1" t="s">
        <v>127</v>
      </c>
      <c r="P2468" s="1"/>
      <c r="Q2468" s="1"/>
      <c r="R2468" s="1"/>
      <c r="S2468" s="1"/>
      <c r="T2468" s="1">
        <f t="shared" si="490"/>
        <v>0</v>
      </c>
      <c r="U2468" s="1">
        <f t="shared" si="491"/>
        <v>0</v>
      </c>
      <c r="V2468" s="1">
        <f t="shared" si="492"/>
        <v>0</v>
      </c>
      <c r="W2468" s="1">
        <f t="shared" si="493"/>
        <v>0</v>
      </c>
      <c r="X2468" s="1">
        <f t="shared" si="494"/>
        <v>0</v>
      </c>
      <c r="Y2468" s="1">
        <f t="shared" si="495"/>
        <v>0</v>
      </c>
      <c r="Z2468" s="1">
        <f t="shared" si="496"/>
        <v>0</v>
      </c>
      <c r="AA2468" s="1">
        <f t="shared" si="497"/>
        <v>0</v>
      </c>
      <c r="AB2468" s="1">
        <f t="shared" si="498"/>
        <v>0</v>
      </c>
      <c r="AC2468" s="1">
        <f t="shared" si="499"/>
        <v>0</v>
      </c>
      <c r="AD2468" s="1" t="str">
        <f t="shared" si="500"/>
        <v/>
      </c>
      <c r="AE2468" s="1" t="str">
        <f t="shared" si="501"/>
        <v/>
      </c>
      <c r="AF2468" s="1" t="str">
        <f t="shared" si="502"/>
        <v/>
      </c>
      <c r="AG2468" s="1" t="str">
        <f t="shared" si="503"/>
        <v/>
      </c>
    </row>
    <row r="2469" spans="3:33">
      <c r="C2469" s="1" t="s">
        <v>3612</v>
      </c>
      <c r="D2469" s="1" t="s">
        <v>8047</v>
      </c>
      <c r="E2469" s="1" t="s">
        <v>1579</v>
      </c>
      <c r="F2469" s="1" t="s">
        <v>46</v>
      </c>
      <c r="G2469" s="1" t="s">
        <v>3917</v>
      </c>
      <c r="H2469" s="1">
        <v>2</v>
      </c>
      <c r="I2469" s="1">
        <v>3</v>
      </c>
      <c r="J2469" s="1">
        <v>0</v>
      </c>
      <c r="K2469" s="1" t="s">
        <v>1583</v>
      </c>
      <c r="L2469" s="1"/>
      <c r="M2469" s="1" t="s">
        <v>8048</v>
      </c>
      <c r="N2469" s="1"/>
      <c r="O2469" s="1" t="s">
        <v>1583</v>
      </c>
      <c r="P2469" s="1"/>
      <c r="Q2469" s="1"/>
      <c r="R2469" s="1"/>
      <c r="S2469" s="1"/>
      <c r="T2469" s="1">
        <f t="shared" si="490"/>
        <v>0</v>
      </c>
      <c r="U2469" s="1">
        <f t="shared" si="491"/>
        <v>0</v>
      </c>
      <c r="V2469" s="1">
        <f t="shared" si="492"/>
        <v>0</v>
      </c>
      <c r="W2469" s="1">
        <f t="shared" si="493"/>
        <v>0</v>
      </c>
      <c r="X2469" s="1">
        <f t="shared" si="494"/>
        <v>0</v>
      </c>
      <c r="Y2469" s="1">
        <f t="shared" si="495"/>
        <v>0</v>
      </c>
      <c r="Z2469" s="1">
        <f t="shared" si="496"/>
        <v>0</v>
      </c>
      <c r="AA2469" s="1">
        <f t="shared" si="497"/>
        <v>0</v>
      </c>
      <c r="AB2469" s="1">
        <f t="shared" si="498"/>
        <v>0</v>
      </c>
      <c r="AC2469" s="1">
        <f t="shared" si="499"/>
        <v>0</v>
      </c>
      <c r="AD2469" s="1" t="str">
        <f t="shared" si="500"/>
        <v/>
      </c>
      <c r="AE2469" s="1" t="str">
        <f t="shared" si="501"/>
        <v/>
      </c>
      <c r="AF2469" s="1" t="str">
        <f t="shared" si="502"/>
        <v/>
      </c>
      <c r="AG2469" s="1" t="str">
        <f t="shared" si="503"/>
        <v/>
      </c>
    </row>
    <row r="2470" spans="3:33">
      <c r="C2470" s="1" t="s">
        <v>3612</v>
      </c>
      <c r="D2470" s="1" t="s">
        <v>8049</v>
      </c>
      <c r="E2470" s="1" t="s">
        <v>1579</v>
      </c>
      <c r="F2470" s="1" t="s">
        <v>46</v>
      </c>
      <c r="G2470" s="1" t="s">
        <v>3917</v>
      </c>
      <c r="H2470" s="1">
        <v>3</v>
      </c>
      <c r="I2470" s="1">
        <v>3</v>
      </c>
      <c r="J2470" s="1">
        <v>0</v>
      </c>
      <c r="K2470" s="1" t="s">
        <v>1584</v>
      </c>
      <c r="L2470" s="1"/>
      <c r="M2470" s="1" t="s">
        <v>8050</v>
      </c>
      <c r="N2470" s="1"/>
      <c r="O2470" s="1" t="s">
        <v>1584</v>
      </c>
      <c r="P2470" s="1"/>
      <c r="Q2470" s="1"/>
      <c r="R2470" s="1"/>
      <c r="S2470" s="1"/>
      <c r="T2470" s="1">
        <f t="shared" si="490"/>
        <v>0</v>
      </c>
      <c r="U2470" s="1">
        <f t="shared" si="491"/>
        <v>0</v>
      </c>
      <c r="V2470" s="1">
        <f t="shared" si="492"/>
        <v>0</v>
      </c>
      <c r="W2470" s="1">
        <f t="shared" si="493"/>
        <v>0</v>
      </c>
      <c r="X2470" s="1">
        <f t="shared" si="494"/>
        <v>0</v>
      </c>
      <c r="Y2470" s="1">
        <f t="shared" si="495"/>
        <v>0</v>
      </c>
      <c r="Z2470" s="1">
        <f t="shared" si="496"/>
        <v>0</v>
      </c>
      <c r="AA2470" s="1">
        <f t="shared" si="497"/>
        <v>0</v>
      </c>
      <c r="AB2470" s="1">
        <f t="shared" si="498"/>
        <v>0</v>
      </c>
      <c r="AC2470" s="1">
        <f t="shared" si="499"/>
        <v>0</v>
      </c>
      <c r="AD2470" s="1" t="str">
        <f t="shared" si="500"/>
        <v/>
      </c>
      <c r="AE2470" s="1" t="str">
        <f t="shared" si="501"/>
        <v/>
      </c>
      <c r="AF2470" s="1" t="str">
        <f t="shared" si="502"/>
        <v/>
      </c>
      <c r="AG2470" s="1" t="str">
        <f t="shared" si="503"/>
        <v/>
      </c>
    </row>
    <row r="2471" spans="3:33">
      <c r="C2471" s="1" t="s">
        <v>3612</v>
      </c>
      <c r="D2471" s="1" t="s">
        <v>8051</v>
      </c>
      <c r="E2471" s="1" t="s">
        <v>1579</v>
      </c>
      <c r="F2471" s="1" t="s">
        <v>46</v>
      </c>
      <c r="G2471" s="1" t="s">
        <v>3917</v>
      </c>
      <c r="H2471" s="1">
        <v>4</v>
      </c>
      <c r="I2471" s="1">
        <v>2</v>
      </c>
      <c r="J2471" s="1">
        <v>0</v>
      </c>
      <c r="K2471" s="1" t="s">
        <v>8</v>
      </c>
      <c r="L2471" s="1"/>
      <c r="M2471" s="1" t="s">
        <v>8052</v>
      </c>
      <c r="N2471" s="1"/>
      <c r="O2471" s="1" t="s">
        <v>8</v>
      </c>
      <c r="P2471" s="1"/>
      <c r="Q2471" s="1"/>
      <c r="R2471" s="1"/>
      <c r="S2471" s="1"/>
      <c r="T2471" s="1">
        <f t="shared" si="490"/>
        <v>0</v>
      </c>
      <c r="U2471" s="1">
        <f t="shared" si="491"/>
        <v>0</v>
      </c>
      <c r="V2471" s="1">
        <f t="shared" si="492"/>
        <v>0</v>
      </c>
      <c r="W2471" s="1">
        <f t="shared" si="493"/>
        <v>0</v>
      </c>
      <c r="X2471" s="1">
        <f t="shared" si="494"/>
        <v>0</v>
      </c>
      <c r="Y2471" s="1">
        <f t="shared" si="495"/>
        <v>0</v>
      </c>
      <c r="Z2471" s="1">
        <f t="shared" si="496"/>
        <v>0</v>
      </c>
      <c r="AA2471" s="1">
        <f t="shared" si="497"/>
        <v>0</v>
      </c>
      <c r="AB2471" s="1">
        <f t="shared" si="498"/>
        <v>0</v>
      </c>
      <c r="AC2471" s="1">
        <f t="shared" si="499"/>
        <v>0</v>
      </c>
      <c r="AD2471" s="1" t="str">
        <f t="shared" si="500"/>
        <v/>
      </c>
      <c r="AE2471" s="1" t="str">
        <f t="shared" si="501"/>
        <v/>
      </c>
      <c r="AF2471" s="1" t="str">
        <f t="shared" si="502"/>
        <v/>
      </c>
      <c r="AG2471" s="1" t="str">
        <f t="shared" si="503"/>
        <v/>
      </c>
    </row>
    <row r="2472" spans="3:33">
      <c r="C2472" s="1" t="s">
        <v>3612</v>
      </c>
      <c r="D2472" s="1" t="s">
        <v>8053</v>
      </c>
      <c r="E2472" s="1" t="s">
        <v>1579</v>
      </c>
      <c r="F2472" s="1" t="s">
        <v>46</v>
      </c>
      <c r="G2472" s="1" t="s">
        <v>3917</v>
      </c>
      <c r="H2472" s="1">
        <v>5</v>
      </c>
      <c r="I2472" s="1">
        <v>2</v>
      </c>
      <c r="J2472" s="1">
        <v>0</v>
      </c>
      <c r="K2472" s="1" t="s">
        <v>4245</v>
      </c>
      <c r="L2472" s="1"/>
      <c r="M2472" s="1" t="s">
        <v>8054</v>
      </c>
      <c r="N2472" s="1"/>
      <c r="O2472" s="1" t="s">
        <v>4245</v>
      </c>
      <c r="P2472" s="1" t="s">
        <v>283</v>
      </c>
      <c r="Q2472" s="1"/>
      <c r="R2472" s="1"/>
      <c r="S2472" s="1"/>
      <c r="T2472" s="1">
        <f t="shared" si="490"/>
        <v>0</v>
      </c>
      <c r="U2472" s="1">
        <f t="shared" si="491"/>
        <v>0</v>
      </c>
      <c r="V2472" s="1">
        <f t="shared" si="492"/>
        <v>0</v>
      </c>
      <c r="W2472" s="1">
        <f t="shared" si="493"/>
        <v>0</v>
      </c>
      <c r="X2472" s="1">
        <f t="shared" si="494"/>
        <v>0</v>
      </c>
      <c r="Y2472" s="1">
        <f t="shared" si="495"/>
        <v>0</v>
      </c>
      <c r="Z2472" s="1">
        <f t="shared" si="496"/>
        <v>0</v>
      </c>
      <c r="AA2472" s="1">
        <f t="shared" si="497"/>
        <v>0</v>
      </c>
      <c r="AB2472" s="1">
        <f t="shared" si="498"/>
        <v>0</v>
      </c>
      <c r="AC2472" s="1">
        <f t="shared" si="499"/>
        <v>0</v>
      </c>
      <c r="AD2472" s="1" t="str">
        <f t="shared" si="500"/>
        <v/>
      </c>
      <c r="AE2472" s="1" t="str">
        <f t="shared" si="501"/>
        <v/>
      </c>
      <c r="AF2472" s="1" t="str">
        <f t="shared" si="502"/>
        <v/>
      </c>
      <c r="AG2472" s="1" t="str">
        <f t="shared" si="503"/>
        <v/>
      </c>
    </row>
    <row r="2473" spans="3:33">
      <c r="C2473" s="1" t="s">
        <v>3612</v>
      </c>
      <c r="D2473" s="1" t="s">
        <v>8055</v>
      </c>
      <c r="E2473" s="1" t="s">
        <v>1579</v>
      </c>
      <c r="F2473" s="1" t="s">
        <v>46</v>
      </c>
      <c r="G2473" s="1" t="s">
        <v>3917</v>
      </c>
      <c r="H2473" s="1">
        <v>6</v>
      </c>
      <c r="I2473" s="1">
        <v>2</v>
      </c>
      <c r="J2473" s="1">
        <v>0</v>
      </c>
      <c r="K2473" s="1" t="s">
        <v>4573</v>
      </c>
      <c r="L2473" s="1"/>
      <c r="M2473" s="1" t="s">
        <v>8056</v>
      </c>
      <c r="N2473" s="1"/>
      <c r="O2473" s="1" t="s">
        <v>4573</v>
      </c>
      <c r="P2473" s="1" t="s">
        <v>400</v>
      </c>
      <c r="Q2473" s="1"/>
      <c r="R2473" s="1"/>
      <c r="S2473" s="1"/>
      <c r="T2473" s="1">
        <f t="shared" si="490"/>
        <v>0</v>
      </c>
      <c r="U2473" s="1">
        <f t="shared" si="491"/>
        <v>0</v>
      </c>
      <c r="V2473" s="1">
        <f t="shared" si="492"/>
        <v>0</v>
      </c>
      <c r="W2473" s="1">
        <f t="shared" si="493"/>
        <v>0</v>
      </c>
      <c r="X2473" s="1">
        <f t="shared" si="494"/>
        <v>0</v>
      </c>
      <c r="Y2473" s="1">
        <f t="shared" si="495"/>
        <v>0</v>
      </c>
      <c r="Z2473" s="1">
        <f t="shared" si="496"/>
        <v>0</v>
      </c>
      <c r="AA2473" s="1">
        <f t="shared" si="497"/>
        <v>0</v>
      </c>
      <c r="AB2473" s="1">
        <f t="shared" si="498"/>
        <v>0</v>
      </c>
      <c r="AC2473" s="1">
        <f t="shared" si="499"/>
        <v>0</v>
      </c>
      <c r="AD2473" s="1" t="str">
        <f t="shared" si="500"/>
        <v/>
      </c>
      <c r="AE2473" s="1" t="str">
        <f t="shared" si="501"/>
        <v/>
      </c>
      <c r="AF2473" s="1" t="str">
        <f t="shared" si="502"/>
        <v/>
      </c>
      <c r="AG2473" s="1" t="str">
        <f t="shared" si="503"/>
        <v/>
      </c>
    </row>
    <row r="2474" spans="3:33">
      <c r="C2474" s="1" t="s">
        <v>3612</v>
      </c>
      <c r="D2474" s="1" t="s">
        <v>8057</v>
      </c>
      <c r="E2474" s="1" t="s">
        <v>1579</v>
      </c>
      <c r="F2474" s="1" t="s">
        <v>46</v>
      </c>
      <c r="G2474" s="1" t="s">
        <v>3917</v>
      </c>
      <c r="H2474" s="1">
        <v>7</v>
      </c>
      <c r="I2474" s="1">
        <v>2</v>
      </c>
      <c r="J2474" s="1">
        <v>0</v>
      </c>
      <c r="K2474" s="1" t="s">
        <v>1585</v>
      </c>
      <c r="L2474" s="1"/>
      <c r="M2474" s="1" t="s">
        <v>8058</v>
      </c>
      <c r="N2474" s="1"/>
      <c r="O2474" s="1" t="s">
        <v>1585</v>
      </c>
      <c r="P2474" s="1"/>
      <c r="Q2474" s="1"/>
      <c r="R2474" s="1"/>
      <c r="S2474" s="1"/>
      <c r="T2474" s="1">
        <f t="shared" si="490"/>
        <v>0</v>
      </c>
      <c r="U2474" s="1">
        <f t="shared" si="491"/>
        <v>0</v>
      </c>
      <c r="V2474" s="1">
        <f t="shared" si="492"/>
        <v>0</v>
      </c>
      <c r="W2474" s="1">
        <f t="shared" si="493"/>
        <v>0</v>
      </c>
      <c r="X2474" s="1">
        <f t="shared" si="494"/>
        <v>0</v>
      </c>
      <c r="Y2474" s="1">
        <f t="shared" si="495"/>
        <v>0</v>
      </c>
      <c r="Z2474" s="1">
        <f t="shared" si="496"/>
        <v>0</v>
      </c>
      <c r="AA2474" s="1">
        <f t="shared" si="497"/>
        <v>0</v>
      </c>
      <c r="AB2474" s="1">
        <f t="shared" si="498"/>
        <v>0</v>
      </c>
      <c r="AC2474" s="1">
        <f t="shared" si="499"/>
        <v>0</v>
      </c>
      <c r="AD2474" s="1" t="str">
        <f t="shared" si="500"/>
        <v/>
      </c>
      <c r="AE2474" s="1" t="str">
        <f t="shared" si="501"/>
        <v/>
      </c>
      <c r="AF2474" s="1" t="str">
        <f t="shared" si="502"/>
        <v/>
      </c>
      <c r="AG2474" s="1" t="str">
        <f t="shared" si="503"/>
        <v/>
      </c>
    </row>
    <row r="2475" spans="3:33">
      <c r="C2475" s="1" t="s">
        <v>3612</v>
      </c>
      <c r="D2475" s="1" t="s">
        <v>8059</v>
      </c>
      <c r="E2475" s="1" t="s">
        <v>1579</v>
      </c>
      <c r="F2475" s="1" t="s">
        <v>46</v>
      </c>
      <c r="G2475" s="1" t="s">
        <v>3917</v>
      </c>
      <c r="H2475" s="1">
        <v>8</v>
      </c>
      <c r="I2475" s="1">
        <v>1</v>
      </c>
      <c r="J2475" s="1">
        <v>0</v>
      </c>
      <c r="K2475" s="1" t="s">
        <v>4903</v>
      </c>
      <c r="L2475" s="1"/>
      <c r="M2475" s="1" t="s">
        <v>8028</v>
      </c>
      <c r="N2475" s="1"/>
      <c r="O2475" s="1" t="s">
        <v>4903</v>
      </c>
      <c r="P2475" s="1" t="s">
        <v>4905</v>
      </c>
      <c r="Q2475" s="1" t="s">
        <v>4190</v>
      </c>
      <c r="R2475" s="1" t="s">
        <v>1343</v>
      </c>
      <c r="S2475" s="1" t="s">
        <v>37</v>
      </c>
      <c r="T2475" s="1">
        <f t="shared" si="490"/>
        <v>0</v>
      </c>
      <c r="U2475" s="1">
        <f t="shared" si="491"/>
        <v>0</v>
      </c>
      <c r="V2475" s="1">
        <f t="shared" si="492"/>
        <v>0</v>
      </c>
      <c r="W2475" s="1">
        <f t="shared" si="493"/>
        <v>0</v>
      </c>
      <c r="X2475" s="1">
        <f t="shared" si="494"/>
        <v>0</v>
      </c>
      <c r="Y2475" s="1">
        <f t="shared" si="495"/>
        <v>0</v>
      </c>
      <c r="Z2475" s="1">
        <f t="shared" si="496"/>
        <v>0</v>
      </c>
      <c r="AA2475" s="1">
        <f t="shared" si="497"/>
        <v>0</v>
      </c>
      <c r="AB2475" s="1">
        <f t="shared" si="498"/>
        <v>0</v>
      </c>
      <c r="AC2475" s="1">
        <f t="shared" si="499"/>
        <v>0</v>
      </c>
      <c r="AD2475" s="1" t="str">
        <f t="shared" si="500"/>
        <v/>
      </c>
      <c r="AE2475" s="1" t="str">
        <f t="shared" si="501"/>
        <v/>
      </c>
      <c r="AF2475" s="1" t="str">
        <f t="shared" si="502"/>
        <v/>
      </c>
      <c r="AG2475" s="1" t="str">
        <f t="shared" si="503"/>
        <v/>
      </c>
    </row>
    <row r="2476" spans="3:33">
      <c r="C2476" s="1" t="s">
        <v>3612</v>
      </c>
      <c r="D2476" s="1" t="s">
        <v>8060</v>
      </c>
      <c r="E2476" s="1" t="s">
        <v>1579</v>
      </c>
      <c r="F2476" s="1" t="s">
        <v>46</v>
      </c>
      <c r="G2476" s="1" t="s">
        <v>3917</v>
      </c>
      <c r="H2476" s="1">
        <v>9</v>
      </c>
      <c r="I2476" s="1">
        <v>1</v>
      </c>
      <c r="J2476" s="1">
        <v>0</v>
      </c>
      <c r="K2476" s="1" t="s">
        <v>1586</v>
      </c>
      <c r="L2476" s="1"/>
      <c r="M2476" s="1" t="s">
        <v>8061</v>
      </c>
      <c r="N2476" s="1"/>
      <c r="O2476" s="1" t="s">
        <v>1586</v>
      </c>
      <c r="P2476" s="1"/>
      <c r="Q2476" s="1"/>
      <c r="R2476" s="1"/>
      <c r="S2476" s="1"/>
      <c r="T2476" s="1">
        <f t="shared" si="490"/>
        <v>0</v>
      </c>
      <c r="U2476" s="1">
        <f t="shared" si="491"/>
        <v>0</v>
      </c>
      <c r="V2476" s="1">
        <f t="shared" si="492"/>
        <v>0</v>
      </c>
      <c r="W2476" s="1">
        <f t="shared" si="493"/>
        <v>0</v>
      </c>
      <c r="X2476" s="1">
        <f t="shared" si="494"/>
        <v>0</v>
      </c>
      <c r="Y2476" s="1">
        <f t="shared" si="495"/>
        <v>0</v>
      </c>
      <c r="Z2476" s="1">
        <f t="shared" si="496"/>
        <v>0</v>
      </c>
      <c r="AA2476" s="1">
        <f t="shared" si="497"/>
        <v>0</v>
      </c>
      <c r="AB2476" s="1">
        <f t="shared" si="498"/>
        <v>0</v>
      </c>
      <c r="AC2476" s="1">
        <f t="shared" si="499"/>
        <v>0</v>
      </c>
      <c r="AD2476" s="1" t="str">
        <f t="shared" si="500"/>
        <v/>
      </c>
      <c r="AE2476" s="1" t="str">
        <f t="shared" si="501"/>
        <v/>
      </c>
      <c r="AF2476" s="1" t="str">
        <f t="shared" si="502"/>
        <v/>
      </c>
      <c r="AG2476" s="1" t="str">
        <f t="shared" si="503"/>
        <v/>
      </c>
    </row>
    <row r="2477" spans="3:33">
      <c r="C2477" s="1" t="s">
        <v>3612</v>
      </c>
      <c r="D2477" s="1" t="s">
        <v>8062</v>
      </c>
      <c r="E2477" s="1" t="s">
        <v>1579</v>
      </c>
      <c r="F2477" s="1" t="s">
        <v>46</v>
      </c>
      <c r="G2477" s="1" t="s">
        <v>3917</v>
      </c>
      <c r="H2477" s="1">
        <v>10</v>
      </c>
      <c r="I2477" s="1">
        <v>1</v>
      </c>
      <c r="J2477" s="1">
        <v>0</v>
      </c>
      <c r="K2477" s="1" t="s">
        <v>1316</v>
      </c>
      <c r="L2477" s="1"/>
      <c r="M2477" s="1" t="s">
        <v>8063</v>
      </c>
      <c r="N2477" s="1"/>
      <c r="O2477" s="1" t="s">
        <v>1316</v>
      </c>
      <c r="P2477" s="1"/>
      <c r="Q2477" s="1"/>
      <c r="R2477" s="1"/>
      <c r="S2477" s="1"/>
      <c r="T2477" s="1">
        <f t="shared" si="490"/>
        <v>0</v>
      </c>
      <c r="U2477" s="1">
        <f t="shared" si="491"/>
        <v>0</v>
      </c>
      <c r="V2477" s="1">
        <f t="shared" si="492"/>
        <v>0</v>
      </c>
      <c r="W2477" s="1">
        <f t="shared" si="493"/>
        <v>0</v>
      </c>
      <c r="X2477" s="1">
        <f t="shared" si="494"/>
        <v>0</v>
      </c>
      <c r="Y2477" s="1">
        <f t="shared" si="495"/>
        <v>0</v>
      </c>
      <c r="Z2477" s="1">
        <f t="shared" si="496"/>
        <v>0</v>
      </c>
      <c r="AA2477" s="1">
        <f t="shared" si="497"/>
        <v>0</v>
      </c>
      <c r="AB2477" s="1">
        <f t="shared" si="498"/>
        <v>0</v>
      </c>
      <c r="AC2477" s="1">
        <f t="shared" si="499"/>
        <v>0</v>
      </c>
      <c r="AD2477" s="1" t="str">
        <f t="shared" si="500"/>
        <v/>
      </c>
      <c r="AE2477" s="1" t="str">
        <f t="shared" si="501"/>
        <v/>
      </c>
      <c r="AF2477" s="1" t="str">
        <f t="shared" si="502"/>
        <v/>
      </c>
      <c r="AG2477" s="1" t="str">
        <f t="shared" si="503"/>
        <v/>
      </c>
    </row>
    <row r="2478" spans="3:33">
      <c r="C2478" s="1" t="s">
        <v>3612</v>
      </c>
      <c r="D2478" s="1" t="s">
        <v>8064</v>
      </c>
      <c r="E2478" s="1" t="s">
        <v>1579</v>
      </c>
      <c r="F2478" s="1" t="s">
        <v>0</v>
      </c>
      <c r="G2478" s="1" t="s">
        <v>3917</v>
      </c>
      <c r="H2478" s="1">
        <v>1</v>
      </c>
      <c r="I2478" s="1">
        <v>0</v>
      </c>
      <c r="J2478" s="1">
        <v>3</v>
      </c>
      <c r="K2478" s="1"/>
      <c r="L2478" s="1" t="s">
        <v>127</v>
      </c>
      <c r="M2478" s="1"/>
      <c r="N2478" s="1" t="s">
        <v>5504</v>
      </c>
      <c r="O2478" s="1" t="s">
        <v>127</v>
      </c>
      <c r="P2478" s="1"/>
      <c r="Q2478" s="1"/>
      <c r="R2478" s="1"/>
      <c r="S2478" s="1"/>
      <c r="T2478" s="1">
        <f t="shared" si="490"/>
        <v>0</v>
      </c>
      <c r="U2478" s="1">
        <f t="shared" si="491"/>
        <v>0</v>
      </c>
      <c r="V2478" s="1">
        <f t="shared" si="492"/>
        <v>0</v>
      </c>
      <c r="W2478" s="1">
        <f t="shared" si="493"/>
        <v>0</v>
      </c>
      <c r="X2478" s="1">
        <f t="shared" si="494"/>
        <v>0</v>
      </c>
      <c r="Y2478" s="1">
        <f t="shared" si="495"/>
        <v>0</v>
      </c>
      <c r="Z2478" s="1">
        <f t="shared" si="496"/>
        <v>0</v>
      </c>
      <c r="AA2478" s="1">
        <f t="shared" si="497"/>
        <v>0</v>
      </c>
      <c r="AB2478" s="1">
        <f t="shared" si="498"/>
        <v>0</v>
      </c>
      <c r="AC2478" s="1">
        <f t="shared" si="499"/>
        <v>0</v>
      </c>
      <c r="AD2478" s="1" t="str">
        <f t="shared" si="500"/>
        <v/>
      </c>
      <c r="AE2478" s="1" t="str">
        <f t="shared" si="501"/>
        <v/>
      </c>
      <c r="AF2478" s="1" t="str">
        <f t="shared" si="502"/>
        <v/>
      </c>
      <c r="AG2478" s="1" t="str">
        <f t="shared" si="503"/>
        <v/>
      </c>
    </row>
    <row r="2479" spans="3:33">
      <c r="C2479" s="1" t="s">
        <v>3612</v>
      </c>
      <c r="D2479" s="1" t="s">
        <v>8065</v>
      </c>
      <c r="E2479" s="1" t="s">
        <v>1579</v>
      </c>
      <c r="F2479" s="1" t="s">
        <v>0</v>
      </c>
      <c r="G2479" s="1" t="s">
        <v>3917</v>
      </c>
      <c r="H2479" s="1">
        <v>2</v>
      </c>
      <c r="I2479" s="1">
        <v>0</v>
      </c>
      <c r="J2479" s="1">
        <v>3</v>
      </c>
      <c r="K2479" s="1"/>
      <c r="L2479" s="1" t="s">
        <v>1583</v>
      </c>
      <c r="M2479" s="1"/>
      <c r="N2479" s="1" t="s">
        <v>8066</v>
      </c>
      <c r="O2479" s="1" t="s">
        <v>1583</v>
      </c>
      <c r="P2479" s="1"/>
      <c r="Q2479" s="1"/>
      <c r="R2479" s="1"/>
      <c r="S2479" s="1"/>
      <c r="T2479" s="1">
        <f t="shared" si="490"/>
        <v>0</v>
      </c>
      <c r="U2479" s="1">
        <f t="shared" si="491"/>
        <v>0</v>
      </c>
      <c r="V2479" s="1">
        <f t="shared" si="492"/>
        <v>0</v>
      </c>
      <c r="W2479" s="1">
        <f t="shared" si="493"/>
        <v>0</v>
      </c>
      <c r="X2479" s="1">
        <f t="shared" si="494"/>
        <v>0</v>
      </c>
      <c r="Y2479" s="1">
        <f t="shared" si="495"/>
        <v>0</v>
      </c>
      <c r="Z2479" s="1">
        <f t="shared" si="496"/>
        <v>0</v>
      </c>
      <c r="AA2479" s="1">
        <f t="shared" si="497"/>
        <v>0</v>
      </c>
      <c r="AB2479" s="1">
        <f t="shared" si="498"/>
        <v>0</v>
      </c>
      <c r="AC2479" s="1">
        <f t="shared" si="499"/>
        <v>0</v>
      </c>
      <c r="AD2479" s="1" t="str">
        <f t="shared" si="500"/>
        <v/>
      </c>
      <c r="AE2479" s="1" t="str">
        <f t="shared" si="501"/>
        <v/>
      </c>
      <c r="AF2479" s="1" t="str">
        <f t="shared" si="502"/>
        <v/>
      </c>
      <c r="AG2479" s="1" t="str">
        <f t="shared" si="503"/>
        <v/>
      </c>
    </row>
    <row r="2480" spans="3:33">
      <c r="C2480" s="1" t="s">
        <v>3612</v>
      </c>
      <c r="D2480" s="1" t="s">
        <v>8067</v>
      </c>
      <c r="E2480" s="1" t="s">
        <v>1579</v>
      </c>
      <c r="F2480" s="1" t="s">
        <v>0</v>
      </c>
      <c r="G2480" s="1" t="s">
        <v>3917</v>
      </c>
      <c r="H2480" s="1">
        <v>3</v>
      </c>
      <c r="I2480" s="1">
        <v>0</v>
      </c>
      <c r="J2480" s="1">
        <v>3</v>
      </c>
      <c r="K2480" s="1"/>
      <c r="L2480" s="1" t="s">
        <v>1584</v>
      </c>
      <c r="M2480" s="1"/>
      <c r="N2480" s="1" t="s">
        <v>8068</v>
      </c>
      <c r="O2480" s="1" t="s">
        <v>1584</v>
      </c>
      <c r="P2480" s="1"/>
      <c r="Q2480" s="1"/>
      <c r="R2480" s="1"/>
      <c r="S2480" s="1"/>
      <c r="T2480" s="1">
        <f t="shared" si="490"/>
        <v>0</v>
      </c>
      <c r="U2480" s="1">
        <f t="shared" si="491"/>
        <v>0</v>
      </c>
      <c r="V2480" s="1">
        <f t="shared" si="492"/>
        <v>0</v>
      </c>
      <c r="W2480" s="1">
        <f t="shared" si="493"/>
        <v>0</v>
      </c>
      <c r="X2480" s="1">
        <f t="shared" si="494"/>
        <v>0</v>
      </c>
      <c r="Y2480" s="1">
        <f t="shared" si="495"/>
        <v>0</v>
      </c>
      <c r="Z2480" s="1">
        <f t="shared" si="496"/>
        <v>0</v>
      </c>
      <c r="AA2480" s="1">
        <f t="shared" si="497"/>
        <v>0</v>
      </c>
      <c r="AB2480" s="1">
        <f t="shared" si="498"/>
        <v>0</v>
      </c>
      <c r="AC2480" s="1">
        <f t="shared" si="499"/>
        <v>0</v>
      </c>
      <c r="AD2480" s="1" t="str">
        <f t="shared" si="500"/>
        <v/>
      </c>
      <c r="AE2480" s="1" t="str">
        <f t="shared" si="501"/>
        <v/>
      </c>
      <c r="AF2480" s="1" t="str">
        <f t="shared" si="502"/>
        <v/>
      </c>
      <c r="AG2480" s="1" t="str">
        <f t="shared" si="503"/>
        <v/>
      </c>
    </row>
    <row r="2481" spans="3:33">
      <c r="C2481" s="1" t="s">
        <v>3612</v>
      </c>
      <c r="D2481" s="1" t="s">
        <v>8069</v>
      </c>
      <c r="E2481" s="1" t="s">
        <v>1579</v>
      </c>
      <c r="F2481" s="1" t="s">
        <v>0</v>
      </c>
      <c r="G2481" s="1" t="s">
        <v>3917</v>
      </c>
      <c r="H2481" s="1">
        <v>4</v>
      </c>
      <c r="I2481" s="1">
        <v>0</v>
      </c>
      <c r="J2481" s="1">
        <v>2</v>
      </c>
      <c r="K2481" s="1"/>
      <c r="L2481" s="1" t="s">
        <v>8</v>
      </c>
      <c r="M2481" s="1"/>
      <c r="N2481" s="1" t="s">
        <v>7969</v>
      </c>
      <c r="O2481" s="1" t="s">
        <v>8</v>
      </c>
      <c r="P2481" s="1"/>
      <c r="Q2481" s="1"/>
      <c r="R2481" s="1"/>
      <c r="S2481" s="1"/>
      <c r="T2481" s="1">
        <f t="shared" si="490"/>
        <v>0</v>
      </c>
      <c r="U2481" s="1">
        <f t="shared" si="491"/>
        <v>0</v>
      </c>
      <c r="V2481" s="1">
        <f t="shared" si="492"/>
        <v>0</v>
      </c>
      <c r="W2481" s="1">
        <f t="shared" si="493"/>
        <v>0</v>
      </c>
      <c r="X2481" s="1">
        <f t="shared" si="494"/>
        <v>0</v>
      </c>
      <c r="Y2481" s="1">
        <f t="shared" si="495"/>
        <v>0</v>
      </c>
      <c r="Z2481" s="1">
        <f t="shared" si="496"/>
        <v>0</v>
      </c>
      <c r="AA2481" s="1">
        <f t="shared" si="497"/>
        <v>0</v>
      </c>
      <c r="AB2481" s="1">
        <f t="shared" si="498"/>
        <v>0</v>
      </c>
      <c r="AC2481" s="1">
        <f t="shared" si="499"/>
        <v>0</v>
      </c>
      <c r="AD2481" s="1" t="str">
        <f t="shared" si="500"/>
        <v/>
      </c>
      <c r="AE2481" s="1" t="str">
        <f t="shared" si="501"/>
        <v/>
      </c>
      <c r="AF2481" s="1" t="str">
        <f t="shared" si="502"/>
        <v/>
      </c>
      <c r="AG2481" s="1" t="str">
        <f t="shared" si="503"/>
        <v/>
      </c>
    </row>
    <row r="2482" spans="3:33">
      <c r="C2482" s="1" t="s">
        <v>3612</v>
      </c>
      <c r="D2482" s="1" t="s">
        <v>8070</v>
      </c>
      <c r="E2482" s="1" t="s">
        <v>1579</v>
      </c>
      <c r="F2482" s="1" t="s">
        <v>0</v>
      </c>
      <c r="G2482" s="1" t="s">
        <v>3917</v>
      </c>
      <c r="H2482" s="1">
        <v>5</v>
      </c>
      <c r="I2482" s="1">
        <v>0</v>
      </c>
      <c r="J2482" s="1">
        <v>2</v>
      </c>
      <c r="K2482" s="1"/>
      <c r="L2482" s="1" t="s">
        <v>4245</v>
      </c>
      <c r="M2482" s="1"/>
      <c r="N2482" s="1" t="s">
        <v>4268</v>
      </c>
      <c r="O2482" s="1" t="s">
        <v>4245</v>
      </c>
      <c r="P2482" s="1" t="s">
        <v>283</v>
      </c>
      <c r="Q2482" s="1"/>
      <c r="R2482" s="1"/>
      <c r="S2482" s="1"/>
      <c r="T2482" s="1">
        <f t="shared" si="490"/>
        <v>0</v>
      </c>
      <c r="U2482" s="1">
        <f t="shared" si="491"/>
        <v>0</v>
      </c>
      <c r="V2482" s="1">
        <f t="shared" si="492"/>
        <v>0</v>
      </c>
      <c r="W2482" s="1">
        <f t="shared" si="493"/>
        <v>0</v>
      </c>
      <c r="X2482" s="1">
        <f t="shared" si="494"/>
        <v>0</v>
      </c>
      <c r="Y2482" s="1">
        <f t="shared" si="495"/>
        <v>0</v>
      </c>
      <c r="Z2482" s="1">
        <f t="shared" si="496"/>
        <v>0</v>
      </c>
      <c r="AA2482" s="1">
        <f t="shared" si="497"/>
        <v>0</v>
      </c>
      <c r="AB2482" s="1">
        <f t="shared" si="498"/>
        <v>0</v>
      </c>
      <c r="AC2482" s="1">
        <f t="shared" si="499"/>
        <v>0</v>
      </c>
      <c r="AD2482" s="1" t="str">
        <f t="shared" si="500"/>
        <v/>
      </c>
      <c r="AE2482" s="1" t="str">
        <f t="shared" si="501"/>
        <v/>
      </c>
      <c r="AF2482" s="1" t="str">
        <f t="shared" si="502"/>
        <v/>
      </c>
      <c r="AG2482" s="1" t="str">
        <f t="shared" si="503"/>
        <v/>
      </c>
    </row>
    <row r="2483" spans="3:33">
      <c r="C2483" s="1" t="s">
        <v>3612</v>
      </c>
      <c r="D2483" s="1" t="s">
        <v>8071</v>
      </c>
      <c r="E2483" s="1" t="s">
        <v>1579</v>
      </c>
      <c r="F2483" s="1" t="s">
        <v>0</v>
      </c>
      <c r="G2483" s="1" t="s">
        <v>3917</v>
      </c>
      <c r="H2483" s="1">
        <v>6</v>
      </c>
      <c r="I2483" s="1">
        <v>0</v>
      </c>
      <c r="J2483" s="1">
        <v>2</v>
      </c>
      <c r="K2483" s="1"/>
      <c r="L2483" s="1" t="s">
        <v>4573</v>
      </c>
      <c r="M2483" s="1"/>
      <c r="N2483" s="1" t="s">
        <v>4596</v>
      </c>
      <c r="O2483" s="1" t="s">
        <v>4573</v>
      </c>
      <c r="P2483" s="1" t="s">
        <v>400</v>
      </c>
      <c r="Q2483" s="1"/>
      <c r="R2483" s="1"/>
      <c r="S2483" s="1"/>
      <c r="T2483" s="1">
        <f t="shared" si="490"/>
        <v>0</v>
      </c>
      <c r="U2483" s="1">
        <f t="shared" si="491"/>
        <v>0</v>
      </c>
      <c r="V2483" s="1">
        <f t="shared" si="492"/>
        <v>0</v>
      </c>
      <c r="W2483" s="1">
        <f t="shared" si="493"/>
        <v>0</v>
      </c>
      <c r="X2483" s="1">
        <f t="shared" si="494"/>
        <v>0</v>
      </c>
      <c r="Y2483" s="1">
        <f t="shared" si="495"/>
        <v>0</v>
      </c>
      <c r="Z2483" s="1">
        <f t="shared" si="496"/>
        <v>0</v>
      </c>
      <c r="AA2483" s="1">
        <f t="shared" si="497"/>
        <v>0</v>
      </c>
      <c r="AB2483" s="1">
        <f t="shared" si="498"/>
        <v>0</v>
      </c>
      <c r="AC2483" s="1">
        <f t="shared" si="499"/>
        <v>0</v>
      </c>
      <c r="AD2483" s="1" t="str">
        <f t="shared" si="500"/>
        <v/>
      </c>
      <c r="AE2483" s="1" t="str">
        <f t="shared" si="501"/>
        <v/>
      </c>
      <c r="AF2483" s="1" t="str">
        <f t="shared" si="502"/>
        <v/>
      </c>
      <c r="AG2483" s="1" t="str">
        <f t="shared" si="503"/>
        <v/>
      </c>
    </row>
    <row r="2484" spans="3:33">
      <c r="C2484" s="1" t="s">
        <v>3612</v>
      </c>
      <c r="D2484" s="1" t="s">
        <v>8072</v>
      </c>
      <c r="E2484" s="1" t="s">
        <v>1579</v>
      </c>
      <c r="F2484" s="1" t="s">
        <v>0</v>
      </c>
      <c r="G2484" s="1" t="s">
        <v>3917</v>
      </c>
      <c r="H2484" s="1">
        <v>7</v>
      </c>
      <c r="I2484" s="1">
        <v>0</v>
      </c>
      <c r="J2484" s="1">
        <v>2</v>
      </c>
      <c r="K2484" s="1"/>
      <c r="L2484" s="1" t="s">
        <v>1585</v>
      </c>
      <c r="M2484" s="1"/>
      <c r="N2484" s="1" t="s">
        <v>8073</v>
      </c>
      <c r="O2484" s="1" t="s">
        <v>1585</v>
      </c>
      <c r="P2484" s="1"/>
      <c r="Q2484" s="1"/>
      <c r="R2484" s="1"/>
      <c r="S2484" s="1"/>
      <c r="T2484" s="1">
        <f t="shared" si="490"/>
        <v>0</v>
      </c>
      <c r="U2484" s="1">
        <f t="shared" si="491"/>
        <v>0</v>
      </c>
      <c r="V2484" s="1">
        <f t="shared" si="492"/>
        <v>0</v>
      </c>
      <c r="W2484" s="1">
        <f t="shared" si="493"/>
        <v>0</v>
      </c>
      <c r="X2484" s="1">
        <f t="shared" si="494"/>
        <v>0</v>
      </c>
      <c r="Y2484" s="1">
        <f t="shared" si="495"/>
        <v>0</v>
      </c>
      <c r="Z2484" s="1">
        <f t="shared" si="496"/>
        <v>0</v>
      </c>
      <c r="AA2484" s="1">
        <f t="shared" si="497"/>
        <v>0</v>
      </c>
      <c r="AB2484" s="1">
        <f t="shared" si="498"/>
        <v>0</v>
      </c>
      <c r="AC2484" s="1">
        <f t="shared" si="499"/>
        <v>0</v>
      </c>
      <c r="AD2484" s="1" t="str">
        <f t="shared" si="500"/>
        <v/>
      </c>
      <c r="AE2484" s="1" t="str">
        <f t="shared" si="501"/>
        <v/>
      </c>
      <c r="AF2484" s="1" t="str">
        <f t="shared" si="502"/>
        <v/>
      </c>
      <c r="AG2484" s="1" t="str">
        <f t="shared" si="503"/>
        <v/>
      </c>
    </row>
    <row r="2485" spans="3:33">
      <c r="C2485" s="1" t="s">
        <v>3612</v>
      </c>
      <c r="D2485" s="1" t="s">
        <v>8074</v>
      </c>
      <c r="E2485" s="1" t="s">
        <v>1579</v>
      </c>
      <c r="F2485" s="1" t="s">
        <v>0</v>
      </c>
      <c r="G2485" s="1" t="s">
        <v>3917</v>
      </c>
      <c r="H2485" s="1">
        <v>8</v>
      </c>
      <c r="I2485" s="1">
        <v>0</v>
      </c>
      <c r="J2485" s="1">
        <v>1</v>
      </c>
      <c r="K2485" s="1"/>
      <c r="L2485" s="1" t="s">
        <v>4903</v>
      </c>
      <c r="M2485" s="1"/>
      <c r="N2485" s="1" t="s">
        <v>4926</v>
      </c>
      <c r="O2485" s="1" t="s">
        <v>4903</v>
      </c>
      <c r="P2485" s="1" t="s">
        <v>4905</v>
      </c>
      <c r="Q2485" s="1" t="s">
        <v>4190</v>
      </c>
      <c r="R2485" s="1" t="s">
        <v>1343</v>
      </c>
      <c r="S2485" s="1" t="s">
        <v>37</v>
      </c>
      <c r="T2485" s="1">
        <f t="shared" si="490"/>
        <v>0</v>
      </c>
      <c r="U2485" s="1">
        <f t="shared" si="491"/>
        <v>0</v>
      </c>
      <c r="V2485" s="1">
        <f t="shared" si="492"/>
        <v>0</v>
      </c>
      <c r="W2485" s="1">
        <f t="shared" si="493"/>
        <v>0</v>
      </c>
      <c r="X2485" s="1">
        <f t="shared" si="494"/>
        <v>0</v>
      </c>
      <c r="Y2485" s="1">
        <f t="shared" si="495"/>
        <v>0</v>
      </c>
      <c r="Z2485" s="1">
        <f t="shared" si="496"/>
        <v>0</v>
      </c>
      <c r="AA2485" s="1">
        <f t="shared" si="497"/>
        <v>0</v>
      </c>
      <c r="AB2485" s="1">
        <f t="shared" si="498"/>
        <v>0</v>
      </c>
      <c r="AC2485" s="1">
        <f t="shared" si="499"/>
        <v>0</v>
      </c>
      <c r="AD2485" s="1" t="str">
        <f t="shared" si="500"/>
        <v/>
      </c>
      <c r="AE2485" s="1" t="str">
        <f t="shared" si="501"/>
        <v/>
      </c>
      <c r="AF2485" s="1" t="str">
        <f t="shared" si="502"/>
        <v/>
      </c>
      <c r="AG2485" s="1" t="str">
        <f t="shared" si="503"/>
        <v/>
      </c>
    </row>
    <row r="2486" spans="3:33">
      <c r="C2486" s="1" t="s">
        <v>3612</v>
      </c>
      <c r="D2486" s="1" t="s">
        <v>8075</v>
      </c>
      <c r="E2486" s="1" t="s">
        <v>1579</v>
      </c>
      <c r="F2486" s="1" t="s">
        <v>0</v>
      </c>
      <c r="G2486" s="1" t="s">
        <v>3917</v>
      </c>
      <c r="H2486" s="1">
        <v>9</v>
      </c>
      <c r="I2486" s="1">
        <v>0</v>
      </c>
      <c r="J2486" s="1">
        <v>1</v>
      </c>
      <c r="K2486" s="1"/>
      <c r="L2486" s="1" t="s">
        <v>1586</v>
      </c>
      <c r="M2486" s="1"/>
      <c r="N2486" s="1" t="s">
        <v>8076</v>
      </c>
      <c r="O2486" s="1" t="s">
        <v>1586</v>
      </c>
      <c r="P2486" s="1"/>
      <c r="Q2486" s="1"/>
      <c r="R2486" s="1"/>
      <c r="S2486" s="1"/>
      <c r="T2486" s="1">
        <f t="shared" si="490"/>
        <v>0</v>
      </c>
      <c r="U2486" s="1">
        <f t="shared" si="491"/>
        <v>0</v>
      </c>
      <c r="V2486" s="1">
        <f t="shared" si="492"/>
        <v>0</v>
      </c>
      <c r="W2486" s="1">
        <f t="shared" si="493"/>
        <v>0</v>
      </c>
      <c r="X2486" s="1">
        <f t="shared" si="494"/>
        <v>0</v>
      </c>
      <c r="Y2486" s="1">
        <f t="shared" si="495"/>
        <v>0</v>
      </c>
      <c r="Z2486" s="1">
        <f t="shared" si="496"/>
        <v>0</v>
      </c>
      <c r="AA2486" s="1">
        <f t="shared" si="497"/>
        <v>0</v>
      </c>
      <c r="AB2486" s="1">
        <f t="shared" si="498"/>
        <v>0</v>
      </c>
      <c r="AC2486" s="1">
        <f t="shared" si="499"/>
        <v>0</v>
      </c>
      <c r="AD2486" s="1" t="str">
        <f t="shared" si="500"/>
        <v/>
      </c>
      <c r="AE2486" s="1" t="str">
        <f t="shared" si="501"/>
        <v/>
      </c>
      <c r="AF2486" s="1" t="str">
        <f t="shared" si="502"/>
        <v/>
      </c>
      <c r="AG2486" s="1" t="str">
        <f t="shared" si="503"/>
        <v/>
      </c>
    </row>
    <row r="2487" spans="3:33">
      <c r="C2487" s="1" t="s">
        <v>3612</v>
      </c>
      <c r="D2487" s="1" t="s">
        <v>8077</v>
      </c>
      <c r="E2487" s="1" t="s">
        <v>1579</v>
      </c>
      <c r="F2487" s="1" t="s">
        <v>0</v>
      </c>
      <c r="G2487" s="1" t="s">
        <v>3917</v>
      </c>
      <c r="H2487" s="1">
        <v>10</v>
      </c>
      <c r="I2487" s="1">
        <v>0</v>
      </c>
      <c r="J2487" s="1">
        <v>1</v>
      </c>
      <c r="K2487" s="1"/>
      <c r="L2487" s="1" t="s">
        <v>1316</v>
      </c>
      <c r="M2487" s="1"/>
      <c r="N2487" s="1" t="s">
        <v>4938</v>
      </c>
      <c r="O2487" s="1" t="s">
        <v>1316</v>
      </c>
      <c r="P2487" s="1"/>
      <c r="Q2487" s="1"/>
      <c r="R2487" s="1"/>
      <c r="S2487" s="1"/>
      <c r="T2487" s="1">
        <f t="shared" si="490"/>
        <v>0</v>
      </c>
      <c r="U2487" s="1">
        <f t="shared" si="491"/>
        <v>0</v>
      </c>
      <c r="V2487" s="1">
        <f t="shared" si="492"/>
        <v>0</v>
      </c>
      <c r="W2487" s="1">
        <f t="shared" si="493"/>
        <v>0</v>
      </c>
      <c r="X2487" s="1">
        <f t="shared" si="494"/>
        <v>0</v>
      </c>
      <c r="Y2487" s="1">
        <f t="shared" si="495"/>
        <v>0</v>
      </c>
      <c r="Z2487" s="1">
        <f t="shared" si="496"/>
        <v>0</v>
      </c>
      <c r="AA2487" s="1">
        <f t="shared" si="497"/>
        <v>0</v>
      </c>
      <c r="AB2487" s="1">
        <f t="shared" si="498"/>
        <v>0</v>
      </c>
      <c r="AC2487" s="1">
        <f t="shared" si="499"/>
        <v>0</v>
      </c>
      <c r="AD2487" s="1" t="str">
        <f t="shared" si="500"/>
        <v/>
      </c>
      <c r="AE2487" s="1" t="str">
        <f t="shared" si="501"/>
        <v/>
      </c>
      <c r="AF2487" s="1" t="str">
        <f t="shared" si="502"/>
        <v/>
      </c>
      <c r="AG2487" s="1" t="str">
        <f t="shared" si="503"/>
        <v/>
      </c>
    </row>
    <row r="2488" spans="3:33">
      <c r="C2488" s="1" t="s">
        <v>3620</v>
      </c>
      <c r="D2488" s="1" t="s">
        <v>8078</v>
      </c>
      <c r="E2488" s="1" t="s">
        <v>67</v>
      </c>
      <c r="F2488" s="1" t="s">
        <v>46</v>
      </c>
      <c r="G2488" s="1" t="s">
        <v>3917</v>
      </c>
      <c r="H2488" s="1">
        <v>1</v>
      </c>
      <c r="I2488" s="1">
        <v>3</v>
      </c>
      <c r="J2488" s="1">
        <v>0</v>
      </c>
      <c r="K2488" s="1" t="s">
        <v>68</v>
      </c>
      <c r="L2488" s="1"/>
      <c r="M2488" s="1" t="s">
        <v>8079</v>
      </c>
      <c r="N2488" s="1"/>
      <c r="O2488" s="1" t="s">
        <v>68</v>
      </c>
      <c r="P2488" s="1"/>
      <c r="Q2488" s="1"/>
      <c r="R2488" s="1"/>
      <c r="S2488" s="1"/>
      <c r="T2488" s="1">
        <f t="shared" si="490"/>
        <v>0</v>
      </c>
      <c r="U2488" s="1">
        <f t="shared" si="491"/>
        <v>0</v>
      </c>
      <c r="V2488" s="1">
        <f t="shared" si="492"/>
        <v>0</v>
      </c>
      <c r="W2488" s="1">
        <f t="shared" si="493"/>
        <v>0</v>
      </c>
      <c r="X2488" s="1">
        <f t="shared" si="494"/>
        <v>0</v>
      </c>
      <c r="Y2488" s="1">
        <f t="shared" si="495"/>
        <v>0</v>
      </c>
      <c r="Z2488" s="1">
        <f t="shared" si="496"/>
        <v>0</v>
      </c>
      <c r="AA2488" s="1">
        <f t="shared" si="497"/>
        <v>0</v>
      </c>
      <c r="AB2488" s="1">
        <f t="shared" si="498"/>
        <v>0</v>
      </c>
      <c r="AC2488" s="1">
        <f t="shared" si="499"/>
        <v>0</v>
      </c>
      <c r="AD2488" s="1" t="str">
        <f t="shared" si="500"/>
        <v/>
      </c>
      <c r="AE2488" s="1" t="str">
        <f t="shared" si="501"/>
        <v/>
      </c>
      <c r="AF2488" s="1" t="str">
        <f t="shared" si="502"/>
        <v/>
      </c>
      <c r="AG2488" s="1" t="str">
        <f t="shared" si="503"/>
        <v/>
      </c>
    </row>
    <row r="2489" spans="3:33">
      <c r="C2489" s="1" t="s">
        <v>3620</v>
      </c>
      <c r="D2489" s="1" t="s">
        <v>8080</v>
      </c>
      <c r="E2489" s="1" t="s">
        <v>67</v>
      </c>
      <c r="F2489" s="1" t="s">
        <v>46</v>
      </c>
      <c r="G2489" s="1" t="s">
        <v>3917</v>
      </c>
      <c r="H2489" s="1">
        <v>2</v>
      </c>
      <c r="I2489" s="1">
        <v>3</v>
      </c>
      <c r="J2489" s="1">
        <v>0</v>
      </c>
      <c r="K2489" s="1" t="s">
        <v>672</v>
      </c>
      <c r="L2489" s="1"/>
      <c r="M2489" s="1" t="s">
        <v>8081</v>
      </c>
      <c r="N2489" s="1"/>
      <c r="O2489" s="1" t="s">
        <v>672</v>
      </c>
      <c r="P2489" s="1"/>
      <c r="Q2489" s="1"/>
      <c r="R2489" s="1"/>
      <c r="S2489" s="1"/>
      <c r="T2489" s="1">
        <f t="shared" si="490"/>
        <v>0</v>
      </c>
      <c r="U2489" s="1">
        <f t="shared" si="491"/>
        <v>0</v>
      </c>
      <c r="V2489" s="1">
        <f t="shared" si="492"/>
        <v>0</v>
      </c>
      <c r="W2489" s="1">
        <f t="shared" si="493"/>
        <v>0</v>
      </c>
      <c r="X2489" s="1">
        <f t="shared" si="494"/>
        <v>0</v>
      </c>
      <c r="Y2489" s="1">
        <f t="shared" si="495"/>
        <v>0</v>
      </c>
      <c r="Z2489" s="1">
        <f t="shared" si="496"/>
        <v>0</v>
      </c>
      <c r="AA2489" s="1">
        <f t="shared" si="497"/>
        <v>0</v>
      </c>
      <c r="AB2489" s="1">
        <f t="shared" si="498"/>
        <v>0</v>
      </c>
      <c r="AC2489" s="1">
        <f t="shared" si="499"/>
        <v>0</v>
      </c>
      <c r="AD2489" s="1" t="str">
        <f t="shared" si="500"/>
        <v/>
      </c>
      <c r="AE2489" s="1" t="str">
        <f t="shared" si="501"/>
        <v/>
      </c>
      <c r="AF2489" s="1" t="str">
        <f t="shared" si="502"/>
        <v/>
      </c>
      <c r="AG2489" s="1" t="str">
        <f t="shared" si="503"/>
        <v/>
      </c>
    </row>
    <row r="2490" spans="3:33">
      <c r="C2490" s="1" t="s">
        <v>3620</v>
      </c>
      <c r="D2490" s="1" t="s">
        <v>8082</v>
      </c>
      <c r="E2490" s="1" t="s">
        <v>67</v>
      </c>
      <c r="F2490" s="1" t="s">
        <v>46</v>
      </c>
      <c r="G2490" s="1" t="s">
        <v>3917</v>
      </c>
      <c r="H2490" s="1">
        <v>3</v>
      </c>
      <c r="I2490" s="1">
        <v>3</v>
      </c>
      <c r="J2490" s="1">
        <v>0</v>
      </c>
      <c r="K2490" s="1" t="s">
        <v>1594</v>
      </c>
      <c r="L2490" s="1"/>
      <c r="M2490" s="1" t="s">
        <v>8083</v>
      </c>
      <c r="N2490" s="1"/>
      <c r="O2490" s="1" t="s">
        <v>1594</v>
      </c>
      <c r="P2490" s="1"/>
      <c r="Q2490" s="1"/>
      <c r="R2490" s="1"/>
      <c r="S2490" s="1"/>
      <c r="T2490" s="1">
        <f t="shared" si="490"/>
        <v>0</v>
      </c>
      <c r="U2490" s="1">
        <f t="shared" si="491"/>
        <v>0</v>
      </c>
      <c r="V2490" s="1">
        <f t="shared" si="492"/>
        <v>0</v>
      </c>
      <c r="W2490" s="1">
        <f t="shared" si="493"/>
        <v>0</v>
      </c>
      <c r="X2490" s="1">
        <f t="shared" si="494"/>
        <v>0</v>
      </c>
      <c r="Y2490" s="1">
        <f t="shared" si="495"/>
        <v>0</v>
      </c>
      <c r="Z2490" s="1">
        <f t="shared" si="496"/>
        <v>0</v>
      </c>
      <c r="AA2490" s="1">
        <f t="shared" si="497"/>
        <v>0</v>
      </c>
      <c r="AB2490" s="1">
        <f t="shared" si="498"/>
        <v>0</v>
      </c>
      <c r="AC2490" s="1">
        <f t="shared" si="499"/>
        <v>0</v>
      </c>
      <c r="AD2490" s="1" t="str">
        <f t="shared" si="500"/>
        <v/>
      </c>
      <c r="AE2490" s="1" t="str">
        <f t="shared" si="501"/>
        <v/>
      </c>
      <c r="AF2490" s="1" t="str">
        <f t="shared" si="502"/>
        <v/>
      </c>
      <c r="AG2490" s="1" t="str">
        <f t="shared" si="503"/>
        <v/>
      </c>
    </row>
    <row r="2491" spans="3:33">
      <c r="C2491" s="1" t="s">
        <v>3620</v>
      </c>
      <c r="D2491" s="1" t="s">
        <v>8084</v>
      </c>
      <c r="E2491" s="1" t="s">
        <v>67</v>
      </c>
      <c r="F2491" s="1" t="s">
        <v>46</v>
      </c>
      <c r="G2491" s="1" t="s">
        <v>3917</v>
      </c>
      <c r="H2491" s="1">
        <v>4</v>
      </c>
      <c r="I2491" s="1">
        <v>2</v>
      </c>
      <c r="J2491" s="1">
        <v>0</v>
      </c>
      <c r="K2491" s="1" t="s">
        <v>1595</v>
      </c>
      <c r="L2491" s="1"/>
      <c r="M2491" s="1" t="s">
        <v>8085</v>
      </c>
      <c r="N2491" s="1"/>
      <c r="O2491" s="1" t="s">
        <v>1595</v>
      </c>
      <c r="P2491" s="1"/>
      <c r="Q2491" s="1"/>
      <c r="R2491" s="1"/>
      <c r="S2491" s="1"/>
      <c r="T2491" s="1">
        <f t="shared" si="490"/>
        <v>0</v>
      </c>
      <c r="U2491" s="1">
        <f t="shared" si="491"/>
        <v>0</v>
      </c>
      <c r="V2491" s="1">
        <f t="shared" si="492"/>
        <v>0</v>
      </c>
      <c r="W2491" s="1">
        <f t="shared" si="493"/>
        <v>0</v>
      </c>
      <c r="X2491" s="1">
        <f t="shared" si="494"/>
        <v>0</v>
      </c>
      <c r="Y2491" s="1">
        <f t="shared" si="495"/>
        <v>0</v>
      </c>
      <c r="Z2491" s="1">
        <f t="shared" si="496"/>
        <v>0</v>
      </c>
      <c r="AA2491" s="1">
        <f t="shared" si="497"/>
        <v>0</v>
      </c>
      <c r="AB2491" s="1">
        <f t="shared" si="498"/>
        <v>0</v>
      </c>
      <c r="AC2491" s="1">
        <f t="shared" si="499"/>
        <v>0</v>
      </c>
      <c r="AD2491" s="1" t="str">
        <f t="shared" si="500"/>
        <v/>
      </c>
      <c r="AE2491" s="1" t="str">
        <f t="shared" si="501"/>
        <v/>
      </c>
      <c r="AF2491" s="1" t="str">
        <f t="shared" si="502"/>
        <v/>
      </c>
      <c r="AG2491" s="1" t="str">
        <f t="shared" si="503"/>
        <v/>
      </c>
    </row>
    <row r="2492" spans="3:33">
      <c r="C2492" s="1" t="s">
        <v>3620</v>
      </c>
      <c r="D2492" s="1" t="s">
        <v>8086</v>
      </c>
      <c r="E2492" s="1" t="s">
        <v>67</v>
      </c>
      <c r="F2492" s="1" t="s">
        <v>46</v>
      </c>
      <c r="G2492" s="1" t="s">
        <v>3917</v>
      </c>
      <c r="H2492" s="1">
        <v>5</v>
      </c>
      <c r="I2492" s="1">
        <v>2</v>
      </c>
      <c r="J2492" s="1">
        <v>0</v>
      </c>
      <c r="K2492" s="1" t="s">
        <v>1596</v>
      </c>
      <c r="L2492" s="1"/>
      <c r="M2492" s="1" t="s">
        <v>8087</v>
      </c>
      <c r="N2492" s="1"/>
      <c r="O2492" s="1" t="s">
        <v>1596</v>
      </c>
      <c r="P2492" s="1"/>
      <c r="Q2492" s="1"/>
      <c r="R2492" s="1"/>
      <c r="S2492" s="1"/>
      <c r="T2492" s="1">
        <f t="shared" ref="T2492:T2555" si="504">IF(AND($C2492=$D$20,$F2492="PRO",$G2492="POS"),1,0)</f>
        <v>0</v>
      </c>
      <c r="U2492" s="1">
        <f t="shared" ref="U2492:U2555" si="505">IF(AND($C2492=$D$20,$F2492="CFA",$G2492="POS"),1,0)</f>
        <v>0</v>
      </c>
      <c r="V2492" s="1">
        <f t="shared" ref="V2492:V2555" si="506">IF($T2492=0,0,IF(SUMPRODUCT(--($O2492:$S2492&lt;&gt;""),--ISNUMBER(SEARCH($O2492:$S2492,$D$5)))&gt;0,1,0))</f>
        <v>0</v>
      </c>
      <c r="W2492" s="1">
        <f t="shared" ref="W2492:W2555" si="507">IF($T2492=0,0,IF(SUMPRODUCT(--($O2492:$S2492&lt;&gt;""),--ISNUMBER(SEARCH($O2492:$S2492,$D$5&amp;" "&amp;$D$10)))&gt;0,1,0))</f>
        <v>0</v>
      </c>
      <c r="X2492" s="1">
        <f t="shared" ref="X2492:X2555" si="508">IF($U2492=0,0,IF(SUMPRODUCT(--($O2492:$S2492&lt;&gt;""),--ISNUMBER(SEARCH($O2492:$S2492,$F$5)))&gt;0,1,0))</f>
        <v>0</v>
      </c>
      <c r="Y2492" s="1">
        <f t="shared" ref="Y2492:Y2555" si="509">IF($U2492=0,0,IF(SUMPRODUCT(--($O2492:$S2492&lt;&gt;""),--ISNUMBER(SEARCH($O2492:$S2492,$F$5&amp;" "&amp;$F$10)))&gt;0,1,0))</f>
        <v>0</v>
      </c>
      <c r="Z2492" s="1">
        <f t="shared" ref="Z2492:Z2555" si="510">IF($V2492=1,$I2492,0)</f>
        <v>0</v>
      </c>
      <c r="AA2492" s="1">
        <f t="shared" ref="AA2492:AA2555" si="511">IF($W2492=1,$I2492,0)</f>
        <v>0</v>
      </c>
      <c r="AB2492" s="1">
        <f t="shared" ref="AB2492:AB2555" si="512">IF($X2492=1,$J2492,0)</f>
        <v>0</v>
      </c>
      <c r="AC2492" s="1">
        <f t="shared" ref="AC2492:AC2555" si="513">IF($Y2492=1,$J2492,0)</f>
        <v>0</v>
      </c>
      <c r="AD2492" s="1" t="str">
        <f t="shared" ref="AD2492:AD2555" si="514">IF(AND($T2492=1,$V2492=0),$H2492+ROW()/100000,"")</f>
        <v/>
      </c>
      <c r="AE2492" s="1" t="str">
        <f t="shared" ref="AE2492:AE2555" si="515">IF(AND($T2492=1,$W2492=0),$H2492+ROW()/100000,"")</f>
        <v/>
      </c>
      <c r="AF2492" s="1" t="str">
        <f t="shared" ref="AF2492:AF2555" si="516">IF(AND($U2492=1,$X2492=0),$H2492+ROW()/100000,"")</f>
        <v/>
      </c>
      <c r="AG2492" s="1" t="str">
        <f t="shared" ref="AG2492:AG2555" si="517">IF(AND($U2492=1,$Y2492=0),$H2492+ROW()/100000,"")</f>
        <v/>
      </c>
    </row>
    <row r="2493" spans="3:33">
      <c r="C2493" s="1" t="s">
        <v>3620</v>
      </c>
      <c r="D2493" s="1" t="s">
        <v>8088</v>
      </c>
      <c r="E2493" s="1" t="s">
        <v>67</v>
      </c>
      <c r="F2493" s="1" t="s">
        <v>46</v>
      </c>
      <c r="G2493" s="1" t="s">
        <v>3917</v>
      </c>
      <c r="H2493" s="1">
        <v>6</v>
      </c>
      <c r="I2493" s="1">
        <v>2</v>
      </c>
      <c r="J2493" s="1">
        <v>0</v>
      </c>
      <c r="K2493" s="1" t="s">
        <v>1597</v>
      </c>
      <c r="L2493" s="1"/>
      <c r="M2493" s="1" t="s">
        <v>8089</v>
      </c>
      <c r="N2493" s="1"/>
      <c r="O2493" s="1" t="s">
        <v>1597</v>
      </c>
      <c r="P2493" s="1"/>
      <c r="Q2493" s="1"/>
      <c r="R2493" s="1"/>
      <c r="S2493" s="1"/>
      <c r="T2493" s="1">
        <f t="shared" si="504"/>
        <v>0</v>
      </c>
      <c r="U2493" s="1">
        <f t="shared" si="505"/>
        <v>0</v>
      </c>
      <c r="V2493" s="1">
        <f t="shared" si="506"/>
        <v>0</v>
      </c>
      <c r="W2493" s="1">
        <f t="shared" si="507"/>
        <v>0</v>
      </c>
      <c r="X2493" s="1">
        <f t="shared" si="508"/>
        <v>0</v>
      </c>
      <c r="Y2493" s="1">
        <f t="shared" si="509"/>
        <v>0</v>
      </c>
      <c r="Z2493" s="1">
        <f t="shared" si="510"/>
        <v>0</v>
      </c>
      <c r="AA2493" s="1">
        <f t="shared" si="511"/>
        <v>0</v>
      </c>
      <c r="AB2493" s="1">
        <f t="shared" si="512"/>
        <v>0</v>
      </c>
      <c r="AC2493" s="1">
        <f t="shared" si="513"/>
        <v>0</v>
      </c>
      <c r="AD2493" s="1" t="str">
        <f t="shared" si="514"/>
        <v/>
      </c>
      <c r="AE2493" s="1" t="str">
        <f t="shared" si="515"/>
        <v/>
      </c>
      <c r="AF2493" s="1" t="str">
        <f t="shared" si="516"/>
        <v/>
      </c>
      <c r="AG2493" s="1" t="str">
        <f t="shared" si="517"/>
        <v/>
      </c>
    </row>
    <row r="2494" spans="3:33">
      <c r="C2494" s="1" t="s">
        <v>3620</v>
      </c>
      <c r="D2494" s="1" t="s">
        <v>8090</v>
      </c>
      <c r="E2494" s="1" t="s">
        <v>67</v>
      </c>
      <c r="F2494" s="1" t="s">
        <v>46</v>
      </c>
      <c r="G2494" s="1" t="s">
        <v>3917</v>
      </c>
      <c r="H2494" s="1">
        <v>7</v>
      </c>
      <c r="I2494" s="1">
        <v>2</v>
      </c>
      <c r="J2494" s="1">
        <v>0</v>
      </c>
      <c r="K2494" s="1" t="s">
        <v>1598</v>
      </c>
      <c r="L2494" s="1"/>
      <c r="M2494" s="1" t="s">
        <v>8091</v>
      </c>
      <c r="N2494" s="1"/>
      <c r="O2494" s="1" t="s">
        <v>1598</v>
      </c>
      <c r="P2494" s="1"/>
      <c r="Q2494" s="1"/>
      <c r="R2494" s="1"/>
      <c r="S2494" s="1"/>
      <c r="T2494" s="1">
        <f t="shared" si="504"/>
        <v>0</v>
      </c>
      <c r="U2494" s="1">
        <f t="shared" si="505"/>
        <v>0</v>
      </c>
      <c r="V2494" s="1">
        <f t="shared" si="506"/>
        <v>0</v>
      </c>
      <c r="W2494" s="1">
        <f t="shared" si="507"/>
        <v>0</v>
      </c>
      <c r="X2494" s="1">
        <f t="shared" si="508"/>
        <v>0</v>
      </c>
      <c r="Y2494" s="1">
        <f t="shared" si="509"/>
        <v>0</v>
      </c>
      <c r="Z2494" s="1">
        <f t="shared" si="510"/>
        <v>0</v>
      </c>
      <c r="AA2494" s="1">
        <f t="shared" si="511"/>
        <v>0</v>
      </c>
      <c r="AB2494" s="1">
        <f t="shared" si="512"/>
        <v>0</v>
      </c>
      <c r="AC2494" s="1">
        <f t="shared" si="513"/>
        <v>0</v>
      </c>
      <c r="AD2494" s="1" t="str">
        <f t="shared" si="514"/>
        <v/>
      </c>
      <c r="AE2494" s="1" t="str">
        <f t="shared" si="515"/>
        <v/>
      </c>
      <c r="AF2494" s="1" t="str">
        <f t="shared" si="516"/>
        <v/>
      </c>
      <c r="AG2494" s="1" t="str">
        <f t="shared" si="517"/>
        <v/>
      </c>
    </row>
    <row r="2495" spans="3:33">
      <c r="C2495" s="1" t="s">
        <v>3620</v>
      </c>
      <c r="D2495" s="1" t="s">
        <v>8092</v>
      </c>
      <c r="E2495" s="1" t="s">
        <v>67</v>
      </c>
      <c r="F2495" s="1" t="s">
        <v>46</v>
      </c>
      <c r="G2495" s="1" t="s">
        <v>3917</v>
      </c>
      <c r="H2495" s="1">
        <v>8</v>
      </c>
      <c r="I2495" s="1">
        <v>1</v>
      </c>
      <c r="J2495" s="1">
        <v>0</v>
      </c>
      <c r="K2495" s="1" t="s">
        <v>1599</v>
      </c>
      <c r="L2495" s="1"/>
      <c r="M2495" s="1" t="s">
        <v>8093</v>
      </c>
      <c r="N2495" s="1"/>
      <c r="O2495" s="1" t="s">
        <v>1599</v>
      </c>
      <c r="P2495" s="1"/>
      <c r="Q2495" s="1"/>
      <c r="R2495" s="1"/>
      <c r="S2495" s="1"/>
      <c r="T2495" s="1">
        <f t="shared" si="504"/>
        <v>0</v>
      </c>
      <c r="U2495" s="1">
        <f t="shared" si="505"/>
        <v>0</v>
      </c>
      <c r="V2495" s="1">
        <f t="shared" si="506"/>
        <v>0</v>
      </c>
      <c r="W2495" s="1">
        <f t="shared" si="507"/>
        <v>0</v>
      </c>
      <c r="X2495" s="1">
        <f t="shared" si="508"/>
        <v>0</v>
      </c>
      <c r="Y2495" s="1">
        <f t="shared" si="509"/>
        <v>0</v>
      </c>
      <c r="Z2495" s="1">
        <f t="shared" si="510"/>
        <v>0</v>
      </c>
      <c r="AA2495" s="1">
        <f t="shared" si="511"/>
        <v>0</v>
      </c>
      <c r="AB2495" s="1">
        <f t="shared" si="512"/>
        <v>0</v>
      </c>
      <c r="AC2495" s="1">
        <f t="shared" si="513"/>
        <v>0</v>
      </c>
      <c r="AD2495" s="1" t="str">
        <f t="shared" si="514"/>
        <v/>
      </c>
      <c r="AE2495" s="1" t="str">
        <f t="shared" si="515"/>
        <v/>
      </c>
      <c r="AF2495" s="1" t="str">
        <f t="shared" si="516"/>
        <v/>
      </c>
      <c r="AG2495" s="1" t="str">
        <f t="shared" si="517"/>
        <v/>
      </c>
    </row>
    <row r="2496" spans="3:33">
      <c r="C2496" s="1" t="s">
        <v>3620</v>
      </c>
      <c r="D2496" s="1" t="s">
        <v>8094</v>
      </c>
      <c r="E2496" s="1" t="s">
        <v>67</v>
      </c>
      <c r="F2496" s="1" t="s">
        <v>46</v>
      </c>
      <c r="G2496" s="1" t="s">
        <v>3917</v>
      </c>
      <c r="H2496" s="1">
        <v>9</v>
      </c>
      <c r="I2496" s="1">
        <v>1</v>
      </c>
      <c r="J2496" s="1">
        <v>0</v>
      </c>
      <c r="K2496" s="1" t="s">
        <v>60</v>
      </c>
      <c r="L2496" s="1"/>
      <c r="M2496" s="1" t="s">
        <v>8095</v>
      </c>
      <c r="N2496" s="1"/>
      <c r="O2496" s="1" t="s">
        <v>60</v>
      </c>
      <c r="P2496" s="1"/>
      <c r="Q2496" s="1"/>
      <c r="R2496" s="1"/>
      <c r="S2496" s="1"/>
      <c r="T2496" s="1">
        <f t="shared" si="504"/>
        <v>0</v>
      </c>
      <c r="U2496" s="1">
        <f t="shared" si="505"/>
        <v>0</v>
      </c>
      <c r="V2496" s="1">
        <f t="shared" si="506"/>
        <v>0</v>
      </c>
      <c r="W2496" s="1">
        <f t="shared" si="507"/>
        <v>0</v>
      </c>
      <c r="X2496" s="1">
        <f t="shared" si="508"/>
        <v>0</v>
      </c>
      <c r="Y2496" s="1">
        <f t="shared" si="509"/>
        <v>0</v>
      </c>
      <c r="Z2496" s="1">
        <f t="shared" si="510"/>
        <v>0</v>
      </c>
      <c r="AA2496" s="1">
        <f t="shared" si="511"/>
        <v>0</v>
      </c>
      <c r="AB2496" s="1">
        <f t="shared" si="512"/>
        <v>0</v>
      </c>
      <c r="AC2496" s="1">
        <f t="shared" si="513"/>
        <v>0</v>
      </c>
      <c r="AD2496" s="1" t="str">
        <f t="shared" si="514"/>
        <v/>
      </c>
      <c r="AE2496" s="1" t="str">
        <f t="shared" si="515"/>
        <v/>
      </c>
      <c r="AF2496" s="1" t="str">
        <f t="shared" si="516"/>
        <v/>
      </c>
      <c r="AG2496" s="1" t="str">
        <f t="shared" si="517"/>
        <v/>
      </c>
    </row>
    <row r="2497" spans="3:33">
      <c r="C2497" s="1" t="s">
        <v>3620</v>
      </c>
      <c r="D2497" s="1" t="s">
        <v>8096</v>
      </c>
      <c r="E2497" s="1" t="s">
        <v>67</v>
      </c>
      <c r="F2497" s="1" t="s">
        <v>46</v>
      </c>
      <c r="G2497" s="1" t="s">
        <v>3917</v>
      </c>
      <c r="H2497" s="1">
        <v>10</v>
      </c>
      <c r="I2497" s="1">
        <v>1</v>
      </c>
      <c r="J2497" s="1">
        <v>0</v>
      </c>
      <c r="K2497" s="1" t="s">
        <v>1600</v>
      </c>
      <c r="L2497" s="1"/>
      <c r="M2497" s="1" t="s">
        <v>8097</v>
      </c>
      <c r="N2497" s="1"/>
      <c r="O2497" s="1" t="s">
        <v>1600</v>
      </c>
      <c r="P2497" s="1"/>
      <c r="Q2497" s="1"/>
      <c r="R2497" s="1"/>
      <c r="S2497" s="1"/>
      <c r="T2497" s="1">
        <f t="shared" si="504"/>
        <v>0</v>
      </c>
      <c r="U2497" s="1">
        <f t="shared" si="505"/>
        <v>0</v>
      </c>
      <c r="V2497" s="1">
        <f t="shared" si="506"/>
        <v>0</v>
      </c>
      <c r="W2497" s="1">
        <f t="shared" si="507"/>
        <v>0</v>
      </c>
      <c r="X2497" s="1">
        <f t="shared" si="508"/>
        <v>0</v>
      </c>
      <c r="Y2497" s="1">
        <f t="shared" si="509"/>
        <v>0</v>
      </c>
      <c r="Z2497" s="1">
        <f t="shared" si="510"/>
        <v>0</v>
      </c>
      <c r="AA2497" s="1">
        <f t="shared" si="511"/>
        <v>0</v>
      </c>
      <c r="AB2497" s="1">
        <f t="shared" si="512"/>
        <v>0</v>
      </c>
      <c r="AC2497" s="1">
        <f t="shared" si="513"/>
        <v>0</v>
      </c>
      <c r="AD2497" s="1" t="str">
        <f t="shared" si="514"/>
        <v/>
      </c>
      <c r="AE2497" s="1" t="str">
        <f t="shared" si="515"/>
        <v/>
      </c>
      <c r="AF2497" s="1" t="str">
        <f t="shared" si="516"/>
        <v/>
      </c>
      <c r="AG2497" s="1" t="str">
        <f t="shared" si="517"/>
        <v/>
      </c>
    </row>
    <row r="2498" spans="3:33">
      <c r="C2498" s="1" t="s">
        <v>3620</v>
      </c>
      <c r="D2498" s="1" t="s">
        <v>8098</v>
      </c>
      <c r="E2498" s="1" t="s">
        <v>67</v>
      </c>
      <c r="F2498" s="1" t="s">
        <v>0</v>
      </c>
      <c r="G2498" s="1" t="s">
        <v>3917</v>
      </c>
      <c r="H2498" s="1">
        <v>1</v>
      </c>
      <c r="I2498" s="1">
        <v>0</v>
      </c>
      <c r="J2498" s="1">
        <v>3</v>
      </c>
      <c r="K2498" s="1"/>
      <c r="L2498" s="1" t="s">
        <v>68</v>
      </c>
      <c r="M2498" s="1"/>
      <c r="N2498" s="1" t="s">
        <v>8099</v>
      </c>
      <c r="O2498" s="1" t="s">
        <v>68</v>
      </c>
      <c r="P2498" s="1"/>
      <c r="Q2498" s="1"/>
      <c r="R2498" s="1"/>
      <c r="S2498" s="1"/>
      <c r="T2498" s="1">
        <f t="shared" si="504"/>
        <v>0</v>
      </c>
      <c r="U2498" s="1">
        <f t="shared" si="505"/>
        <v>0</v>
      </c>
      <c r="V2498" s="1">
        <f t="shared" si="506"/>
        <v>0</v>
      </c>
      <c r="W2498" s="1">
        <f t="shared" si="507"/>
        <v>0</v>
      </c>
      <c r="X2498" s="1">
        <f t="shared" si="508"/>
        <v>0</v>
      </c>
      <c r="Y2498" s="1">
        <f t="shared" si="509"/>
        <v>0</v>
      </c>
      <c r="Z2498" s="1">
        <f t="shared" si="510"/>
        <v>0</v>
      </c>
      <c r="AA2498" s="1">
        <f t="shared" si="511"/>
        <v>0</v>
      </c>
      <c r="AB2498" s="1">
        <f t="shared" si="512"/>
        <v>0</v>
      </c>
      <c r="AC2498" s="1">
        <f t="shared" si="513"/>
        <v>0</v>
      </c>
      <c r="AD2498" s="1" t="str">
        <f t="shared" si="514"/>
        <v/>
      </c>
      <c r="AE2498" s="1" t="str">
        <f t="shared" si="515"/>
        <v/>
      </c>
      <c r="AF2498" s="1" t="str">
        <f t="shared" si="516"/>
        <v/>
      </c>
      <c r="AG2498" s="1" t="str">
        <f t="shared" si="517"/>
        <v/>
      </c>
    </row>
    <row r="2499" spans="3:33">
      <c r="C2499" s="1" t="s">
        <v>3620</v>
      </c>
      <c r="D2499" s="1" t="s">
        <v>8100</v>
      </c>
      <c r="E2499" s="1" t="s">
        <v>67</v>
      </c>
      <c r="F2499" s="1" t="s">
        <v>0</v>
      </c>
      <c r="G2499" s="1" t="s">
        <v>3917</v>
      </c>
      <c r="H2499" s="1">
        <v>2</v>
      </c>
      <c r="I2499" s="1">
        <v>0</v>
      </c>
      <c r="J2499" s="1">
        <v>3</v>
      </c>
      <c r="K2499" s="1"/>
      <c r="L2499" s="1" t="s">
        <v>672</v>
      </c>
      <c r="M2499" s="1"/>
      <c r="N2499" s="1" t="s">
        <v>8101</v>
      </c>
      <c r="O2499" s="1" t="s">
        <v>672</v>
      </c>
      <c r="P2499" s="1"/>
      <c r="Q2499" s="1"/>
      <c r="R2499" s="1"/>
      <c r="S2499" s="1"/>
      <c r="T2499" s="1">
        <f t="shared" si="504"/>
        <v>0</v>
      </c>
      <c r="U2499" s="1">
        <f t="shared" si="505"/>
        <v>0</v>
      </c>
      <c r="V2499" s="1">
        <f t="shared" si="506"/>
        <v>0</v>
      </c>
      <c r="W2499" s="1">
        <f t="shared" si="507"/>
        <v>0</v>
      </c>
      <c r="X2499" s="1">
        <f t="shared" si="508"/>
        <v>0</v>
      </c>
      <c r="Y2499" s="1">
        <f t="shared" si="509"/>
        <v>0</v>
      </c>
      <c r="Z2499" s="1">
        <f t="shared" si="510"/>
        <v>0</v>
      </c>
      <c r="AA2499" s="1">
        <f t="shared" si="511"/>
        <v>0</v>
      </c>
      <c r="AB2499" s="1">
        <f t="shared" si="512"/>
        <v>0</v>
      </c>
      <c r="AC2499" s="1">
        <f t="shared" si="513"/>
        <v>0</v>
      </c>
      <c r="AD2499" s="1" t="str">
        <f t="shared" si="514"/>
        <v/>
      </c>
      <c r="AE2499" s="1" t="str">
        <f t="shared" si="515"/>
        <v/>
      </c>
      <c r="AF2499" s="1" t="str">
        <f t="shared" si="516"/>
        <v/>
      </c>
      <c r="AG2499" s="1" t="str">
        <f t="shared" si="517"/>
        <v/>
      </c>
    </row>
    <row r="2500" spans="3:33">
      <c r="C2500" s="1" t="s">
        <v>3620</v>
      </c>
      <c r="D2500" s="1" t="s">
        <v>8102</v>
      </c>
      <c r="E2500" s="1" t="s">
        <v>67</v>
      </c>
      <c r="F2500" s="1" t="s">
        <v>0</v>
      </c>
      <c r="G2500" s="1" t="s">
        <v>3917</v>
      </c>
      <c r="H2500" s="1">
        <v>3</v>
      </c>
      <c r="I2500" s="1">
        <v>0</v>
      </c>
      <c r="J2500" s="1">
        <v>3</v>
      </c>
      <c r="K2500" s="1"/>
      <c r="L2500" s="1" t="s">
        <v>1594</v>
      </c>
      <c r="M2500" s="1"/>
      <c r="N2500" s="1" t="s">
        <v>8103</v>
      </c>
      <c r="O2500" s="1" t="s">
        <v>1594</v>
      </c>
      <c r="P2500" s="1"/>
      <c r="Q2500" s="1"/>
      <c r="R2500" s="1"/>
      <c r="S2500" s="1"/>
      <c r="T2500" s="1">
        <f t="shared" si="504"/>
        <v>0</v>
      </c>
      <c r="U2500" s="1">
        <f t="shared" si="505"/>
        <v>0</v>
      </c>
      <c r="V2500" s="1">
        <f t="shared" si="506"/>
        <v>0</v>
      </c>
      <c r="W2500" s="1">
        <f t="shared" si="507"/>
        <v>0</v>
      </c>
      <c r="X2500" s="1">
        <f t="shared" si="508"/>
        <v>0</v>
      </c>
      <c r="Y2500" s="1">
        <f t="shared" si="509"/>
        <v>0</v>
      </c>
      <c r="Z2500" s="1">
        <f t="shared" si="510"/>
        <v>0</v>
      </c>
      <c r="AA2500" s="1">
        <f t="shared" si="511"/>
        <v>0</v>
      </c>
      <c r="AB2500" s="1">
        <f t="shared" si="512"/>
        <v>0</v>
      </c>
      <c r="AC2500" s="1">
        <f t="shared" si="513"/>
        <v>0</v>
      </c>
      <c r="AD2500" s="1" t="str">
        <f t="shared" si="514"/>
        <v/>
      </c>
      <c r="AE2500" s="1" t="str">
        <f t="shared" si="515"/>
        <v/>
      </c>
      <c r="AF2500" s="1" t="str">
        <f t="shared" si="516"/>
        <v/>
      </c>
      <c r="AG2500" s="1" t="str">
        <f t="shared" si="517"/>
        <v/>
      </c>
    </row>
    <row r="2501" spans="3:33">
      <c r="C2501" s="1" t="s">
        <v>3620</v>
      </c>
      <c r="D2501" s="1" t="s">
        <v>8104</v>
      </c>
      <c r="E2501" s="1" t="s">
        <v>67</v>
      </c>
      <c r="F2501" s="1" t="s">
        <v>0</v>
      </c>
      <c r="G2501" s="1" t="s">
        <v>3917</v>
      </c>
      <c r="H2501" s="1">
        <v>4</v>
      </c>
      <c r="I2501" s="1">
        <v>0</v>
      </c>
      <c r="J2501" s="1">
        <v>2</v>
      </c>
      <c r="K2501" s="1"/>
      <c r="L2501" s="1" t="s">
        <v>1595</v>
      </c>
      <c r="M2501" s="1"/>
      <c r="N2501" s="1" t="s">
        <v>8105</v>
      </c>
      <c r="O2501" s="1" t="s">
        <v>1595</v>
      </c>
      <c r="P2501" s="1"/>
      <c r="Q2501" s="1"/>
      <c r="R2501" s="1"/>
      <c r="S2501" s="1"/>
      <c r="T2501" s="1">
        <f t="shared" si="504"/>
        <v>0</v>
      </c>
      <c r="U2501" s="1">
        <f t="shared" si="505"/>
        <v>0</v>
      </c>
      <c r="V2501" s="1">
        <f t="shared" si="506"/>
        <v>0</v>
      </c>
      <c r="W2501" s="1">
        <f t="shared" si="507"/>
        <v>0</v>
      </c>
      <c r="X2501" s="1">
        <f t="shared" si="508"/>
        <v>0</v>
      </c>
      <c r="Y2501" s="1">
        <f t="shared" si="509"/>
        <v>0</v>
      </c>
      <c r="Z2501" s="1">
        <f t="shared" si="510"/>
        <v>0</v>
      </c>
      <c r="AA2501" s="1">
        <f t="shared" si="511"/>
        <v>0</v>
      </c>
      <c r="AB2501" s="1">
        <f t="shared" si="512"/>
        <v>0</v>
      </c>
      <c r="AC2501" s="1">
        <f t="shared" si="513"/>
        <v>0</v>
      </c>
      <c r="AD2501" s="1" t="str">
        <f t="shared" si="514"/>
        <v/>
      </c>
      <c r="AE2501" s="1" t="str">
        <f t="shared" si="515"/>
        <v/>
      </c>
      <c r="AF2501" s="1" t="str">
        <f t="shared" si="516"/>
        <v/>
      </c>
      <c r="AG2501" s="1" t="str">
        <f t="shared" si="517"/>
        <v/>
      </c>
    </row>
    <row r="2502" spans="3:33">
      <c r="C2502" s="1" t="s">
        <v>3620</v>
      </c>
      <c r="D2502" s="1" t="s">
        <v>8106</v>
      </c>
      <c r="E2502" s="1" t="s">
        <v>67</v>
      </c>
      <c r="F2502" s="1" t="s">
        <v>0</v>
      </c>
      <c r="G2502" s="1" t="s">
        <v>3917</v>
      </c>
      <c r="H2502" s="1">
        <v>5</v>
      </c>
      <c r="I2502" s="1">
        <v>0</v>
      </c>
      <c r="J2502" s="1">
        <v>2</v>
      </c>
      <c r="K2502" s="1"/>
      <c r="L2502" s="1" t="s">
        <v>1596</v>
      </c>
      <c r="M2502" s="1"/>
      <c r="N2502" s="1" t="s">
        <v>8107</v>
      </c>
      <c r="O2502" s="1" t="s">
        <v>1596</v>
      </c>
      <c r="P2502" s="1"/>
      <c r="Q2502" s="1"/>
      <c r="R2502" s="1"/>
      <c r="S2502" s="1"/>
      <c r="T2502" s="1">
        <f t="shared" si="504"/>
        <v>0</v>
      </c>
      <c r="U2502" s="1">
        <f t="shared" si="505"/>
        <v>0</v>
      </c>
      <c r="V2502" s="1">
        <f t="shared" si="506"/>
        <v>0</v>
      </c>
      <c r="W2502" s="1">
        <f t="shared" si="507"/>
        <v>0</v>
      </c>
      <c r="X2502" s="1">
        <f t="shared" si="508"/>
        <v>0</v>
      </c>
      <c r="Y2502" s="1">
        <f t="shared" si="509"/>
        <v>0</v>
      </c>
      <c r="Z2502" s="1">
        <f t="shared" si="510"/>
        <v>0</v>
      </c>
      <c r="AA2502" s="1">
        <f t="shared" si="511"/>
        <v>0</v>
      </c>
      <c r="AB2502" s="1">
        <f t="shared" si="512"/>
        <v>0</v>
      </c>
      <c r="AC2502" s="1">
        <f t="shared" si="513"/>
        <v>0</v>
      </c>
      <c r="AD2502" s="1" t="str">
        <f t="shared" si="514"/>
        <v/>
      </c>
      <c r="AE2502" s="1" t="str">
        <f t="shared" si="515"/>
        <v/>
      </c>
      <c r="AF2502" s="1" t="str">
        <f t="shared" si="516"/>
        <v/>
      </c>
      <c r="AG2502" s="1" t="str">
        <f t="shared" si="517"/>
        <v/>
      </c>
    </row>
    <row r="2503" spans="3:33">
      <c r="C2503" s="1" t="s">
        <v>3620</v>
      </c>
      <c r="D2503" s="1" t="s">
        <v>8108</v>
      </c>
      <c r="E2503" s="1" t="s">
        <v>67</v>
      </c>
      <c r="F2503" s="1" t="s">
        <v>0</v>
      </c>
      <c r="G2503" s="1" t="s">
        <v>3917</v>
      </c>
      <c r="H2503" s="1">
        <v>6</v>
      </c>
      <c r="I2503" s="1">
        <v>0</v>
      </c>
      <c r="J2503" s="1">
        <v>2</v>
      </c>
      <c r="K2503" s="1"/>
      <c r="L2503" s="1" t="s">
        <v>1597</v>
      </c>
      <c r="M2503" s="1"/>
      <c r="N2503" s="1" t="s">
        <v>8109</v>
      </c>
      <c r="O2503" s="1" t="s">
        <v>1597</v>
      </c>
      <c r="P2503" s="1"/>
      <c r="Q2503" s="1"/>
      <c r="R2503" s="1"/>
      <c r="S2503" s="1"/>
      <c r="T2503" s="1">
        <f t="shared" si="504"/>
        <v>0</v>
      </c>
      <c r="U2503" s="1">
        <f t="shared" si="505"/>
        <v>0</v>
      </c>
      <c r="V2503" s="1">
        <f t="shared" si="506"/>
        <v>0</v>
      </c>
      <c r="W2503" s="1">
        <f t="shared" si="507"/>
        <v>0</v>
      </c>
      <c r="X2503" s="1">
        <f t="shared" si="508"/>
        <v>0</v>
      </c>
      <c r="Y2503" s="1">
        <f t="shared" si="509"/>
        <v>0</v>
      </c>
      <c r="Z2503" s="1">
        <f t="shared" si="510"/>
        <v>0</v>
      </c>
      <c r="AA2503" s="1">
        <f t="shared" si="511"/>
        <v>0</v>
      </c>
      <c r="AB2503" s="1">
        <f t="shared" si="512"/>
        <v>0</v>
      </c>
      <c r="AC2503" s="1">
        <f t="shared" si="513"/>
        <v>0</v>
      </c>
      <c r="AD2503" s="1" t="str">
        <f t="shared" si="514"/>
        <v/>
      </c>
      <c r="AE2503" s="1" t="str">
        <f t="shared" si="515"/>
        <v/>
      </c>
      <c r="AF2503" s="1" t="str">
        <f t="shared" si="516"/>
        <v/>
      </c>
      <c r="AG2503" s="1" t="str">
        <f t="shared" si="517"/>
        <v/>
      </c>
    </row>
    <row r="2504" spans="3:33">
      <c r="C2504" s="1" t="s">
        <v>3620</v>
      </c>
      <c r="D2504" s="1" t="s">
        <v>8110</v>
      </c>
      <c r="E2504" s="1" t="s">
        <v>67</v>
      </c>
      <c r="F2504" s="1" t="s">
        <v>0</v>
      </c>
      <c r="G2504" s="1" t="s">
        <v>3917</v>
      </c>
      <c r="H2504" s="1">
        <v>7</v>
      </c>
      <c r="I2504" s="1">
        <v>0</v>
      </c>
      <c r="J2504" s="1">
        <v>2</v>
      </c>
      <c r="K2504" s="1"/>
      <c r="L2504" s="1" t="s">
        <v>1598</v>
      </c>
      <c r="M2504" s="1"/>
      <c r="N2504" s="1" t="s">
        <v>8111</v>
      </c>
      <c r="O2504" s="1" t="s">
        <v>1598</v>
      </c>
      <c r="P2504" s="1"/>
      <c r="Q2504" s="1"/>
      <c r="R2504" s="1"/>
      <c r="S2504" s="1"/>
      <c r="T2504" s="1">
        <f t="shared" si="504"/>
        <v>0</v>
      </c>
      <c r="U2504" s="1">
        <f t="shared" si="505"/>
        <v>0</v>
      </c>
      <c r="V2504" s="1">
        <f t="shared" si="506"/>
        <v>0</v>
      </c>
      <c r="W2504" s="1">
        <f t="shared" si="507"/>
        <v>0</v>
      </c>
      <c r="X2504" s="1">
        <f t="shared" si="508"/>
        <v>0</v>
      </c>
      <c r="Y2504" s="1">
        <f t="shared" si="509"/>
        <v>0</v>
      </c>
      <c r="Z2504" s="1">
        <f t="shared" si="510"/>
        <v>0</v>
      </c>
      <c r="AA2504" s="1">
        <f t="shared" si="511"/>
        <v>0</v>
      </c>
      <c r="AB2504" s="1">
        <f t="shared" si="512"/>
        <v>0</v>
      </c>
      <c r="AC2504" s="1">
        <f t="shared" si="513"/>
        <v>0</v>
      </c>
      <c r="AD2504" s="1" t="str">
        <f t="shared" si="514"/>
        <v/>
      </c>
      <c r="AE2504" s="1" t="str">
        <f t="shared" si="515"/>
        <v/>
      </c>
      <c r="AF2504" s="1" t="str">
        <f t="shared" si="516"/>
        <v/>
      </c>
      <c r="AG2504" s="1" t="str">
        <f t="shared" si="517"/>
        <v/>
      </c>
    </row>
    <row r="2505" spans="3:33">
      <c r="C2505" s="1" t="s">
        <v>3620</v>
      </c>
      <c r="D2505" s="1" t="s">
        <v>8112</v>
      </c>
      <c r="E2505" s="1" t="s">
        <v>67</v>
      </c>
      <c r="F2505" s="1" t="s">
        <v>0</v>
      </c>
      <c r="G2505" s="1" t="s">
        <v>3917</v>
      </c>
      <c r="H2505" s="1">
        <v>8</v>
      </c>
      <c r="I2505" s="1">
        <v>0</v>
      </c>
      <c r="J2505" s="1">
        <v>1</v>
      </c>
      <c r="K2505" s="1"/>
      <c r="L2505" s="1" t="s">
        <v>1599</v>
      </c>
      <c r="M2505" s="1"/>
      <c r="N2505" s="1" t="s">
        <v>8113</v>
      </c>
      <c r="O2505" s="1" t="s">
        <v>1599</v>
      </c>
      <c r="P2505" s="1"/>
      <c r="Q2505" s="1"/>
      <c r="R2505" s="1"/>
      <c r="S2505" s="1"/>
      <c r="T2505" s="1">
        <f t="shared" si="504"/>
        <v>0</v>
      </c>
      <c r="U2505" s="1">
        <f t="shared" si="505"/>
        <v>0</v>
      </c>
      <c r="V2505" s="1">
        <f t="shared" si="506"/>
        <v>0</v>
      </c>
      <c r="W2505" s="1">
        <f t="shared" si="507"/>
        <v>0</v>
      </c>
      <c r="X2505" s="1">
        <f t="shared" si="508"/>
        <v>0</v>
      </c>
      <c r="Y2505" s="1">
        <f t="shared" si="509"/>
        <v>0</v>
      </c>
      <c r="Z2505" s="1">
        <f t="shared" si="510"/>
        <v>0</v>
      </c>
      <c r="AA2505" s="1">
        <f t="shared" si="511"/>
        <v>0</v>
      </c>
      <c r="AB2505" s="1">
        <f t="shared" si="512"/>
        <v>0</v>
      </c>
      <c r="AC2505" s="1">
        <f t="shared" si="513"/>
        <v>0</v>
      </c>
      <c r="AD2505" s="1" t="str">
        <f t="shared" si="514"/>
        <v/>
      </c>
      <c r="AE2505" s="1" t="str">
        <f t="shared" si="515"/>
        <v/>
      </c>
      <c r="AF2505" s="1" t="str">
        <f t="shared" si="516"/>
        <v/>
      </c>
      <c r="AG2505" s="1" t="str">
        <f t="shared" si="517"/>
        <v/>
      </c>
    </row>
    <row r="2506" spans="3:33">
      <c r="C2506" s="1" t="s">
        <v>3620</v>
      </c>
      <c r="D2506" s="1" t="s">
        <v>8114</v>
      </c>
      <c r="E2506" s="1" t="s">
        <v>67</v>
      </c>
      <c r="F2506" s="1" t="s">
        <v>0</v>
      </c>
      <c r="G2506" s="1" t="s">
        <v>3917</v>
      </c>
      <c r="H2506" s="1">
        <v>9</v>
      </c>
      <c r="I2506" s="1">
        <v>0</v>
      </c>
      <c r="J2506" s="1">
        <v>1</v>
      </c>
      <c r="K2506" s="1"/>
      <c r="L2506" s="1" t="s">
        <v>60</v>
      </c>
      <c r="M2506" s="1"/>
      <c r="N2506" s="1" t="s">
        <v>7070</v>
      </c>
      <c r="O2506" s="1" t="s">
        <v>60</v>
      </c>
      <c r="P2506" s="1"/>
      <c r="Q2506" s="1"/>
      <c r="R2506" s="1"/>
      <c r="S2506" s="1"/>
      <c r="T2506" s="1">
        <f t="shared" si="504"/>
        <v>0</v>
      </c>
      <c r="U2506" s="1">
        <f t="shared" si="505"/>
        <v>0</v>
      </c>
      <c r="V2506" s="1">
        <f t="shared" si="506"/>
        <v>0</v>
      </c>
      <c r="W2506" s="1">
        <f t="shared" si="507"/>
        <v>0</v>
      </c>
      <c r="X2506" s="1">
        <f t="shared" si="508"/>
        <v>0</v>
      </c>
      <c r="Y2506" s="1">
        <f t="shared" si="509"/>
        <v>0</v>
      </c>
      <c r="Z2506" s="1">
        <f t="shared" si="510"/>
        <v>0</v>
      </c>
      <c r="AA2506" s="1">
        <f t="shared" si="511"/>
        <v>0</v>
      </c>
      <c r="AB2506" s="1">
        <f t="shared" si="512"/>
        <v>0</v>
      </c>
      <c r="AC2506" s="1">
        <f t="shared" si="513"/>
        <v>0</v>
      </c>
      <c r="AD2506" s="1" t="str">
        <f t="shared" si="514"/>
        <v/>
      </c>
      <c r="AE2506" s="1" t="str">
        <f t="shared" si="515"/>
        <v/>
      </c>
      <c r="AF2506" s="1" t="str">
        <f t="shared" si="516"/>
        <v/>
      </c>
      <c r="AG2506" s="1" t="str">
        <f t="shared" si="517"/>
        <v/>
      </c>
    </row>
    <row r="2507" spans="3:33">
      <c r="C2507" s="1" t="s">
        <v>3620</v>
      </c>
      <c r="D2507" s="1" t="s">
        <v>8115</v>
      </c>
      <c r="E2507" s="1" t="s">
        <v>67</v>
      </c>
      <c r="F2507" s="1" t="s">
        <v>0</v>
      </c>
      <c r="G2507" s="1" t="s">
        <v>3917</v>
      </c>
      <c r="H2507" s="1">
        <v>10</v>
      </c>
      <c r="I2507" s="1">
        <v>0</v>
      </c>
      <c r="J2507" s="1">
        <v>1</v>
      </c>
      <c r="K2507" s="1"/>
      <c r="L2507" s="1" t="s">
        <v>1600</v>
      </c>
      <c r="M2507" s="1"/>
      <c r="N2507" s="1" t="s">
        <v>8116</v>
      </c>
      <c r="O2507" s="1" t="s">
        <v>1600</v>
      </c>
      <c r="P2507" s="1"/>
      <c r="Q2507" s="1"/>
      <c r="R2507" s="1"/>
      <c r="S2507" s="1"/>
      <c r="T2507" s="1">
        <f t="shared" si="504"/>
        <v>0</v>
      </c>
      <c r="U2507" s="1">
        <f t="shared" si="505"/>
        <v>0</v>
      </c>
      <c r="V2507" s="1">
        <f t="shared" si="506"/>
        <v>0</v>
      </c>
      <c r="W2507" s="1">
        <f t="shared" si="507"/>
        <v>0</v>
      </c>
      <c r="X2507" s="1">
        <f t="shared" si="508"/>
        <v>0</v>
      </c>
      <c r="Y2507" s="1">
        <f t="shared" si="509"/>
        <v>0</v>
      </c>
      <c r="Z2507" s="1">
        <f t="shared" si="510"/>
        <v>0</v>
      </c>
      <c r="AA2507" s="1">
        <f t="shared" si="511"/>
        <v>0</v>
      </c>
      <c r="AB2507" s="1">
        <f t="shared" si="512"/>
        <v>0</v>
      </c>
      <c r="AC2507" s="1">
        <f t="shared" si="513"/>
        <v>0</v>
      </c>
      <c r="AD2507" s="1" t="str">
        <f t="shared" si="514"/>
        <v/>
      </c>
      <c r="AE2507" s="1" t="str">
        <f t="shared" si="515"/>
        <v/>
      </c>
      <c r="AF2507" s="1" t="str">
        <f t="shared" si="516"/>
        <v/>
      </c>
      <c r="AG2507" s="1" t="str">
        <f t="shared" si="517"/>
        <v/>
      </c>
    </row>
    <row r="2508" spans="3:33">
      <c r="C2508" s="1" t="s">
        <v>3628</v>
      </c>
      <c r="D2508" s="1" t="s">
        <v>8117</v>
      </c>
      <c r="E2508" s="1" t="s">
        <v>1605</v>
      </c>
      <c r="F2508" s="1" t="s">
        <v>46</v>
      </c>
      <c r="G2508" s="1" t="s">
        <v>3917</v>
      </c>
      <c r="H2508" s="1">
        <v>1</v>
      </c>
      <c r="I2508" s="1">
        <v>3</v>
      </c>
      <c r="J2508" s="1">
        <v>0</v>
      </c>
      <c r="K2508" s="1" t="s">
        <v>11</v>
      </c>
      <c r="L2508" s="1"/>
      <c r="M2508" s="1" t="s">
        <v>8118</v>
      </c>
      <c r="N2508" s="1"/>
      <c r="O2508" s="1" t="s">
        <v>11</v>
      </c>
      <c r="P2508" s="1"/>
      <c r="Q2508" s="1"/>
      <c r="R2508" s="1"/>
      <c r="S2508" s="1"/>
      <c r="T2508" s="1">
        <f t="shared" si="504"/>
        <v>0</v>
      </c>
      <c r="U2508" s="1">
        <f t="shared" si="505"/>
        <v>0</v>
      </c>
      <c r="V2508" s="1">
        <f t="shared" si="506"/>
        <v>0</v>
      </c>
      <c r="W2508" s="1">
        <f t="shared" si="507"/>
        <v>0</v>
      </c>
      <c r="X2508" s="1">
        <f t="shared" si="508"/>
        <v>0</v>
      </c>
      <c r="Y2508" s="1">
        <f t="shared" si="509"/>
        <v>0</v>
      </c>
      <c r="Z2508" s="1">
        <f t="shared" si="510"/>
        <v>0</v>
      </c>
      <c r="AA2508" s="1">
        <f t="shared" si="511"/>
        <v>0</v>
      </c>
      <c r="AB2508" s="1">
        <f t="shared" si="512"/>
        <v>0</v>
      </c>
      <c r="AC2508" s="1">
        <f t="shared" si="513"/>
        <v>0</v>
      </c>
      <c r="AD2508" s="1" t="str">
        <f t="shared" si="514"/>
        <v/>
      </c>
      <c r="AE2508" s="1" t="str">
        <f t="shared" si="515"/>
        <v/>
      </c>
      <c r="AF2508" s="1" t="str">
        <f t="shared" si="516"/>
        <v/>
      </c>
      <c r="AG2508" s="1" t="str">
        <f t="shared" si="517"/>
        <v/>
      </c>
    </row>
    <row r="2509" spans="3:33">
      <c r="C2509" s="1" t="s">
        <v>3628</v>
      </c>
      <c r="D2509" s="1" t="s">
        <v>8119</v>
      </c>
      <c r="E2509" s="1" t="s">
        <v>1605</v>
      </c>
      <c r="F2509" s="1" t="s">
        <v>46</v>
      </c>
      <c r="G2509" s="1" t="s">
        <v>3917</v>
      </c>
      <c r="H2509" s="1">
        <v>2</v>
      </c>
      <c r="I2509" s="1">
        <v>3</v>
      </c>
      <c r="J2509" s="1">
        <v>0</v>
      </c>
      <c r="K2509" s="1" t="s">
        <v>1608</v>
      </c>
      <c r="L2509" s="1"/>
      <c r="M2509" s="1" t="s">
        <v>8120</v>
      </c>
      <c r="N2509" s="1"/>
      <c r="O2509" s="1" t="s">
        <v>1608</v>
      </c>
      <c r="P2509" s="1"/>
      <c r="Q2509" s="1"/>
      <c r="R2509" s="1"/>
      <c r="S2509" s="1"/>
      <c r="T2509" s="1">
        <f t="shared" si="504"/>
        <v>0</v>
      </c>
      <c r="U2509" s="1">
        <f t="shared" si="505"/>
        <v>0</v>
      </c>
      <c r="V2509" s="1">
        <f t="shared" si="506"/>
        <v>0</v>
      </c>
      <c r="W2509" s="1">
        <f t="shared" si="507"/>
        <v>0</v>
      </c>
      <c r="X2509" s="1">
        <f t="shared" si="508"/>
        <v>0</v>
      </c>
      <c r="Y2509" s="1">
        <f t="shared" si="509"/>
        <v>0</v>
      </c>
      <c r="Z2509" s="1">
        <f t="shared" si="510"/>
        <v>0</v>
      </c>
      <c r="AA2509" s="1">
        <f t="shared" si="511"/>
        <v>0</v>
      </c>
      <c r="AB2509" s="1">
        <f t="shared" si="512"/>
        <v>0</v>
      </c>
      <c r="AC2509" s="1">
        <f t="shared" si="513"/>
        <v>0</v>
      </c>
      <c r="AD2509" s="1" t="str">
        <f t="shared" si="514"/>
        <v/>
      </c>
      <c r="AE2509" s="1" t="str">
        <f t="shared" si="515"/>
        <v/>
      </c>
      <c r="AF2509" s="1" t="str">
        <f t="shared" si="516"/>
        <v/>
      </c>
      <c r="AG2509" s="1" t="str">
        <f t="shared" si="517"/>
        <v/>
      </c>
    </row>
    <row r="2510" spans="3:33">
      <c r="C2510" s="1" t="s">
        <v>3628</v>
      </c>
      <c r="D2510" s="1" t="s">
        <v>8121</v>
      </c>
      <c r="E2510" s="1" t="s">
        <v>1605</v>
      </c>
      <c r="F2510" s="1" t="s">
        <v>46</v>
      </c>
      <c r="G2510" s="1" t="s">
        <v>3917</v>
      </c>
      <c r="H2510" s="1">
        <v>3</v>
      </c>
      <c r="I2510" s="1">
        <v>3</v>
      </c>
      <c r="J2510" s="1">
        <v>0</v>
      </c>
      <c r="K2510" s="1" t="s">
        <v>719</v>
      </c>
      <c r="L2510" s="1"/>
      <c r="M2510" s="1" t="s">
        <v>8122</v>
      </c>
      <c r="N2510" s="1"/>
      <c r="O2510" s="1" t="s">
        <v>719</v>
      </c>
      <c r="P2510" s="1"/>
      <c r="Q2510" s="1"/>
      <c r="R2510" s="1"/>
      <c r="S2510" s="1"/>
      <c r="T2510" s="1">
        <f t="shared" si="504"/>
        <v>0</v>
      </c>
      <c r="U2510" s="1">
        <f t="shared" si="505"/>
        <v>0</v>
      </c>
      <c r="V2510" s="1">
        <f t="shared" si="506"/>
        <v>0</v>
      </c>
      <c r="W2510" s="1">
        <f t="shared" si="507"/>
        <v>0</v>
      </c>
      <c r="X2510" s="1">
        <f t="shared" si="508"/>
        <v>0</v>
      </c>
      <c r="Y2510" s="1">
        <f t="shared" si="509"/>
        <v>0</v>
      </c>
      <c r="Z2510" s="1">
        <f t="shared" si="510"/>
        <v>0</v>
      </c>
      <c r="AA2510" s="1">
        <f t="shared" si="511"/>
        <v>0</v>
      </c>
      <c r="AB2510" s="1">
        <f t="shared" si="512"/>
        <v>0</v>
      </c>
      <c r="AC2510" s="1">
        <f t="shared" si="513"/>
        <v>0</v>
      </c>
      <c r="AD2510" s="1" t="str">
        <f t="shared" si="514"/>
        <v/>
      </c>
      <c r="AE2510" s="1" t="str">
        <f t="shared" si="515"/>
        <v/>
      </c>
      <c r="AF2510" s="1" t="str">
        <f t="shared" si="516"/>
        <v/>
      </c>
      <c r="AG2510" s="1" t="str">
        <f t="shared" si="517"/>
        <v/>
      </c>
    </row>
    <row r="2511" spans="3:33">
      <c r="C2511" s="1" t="s">
        <v>3628</v>
      </c>
      <c r="D2511" s="1" t="s">
        <v>8123</v>
      </c>
      <c r="E2511" s="1" t="s">
        <v>1605</v>
      </c>
      <c r="F2511" s="1" t="s">
        <v>46</v>
      </c>
      <c r="G2511" s="1" t="s">
        <v>3917</v>
      </c>
      <c r="H2511" s="1">
        <v>4</v>
      </c>
      <c r="I2511" s="1">
        <v>2</v>
      </c>
      <c r="J2511" s="1">
        <v>0</v>
      </c>
      <c r="K2511" s="1" t="s">
        <v>1609</v>
      </c>
      <c r="L2511" s="1"/>
      <c r="M2511" s="1" t="s">
        <v>8124</v>
      </c>
      <c r="N2511" s="1"/>
      <c r="O2511" s="1" t="s">
        <v>1609</v>
      </c>
      <c r="P2511" s="1"/>
      <c r="Q2511" s="1"/>
      <c r="R2511" s="1"/>
      <c r="S2511" s="1"/>
      <c r="T2511" s="1">
        <f t="shared" si="504"/>
        <v>0</v>
      </c>
      <c r="U2511" s="1">
        <f t="shared" si="505"/>
        <v>0</v>
      </c>
      <c r="V2511" s="1">
        <f t="shared" si="506"/>
        <v>0</v>
      </c>
      <c r="W2511" s="1">
        <f t="shared" si="507"/>
        <v>0</v>
      </c>
      <c r="X2511" s="1">
        <f t="shared" si="508"/>
        <v>0</v>
      </c>
      <c r="Y2511" s="1">
        <f t="shared" si="509"/>
        <v>0</v>
      </c>
      <c r="Z2511" s="1">
        <f t="shared" si="510"/>
        <v>0</v>
      </c>
      <c r="AA2511" s="1">
        <f t="shared" si="511"/>
        <v>0</v>
      </c>
      <c r="AB2511" s="1">
        <f t="shared" si="512"/>
        <v>0</v>
      </c>
      <c r="AC2511" s="1">
        <f t="shared" si="513"/>
        <v>0</v>
      </c>
      <c r="AD2511" s="1" t="str">
        <f t="shared" si="514"/>
        <v/>
      </c>
      <c r="AE2511" s="1" t="str">
        <f t="shared" si="515"/>
        <v/>
      </c>
      <c r="AF2511" s="1" t="str">
        <f t="shared" si="516"/>
        <v/>
      </c>
      <c r="AG2511" s="1" t="str">
        <f t="shared" si="517"/>
        <v/>
      </c>
    </row>
    <row r="2512" spans="3:33">
      <c r="C2512" s="1" t="s">
        <v>3628</v>
      </c>
      <c r="D2512" s="1" t="s">
        <v>8125</v>
      </c>
      <c r="E2512" s="1" t="s">
        <v>1605</v>
      </c>
      <c r="F2512" s="1" t="s">
        <v>46</v>
      </c>
      <c r="G2512" s="1" t="s">
        <v>3917</v>
      </c>
      <c r="H2512" s="1">
        <v>5</v>
      </c>
      <c r="I2512" s="1">
        <v>2</v>
      </c>
      <c r="J2512" s="1">
        <v>0</v>
      </c>
      <c r="K2512" s="1" t="s">
        <v>8</v>
      </c>
      <c r="L2512" s="1"/>
      <c r="M2512" s="1" t="s">
        <v>7952</v>
      </c>
      <c r="N2512" s="1"/>
      <c r="O2512" s="1" t="s">
        <v>8</v>
      </c>
      <c r="P2512" s="1"/>
      <c r="Q2512" s="1"/>
      <c r="R2512" s="1"/>
      <c r="S2512" s="1"/>
      <c r="T2512" s="1">
        <f t="shared" si="504"/>
        <v>0</v>
      </c>
      <c r="U2512" s="1">
        <f t="shared" si="505"/>
        <v>0</v>
      </c>
      <c r="V2512" s="1">
        <f t="shared" si="506"/>
        <v>0</v>
      </c>
      <c r="W2512" s="1">
        <f t="shared" si="507"/>
        <v>0</v>
      </c>
      <c r="X2512" s="1">
        <f t="shared" si="508"/>
        <v>0</v>
      </c>
      <c r="Y2512" s="1">
        <f t="shared" si="509"/>
        <v>0</v>
      </c>
      <c r="Z2512" s="1">
        <f t="shared" si="510"/>
        <v>0</v>
      </c>
      <c r="AA2512" s="1">
        <f t="shared" si="511"/>
        <v>0</v>
      </c>
      <c r="AB2512" s="1">
        <f t="shared" si="512"/>
        <v>0</v>
      </c>
      <c r="AC2512" s="1">
        <f t="shared" si="513"/>
        <v>0</v>
      </c>
      <c r="AD2512" s="1" t="str">
        <f t="shared" si="514"/>
        <v/>
      </c>
      <c r="AE2512" s="1" t="str">
        <f t="shared" si="515"/>
        <v/>
      </c>
      <c r="AF2512" s="1" t="str">
        <f t="shared" si="516"/>
        <v/>
      </c>
      <c r="AG2512" s="1" t="str">
        <f t="shared" si="517"/>
        <v/>
      </c>
    </row>
    <row r="2513" spans="3:33">
      <c r="C2513" s="1" t="s">
        <v>3628</v>
      </c>
      <c r="D2513" s="1" t="s">
        <v>8126</v>
      </c>
      <c r="E2513" s="1" t="s">
        <v>1605</v>
      </c>
      <c r="F2513" s="1" t="s">
        <v>46</v>
      </c>
      <c r="G2513" s="1" t="s">
        <v>3917</v>
      </c>
      <c r="H2513" s="1">
        <v>6</v>
      </c>
      <c r="I2513" s="1">
        <v>2</v>
      </c>
      <c r="J2513" s="1">
        <v>0</v>
      </c>
      <c r="K2513" s="1" t="s">
        <v>670</v>
      </c>
      <c r="L2513" s="1"/>
      <c r="M2513" s="1" t="s">
        <v>8127</v>
      </c>
      <c r="N2513" s="1"/>
      <c r="O2513" s="1" t="s">
        <v>670</v>
      </c>
      <c r="P2513" s="1"/>
      <c r="Q2513" s="1"/>
      <c r="R2513" s="1"/>
      <c r="S2513" s="1"/>
      <c r="T2513" s="1">
        <f t="shared" si="504"/>
        <v>0</v>
      </c>
      <c r="U2513" s="1">
        <f t="shared" si="505"/>
        <v>0</v>
      </c>
      <c r="V2513" s="1">
        <f t="shared" si="506"/>
        <v>0</v>
      </c>
      <c r="W2513" s="1">
        <f t="shared" si="507"/>
        <v>0</v>
      </c>
      <c r="X2513" s="1">
        <f t="shared" si="508"/>
        <v>0</v>
      </c>
      <c r="Y2513" s="1">
        <f t="shared" si="509"/>
        <v>0</v>
      </c>
      <c r="Z2513" s="1">
        <f t="shared" si="510"/>
        <v>0</v>
      </c>
      <c r="AA2513" s="1">
        <f t="shared" si="511"/>
        <v>0</v>
      </c>
      <c r="AB2513" s="1">
        <f t="shared" si="512"/>
        <v>0</v>
      </c>
      <c r="AC2513" s="1">
        <f t="shared" si="513"/>
        <v>0</v>
      </c>
      <c r="AD2513" s="1" t="str">
        <f t="shared" si="514"/>
        <v/>
      </c>
      <c r="AE2513" s="1" t="str">
        <f t="shared" si="515"/>
        <v/>
      </c>
      <c r="AF2513" s="1" t="str">
        <f t="shared" si="516"/>
        <v/>
      </c>
      <c r="AG2513" s="1" t="str">
        <f t="shared" si="517"/>
        <v/>
      </c>
    </row>
    <row r="2514" spans="3:33">
      <c r="C2514" s="1" t="s">
        <v>3628</v>
      </c>
      <c r="D2514" s="1" t="s">
        <v>8128</v>
      </c>
      <c r="E2514" s="1" t="s">
        <v>1605</v>
      </c>
      <c r="F2514" s="1" t="s">
        <v>46</v>
      </c>
      <c r="G2514" s="1" t="s">
        <v>3917</v>
      </c>
      <c r="H2514" s="1">
        <v>7</v>
      </c>
      <c r="I2514" s="1">
        <v>2</v>
      </c>
      <c r="J2514" s="1">
        <v>0</v>
      </c>
      <c r="K2514" s="1" t="s">
        <v>1610</v>
      </c>
      <c r="L2514" s="1"/>
      <c r="M2514" s="1" t="s">
        <v>8129</v>
      </c>
      <c r="N2514" s="1"/>
      <c r="O2514" s="1" t="s">
        <v>1610</v>
      </c>
      <c r="P2514" s="1"/>
      <c r="Q2514" s="1"/>
      <c r="R2514" s="1"/>
      <c r="S2514" s="1"/>
      <c r="T2514" s="1">
        <f t="shared" si="504"/>
        <v>0</v>
      </c>
      <c r="U2514" s="1">
        <f t="shared" si="505"/>
        <v>0</v>
      </c>
      <c r="V2514" s="1">
        <f t="shared" si="506"/>
        <v>0</v>
      </c>
      <c r="W2514" s="1">
        <f t="shared" si="507"/>
        <v>0</v>
      </c>
      <c r="X2514" s="1">
        <f t="shared" si="508"/>
        <v>0</v>
      </c>
      <c r="Y2514" s="1">
        <f t="shared" si="509"/>
        <v>0</v>
      </c>
      <c r="Z2514" s="1">
        <f t="shared" si="510"/>
        <v>0</v>
      </c>
      <c r="AA2514" s="1">
        <f t="shared" si="511"/>
        <v>0</v>
      </c>
      <c r="AB2514" s="1">
        <f t="shared" si="512"/>
        <v>0</v>
      </c>
      <c r="AC2514" s="1">
        <f t="shared" si="513"/>
        <v>0</v>
      </c>
      <c r="AD2514" s="1" t="str">
        <f t="shared" si="514"/>
        <v/>
      </c>
      <c r="AE2514" s="1" t="str">
        <f t="shared" si="515"/>
        <v/>
      </c>
      <c r="AF2514" s="1" t="str">
        <f t="shared" si="516"/>
        <v/>
      </c>
      <c r="AG2514" s="1" t="str">
        <f t="shared" si="517"/>
        <v/>
      </c>
    </row>
    <row r="2515" spans="3:33">
      <c r="C2515" s="1" t="s">
        <v>3628</v>
      </c>
      <c r="D2515" s="1" t="s">
        <v>8130</v>
      </c>
      <c r="E2515" s="1" t="s">
        <v>1605</v>
      </c>
      <c r="F2515" s="1" t="s">
        <v>46</v>
      </c>
      <c r="G2515" s="1" t="s">
        <v>3917</v>
      </c>
      <c r="H2515" s="1">
        <v>8</v>
      </c>
      <c r="I2515" s="1">
        <v>1</v>
      </c>
      <c r="J2515" s="1">
        <v>0</v>
      </c>
      <c r="K2515" s="1" t="s">
        <v>127</v>
      </c>
      <c r="L2515" s="1"/>
      <c r="M2515" s="1" t="s">
        <v>7947</v>
      </c>
      <c r="N2515" s="1"/>
      <c r="O2515" s="1" t="s">
        <v>127</v>
      </c>
      <c r="P2515" s="1"/>
      <c r="Q2515" s="1"/>
      <c r="R2515" s="1"/>
      <c r="S2515" s="1"/>
      <c r="T2515" s="1">
        <f t="shared" si="504"/>
        <v>0</v>
      </c>
      <c r="U2515" s="1">
        <f t="shared" si="505"/>
        <v>0</v>
      </c>
      <c r="V2515" s="1">
        <f t="shared" si="506"/>
        <v>0</v>
      </c>
      <c r="W2515" s="1">
        <f t="shared" si="507"/>
        <v>0</v>
      </c>
      <c r="X2515" s="1">
        <f t="shared" si="508"/>
        <v>0</v>
      </c>
      <c r="Y2515" s="1">
        <f t="shared" si="509"/>
        <v>0</v>
      </c>
      <c r="Z2515" s="1">
        <f t="shared" si="510"/>
        <v>0</v>
      </c>
      <c r="AA2515" s="1">
        <f t="shared" si="511"/>
        <v>0</v>
      </c>
      <c r="AB2515" s="1">
        <f t="shared" si="512"/>
        <v>0</v>
      </c>
      <c r="AC2515" s="1">
        <f t="shared" si="513"/>
        <v>0</v>
      </c>
      <c r="AD2515" s="1" t="str">
        <f t="shared" si="514"/>
        <v/>
      </c>
      <c r="AE2515" s="1" t="str">
        <f t="shared" si="515"/>
        <v/>
      </c>
      <c r="AF2515" s="1" t="str">
        <f t="shared" si="516"/>
        <v/>
      </c>
      <c r="AG2515" s="1" t="str">
        <f t="shared" si="517"/>
        <v/>
      </c>
    </row>
    <row r="2516" spans="3:33">
      <c r="C2516" s="1" t="s">
        <v>3628</v>
      </c>
      <c r="D2516" s="1" t="s">
        <v>8131</v>
      </c>
      <c r="E2516" s="1" t="s">
        <v>1605</v>
      </c>
      <c r="F2516" s="1" t="s">
        <v>46</v>
      </c>
      <c r="G2516" s="1" t="s">
        <v>3917</v>
      </c>
      <c r="H2516" s="1">
        <v>9</v>
      </c>
      <c r="I2516" s="1">
        <v>1</v>
      </c>
      <c r="J2516" s="1">
        <v>0</v>
      </c>
      <c r="K2516" s="1" t="s">
        <v>1316</v>
      </c>
      <c r="L2516" s="1"/>
      <c r="M2516" s="1" t="s">
        <v>8132</v>
      </c>
      <c r="N2516" s="1"/>
      <c r="O2516" s="1" t="s">
        <v>1316</v>
      </c>
      <c r="P2516" s="1"/>
      <c r="Q2516" s="1"/>
      <c r="R2516" s="1"/>
      <c r="S2516" s="1"/>
      <c r="T2516" s="1">
        <f t="shared" si="504"/>
        <v>0</v>
      </c>
      <c r="U2516" s="1">
        <f t="shared" si="505"/>
        <v>0</v>
      </c>
      <c r="V2516" s="1">
        <f t="shared" si="506"/>
        <v>0</v>
      </c>
      <c r="W2516" s="1">
        <f t="shared" si="507"/>
        <v>0</v>
      </c>
      <c r="X2516" s="1">
        <f t="shared" si="508"/>
        <v>0</v>
      </c>
      <c r="Y2516" s="1">
        <f t="shared" si="509"/>
        <v>0</v>
      </c>
      <c r="Z2516" s="1">
        <f t="shared" si="510"/>
        <v>0</v>
      </c>
      <c r="AA2516" s="1">
        <f t="shared" si="511"/>
        <v>0</v>
      </c>
      <c r="AB2516" s="1">
        <f t="shared" si="512"/>
        <v>0</v>
      </c>
      <c r="AC2516" s="1">
        <f t="shared" si="513"/>
        <v>0</v>
      </c>
      <c r="AD2516" s="1" t="str">
        <f t="shared" si="514"/>
        <v/>
      </c>
      <c r="AE2516" s="1" t="str">
        <f t="shared" si="515"/>
        <v/>
      </c>
      <c r="AF2516" s="1" t="str">
        <f t="shared" si="516"/>
        <v/>
      </c>
      <c r="AG2516" s="1" t="str">
        <f t="shared" si="517"/>
        <v/>
      </c>
    </row>
    <row r="2517" spans="3:33">
      <c r="C2517" s="1" t="s">
        <v>3628</v>
      </c>
      <c r="D2517" s="1" t="s">
        <v>8133</v>
      </c>
      <c r="E2517" s="1" t="s">
        <v>1605</v>
      </c>
      <c r="F2517" s="1" t="s">
        <v>46</v>
      </c>
      <c r="G2517" s="1" t="s">
        <v>3917</v>
      </c>
      <c r="H2517" s="1">
        <v>10</v>
      </c>
      <c r="I2517" s="1">
        <v>1</v>
      </c>
      <c r="J2517" s="1">
        <v>0</v>
      </c>
      <c r="K2517" s="1" t="s">
        <v>1551</v>
      </c>
      <c r="L2517" s="1"/>
      <c r="M2517" s="1" t="s">
        <v>7955</v>
      </c>
      <c r="N2517" s="1"/>
      <c r="O2517" s="1" t="s">
        <v>1551</v>
      </c>
      <c r="P2517" s="1"/>
      <c r="Q2517" s="1"/>
      <c r="R2517" s="1"/>
      <c r="S2517" s="1"/>
      <c r="T2517" s="1">
        <f t="shared" si="504"/>
        <v>0</v>
      </c>
      <c r="U2517" s="1">
        <f t="shared" si="505"/>
        <v>0</v>
      </c>
      <c r="V2517" s="1">
        <f t="shared" si="506"/>
        <v>0</v>
      </c>
      <c r="W2517" s="1">
        <f t="shared" si="507"/>
        <v>0</v>
      </c>
      <c r="X2517" s="1">
        <f t="shared" si="508"/>
        <v>0</v>
      </c>
      <c r="Y2517" s="1">
        <f t="shared" si="509"/>
        <v>0</v>
      </c>
      <c r="Z2517" s="1">
        <f t="shared" si="510"/>
        <v>0</v>
      </c>
      <c r="AA2517" s="1">
        <f t="shared" si="511"/>
        <v>0</v>
      </c>
      <c r="AB2517" s="1">
        <f t="shared" si="512"/>
        <v>0</v>
      </c>
      <c r="AC2517" s="1">
        <f t="shared" si="513"/>
        <v>0</v>
      </c>
      <c r="AD2517" s="1" t="str">
        <f t="shared" si="514"/>
        <v/>
      </c>
      <c r="AE2517" s="1" t="str">
        <f t="shared" si="515"/>
        <v/>
      </c>
      <c r="AF2517" s="1" t="str">
        <f t="shared" si="516"/>
        <v/>
      </c>
      <c r="AG2517" s="1" t="str">
        <f t="shared" si="517"/>
        <v/>
      </c>
    </row>
    <row r="2518" spans="3:33">
      <c r="C2518" s="1" t="s">
        <v>3628</v>
      </c>
      <c r="D2518" s="1" t="s">
        <v>8134</v>
      </c>
      <c r="E2518" s="1" t="s">
        <v>1605</v>
      </c>
      <c r="F2518" s="1" t="s">
        <v>0</v>
      </c>
      <c r="G2518" s="1" t="s">
        <v>3917</v>
      </c>
      <c r="H2518" s="1">
        <v>1</v>
      </c>
      <c r="I2518" s="1">
        <v>0</v>
      </c>
      <c r="J2518" s="1">
        <v>3</v>
      </c>
      <c r="K2518" s="1"/>
      <c r="L2518" s="1" t="s">
        <v>11</v>
      </c>
      <c r="M2518" s="1"/>
      <c r="N2518" s="1" t="s">
        <v>8135</v>
      </c>
      <c r="O2518" s="1" t="s">
        <v>11</v>
      </c>
      <c r="P2518" s="1"/>
      <c r="Q2518" s="1"/>
      <c r="R2518" s="1"/>
      <c r="S2518" s="1"/>
      <c r="T2518" s="1">
        <f t="shared" si="504"/>
        <v>0</v>
      </c>
      <c r="U2518" s="1">
        <f t="shared" si="505"/>
        <v>0</v>
      </c>
      <c r="V2518" s="1">
        <f t="shared" si="506"/>
        <v>0</v>
      </c>
      <c r="W2518" s="1">
        <f t="shared" si="507"/>
        <v>0</v>
      </c>
      <c r="X2518" s="1">
        <f t="shared" si="508"/>
        <v>0</v>
      </c>
      <c r="Y2518" s="1">
        <f t="shared" si="509"/>
        <v>0</v>
      </c>
      <c r="Z2518" s="1">
        <f t="shared" si="510"/>
        <v>0</v>
      </c>
      <c r="AA2518" s="1">
        <f t="shared" si="511"/>
        <v>0</v>
      </c>
      <c r="AB2518" s="1">
        <f t="shared" si="512"/>
        <v>0</v>
      </c>
      <c r="AC2518" s="1">
        <f t="shared" si="513"/>
        <v>0</v>
      </c>
      <c r="AD2518" s="1" t="str">
        <f t="shared" si="514"/>
        <v/>
      </c>
      <c r="AE2518" s="1" t="str">
        <f t="shared" si="515"/>
        <v/>
      </c>
      <c r="AF2518" s="1" t="str">
        <f t="shared" si="516"/>
        <v/>
      </c>
      <c r="AG2518" s="1" t="str">
        <f t="shared" si="517"/>
        <v/>
      </c>
    </row>
    <row r="2519" spans="3:33">
      <c r="C2519" s="1" t="s">
        <v>3628</v>
      </c>
      <c r="D2519" s="1" t="s">
        <v>8136</v>
      </c>
      <c r="E2519" s="1" t="s">
        <v>1605</v>
      </c>
      <c r="F2519" s="1" t="s">
        <v>0</v>
      </c>
      <c r="G2519" s="1" t="s">
        <v>3917</v>
      </c>
      <c r="H2519" s="1">
        <v>2</v>
      </c>
      <c r="I2519" s="1">
        <v>0</v>
      </c>
      <c r="J2519" s="1">
        <v>3</v>
      </c>
      <c r="K2519" s="1"/>
      <c r="L2519" s="1" t="s">
        <v>1608</v>
      </c>
      <c r="M2519" s="1"/>
      <c r="N2519" s="1" t="s">
        <v>8137</v>
      </c>
      <c r="O2519" s="1" t="s">
        <v>1608</v>
      </c>
      <c r="P2519" s="1"/>
      <c r="Q2519" s="1"/>
      <c r="R2519" s="1"/>
      <c r="S2519" s="1"/>
      <c r="T2519" s="1">
        <f t="shared" si="504"/>
        <v>0</v>
      </c>
      <c r="U2519" s="1">
        <f t="shared" si="505"/>
        <v>0</v>
      </c>
      <c r="V2519" s="1">
        <f t="shared" si="506"/>
        <v>0</v>
      </c>
      <c r="W2519" s="1">
        <f t="shared" si="507"/>
        <v>0</v>
      </c>
      <c r="X2519" s="1">
        <f t="shared" si="508"/>
        <v>0</v>
      </c>
      <c r="Y2519" s="1">
        <f t="shared" si="509"/>
        <v>0</v>
      </c>
      <c r="Z2519" s="1">
        <f t="shared" si="510"/>
        <v>0</v>
      </c>
      <c r="AA2519" s="1">
        <f t="shared" si="511"/>
        <v>0</v>
      </c>
      <c r="AB2519" s="1">
        <f t="shared" si="512"/>
        <v>0</v>
      </c>
      <c r="AC2519" s="1">
        <f t="shared" si="513"/>
        <v>0</v>
      </c>
      <c r="AD2519" s="1" t="str">
        <f t="shared" si="514"/>
        <v/>
      </c>
      <c r="AE2519" s="1" t="str">
        <f t="shared" si="515"/>
        <v/>
      </c>
      <c r="AF2519" s="1" t="str">
        <f t="shared" si="516"/>
        <v/>
      </c>
      <c r="AG2519" s="1" t="str">
        <f t="shared" si="517"/>
        <v/>
      </c>
    </row>
    <row r="2520" spans="3:33">
      <c r="C2520" s="1" t="s">
        <v>3628</v>
      </c>
      <c r="D2520" s="1" t="s">
        <v>8138</v>
      </c>
      <c r="E2520" s="1" t="s">
        <v>1605</v>
      </c>
      <c r="F2520" s="1" t="s">
        <v>0</v>
      </c>
      <c r="G2520" s="1" t="s">
        <v>3917</v>
      </c>
      <c r="H2520" s="1">
        <v>3</v>
      </c>
      <c r="I2520" s="1">
        <v>0</v>
      </c>
      <c r="J2520" s="1">
        <v>3</v>
      </c>
      <c r="K2520" s="1"/>
      <c r="L2520" s="1" t="s">
        <v>719</v>
      </c>
      <c r="M2520" s="1"/>
      <c r="N2520" s="1" t="s">
        <v>5543</v>
      </c>
      <c r="O2520" s="1" t="s">
        <v>719</v>
      </c>
      <c r="P2520" s="1"/>
      <c r="Q2520" s="1"/>
      <c r="R2520" s="1"/>
      <c r="S2520" s="1"/>
      <c r="T2520" s="1">
        <f t="shared" si="504"/>
        <v>0</v>
      </c>
      <c r="U2520" s="1">
        <f t="shared" si="505"/>
        <v>0</v>
      </c>
      <c r="V2520" s="1">
        <f t="shared" si="506"/>
        <v>0</v>
      </c>
      <c r="W2520" s="1">
        <f t="shared" si="507"/>
        <v>0</v>
      </c>
      <c r="X2520" s="1">
        <f t="shared" si="508"/>
        <v>0</v>
      </c>
      <c r="Y2520" s="1">
        <f t="shared" si="509"/>
        <v>0</v>
      </c>
      <c r="Z2520" s="1">
        <f t="shared" si="510"/>
        <v>0</v>
      </c>
      <c r="AA2520" s="1">
        <f t="shared" si="511"/>
        <v>0</v>
      </c>
      <c r="AB2520" s="1">
        <f t="shared" si="512"/>
        <v>0</v>
      </c>
      <c r="AC2520" s="1">
        <f t="shared" si="513"/>
        <v>0</v>
      </c>
      <c r="AD2520" s="1" t="str">
        <f t="shared" si="514"/>
        <v/>
      </c>
      <c r="AE2520" s="1" t="str">
        <f t="shared" si="515"/>
        <v/>
      </c>
      <c r="AF2520" s="1" t="str">
        <f t="shared" si="516"/>
        <v/>
      </c>
      <c r="AG2520" s="1" t="str">
        <f t="shared" si="517"/>
        <v/>
      </c>
    </row>
    <row r="2521" spans="3:33">
      <c r="C2521" s="1" t="s">
        <v>3628</v>
      </c>
      <c r="D2521" s="1" t="s">
        <v>8139</v>
      </c>
      <c r="E2521" s="1" t="s">
        <v>1605</v>
      </c>
      <c r="F2521" s="1" t="s">
        <v>0</v>
      </c>
      <c r="G2521" s="1" t="s">
        <v>3917</v>
      </c>
      <c r="H2521" s="1">
        <v>4</v>
      </c>
      <c r="I2521" s="1">
        <v>0</v>
      </c>
      <c r="J2521" s="1">
        <v>2</v>
      </c>
      <c r="K2521" s="1"/>
      <c r="L2521" s="1" t="s">
        <v>1609</v>
      </c>
      <c r="M2521" s="1"/>
      <c r="N2521" s="1" t="s">
        <v>8140</v>
      </c>
      <c r="O2521" s="1" t="s">
        <v>1609</v>
      </c>
      <c r="P2521" s="1"/>
      <c r="Q2521" s="1"/>
      <c r="R2521" s="1"/>
      <c r="S2521" s="1"/>
      <c r="T2521" s="1">
        <f t="shared" si="504"/>
        <v>0</v>
      </c>
      <c r="U2521" s="1">
        <f t="shared" si="505"/>
        <v>0</v>
      </c>
      <c r="V2521" s="1">
        <f t="shared" si="506"/>
        <v>0</v>
      </c>
      <c r="W2521" s="1">
        <f t="shared" si="507"/>
        <v>0</v>
      </c>
      <c r="X2521" s="1">
        <f t="shared" si="508"/>
        <v>0</v>
      </c>
      <c r="Y2521" s="1">
        <f t="shared" si="509"/>
        <v>0</v>
      </c>
      <c r="Z2521" s="1">
        <f t="shared" si="510"/>
        <v>0</v>
      </c>
      <c r="AA2521" s="1">
        <f t="shared" si="511"/>
        <v>0</v>
      </c>
      <c r="AB2521" s="1">
        <f t="shared" si="512"/>
        <v>0</v>
      </c>
      <c r="AC2521" s="1">
        <f t="shared" si="513"/>
        <v>0</v>
      </c>
      <c r="AD2521" s="1" t="str">
        <f t="shared" si="514"/>
        <v/>
      </c>
      <c r="AE2521" s="1" t="str">
        <f t="shared" si="515"/>
        <v/>
      </c>
      <c r="AF2521" s="1" t="str">
        <f t="shared" si="516"/>
        <v/>
      </c>
      <c r="AG2521" s="1" t="str">
        <f t="shared" si="517"/>
        <v/>
      </c>
    </row>
    <row r="2522" spans="3:33">
      <c r="C2522" s="1" t="s">
        <v>3628</v>
      </c>
      <c r="D2522" s="1" t="s">
        <v>8141</v>
      </c>
      <c r="E2522" s="1" t="s">
        <v>1605</v>
      </c>
      <c r="F2522" s="1" t="s">
        <v>0</v>
      </c>
      <c r="G2522" s="1" t="s">
        <v>3917</v>
      </c>
      <c r="H2522" s="1">
        <v>5</v>
      </c>
      <c r="I2522" s="1">
        <v>0</v>
      </c>
      <c r="J2522" s="1">
        <v>2</v>
      </c>
      <c r="K2522" s="1"/>
      <c r="L2522" s="1" t="s">
        <v>8</v>
      </c>
      <c r="M2522" s="1"/>
      <c r="N2522" s="1" t="s">
        <v>7969</v>
      </c>
      <c r="O2522" s="1" t="s">
        <v>8</v>
      </c>
      <c r="P2522" s="1"/>
      <c r="Q2522" s="1"/>
      <c r="R2522" s="1"/>
      <c r="S2522" s="1"/>
      <c r="T2522" s="1">
        <f t="shared" si="504"/>
        <v>0</v>
      </c>
      <c r="U2522" s="1">
        <f t="shared" si="505"/>
        <v>0</v>
      </c>
      <c r="V2522" s="1">
        <f t="shared" si="506"/>
        <v>0</v>
      </c>
      <c r="W2522" s="1">
        <f t="shared" si="507"/>
        <v>0</v>
      </c>
      <c r="X2522" s="1">
        <f t="shared" si="508"/>
        <v>0</v>
      </c>
      <c r="Y2522" s="1">
        <f t="shared" si="509"/>
        <v>0</v>
      </c>
      <c r="Z2522" s="1">
        <f t="shared" si="510"/>
        <v>0</v>
      </c>
      <c r="AA2522" s="1">
        <f t="shared" si="511"/>
        <v>0</v>
      </c>
      <c r="AB2522" s="1">
        <f t="shared" si="512"/>
        <v>0</v>
      </c>
      <c r="AC2522" s="1">
        <f t="shared" si="513"/>
        <v>0</v>
      </c>
      <c r="AD2522" s="1" t="str">
        <f t="shared" si="514"/>
        <v/>
      </c>
      <c r="AE2522" s="1" t="str">
        <f t="shared" si="515"/>
        <v/>
      </c>
      <c r="AF2522" s="1" t="str">
        <f t="shared" si="516"/>
        <v/>
      </c>
      <c r="AG2522" s="1" t="str">
        <f t="shared" si="517"/>
        <v/>
      </c>
    </row>
    <row r="2523" spans="3:33">
      <c r="C2523" s="1" t="s">
        <v>3628</v>
      </c>
      <c r="D2523" s="1" t="s">
        <v>8142</v>
      </c>
      <c r="E2523" s="1" t="s">
        <v>1605</v>
      </c>
      <c r="F2523" s="1" t="s">
        <v>0</v>
      </c>
      <c r="G2523" s="1" t="s">
        <v>3917</v>
      </c>
      <c r="H2523" s="1">
        <v>6</v>
      </c>
      <c r="I2523" s="1">
        <v>0</v>
      </c>
      <c r="J2523" s="1">
        <v>2</v>
      </c>
      <c r="K2523" s="1"/>
      <c r="L2523" s="1" t="s">
        <v>670</v>
      </c>
      <c r="M2523" s="1"/>
      <c r="N2523" s="1" t="s">
        <v>8143</v>
      </c>
      <c r="O2523" s="1" t="s">
        <v>670</v>
      </c>
      <c r="P2523" s="1"/>
      <c r="Q2523" s="1"/>
      <c r="R2523" s="1"/>
      <c r="S2523" s="1"/>
      <c r="T2523" s="1">
        <f t="shared" si="504"/>
        <v>0</v>
      </c>
      <c r="U2523" s="1">
        <f t="shared" si="505"/>
        <v>0</v>
      </c>
      <c r="V2523" s="1">
        <f t="shared" si="506"/>
        <v>0</v>
      </c>
      <c r="W2523" s="1">
        <f t="shared" si="507"/>
        <v>0</v>
      </c>
      <c r="X2523" s="1">
        <f t="shared" si="508"/>
        <v>0</v>
      </c>
      <c r="Y2523" s="1">
        <f t="shared" si="509"/>
        <v>0</v>
      </c>
      <c r="Z2523" s="1">
        <f t="shared" si="510"/>
        <v>0</v>
      </c>
      <c r="AA2523" s="1">
        <f t="shared" si="511"/>
        <v>0</v>
      </c>
      <c r="AB2523" s="1">
        <f t="shared" si="512"/>
        <v>0</v>
      </c>
      <c r="AC2523" s="1">
        <f t="shared" si="513"/>
        <v>0</v>
      </c>
      <c r="AD2523" s="1" t="str">
        <f t="shared" si="514"/>
        <v/>
      </c>
      <c r="AE2523" s="1" t="str">
        <f t="shared" si="515"/>
        <v/>
      </c>
      <c r="AF2523" s="1" t="str">
        <f t="shared" si="516"/>
        <v/>
      </c>
      <c r="AG2523" s="1" t="str">
        <f t="shared" si="517"/>
        <v/>
      </c>
    </row>
    <row r="2524" spans="3:33">
      <c r="C2524" s="1" t="s">
        <v>3628</v>
      </c>
      <c r="D2524" s="1" t="s">
        <v>8144</v>
      </c>
      <c r="E2524" s="1" t="s">
        <v>1605</v>
      </c>
      <c r="F2524" s="1" t="s">
        <v>0</v>
      </c>
      <c r="G2524" s="1" t="s">
        <v>3917</v>
      </c>
      <c r="H2524" s="1">
        <v>7</v>
      </c>
      <c r="I2524" s="1">
        <v>0</v>
      </c>
      <c r="J2524" s="1">
        <v>2</v>
      </c>
      <c r="K2524" s="1"/>
      <c r="L2524" s="1" t="s">
        <v>1610</v>
      </c>
      <c r="M2524" s="1"/>
      <c r="N2524" s="1" t="s">
        <v>8145</v>
      </c>
      <c r="O2524" s="1" t="s">
        <v>1610</v>
      </c>
      <c r="P2524" s="1"/>
      <c r="Q2524" s="1"/>
      <c r="R2524" s="1"/>
      <c r="S2524" s="1"/>
      <c r="T2524" s="1">
        <f t="shared" si="504"/>
        <v>0</v>
      </c>
      <c r="U2524" s="1">
        <f t="shared" si="505"/>
        <v>0</v>
      </c>
      <c r="V2524" s="1">
        <f t="shared" si="506"/>
        <v>0</v>
      </c>
      <c r="W2524" s="1">
        <f t="shared" si="507"/>
        <v>0</v>
      </c>
      <c r="X2524" s="1">
        <f t="shared" si="508"/>
        <v>0</v>
      </c>
      <c r="Y2524" s="1">
        <f t="shared" si="509"/>
        <v>0</v>
      </c>
      <c r="Z2524" s="1">
        <f t="shared" si="510"/>
        <v>0</v>
      </c>
      <c r="AA2524" s="1">
        <f t="shared" si="511"/>
        <v>0</v>
      </c>
      <c r="AB2524" s="1">
        <f t="shared" si="512"/>
        <v>0</v>
      </c>
      <c r="AC2524" s="1">
        <f t="shared" si="513"/>
        <v>0</v>
      </c>
      <c r="AD2524" s="1" t="str">
        <f t="shared" si="514"/>
        <v/>
      </c>
      <c r="AE2524" s="1" t="str">
        <f t="shared" si="515"/>
        <v/>
      </c>
      <c r="AF2524" s="1" t="str">
        <f t="shared" si="516"/>
        <v/>
      </c>
      <c r="AG2524" s="1" t="str">
        <f t="shared" si="517"/>
        <v/>
      </c>
    </row>
    <row r="2525" spans="3:33">
      <c r="C2525" s="1" t="s">
        <v>3628</v>
      </c>
      <c r="D2525" s="1" t="s">
        <v>8146</v>
      </c>
      <c r="E2525" s="1" t="s">
        <v>1605</v>
      </c>
      <c r="F2525" s="1" t="s">
        <v>0</v>
      </c>
      <c r="G2525" s="1" t="s">
        <v>3917</v>
      </c>
      <c r="H2525" s="1">
        <v>8</v>
      </c>
      <c r="I2525" s="1">
        <v>0</v>
      </c>
      <c r="J2525" s="1">
        <v>1</v>
      </c>
      <c r="K2525" s="1"/>
      <c r="L2525" s="1" t="s">
        <v>127</v>
      </c>
      <c r="M2525" s="1"/>
      <c r="N2525" s="1" t="s">
        <v>5504</v>
      </c>
      <c r="O2525" s="1" t="s">
        <v>127</v>
      </c>
      <c r="P2525" s="1"/>
      <c r="Q2525" s="1"/>
      <c r="R2525" s="1"/>
      <c r="S2525" s="1"/>
      <c r="T2525" s="1">
        <f t="shared" si="504"/>
        <v>0</v>
      </c>
      <c r="U2525" s="1">
        <f t="shared" si="505"/>
        <v>0</v>
      </c>
      <c r="V2525" s="1">
        <f t="shared" si="506"/>
        <v>0</v>
      </c>
      <c r="W2525" s="1">
        <f t="shared" si="507"/>
        <v>0</v>
      </c>
      <c r="X2525" s="1">
        <f t="shared" si="508"/>
        <v>0</v>
      </c>
      <c r="Y2525" s="1">
        <f t="shared" si="509"/>
        <v>0</v>
      </c>
      <c r="Z2525" s="1">
        <f t="shared" si="510"/>
        <v>0</v>
      </c>
      <c r="AA2525" s="1">
        <f t="shared" si="511"/>
        <v>0</v>
      </c>
      <c r="AB2525" s="1">
        <f t="shared" si="512"/>
        <v>0</v>
      </c>
      <c r="AC2525" s="1">
        <f t="shared" si="513"/>
        <v>0</v>
      </c>
      <c r="AD2525" s="1" t="str">
        <f t="shared" si="514"/>
        <v/>
      </c>
      <c r="AE2525" s="1" t="str">
        <f t="shared" si="515"/>
        <v/>
      </c>
      <c r="AF2525" s="1" t="str">
        <f t="shared" si="516"/>
        <v/>
      </c>
      <c r="AG2525" s="1" t="str">
        <f t="shared" si="517"/>
        <v/>
      </c>
    </row>
    <row r="2526" spans="3:33">
      <c r="C2526" s="1" t="s">
        <v>3628</v>
      </c>
      <c r="D2526" s="1" t="s">
        <v>8147</v>
      </c>
      <c r="E2526" s="1" t="s">
        <v>1605</v>
      </c>
      <c r="F2526" s="1" t="s">
        <v>0</v>
      </c>
      <c r="G2526" s="1" t="s">
        <v>3917</v>
      </c>
      <c r="H2526" s="1">
        <v>9</v>
      </c>
      <c r="I2526" s="1">
        <v>0</v>
      </c>
      <c r="J2526" s="1">
        <v>1</v>
      </c>
      <c r="K2526" s="1"/>
      <c r="L2526" s="1" t="s">
        <v>1316</v>
      </c>
      <c r="M2526" s="1"/>
      <c r="N2526" s="1" t="s">
        <v>4938</v>
      </c>
      <c r="O2526" s="1" t="s">
        <v>1316</v>
      </c>
      <c r="P2526" s="1"/>
      <c r="Q2526" s="1"/>
      <c r="R2526" s="1"/>
      <c r="S2526" s="1"/>
      <c r="T2526" s="1">
        <f t="shared" si="504"/>
        <v>0</v>
      </c>
      <c r="U2526" s="1">
        <f t="shared" si="505"/>
        <v>0</v>
      </c>
      <c r="V2526" s="1">
        <f t="shared" si="506"/>
        <v>0</v>
      </c>
      <c r="W2526" s="1">
        <f t="shared" si="507"/>
        <v>0</v>
      </c>
      <c r="X2526" s="1">
        <f t="shared" si="508"/>
        <v>0</v>
      </c>
      <c r="Y2526" s="1">
        <f t="shared" si="509"/>
        <v>0</v>
      </c>
      <c r="Z2526" s="1">
        <f t="shared" si="510"/>
        <v>0</v>
      </c>
      <c r="AA2526" s="1">
        <f t="shared" si="511"/>
        <v>0</v>
      </c>
      <c r="AB2526" s="1">
        <f t="shared" si="512"/>
        <v>0</v>
      </c>
      <c r="AC2526" s="1">
        <f t="shared" si="513"/>
        <v>0</v>
      </c>
      <c r="AD2526" s="1" t="str">
        <f t="shared" si="514"/>
        <v/>
      </c>
      <c r="AE2526" s="1" t="str">
        <f t="shared" si="515"/>
        <v/>
      </c>
      <c r="AF2526" s="1" t="str">
        <f t="shared" si="516"/>
        <v/>
      </c>
      <c r="AG2526" s="1" t="str">
        <f t="shared" si="517"/>
        <v/>
      </c>
    </row>
    <row r="2527" spans="3:33">
      <c r="C2527" s="1" t="s">
        <v>3628</v>
      </c>
      <c r="D2527" s="1" t="s">
        <v>8148</v>
      </c>
      <c r="E2527" s="1" t="s">
        <v>1605</v>
      </c>
      <c r="F2527" s="1" t="s">
        <v>0</v>
      </c>
      <c r="G2527" s="1" t="s">
        <v>3917</v>
      </c>
      <c r="H2527" s="1">
        <v>10</v>
      </c>
      <c r="I2527" s="1">
        <v>0</v>
      </c>
      <c r="J2527" s="1">
        <v>1</v>
      </c>
      <c r="K2527" s="1"/>
      <c r="L2527" s="1" t="s">
        <v>1551</v>
      </c>
      <c r="M2527" s="1"/>
      <c r="N2527" s="1" t="s">
        <v>7972</v>
      </c>
      <c r="O2527" s="1" t="s">
        <v>1551</v>
      </c>
      <c r="P2527" s="1"/>
      <c r="Q2527" s="1"/>
      <c r="R2527" s="1"/>
      <c r="S2527" s="1"/>
      <c r="T2527" s="1">
        <f t="shared" si="504"/>
        <v>0</v>
      </c>
      <c r="U2527" s="1">
        <f t="shared" si="505"/>
        <v>0</v>
      </c>
      <c r="V2527" s="1">
        <f t="shared" si="506"/>
        <v>0</v>
      </c>
      <c r="W2527" s="1">
        <f t="shared" si="507"/>
        <v>0</v>
      </c>
      <c r="X2527" s="1">
        <f t="shared" si="508"/>
        <v>0</v>
      </c>
      <c r="Y2527" s="1">
        <f t="shared" si="509"/>
        <v>0</v>
      </c>
      <c r="Z2527" s="1">
        <f t="shared" si="510"/>
        <v>0</v>
      </c>
      <c r="AA2527" s="1">
        <f t="shared" si="511"/>
        <v>0</v>
      </c>
      <c r="AB2527" s="1">
        <f t="shared" si="512"/>
        <v>0</v>
      </c>
      <c r="AC2527" s="1">
        <f t="shared" si="513"/>
        <v>0</v>
      </c>
      <c r="AD2527" s="1" t="str">
        <f t="shared" si="514"/>
        <v/>
      </c>
      <c r="AE2527" s="1" t="str">
        <f t="shared" si="515"/>
        <v/>
      </c>
      <c r="AF2527" s="1" t="str">
        <f t="shared" si="516"/>
        <v/>
      </c>
      <c r="AG2527" s="1" t="str">
        <f t="shared" si="517"/>
        <v/>
      </c>
    </row>
    <row r="2528" spans="3:33">
      <c r="C2528" s="1" t="s">
        <v>3635</v>
      </c>
      <c r="D2528" s="1" t="s">
        <v>8149</v>
      </c>
      <c r="E2528" s="1" t="s">
        <v>1614</v>
      </c>
      <c r="F2528" s="1" t="s">
        <v>46</v>
      </c>
      <c r="G2528" s="1" t="s">
        <v>3917</v>
      </c>
      <c r="H2528" s="1">
        <v>1</v>
      </c>
      <c r="I2528" s="1">
        <v>3</v>
      </c>
      <c r="J2528" s="1">
        <v>0</v>
      </c>
      <c r="K2528" s="1" t="s">
        <v>1618</v>
      </c>
      <c r="L2528" s="1"/>
      <c r="M2528" s="1" t="s">
        <v>8150</v>
      </c>
      <c r="N2528" s="1"/>
      <c r="O2528" s="1" t="s">
        <v>1618</v>
      </c>
      <c r="P2528" s="1"/>
      <c r="Q2528" s="1"/>
      <c r="R2528" s="1"/>
      <c r="S2528" s="1"/>
      <c r="T2528" s="1">
        <f t="shared" si="504"/>
        <v>0</v>
      </c>
      <c r="U2528" s="1">
        <f t="shared" si="505"/>
        <v>0</v>
      </c>
      <c r="V2528" s="1">
        <f t="shared" si="506"/>
        <v>0</v>
      </c>
      <c r="W2528" s="1">
        <f t="shared" si="507"/>
        <v>0</v>
      </c>
      <c r="X2528" s="1">
        <f t="shared" si="508"/>
        <v>0</v>
      </c>
      <c r="Y2528" s="1">
        <f t="shared" si="509"/>
        <v>0</v>
      </c>
      <c r="Z2528" s="1">
        <f t="shared" si="510"/>
        <v>0</v>
      </c>
      <c r="AA2528" s="1">
        <f t="shared" si="511"/>
        <v>0</v>
      </c>
      <c r="AB2528" s="1">
        <f t="shared" si="512"/>
        <v>0</v>
      </c>
      <c r="AC2528" s="1">
        <f t="shared" si="513"/>
        <v>0</v>
      </c>
      <c r="AD2528" s="1" t="str">
        <f t="shared" si="514"/>
        <v/>
      </c>
      <c r="AE2528" s="1" t="str">
        <f t="shared" si="515"/>
        <v/>
      </c>
      <c r="AF2528" s="1" t="str">
        <f t="shared" si="516"/>
        <v/>
      </c>
      <c r="AG2528" s="1" t="str">
        <f t="shared" si="517"/>
        <v/>
      </c>
    </row>
    <row r="2529" spans="3:33">
      <c r="C2529" s="1" t="s">
        <v>3635</v>
      </c>
      <c r="D2529" s="1" t="s">
        <v>8151</v>
      </c>
      <c r="E2529" s="1" t="s">
        <v>1614</v>
      </c>
      <c r="F2529" s="1" t="s">
        <v>46</v>
      </c>
      <c r="G2529" s="1" t="s">
        <v>3917</v>
      </c>
      <c r="H2529" s="1">
        <v>2</v>
      </c>
      <c r="I2529" s="1">
        <v>3</v>
      </c>
      <c r="J2529" s="1">
        <v>0</v>
      </c>
      <c r="K2529" s="1" t="s">
        <v>1619</v>
      </c>
      <c r="L2529" s="1"/>
      <c r="M2529" s="1" t="s">
        <v>8152</v>
      </c>
      <c r="N2529" s="1"/>
      <c r="O2529" s="1" t="s">
        <v>1619</v>
      </c>
      <c r="P2529" s="1"/>
      <c r="Q2529" s="1"/>
      <c r="R2529" s="1"/>
      <c r="S2529" s="1"/>
      <c r="T2529" s="1">
        <f t="shared" si="504"/>
        <v>0</v>
      </c>
      <c r="U2529" s="1">
        <f t="shared" si="505"/>
        <v>0</v>
      </c>
      <c r="V2529" s="1">
        <f t="shared" si="506"/>
        <v>0</v>
      </c>
      <c r="W2529" s="1">
        <f t="shared" si="507"/>
        <v>0</v>
      </c>
      <c r="X2529" s="1">
        <f t="shared" si="508"/>
        <v>0</v>
      </c>
      <c r="Y2529" s="1">
        <f t="shared" si="509"/>
        <v>0</v>
      </c>
      <c r="Z2529" s="1">
        <f t="shared" si="510"/>
        <v>0</v>
      </c>
      <c r="AA2529" s="1">
        <f t="shared" si="511"/>
        <v>0</v>
      </c>
      <c r="AB2529" s="1">
        <f t="shared" si="512"/>
        <v>0</v>
      </c>
      <c r="AC2529" s="1">
        <f t="shared" si="513"/>
        <v>0</v>
      </c>
      <c r="AD2529" s="1" t="str">
        <f t="shared" si="514"/>
        <v/>
      </c>
      <c r="AE2529" s="1" t="str">
        <f t="shared" si="515"/>
        <v/>
      </c>
      <c r="AF2529" s="1" t="str">
        <f t="shared" si="516"/>
        <v/>
      </c>
      <c r="AG2529" s="1" t="str">
        <f t="shared" si="517"/>
        <v/>
      </c>
    </row>
    <row r="2530" spans="3:33">
      <c r="C2530" s="1" t="s">
        <v>3635</v>
      </c>
      <c r="D2530" s="1" t="s">
        <v>8153</v>
      </c>
      <c r="E2530" s="1" t="s">
        <v>1614</v>
      </c>
      <c r="F2530" s="1" t="s">
        <v>46</v>
      </c>
      <c r="G2530" s="1" t="s">
        <v>3917</v>
      </c>
      <c r="H2530" s="1">
        <v>3</v>
      </c>
      <c r="I2530" s="1">
        <v>3</v>
      </c>
      <c r="J2530" s="1">
        <v>0</v>
      </c>
      <c r="K2530" s="1" t="s">
        <v>372</v>
      </c>
      <c r="L2530" s="1"/>
      <c r="M2530" s="1" t="s">
        <v>8154</v>
      </c>
      <c r="N2530" s="1"/>
      <c r="O2530" s="1" t="s">
        <v>372</v>
      </c>
      <c r="P2530" s="1"/>
      <c r="Q2530" s="1"/>
      <c r="R2530" s="1"/>
      <c r="S2530" s="1"/>
      <c r="T2530" s="1">
        <f t="shared" si="504"/>
        <v>0</v>
      </c>
      <c r="U2530" s="1">
        <f t="shared" si="505"/>
        <v>0</v>
      </c>
      <c r="V2530" s="1">
        <f t="shared" si="506"/>
        <v>0</v>
      </c>
      <c r="W2530" s="1">
        <f t="shared" si="507"/>
        <v>0</v>
      </c>
      <c r="X2530" s="1">
        <f t="shared" si="508"/>
        <v>0</v>
      </c>
      <c r="Y2530" s="1">
        <f t="shared" si="509"/>
        <v>0</v>
      </c>
      <c r="Z2530" s="1">
        <f t="shared" si="510"/>
        <v>0</v>
      </c>
      <c r="AA2530" s="1">
        <f t="shared" si="511"/>
        <v>0</v>
      </c>
      <c r="AB2530" s="1">
        <f t="shared" si="512"/>
        <v>0</v>
      </c>
      <c r="AC2530" s="1">
        <f t="shared" si="513"/>
        <v>0</v>
      </c>
      <c r="AD2530" s="1" t="str">
        <f t="shared" si="514"/>
        <v/>
      </c>
      <c r="AE2530" s="1" t="str">
        <f t="shared" si="515"/>
        <v/>
      </c>
      <c r="AF2530" s="1" t="str">
        <f t="shared" si="516"/>
        <v/>
      </c>
      <c r="AG2530" s="1" t="str">
        <f t="shared" si="517"/>
        <v/>
      </c>
    </row>
    <row r="2531" spans="3:33">
      <c r="C2531" s="1" t="s">
        <v>3635</v>
      </c>
      <c r="D2531" s="1" t="s">
        <v>8155</v>
      </c>
      <c r="E2531" s="1" t="s">
        <v>1614</v>
      </c>
      <c r="F2531" s="1" t="s">
        <v>46</v>
      </c>
      <c r="G2531" s="1" t="s">
        <v>3917</v>
      </c>
      <c r="H2531" s="1">
        <v>4</v>
      </c>
      <c r="I2531" s="1">
        <v>2</v>
      </c>
      <c r="J2531" s="1">
        <v>0</v>
      </c>
      <c r="K2531" s="1" t="s">
        <v>1259</v>
      </c>
      <c r="L2531" s="1"/>
      <c r="M2531" s="1" t="s">
        <v>8156</v>
      </c>
      <c r="N2531" s="1"/>
      <c r="O2531" s="1" t="s">
        <v>1259</v>
      </c>
      <c r="P2531" s="1"/>
      <c r="Q2531" s="1"/>
      <c r="R2531" s="1"/>
      <c r="S2531" s="1"/>
      <c r="T2531" s="1">
        <f t="shared" si="504"/>
        <v>0</v>
      </c>
      <c r="U2531" s="1">
        <f t="shared" si="505"/>
        <v>0</v>
      </c>
      <c r="V2531" s="1">
        <f t="shared" si="506"/>
        <v>0</v>
      </c>
      <c r="W2531" s="1">
        <f t="shared" si="507"/>
        <v>0</v>
      </c>
      <c r="X2531" s="1">
        <f t="shared" si="508"/>
        <v>0</v>
      </c>
      <c r="Y2531" s="1">
        <f t="shared" si="509"/>
        <v>0</v>
      </c>
      <c r="Z2531" s="1">
        <f t="shared" si="510"/>
        <v>0</v>
      </c>
      <c r="AA2531" s="1">
        <f t="shared" si="511"/>
        <v>0</v>
      </c>
      <c r="AB2531" s="1">
        <f t="shared" si="512"/>
        <v>0</v>
      </c>
      <c r="AC2531" s="1">
        <f t="shared" si="513"/>
        <v>0</v>
      </c>
      <c r="AD2531" s="1" t="str">
        <f t="shared" si="514"/>
        <v/>
      </c>
      <c r="AE2531" s="1" t="str">
        <f t="shared" si="515"/>
        <v/>
      </c>
      <c r="AF2531" s="1" t="str">
        <f t="shared" si="516"/>
        <v/>
      </c>
      <c r="AG2531" s="1" t="str">
        <f t="shared" si="517"/>
        <v/>
      </c>
    </row>
    <row r="2532" spans="3:33">
      <c r="C2532" s="1" t="s">
        <v>3635</v>
      </c>
      <c r="D2532" s="1" t="s">
        <v>8157</v>
      </c>
      <c r="E2532" s="1" t="s">
        <v>1614</v>
      </c>
      <c r="F2532" s="1" t="s">
        <v>46</v>
      </c>
      <c r="G2532" s="1" t="s">
        <v>3917</v>
      </c>
      <c r="H2532" s="1">
        <v>5</v>
      </c>
      <c r="I2532" s="1">
        <v>2</v>
      </c>
      <c r="J2532" s="1">
        <v>0</v>
      </c>
      <c r="K2532" s="1" t="s">
        <v>68</v>
      </c>
      <c r="L2532" s="1"/>
      <c r="M2532" s="1" t="s">
        <v>8079</v>
      </c>
      <c r="N2532" s="1"/>
      <c r="O2532" s="1" t="s">
        <v>68</v>
      </c>
      <c r="P2532" s="1"/>
      <c r="Q2532" s="1"/>
      <c r="R2532" s="1"/>
      <c r="S2532" s="1"/>
      <c r="T2532" s="1">
        <f t="shared" si="504"/>
        <v>0</v>
      </c>
      <c r="U2532" s="1">
        <f t="shared" si="505"/>
        <v>0</v>
      </c>
      <c r="V2532" s="1">
        <f t="shared" si="506"/>
        <v>0</v>
      </c>
      <c r="W2532" s="1">
        <f t="shared" si="507"/>
        <v>0</v>
      </c>
      <c r="X2532" s="1">
        <f t="shared" si="508"/>
        <v>0</v>
      </c>
      <c r="Y2532" s="1">
        <f t="shared" si="509"/>
        <v>0</v>
      </c>
      <c r="Z2532" s="1">
        <f t="shared" si="510"/>
        <v>0</v>
      </c>
      <c r="AA2532" s="1">
        <f t="shared" si="511"/>
        <v>0</v>
      </c>
      <c r="AB2532" s="1">
        <f t="shared" si="512"/>
        <v>0</v>
      </c>
      <c r="AC2532" s="1">
        <f t="shared" si="513"/>
        <v>0</v>
      </c>
      <c r="AD2532" s="1" t="str">
        <f t="shared" si="514"/>
        <v/>
      </c>
      <c r="AE2532" s="1" t="str">
        <f t="shared" si="515"/>
        <v/>
      </c>
      <c r="AF2532" s="1" t="str">
        <f t="shared" si="516"/>
        <v/>
      </c>
      <c r="AG2532" s="1" t="str">
        <f t="shared" si="517"/>
        <v/>
      </c>
    </row>
    <row r="2533" spans="3:33">
      <c r="C2533" s="1" t="s">
        <v>3635</v>
      </c>
      <c r="D2533" s="1" t="s">
        <v>8158</v>
      </c>
      <c r="E2533" s="1" t="s">
        <v>1614</v>
      </c>
      <c r="F2533" s="1" t="s">
        <v>46</v>
      </c>
      <c r="G2533" s="1" t="s">
        <v>3917</v>
      </c>
      <c r="H2533" s="1">
        <v>6</v>
      </c>
      <c r="I2533" s="1">
        <v>2</v>
      </c>
      <c r="J2533" s="1">
        <v>0</v>
      </c>
      <c r="K2533" s="1" t="s">
        <v>8</v>
      </c>
      <c r="L2533" s="1"/>
      <c r="M2533" s="1" t="s">
        <v>7952</v>
      </c>
      <c r="N2533" s="1"/>
      <c r="O2533" s="1" t="s">
        <v>8</v>
      </c>
      <c r="P2533" s="1"/>
      <c r="Q2533" s="1"/>
      <c r="R2533" s="1"/>
      <c r="S2533" s="1"/>
      <c r="T2533" s="1">
        <f t="shared" si="504"/>
        <v>0</v>
      </c>
      <c r="U2533" s="1">
        <f t="shared" si="505"/>
        <v>0</v>
      </c>
      <c r="V2533" s="1">
        <f t="shared" si="506"/>
        <v>0</v>
      </c>
      <c r="W2533" s="1">
        <f t="shared" si="507"/>
        <v>0</v>
      </c>
      <c r="X2533" s="1">
        <f t="shared" si="508"/>
        <v>0</v>
      </c>
      <c r="Y2533" s="1">
        <f t="shared" si="509"/>
        <v>0</v>
      </c>
      <c r="Z2533" s="1">
        <f t="shared" si="510"/>
        <v>0</v>
      </c>
      <c r="AA2533" s="1">
        <f t="shared" si="511"/>
        <v>0</v>
      </c>
      <c r="AB2533" s="1">
        <f t="shared" si="512"/>
        <v>0</v>
      </c>
      <c r="AC2533" s="1">
        <f t="shared" si="513"/>
        <v>0</v>
      </c>
      <c r="AD2533" s="1" t="str">
        <f t="shared" si="514"/>
        <v/>
      </c>
      <c r="AE2533" s="1" t="str">
        <f t="shared" si="515"/>
        <v/>
      </c>
      <c r="AF2533" s="1" t="str">
        <f t="shared" si="516"/>
        <v/>
      </c>
      <c r="AG2533" s="1" t="str">
        <f t="shared" si="517"/>
        <v/>
      </c>
    </row>
    <row r="2534" spans="3:33">
      <c r="C2534" s="1" t="s">
        <v>3635</v>
      </c>
      <c r="D2534" s="1" t="s">
        <v>8159</v>
      </c>
      <c r="E2534" s="1" t="s">
        <v>1614</v>
      </c>
      <c r="F2534" s="1" t="s">
        <v>46</v>
      </c>
      <c r="G2534" s="1" t="s">
        <v>3917</v>
      </c>
      <c r="H2534" s="1">
        <v>7</v>
      </c>
      <c r="I2534" s="1">
        <v>2</v>
      </c>
      <c r="J2534" s="1">
        <v>0</v>
      </c>
      <c r="K2534" s="1" t="s">
        <v>51</v>
      </c>
      <c r="L2534" s="1"/>
      <c r="M2534" s="1" t="s">
        <v>8160</v>
      </c>
      <c r="N2534" s="1"/>
      <c r="O2534" s="1" t="s">
        <v>51</v>
      </c>
      <c r="P2534" s="1"/>
      <c r="Q2534" s="1"/>
      <c r="R2534" s="1"/>
      <c r="S2534" s="1"/>
      <c r="T2534" s="1">
        <f t="shared" si="504"/>
        <v>0</v>
      </c>
      <c r="U2534" s="1">
        <f t="shared" si="505"/>
        <v>0</v>
      </c>
      <c r="V2534" s="1">
        <f t="shared" si="506"/>
        <v>0</v>
      </c>
      <c r="W2534" s="1">
        <f t="shared" si="507"/>
        <v>0</v>
      </c>
      <c r="X2534" s="1">
        <f t="shared" si="508"/>
        <v>0</v>
      </c>
      <c r="Y2534" s="1">
        <f t="shared" si="509"/>
        <v>0</v>
      </c>
      <c r="Z2534" s="1">
        <f t="shared" si="510"/>
        <v>0</v>
      </c>
      <c r="AA2534" s="1">
        <f t="shared" si="511"/>
        <v>0</v>
      </c>
      <c r="AB2534" s="1">
        <f t="shared" si="512"/>
        <v>0</v>
      </c>
      <c r="AC2534" s="1">
        <f t="shared" si="513"/>
        <v>0</v>
      </c>
      <c r="AD2534" s="1" t="str">
        <f t="shared" si="514"/>
        <v/>
      </c>
      <c r="AE2534" s="1" t="str">
        <f t="shared" si="515"/>
        <v/>
      </c>
      <c r="AF2534" s="1" t="str">
        <f t="shared" si="516"/>
        <v/>
      </c>
      <c r="AG2534" s="1" t="str">
        <f t="shared" si="517"/>
        <v/>
      </c>
    </row>
    <row r="2535" spans="3:33">
      <c r="C2535" s="1" t="s">
        <v>3635</v>
      </c>
      <c r="D2535" s="1" t="s">
        <v>8161</v>
      </c>
      <c r="E2535" s="1" t="s">
        <v>1614</v>
      </c>
      <c r="F2535" s="1" t="s">
        <v>46</v>
      </c>
      <c r="G2535" s="1" t="s">
        <v>3917</v>
      </c>
      <c r="H2535" s="1">
        <v>8</v>
      </c>
      <c r="I2535" s="1">
        <v>1</v>
      </c>
      <c r="J2535" s="1">
        <v>0</v>
      </c>
      <c r="K2535" s="1" t="s">
        <v>55</v>
      </c>
      <c r="L2535" s="1"/>
      <c r="M2535" s="1" t="s">
        <v>4568</v>
      </c>
      <c r="N2535" s="1"/>
      <c r="O2535" s="1" t="s">
        <v>55</v>
      </c>
      <c r="P2535" s="1"/>
      <c r="Q2535" s="1"/>
      <c r="R2535" s="1"/>
      <c r="S2535" s="1"/>
      <c r="T2535" s="1">
        <f t="shared" si="504"/>
        <v>0</v>
      </c>
      <c r="U2535" s="1">
        <f t="shared" si="505"/>
        <v>0</v>
      </c>
      <c r="V2535" s="1">
        <f t="shared" si="506"/>
        <v>0</v>
      </c>
      <c r="W2535" s="1">
        <f t="shared" si="507"/>
        <v>0</v>
      </c>
      <c r="X2535" s="1">
        <f t="shared" si="508"/>
        <v>0</v>
      </c>
      <c r="Y2535" s="1">
        <f t="shared" si="509"/>
        <v>0</v>
      </c>
      <c r="Z2535" s="1">
        <f t="shared" si="510"/>
        <v>0</v>
      </c>
      <c r="AA2535" s="1">
        <f t="shared" si="511"/>
        <v>0</v>
      </c>
      <c r="AB2535" s="1">
        <f t="shared" si="512"/>
        <v>0</v>
      </c>
      <c r="AC2535" s="1">
        <f t="shared" si="513"/>
        <v>0</v>
      </c>
      <c r="AD2535" s="1" t="str">
        <f t="shared" si="514"/>
        <v/>
      </c>
      <c r="AE2535" s="1" t="str">
        <f t="shared" si="515"/>
        <v/>
      </c>
      <c r="AF2535" s="1" t="str">
        <f t="shared" si="516"/>
        <v/>
      </c>
      <c r="AG2535" s="1" t="str">
        <f t="shared" si="517"/>
        <v/>
      </c>
    </row>
    <row r="2536" spans="3:33">
      <c r="C2536" s="1" t="s">
        <v>3635</v>
      </c>
      <c r="D2536" s="1" t="s">
        <v>8162</v>
      </c>
      <c r="E2536" s="1" t="s">
        <v>1614</v>
      </c>
      <c r="F2536" s="1" t="s">
        <v>46</v>
      </c>
      <c r="G2536" s="1" t="s">
        <v>3917</v>
      </c>
      <c r="H2536" s="1">
        <v>9</v>
      </c>
      <c r="I2536" s="1">
        <v>1</v>
      </c>
      <c r="J2536" s="1">
        <v>0</v>
      </c>
      <c r="K2536" s="1" t="s">
        <v>8163</v>
      </c>
      <c r="L2536" s="1"/>
      <c r="M2536" s="1" t="s">
        <v>8164</v>
      </c>
      <c r="N2536" s="1"/>
      <c r="O2536" s="1" t="s">
        <v>8163</v>
      </c>
      <c r="P2536" s="1" t="s">
        <v>1620</v>
      </c>
      <c r="Q2536" s="1"/>
      <c r="R2536" s="1"/>
      <c r="S2536" s="1"/>
      <c r="T2536" s="1">
        <f t="shared" si="504"/>
        <v>0</v>
      </c>
      <c r="U2536" s="1">
        <f t="shared" si="505"/>
        <v>0</v>
      </c>
      <c r="V2536" s="1">
        <f t="shared" si="506"/>
        <v>0</v>
      </c>
      <c r="W2536" s="1">
        <f t="shared" si="507"/>
        <v>0</v>
      </c>
      <c r="X2536" s="1">
        <f t="shared" si="508"/>
        <v>0</v>
      </c>
      <c r="Y2536" s="1">
        <f t="shared" si="509"/>
        <v>0</v>
      </c>
      <c r="Z2536" s="1">
        <f t="shared" si="510"/>
        <v>0</v>
      </c>
      <c r="AA2536" s="1">
        <f t="shared" si="511"/>
        <v>0</v>
      </c>
      <c r="AB2536" s="1">
        <f t="shared" si="512"/>
        <v>0</v>
      </c>
      <c r="AC2536" s="1">
        <f t="shared" si="513"/>
        <v>0</v>
      </c>
      <c r="AD2536" s="1" t="str">
        <f t="shared" si="514"/>
        <v/>
      </c>
      <c r="AE2536" s="1" t="str">
        <f t="shared" si="515"/>
        <v/>
      </c>
      <c r="AF2536" s="1" t="str">
        <f t="shared" si="516"/>
        <v/>
      </c>
      <c r="AG2536" s="1" t="str">
        <f t="shared" si="517"/>
        <v/>
      </c>
    </row>
    <row r="2537" spans="3:33">
      <c r="C2537" s="1" t="s">
        <v>3635</v>
      </c>
      <c r="D2537" s="1" t="s">
        <v>8165</v>
      </c>
      <c r="E2537" s="1" t="s">
        <v>1614</v>
      </c>
      <c r="F2537" s="1" t="s">
        <v>46</v>
      </c>
      <c r="G2537" s="1" t="s">
        <v>3917</v>
      </c>
      <c r="H2537" s="1">
        <v>10</v>
      </c>
      <c r="I2537" s="1">
        <v>1</v>
      </c>
      <c r="J2537" s="1">
        <v>0</v>
      </c>
      <c r="K2537" s="1" t="s">
        <v>4903</v>
      </c>
      <c r="L2537" s="1"/>
      <c r="M2537" s="1" t="s">
        <v>7920</v>
      </c>
      <c r="N2537" s="1"/>
      <c r="O2537" s="1" t="s">
        <v>4903</v>
      </c>
      <c r="P2537" s="1" t="s">
        <v>4905</v>
      </c>
      <c r="Q2537" s="1" t="s">
        <v>4190</v>
      </c>
      <c r="R2537" s="1" t="s">
        <v>1343</v>
      </c>
      <c r="S2537" s="1" t="s">
        <v>37</v>
      </c>
      <c r="T2537" s="1">
        <f t="shared" si="504"/>
        <v>0</v>
      </c>
      <c r="U2537" s="1">
        <f t="shared" si="505"/>
        <v>0</v>
      </c>
      <c r="V2537" s="1">
        <f t="shared" si="506"/>
        <v>0</v>
      </c>
      <c r="W2537" s="1">
        <f t="shared" si="507"/>
        <v>0</v>
      </c>
      <c r="X2537" s="1">
        <f t="shared" si="508"/>
        <v>0</v>
      </c>
      <c r="Y2537" s="1">
        <f t="shared" si="509"/>
        <v>0</v>
      </c>
      <c r="Z2537" s="1">
        <f t="shared" si="510"/>
        <v>0</v>
      </c>
      <c r="AA2537" s="1">
        <f t="shared" si="511"/>
        <v>0</v>
      </c>
      <c r="AB2537" s="1">
        <f t="shared" si="512"/>
        <v>0</v>
      </c>
      <c r="AC2537" s="1">
        <f t="shared" si="513"/>
        <v>0</v>
      </c>
      <c r="AD2537" s="1" t="str">
        <f t="shared" si="514"/>
        <v/>
      </c>
      <c r="AE2537" s="1" t="str">
        <f t="shared" si="515"/>
        <v/>
      </c>
      <c r="AF2537" s="1" t="str">
        <f t="shared" si="516"/>
        <v/>
      </c>
      <c r="AG2537" s="1" t="str">
        <f t="shared" si="517"/>
        <v/>
      </c>
    </row>
    <row r="2538" spans="3:33">
      <c r="C2538" s="1" t="s">
        <v>3635</v>
      </c>
      <c r="D2538" s="1" t="s">
        <v>8166</v>
      </c>
      <c r="E2538" s="1" t="s">
        <v>1614</v>
      </c>
      <c r="F2538" s="1" t="s">
        <v>0</v>
      </c>
      <c r="G2538" s="1" t="s">
        <v>3917</v>
      </c>
      <c r="H2538" s="1">
        <v>1</v>
      </c>
      <c r="I2538" s="1">
        <v>0</v>
      </c>
      <c r="J2538" s="1">
        <v>3</v>
      </c>
      <c r="K2538" s="1"/>
      <c r="L2538" s="1" t="s">
        <v>1618</v>
      </c>
      <c r="M2538" s="1"/>
      <c r="N2538" s="1" t="s">
        <v>8167</v>
      </c>
      <c r="O2538" s="1" t="s">
        <v>1618</v>
      </c>
      <c r="P2538" s="1"/>
      <c r="Q2538" s="1"/>
      <c r="R2538" s="1"/>
      <c r="S2538" s="1"/>
      <c r="T2538" s="1">
        <f t="shared" si="504"/>
        <v>0</v>
      </c>
      <c r="U2538" s="1">
        <f t="shared" si="505"/>
        <v>0</v>
      </c>
      <c r="V2538" s="1">
        <f t="shared" si="506"/>
        <v>0</v>
      </c>
      <c r="W2538" s="1">
        <f t="shared" si="507"/>
        <v>0</v>
      </c>
      <c r="X2538" s="1">
        <f t="shared" si="508"/>
        <v>0</v>
      </c>
      <c r="Y2538" s="1">
        <f t="shared" si="509"/>
        <v>0</v>
      </c>
      <c r="Z2538" s="1">
        <f t="shared" si="510"/>
        <v>0</v>
      </c>
      <c r="AA2538" s="1">
        <f t="shared" si="511"/>
        <v>0</v>
      </c>
      <c r="AB2538" s="1">
        <f t="shared" si="512"/>
        <v>0</v>
      </c>
      <c r="AC2538" s="1">
        <f t="shared" si="513"/>
        <v>0</v>
      </c>
      <c r="AD2538" s="1" t="str">
        <f t="shared" si="514"/>
        <v/>
      </c>
      <c r="AE2538" s="1" t="str">
        <f t="shared" si="515"/>
        <v/>
      </c>
      <c r="AF2538" s="1" t="str">
        <f t="shared" si="516"/>
        <v/>
      </c>
      <c r="AG2538" s="1" t="str">
        <f t="shared" si="517"/>
        <v/>
      </c>
    </row>
    <row r="2539" spans="3:33">
      <c r="C2539" s="1" t="s">
        <v>3635</v>
      </c>
      <c r="D2539" s="1" t="s">
        <v>8168</v>
      </c>
      <c r="E2539" s="1" t="s">
        <v>1614</v>
      </c>
      <c r="F2539" s="1" t="s">
        <v>0</v>
      </c>
      <c r="G2539" s="1" t="s">
        <v>3917</v>
      </c>
      <c r="H2539" s="1">
        <v>2</v>
      </c>
      <c r="I2539" s="1">
        <v>0</v>
      </c>
      <c r="J2539" s="1">
        <v>3</v>
      </c>
      <c r="K2539" s="1"/>
      <c r="L2539" s="1" t="s">
        <v>1619</v>
      </c>
      <c r="M2539" s="1"/>
      <c r="N2539" s="1" t="s">
        <v>8169</v>
      </c>
      <c r="O2539" s="1" t="s">
        <v>1619</v>
      </c>
      <c r="P2539" s="1"/>
      <c r="Q2539" s="1"/>
      <c r="R2539" s="1"/>
      <c r="S2539" s="1"/>
      <c r="T2539" s="1">
        <f t="shared" si="504"/>
        <v>0</v>
      </c>
      <c r="U2539" s="1">
        <f t="shared" si="505"/>
        <v>0</v>
      </c>
      <c r="V2539" s="1">
        <f t="shared" si="506"/>
        <v>0</v>
      </c>
      <c r="W2539" s="1">
        <f t="shared" si="507"/>
        <v>0</v>
      </c>
      <c r="X2539" s="1">
        <f t="shared" si="508"/>
        <v>0</v>
      </c>
      <c r="Y2539" s="1">
        <f t="shared" si="509"/>
        <v>0</v>
      </c>
      <c r="Z2539" s="1">
        <f t="shared" si="510"/>
        <v>0</v>
      </c>
      <c r="AA2539" s="1">
        <f t="shared" si="511"/>
        <v>0</v>
      </c>
      <c r="AB2539" s="1">
        <f t="shared" si="512"/>
        <v>0</v>
      </c>
      <c r="AC2539" s="1">
        <f t="shared" si="513"/>
        <v>0</v>
      </c>
      <c r="AD2539" s="1" t="str">
        <f t="shared" si="514"/>
        <v/>
      </c>
      <c r="AE2539" s="1" t="str">
        <f t="shared" si="515"/>
        <v/>
      </c>
      <c r="AF2539" s="1" t="str">
        <f t="shared" si="516"/>
        <v/>
      </c>
      <c r="AG2539" s="1" t="str">
        <f t="shared" si="517"/>
        <v/>
      </c>
    </row>
    <row r="2540" spans="3:33">
      <c r="C2540" s="1" t="s">
        <v>3635</v>
      </c>
      <c r="D2540" s="1" t="s">
        <v>8170</v>
      </c>
      <c r="E2540" s="1" t="s">
        <v>1614</v>
      </c>
      <c r="F2540" s="1" t="s">
        <v>0</v>
      </c>
      <c r="G2540" s="1" t="s">
        <v>3917</v>
      </c>
      <c r="H2540" s="1">
        <v>3</v>
      </c>
      <c r="I2540" s="1">
        <v>0</v>
      </c>
      <c r="J2540" s="1">
        <v>3</v>
      </c>
      <c r="K2540" s="1"/>
      <c r="L2540" s="1" t="s">
        <v>372</v>
      </c>
      <c r="M2540" s="1"/>
      <c r="N2540" s="1" t="s">
        <v>4507</v>
      </c>
      <c r="O2540" s="1" t="s">
        <v>372</v>
      </c>
      <c r="P2540" s="1"/>
      <c r="Q2540" s="1"/>
      <c r="R2540" s="1"/>
      <c r="S2540" s="1"/>
      <c r="T2540" s="1">
        <f t="shared" si="504"/>
        <v>0</v>
      </c>
      <c r="U2540" s="1">
        <f t="shared" si="505"/>
        <v>0</v>
      </c>
      <c r="V2540" s="1">
        <f t="shared" si="506"/>
        <v>0</v>
      </c>
      <c r="W2540" s="1">
        <f t="shared" si="507"/>
        <v>0</v>
      </c>
      <c r="X2540" s="1">
        <f t="shared" si="508"/>
        <v>0</v>
      </c>
      <c r="Y2540" s="1">
        <f t="shared" si="509"/>
        <v>0</v>
      </c>
      <c r="Z2540" s="1">
        <f t="shared" si="510"/>
        <v>0</v>
      </c>
      <c r="AA2540" s="1">
        <f t="shared" si="511"/>
        <v>0</v>
      </c>
      <c r="AB2540" s="1">
        <f t="shared" si="512"/>
        <v>0</v>
      </c>
      <c r="AC2540" s="1">
        <f t="shared" si="513"/>
        <v>0</v>
      </c>
      <c r="AD2540" s="1" t="str">
        <f t="shared" si="514"/>
        <v/>
      </c>
      <c r="AE2540" s="1" t="str">
        <f t="shared" si="515"/>
        <v/>
      </c>
      <c r="AF2540" s="1" t="str">
        <f t="shared" si="516"/>
        <v/>
      </c>
      <c r="AG2540" s="1" t="str">
        <f t="shared" si="517"/>
        <v/>
      </c>
    </row>
    <row r="2541" spans="3:33">
      <c r="C2541" s="1" t="s">
        <v>3635</v>
      </c>
      <c r="D2541" s="1" t="s">
        <v>8171</v>
      </c>
      <c r="E2541" s="1" t="s">
        <v>1614</v>
      </c>
      <c r="F2541" s="1" t="s">
        <v>0</v>
      </c>
      <c r="G2541" s="1" t="s">
        <v>3917</v>
      </c>
      <c r="H2541" s="1">
        <v>4</v>
      </c>
      <c r="I2541" s="1">
        <v>0</v>
      </c>
      <c r="J2541" s="1">
        <v>2</v>
      </c>
      <c r="K2541" s="1"/>
      <c r="L2541" s="1" t="s">
        <v>1259</v>
      </c>
      <c r="M2541" s="1"/>
      <c r="N2541" s="1" t="s">
        <v>7132</v>
      </c>
      <c r="O2541" s="1" t="s">
        <v>1259</v>
      </c>
      <c r="P2541" s="1"/>
      <c r="Q2541" s="1"/>
      <c r="R2541" s="1"/>
      <c r="S2541" s="1"/>
      <c r="T2541" s="1">
        <f t="shared" si="504"/>
        <v>0</v>
      </c>
      <c r="U2541" s="1">
        <f t="shared" si="505"/>
        <v>0</v>
      </c>
      <c r="V2541" s="1">
        <f t="shared" si="506"/>
        <v>0</v>
      </c>
      <c r="W2541" s="1">
        <f t="shared" si="507"/>
        <v>0</v>
      </c>
      <c r="X2541" s="1">
        <f t="shared" si="508"/>
        <v>0</v>
      </c>
      <c r="Y2541" s="1">
        <f t="shared" si="509"/>
        <v>0</v>
      </c>
      <c r="Z2541" s="1">
        <f t="shared" si="510"/>
        <v>0</v>
      </c>
      <c r="AA2541" s="1">
        <f t="shared" si="511"/>
        <v>0</v>
      </c>
      <c r="AB2541" s="1">
        <f t="shared" si="512"/>
        <v>0</v>
      </c>
      <c r="AC2541" s="1">
        <f t="shared" si="513"/>
        <v>0</v>
      </c>
      <c r="AD2541" s="1" t="str">
        <f t="shared" si="514"/>
        <v/>
      </c>
      <c r="AE2541" s="1" t="str">
        <f t="shared" si="515"/>
        <v/>
      </c>
      <c r="AF2541" s="1" t="str">
        <f t="shared" si="516"/>
        <v/>
      </c>
      <c r="AG2541" s="1" t="str">
        <f t="shared" si="517"/>
        <v/>
      </c>
    </row>
    <row r="2542" spans="3:33">
      <c r="C2542" s="1" t="s">
        <v>3635</v>
      </c>
      <c r="D2542" s="1" t="s">
        <v>8172</v>
      </c>
      <c r="E2542" s="1" t="s">
        <v>1614</v>
      </c>
      <c r="F2542" s="1" t="s">
        <v>0</v>
      </c>
      <c r="G2542" s="1" t="s">
        <v>3917</v>
      </c>
      <c r="H2542" s="1">
        <v>5</v>
      </c>
      <c r="I2542" s="1">
        <v>0</v>
      </c>
      <c r="J2542" s="1">
        <v>2</v>
      </c>
      <c r="K2542" s="1"/>
      <c r="L2542" s="1" t="s">
        <v>68</v>
      </c>
      <c r="M2542" s="1"/>
      <c r="N2542" s="1" t="s">
        <v>8099</v>
      </c>
      <c r="O2542" s="1" t="s">
        <v>68</v>
      </c>
      <c r="P2542" s="1"/>
      <c r="Q2542" s="1"/>
      <c r="R2542" s="1"/>
      <c r="S2542" s="1"/>
      <c r="T2542" s="1">
        <f t="shared" si="504"/>
        <v>0</v>
      </c>
      <c r="U2542" s="1">
        <f t="shared" si="505"/>
        <v>0</v>
      </c>
      <c r="V2542" s="1">
        <f t="shared" si="506"/>
        <v>0</v>
      </c>
      <c r="W2542" s="1">
        <f t="shared" si="507"/>
        <v>0</v>
      </c>
      <c r="X2542" s="1">
        <f t="shared" si="508"/>
        <v>0</v>
      </c>
      <c r="Y2542" s="1">
        <f t="shared" si="509"/>
        <v>0</v>
      </c>
      <c r="Z2542" s="1">
        <f t="shared" si="510"/>
        <v>0</v>
      </c>
      <c r="AA2542" s="1">
        <f t="shared" si="511"/>
        <v>0</v>
      </c>
      <c r="AB2542" s="1">
        <f t="shared" si="512"/>
        <v>0</v>
      </c>
      <c r="AC2542" s="1">
        <f t="shared" si="513"/>
        <v>0</v>
      </c>
      <c r="AD2542" s="1" t="str">
        <f t="shared" si="514"/>
        <v/>
      </c>
      <c r="AE2542" s="1" t="str">
        <f t="shared" si="515"/>
        <v/>
      </c>
      <c r="AF2542" s="1" t="str">
        <f t="shared" si="516"/>
        <v/>
      </c>
      <c r="AG2542" s="1" t="str">
        <f t="shared" si="517"/>
        <v/>
      </c>
    </row>
    <row r="2543" spans="3:33">
      <c r="C2543" s="1" t="s">
        <v>3635</v>
      </c>
      <c r="D2543" s="1" t="s">
        <v>8173</v>
      </c>
      <c r="E2543" s="1" t="s">
        <v>1614</v>
      </c>
      <c r="F2543" s="1" t="s">
        <v>0</v>
      </c>
      <c r="G2543" s="1" t="s">
        <v>3917</v>
      </c>
      <c r="H2543" s="1">
        <v>6</v>
      </c>
      <c r="I2543" s="1">
        <v>0</v>
      </c>
      <c r="J2543" s="1">
        <v>2</v>
      </c>
      <c r="K2543" s="1"/>
      <c r="L2543" s="1" t="s">
        <v>8</v>
      </c>
      <c r="M2543" s="1"/>
      <c r="N2543" s="1" t="s">
        <v>7969</v>
      </c>
      <c r="O2543" s="1" t="s">
        <v>8</v>
      </c>
      <c r="P2543" s="1"/>
      <c r="Q2543" s="1"/>
      <c r="R2543" s="1"/>
      <c r="S2543" s="1"/>
      <c r="T2543" s="1">
        <f t="shared" si="504"/>
        <v>0</v>
      </c>
      <c r="U2543" s="1">
        <f t="shared" si="505"/>
        <v>0</v>
      </c>
      <c r="V2543" s="1">
        <f t="shared" si="506"/>
        <v>0</v>
      </c>
      <c r="W2543" s="1">
        <f t="shared" si="507"/>
        <v>0</v>
      </c>
      <c r="X2543" s="1">
        <f t="shared" si="508"/>
        <v>0</v>
      </c>
      <c r="Y2543" s="1">
        <f t="shared" si="509"/>
        <v>0</v>
      </c>
      <c r="Z2543" s="1">
        <f t="shared" si="510"/>
        <v>0</v>
      </c>
      <c r="AA2543" s="1">
        <f t="shared" si="511"/>
        <v>0</v>
      </c>
      <c r="AB2543" s="1">
        <f t="shared" si="512"/>
        <v>0</v>
      </c>
      <c r="AC2543" s="1">
        <f t="shared" si="513"/>
        <v>0</v>
      </c>
      <c r="AD2543" s="1" t="str">
        <f t="shared" si="514"/>
        <v/>
      </c>
      <c r="AE2543" s="1" t="str">
        <f t="shared" si="515"/>
        <v/>
      </c>
      <c r="AF2543" s="1" t="str">
        <f t="shared" si="516"/>
        <v/>
      </c>
      <c r="AG2543" s="1" t="str">
        <f t="shared" si="517"/>
        <v/>
      </c>
    </row>
    <row r="2544" spans="3:33">
      <c r="C2544" s="1" t="s">
        <v>3635</v>
      </c>
      <c r="D2544" s="1" t="s">
        <v>8174</v>
      </c>
      <c r="E2544" s="1" t="s">
        <v>1614</v>
      </c>
      <c r="F2544" s="1" t="s">
        <v>0</v>
      </c>
      <c r="G2544" s="1" t="s">
        <v>3917</v>
      </c>
      <c r="H2544" s="1">
        <v>7</v>
      </c>
      <c r="I2544" s="1">
        <v>0</v>
      </c>
      <c r="J2544" s="1">
        <v>2</v>
      </c>
      <c r="K2544" s="1"/>
      <c r="L2544" s="1" t="s">
        <v>51</v>
      </c>
      <c r="M2544" s="1"/>
      <c r="N2544" s="1" t="s">
        <v>4441</v>
      </c>
      <c r="O2544" s="1" t="s">
        <v>51</v>
      </c>
      <c r="P2544" s="1"/>
      <c r="Q2544" s="1"/>
      <c r="R2544" s="1"/>
      <c r="S2544" s="1"/>
      <c r="T2544" s="1">
        <f t="shared" si="504"/>
        <v>0</v>
      </c>
      <c r="U2544" s="1">
        <f t="shared" si="505"/>
        <v>0</v>
      </c>
      <c r="V2544" s="1">
        <f t="shared" si="506"/>
        <v>0</v>
      </c>
      <c r="W2544" s="1">
        <f t="shared" si="507"/>
        <v>0</v>
      </c>
      <c r="X2544" s="1">
        <f t="shared" si="508"/>
        <v>0</v>
      </c>
      <c r="Y2544" s="1">
        <f t="shared" si="509"/>
        <v>0</v>
      </c>
      <c r="Z2544" s="1">
        <f t="shared" si="510"/>
        <v>0</v>
      </c>
      <c r="AA2544" s="1">
        <f t="shared" si="511"/>
        <v>0</v>
      </c>
      <c r="AB2544" s="1">
        <f t="shared" si="512"/>
        <v>0</v>
      </c>
      <c r="AC2544" s="1">
        <f t="shared" si="513"/>
        <v>0</v>
      </c>
      <c r="AD2544" s="1" t="str">
        <f t="shared" si="514"/>
        <v/>
      </c>
      <c r="AE2544" s="1" t="str">
        <f t="shared" si="515"/>
        <v/>
      </c>
      <c r="AF2544" s="1" t="str">
        <f t="shared" si="516"/>
        <v/>
      </c>
      <c r="AG2544" s="1" t="str">
        <f t="shared" si="517"/>
        <v/>
      </c>
    </row>
    <row r="2545" spans="3:33">
      <c r="C2545" s="1" t="s">
        <v>3635</v>
      </c>
      <c r="D2545" s="1" t="s">
        <v>8175</v>
      </c>
      <c r="E2545" s="1" t="s">
        <v>1614</v>
      </c>
      <c r="F2545" s="1" t="s">
        <v>0</v>
      </c>
      <c r="G2545" s="1" t="s">
        <v>3917</v>
      </c>
      <c r="H2545" s="1">
        <v>8</v>
      </c>
      <c r="I2545" s="1">
        <v>0</v>
      </c>
      <c r="J2545" s="1">
        <v>1</v>
      </c>
      <c r="K2545" s="1"/>
      <c r="L2545" s="1" t="s">
        <v>55</v>
      </c>
      <c r="M2545" s="1"/>
      <c r="N2545" s="1" t="s">
        <v>4592</v>
      </c>
      <c r="O2545" s="1" t="s">
        <v>55</v>
      </c>
      <c r="P2545" s="1"/>
      <c r="Q2545" s="1"/>
      <c r="R2545" s="1"/>
      <c r="S2545" s="1"/>
      <c r="T2545" s="1">
        <f t="shared" si="504"/>
        <v>0</v>
      </c>
      <c r="U2545" s="1">
        <f t="shared" si="505"/>
        <v>0</v>
      </c>
      <c r="V2545" s="1">
        <f t="shared" si="506"/>
        <v>0</v>
      </c>
      <c r="W2545" s="1">
        <f t="shared" si="507"/>
        <v>0</v>
      </c>
      <c r="X2545" s="1">
        <f t="shared" si="508"/>
        <v>0</v>
      </c>
      <c r="Y2545" s="1">
        <f t="shared" si="509"/>
        <v>0</v>
      </c>
      <c r="Z2545" s="1">
        <f t="shared" si="510"/>
        <v>0</v>
      </c>
      <c r="AA2545" s="1">
        <f t="shared" si="511"/>
        <v>0</v>
      </c>
      <c r="AB2545" s="1">
        <f t="shared" si="512"/>
        <v>0</v>
      </c>
      <c r="AC2545" s="1">
        <f t="shared" si="513"/>
        <v>0</v>
      </c>
      <c r="AD2545" s="1" t="str">
        <f t="shared" si="514"/>
        <v/>
      </c>
      <c r="AE2545" s="1" t="str">
        <f t="shared" si="515"/>
        <v/>
      </c>
      <c r="AF2545" s="1" t="str">
        <f t="shared" si="516"/>
        <v/>
      </c>
      <c r="AG2545" s="1" t="str">
        <f t="shared" si="517"/>
        <v/>
      </c>
    </row>
    <row r="2546" spans="3:33">
      <c r="C2546" s="1" t="s">
        <v>3635</v>
      </c>
      <c r="D2546" s="1" t="s">
        <v>8176</v>
      </c>
      <c r="E2546" s="1" t="s">
        <v>1614</v>
      </c>
      <c r="F2546" s="1" t="s">
        <v>0</v>
      </c>
      <c r="G2546" s="1" t="s">
        <v>3917</v>
      </c>
      <c r="H2546" s="1">
        <v>9</v>
      </c>
      <c r="I2546" s="1">
        <v>0</v>
      </c>
      <c r="J2546" s="1">
        <v>1</v>
      </c>
      <c r="K2546" s="1"/>
      <c r="L2546" s="1" t="s">
        <v>8163</v>
      </c>
      <c r="M2546" s="1"/>
      <c r="N2546" s="1" t="s">
        <v>8177</v>
      </c>
      <c r="O2546" s="1" t="s">
        <v>8163</v>
      </c>
      <c r="P2546" s="1" t="s">
        <v>1620</v>
      </c>
      <c r="Q2546" s="1"/>
      <c r="R2546" s="1"/>
      <c r="S2546" s="1"/>
      <c r="T2546" s="1">
        <f t="shared" si="504"/>
        <v>0</v>
      </c>
      <c r="U2546" s="1">
        <f t="shared" si="505"/>
        <v>0</v>
      </c>
      <c r="V2546" s="1">
        <f t="shared" si="506"/>
        <v>0</v>
      </c>
      <c r="W2546" s="1">
        <f t="shared" si="507"/>
        <v>0</v>
      </c>
      <c r="X2546" s="1">
        <f t="shared" si="508"/>
        <v>0</v>
      </c>
      <c r="Y2546" s="1">
        <f t="shared" si="509"/>
        <v>0</v>
      </c>
      <c r="Z2546" s="1">
        <f t="shared" si="510"/>
        <v>0</v>
      </c>
      <c r="AA2546" s="1">
        <f t="shared" si="511"/>
        <v>0</v>
      </c>
      <c r="AB2546" s="1">
        <f t="shared" si="512"/>
        <v>0</v>
      </c>
      <c r="AC2546" s="1">
        <f t="shared" si="513"/>
        <v>0</v>
      </c>
      <c r="AD2546" s="1" t="str">
        <f t="shared" si="514"/>
        <v/>
      </c>
      <c r="AE2546" s="1" t="str">
        <f t="shared" si="515"/>
        <v/>
      </c>
      <c r="AF2546" s="1" t="str">
        <f t="shared" si="516"/>
        <v/>
      </c>
      <c r="AG2546" s="1" t="str">
        <f t="shared" si="517"/>
        <v/>
      </c>
    </row>
    <row r="2547" spans="3:33">
      <c r="C2547" s="1" t="s">
        <v>3635</v>
      </c>
      <c r="D2547" s="1" t="s">
        <v>8178</v>
      </c>
      <c r="E2547" s="1" t="s">
        <v>1614</v>
      </c>
      <c r="F2547" s="1" t="s">
        <v>0</v>
      </c>
      <c r="G2547" s="1" t="s">
        <v>3917</v>
      </c>
      <c r="H2547" s="1">
        <v>10</v>
      </c>
      <c r="I2547" s="1">
        <v>0</v>
      </c>
      <c r="J2547" s="1">
        <v>1</v>
      </c>
      <c r="K2547" s="1"/>
      <c r="L2547" s="1" t="s">
        <v>4903</v>
      </c>
      <c r="M2547" s="1"/>
      <c r="N2547" s="1" t="s">
        <v>4926</v>
      </c>
      <c r="O2547" s="1" t="s">
        <v>4903</v>
      </c>
      <c r="P2547" s="1" t="s">
        <v>4905</v>
      </c>
      <c r="Q2547" s="1" t="s">
        <v>4190</v>
      </c>
      <c r="R2547" s="1" t="s">
        <v>1343</v>
      </c>
      <c r="S2547" s="1" t="s">
        <v>37</v>
      </c>
      <c r="T2547" s="1">
        <f t="shared" si="504"/>
        <v>0</v>
      </c>
      <c r="U2547" s="1">
        <f t="shared" si="505"/>
        <v>0</v>
      </c>
      <c r="V2547" s="1">
        <f t="shared" si="506"/>
        <v>0</v>
      </c>
      <c r="W2547" s="1">
        <f t="shared" si="507"/>
        <v>0</v>
      </c>
      <c r="X2547" s="1">
        <f t="shared" si="508"/>
        <v>0</v>
      </c>
      <c r="Y2547" s="1">
        <f t="shared" si="509"/>
        <v>0</v>
      </c>
      <c r="Z2547" s="1">
        <f t="shared" si="510"/>
        <v>0</v>
      </c>
      <c r="AA2547" s="1">
        <f t="shared" si="511"/>
        <v>0</v>
      </c>
      <c r="AB2547" s="1">
        <f t="shared" si="512"/>
        <v>0</v>
      </c>
      <c r="AC2547" s="1">
        <f t="shared" si="513"/>
        <v>0</v>
      </c>
      <c r="AD2547" s="1" t="str">
        <f t="shared" si="514"/>
        <v/>
      </c>
      <c r="AE2547" s="1" t="str">
        <f t="shared" si="515"/>
        <v/>
      </c>
      <c r="AF2547" s="1" t="str">
        <f t="shared" si="516"/>
        <v/>
      </c>
      <c r="AG2547" s="1" t="str">
        <f t="shared" si="517"/>
        <v/>
      </c>
    </row>
    <row r="2548" spans="3:33">
      <c r="C2548" s="1" t="s">
        <v>3643</v>
      </c>
      <c r="D2548" s="1" t="s">
        <v>8179</v>
      </c>
      <c r="E2548" s="1" t="s">
        <v>1625</v>
      </c>
      <c r="F2548" s="1" t="s">
        <v>46</v>
      </c>
      <c r="G2548" s="1" t="s">
        <v>3917</v>
      </c>
      <c r="H2548" s="1">
        <v>1</v>
      </c>
      <c r="I2548" s="1">
        <v>3</v>
      </c>
      <c r="J2548" s="1">
        <v>0</v>
      </c>
      <c r="K2548" s="1" t="s">
        <v>970</v>
      </c>
      <c r="L2548" s="1"/>
      <c r="M2548" s="1" t="s">
        <v>6280</v>
      </c>
      <c r="N2548" s="1"/>
      <c r="O2548" s="1" t="s">
        <v>970</v>
      </c>
      <c r="P2548" s="1"/>
      <c r="Q2548" s="1"/>
      <c r="R2548" s="1"/>
      <c r="S2548" s="1"/>
      <c r="T2548" s="1">
        <f t="shared" si="504"/>
        <v>0</v>
      </c>
      <c r="U2548" s="1">
        <f t="shared" si="505"/>
        <v>0</v>
      </c>
      <c r="V2548" s="1">
        <f t="shared" si="506"/>
        <v>0</v>
      </c>
      <c r="W2548" s="1">
        <f t="shared" si="507"/>
        <v>0</v>
      </c>
      <c r="X2548" s="1">
        <f t="shared" si="508"/>
        <v>0</v>
      </c>
      <c r="Y2548" s="1">
        <f t="shared" si="509"/>
        <v>0</v>
      </c>
      <c r="Z2548" s="1">
        <f t="shared" si="510"/>
        <v>0</v>
      </c>
      <c r="AA2548" s="1">
        <f t="shared" si="511"/>
        <v>0</v>
      </c>
      <c r="AB2548" s="1">
        <f t="shared" si="512"/>
        <v>0</v>
      </c>
      <c r="AC2548" s="1">
        <f t="shared" si="513"/>
        <v>0</v>
      </c>
      <c r="AD2548" s="1" t="str">
        <f t="shared" si="514"/>
        <v/>
      </c>
      <c r="AE2548" s="1" t="str">
        <f t="shared" si="515"/>
        <v/>
      </c>
      <c r="AF2548" s="1" t="str">
        <f t="shared" si="516"/>
        <v/>
      </c>
      <c r="AG2548" s="1" t="str">
        <f t="shared" si="517"/>
        <v/>
      </c>
    </row>
    <row r="2549" spans="3:33">
      <c r="C2549" s="1" t="s">
        <v>3643</v>
      </c>
      <c r="D2549" s="1" t="s">
        <v>8180</v>
      </c>
      <c r="E2549" s="1" t="s">
        <v>1625</v>
      </c>
      <c r="F2549" s="1" t="s">
        <v>46</v>
      </c>
      <c r="G2549" s="1" t="s">
        <v>3917</v>
      </c>
      <c r="H2549" s="1">
        <v>2</v>
      </c>
      <c r="I2549" s="1">
        <v>3</v>
      </c>
      <c r="J2549" s="1">
        <v>0</v>
      </c>
      <c r="K2549" s="1" t="s">
        <v>1628</v>
      </c>
      <c r="L2549" s="1"/>
      <c r="M2549" s="1" t="s">
        <v>8181</v>
      </c>
      <c r="N2549" s="1"/>
      <c r="O2549" s="1" t="s">
        <v>1628</v>
      </c>
      <c r="P2549" s="1"/>
      <c r="Q2549" s="1"/>
      <c r="R2549" s="1"/>
      <c r="S2549" s="1"/>
      <c r="T2549" s="1">
        <f t="shared" si="504"/>
        <v>0</v>
      </c>
      <c r="U2549" s="1">
        <f t="shared" si="505"/>
        <v>0</v>
      </c>
      <c r="V2549" s="1">
        <f t="shared" si="506"/>
        <v>0</v>
      </c>
      <c r="W2549" s="1">
        <f t="shared" si="507"/>
        <v>0</v>
      </c>
      <c r="X2549" s="1">
        <f t="shared" si="508"/>
        <v>0</v>
      </c>
      <c r="Y2549" s="1">
        <f t="shared" si="509"/>
        <v>0</v>
      </c>
      <c r="Z2549" s="1">
        <f t="shared" si="510"/>
        <v>0</v>
      </c>
      <c r="AA2549" s="1">
        <f t="shared" si="511"/>
        <v>0</v>
      </c>
      <c r="AB2549" s="1">
        <f t="shared" si="512"/>
        <v>0</v>
      </c>
      <c r="AC2549" s="1">
        <f t="shared" si="513"/>
        <v>0</v>
      </c>
      <c r="AD2549" s="1" t="str">
        <f t="shared" si="514"/>
        <v/>
      </c>
      <c r="AE2549" s="1" t="str">
        <f t="shared" si="515"/>
        <v/>
      </c>
      <c r="AF2549" s="1" t="str">
        <f t="shared" si="516"/>
        <v/>
      </c>
      <c r="AG2549" s="1" t="str">
        <f t="shared" si="517"/>
        <v/>
      </c>
    </row>
    <row r="2550" spans="3:33">
      <c r="C2550" s="1" t="s">
        <v>3643</v>
      </c>
      <c r="D2550" s="1" t="s">
        <v>8182</v>
      </c>
      <c r="E2550" s="1" t="s">
        <v>1625</v>
      </c>
      <c r="F2550" s="1" t="s">
        <v>46</v>
      </c>
      <c r="G2550" s="1" t="s">
        <v>3917</v>
      </c>
      <c r="H2550" s="1">
        <v>3</v>
      </c>
      <c r="I2550" s="1">
        <v>3</v>
      </c>
      <c r="J2550" s="1">
        <v>0</v>
      </c>
      <c r="K2550" s="1" t="s">
        <v>972</v>
      </c>
      <c r="L2550" s="1"/>
      <c r="M2550" s="1" t="s">
        <v>6284</v>
      </c>
      <c r="N2550" s="1"/>
      <c r="O2550" s="1" t="s">
        <v>972</v>
      </c>
      <c r="P2550" s="1"/>
      <c r="Q2550" s="1"/>
      <c r="R2550" s="1"/>
      <c r="S2550" s="1"/>
      <c r="T2550" s="1">
        <f t="shared" si="504"/>
        <v>0</v>
      </c>
      <c r="U2550" s="1">
        <f t="shared" si="505"/>
        <v>0</v>
      </c>
      <c r="V2550" s="1">
        <f t="shared" si="506"/>
        <v>0</v>
      </c>
      <c r="W2550" s="1">
        <f t="shared" si="507"/>
        <v>0</v>
      </c>
      <c r="X2550" s="1">
        <f t="shared" si="508"/>
        <v>0</v>
      </c>
      <c r="Y2550" s="1">
        <f t="shared" si="509"/>
        <v>0</v>
      </c>
      <c r="Z2550" s="1">
        <f t="shared" si="510"/>
        <v>0</v>
      </c>
      <c r="AA2550" s="1">
        <f t="shared" si="511"/>
        <v>0</v>
      </c>
      <c r="AB2550" s="1">
        <f t="shared" si="512"/>
        <v>0</v>
      </c>
      <c r="AC2550" s="1">
        <f t="shared" si="513"/>
        <v>0</v>
      </c>
      <c r="AD2550" s="1" t="str">
        <f t="shared" si="514"/>
        <v/>
      </c>
      <c r="AE2550" s="1" t="str">
        <f t="shared" si="515"/>
        <v/>
      </c>
      <c r="AF2550" s="1" t="str">
        <f t="shared" si="516"/>
        <v/>
      </c>
      <c r="AG2550" s="1" t="str">
        <f t="shared" si="517"/>
        <v/>
      </c>
    </row>
    <row r="2551" spans="3:33">
      <c r="C2551" s="1" t="s">
        <v>3643</v>
      </c>
      <c r="D2551" s="1" t="s">
        <v>8183</v>
      </c>
      <c r="E2551" s="1" t="s">
        <v>1625</v>
      </c>
      <c r="F2551" s="1" t="s">
        <v>46</v>
      </c>
      <c r="G2551" s="1" t="s">
        <v>3917</v>
      </c>
      <c r="H2551" s="1">
        <v>4</v>
      </c>
      <c r="I2551" s="1">
        <v>2</v>
      </c>
      <c r="J2551" s="1">
        <v>0</v>
      </c>
      <c r="K2551" s="1" t="s">
        <v>8184</v>
      </c>
      <c r="L2551" s="1"/>
      <c r="M2551" s="1" t="s">
        <v>8185</v>
      </c>
      <c r="N2551" s="1"/>
      <c r="O2551" s="1" t="s">
        <v>8184</v>
      </c>
      <c r="P2551" s="1" t="s">
        <v>973</v>
      </c>
      <c r="Q2551" s="1"/>
      <c r="R2551" s="1"/>
      <c r="S2551" s="1"/>
      <c r="T2551" s="1">
        <f t="shared" si="504"/>
        <v>0</v>
      </c>
      <c r="U2551" s="1">
        <f t="shared" si="505"/>
        <v>0</v>
      </c>
      <c r="V2551" s="1">
        <f t="shared" si="506"/>
        <v>0</v>
      </c>
      <c r="W2551" s="1">
        <f t="shared" si="507"/>
        <v>0</v>
      </c>
      <c r="X2551" s="1">
        <f t="shared" si="508"/>
        <v>0</v>
      </c>
      <c r="Y2551" s="1">
        <f t="shared" si="509"/>
        <v>0</v>
      </c>
      <c r="Z2551" s="1">
        <f t="shared" si="510"/>
        <v>0</v>
      </c>
      <c r="AA2551" s="1">
        <f t="shared" si="511"/>
        <v>0</v>
      </c>
      <c r="AB2551" s="1">
        <f t="shared" si="512"/>
        <v>0</v>
      </c>
      <c r="AC2551" s="1">
        <f t="shared" si="513"/>
        <v>0</v>
      </c>
      <c r="AD2551" s="1" t="str">
        <f t="shared" si="514"/>
        <v/>
      </c>
      <c r="AE2551" s="1" t="str">
        <f t="shared" si="515"/>
        <v/>
      </c>
      <c r="AF2551" s="1" t="str">
        <f t="shared" si="516"/>
        <v/>
      </c>
      <c r="AG2551" s="1" t="str">
        <f t="shared" si="517"/>
        <v/>
      </c>
    </row>
    <row r="2552" spans="3:33">
      <c r="C2552" s="1" t="s">
        <v>3643</v>
      </c>
      <c r="D2552" s="1" t="s">
        <v>8186</v>
      </c>
      <c r="E2552" s="1" t="s">
        <v>1625</v>
      </c>
      <c r="F2552" s="1" t="s">
        <v>46</v>
      </c>
      <c r="G2552" s="1" t="s">
        <v>3917</v>
      </c>
      <c r="H2552" s="1">
        <v>5</v>
      </c>
      <c r="I2552" s="1">
        <v>2</v>
      </c>
      <c r="J2552" s="1">
        <v>0</v>
      </c>
      <c r="K2552" s="1" t="s">
        <v>974</v>
      </c>
      <c r="L2552" s="1"/>
      <c r="M2552" s="1" t="s">
        <v>6288</v>
      </c>
      <c r="N2552" s="1"/>
      <c r="O2552" s="1" t="s">
        <v>974</v>
      </c>
      <c r="P2552" s="1"/>
      <c r="Q2552" s="1"/>
      <c r="R2552" s="1"/>
      <c r="S2552" s="1"/>
      <c r="T2552" s="1">
        <f t="shared" si="504"/>
        <v>0</v>
      </c>
      <c r="U2552" s="1">
        <f t="shared" si="505"/>
        <v>0</v>
      </c>
      <c r="V2552" s="1">
        <f t="shared" si="506"/>
        <v>0</v>
      </c>
      <c r="W2552" s="1">
        <f t="shared" si="507"/>
        <v>0</v>
      </c>
      <c r="X2552" s="1">
        <f t="shared" si="508"/>
        <v>0</v>
      </c>
      <c r="Y2552" s="1">
        <f t="shared" si="509"/>
        <v>0</v>
      </c>
      <c r="Z2552" s="1">
        <f t="shared" si="510"/>
        <v>0</v>
      </c>
      <c r="AA2552" s="1">
        <f t="shared" si="511"/>
        <v>0</v>
      </c>
      <c r="AB2552" s="1">
        <f t="shared" si="512"/>
        <v>0</v>
      </c>
      <c r="AC2552" s="1">
        <f t="shared" si="513"/>
        <v>0</v>
      </c>
      <c r="AD2552" s="1" t="str">
        <f t="shared" si="514"/>
        <v/>
      </c>
      <c r="AE2552" s="1" t="str">
        <f t="shared" si="515"/>
        <v/>
      </c>
      <c r="AF2552" s="1" t="str">
        <f t="shared" si="516"/>
        <v/>
      </c>
      <c r="AG2552" s="1" t="str">
        <f t="shared" si="517"/>
        <v/>
      </c>
    </row>
    <row r="2553" spans="3:33">
      <c r="C2553" s="1" t="s">
        <v>3643</v>
      </c>
      <c r="D2553" s="1" t="s">
        <v>8187</v>
      </c>
      <c r="E2553" s="1" t="s">
        <v>1625</v>
      </c>
      <c r="F2553" s="1" t="s">
        <v>46</v>
      </c>
      <c r="G2553" s="1" t="s">
        <v>3917</v>
      </c>
      <c r="H2553" s="1">
        <v>6</v>
      </c>
      <c r="I2553" s="1">
        <v>2</v>
      </c>
      <c r="J2553" s="1">
        <v>0</v>
      </c>
      <c r="K2553" s="1" t="s">
        <v>976</v>
      </c>
      <c r="L2553" s="1"/>
      <c r="M2553" s="1" t="s">
        <v>6292</v>
      </c>
      <c r="N2553" s="1"/>
      <c r="O2553" s="1" t="s">
        <v>976</v>
      </c>
      <c r="P2553" s="1"/>
      <c r="Q2553" s="1"/>
      <c r="R2553" s="1"/>
      <c r="S2553" s="1"/>
      <c r="T2553" s="1">
        <f t="shared" si="504"/>
        <v>0</v>
      </c>
      <c r="U2553" s="1">
        <f t="shared" si="505"/>
        <v>0</v>
      </c>
      <c r="V2553" s="1">
        <f t="shared" si="506"/>
        <v>0</v>
      </c>
      <c r="W2553" s="1">
        <f t="shared" si="507"/>
        <v>0</v>
      </c>
      <c r="X2553" s="1">
        <f t="shared" si="508"/>
        <v>0</v>
      </c>
      <c r="Y2553" s="1">
        <f t="shared" si="509"/>
        <v>0</v>
      </c>
      <c r="Z2553" s="1">
        <f t="shared" si="510"/>
        <v>0</v>
      </c>
      <c r="AA2553" s="1">
        <f t="shared" si="511"/>
        <v>0</v>
      </c>
      <c r="AB2553" s="1">
        <f t="shared" si="512"/>
        <v>0</v>
      </c>
      <c r="AC2553" s="1">
        <f t="shared" si="513"/>
        <v>0</v>
      </c>
      <c r="AD2553" s="1" t="str">
        <f t="shared" si="514"/>
        <v/>
      </c>
      <c r="AE2553" s="1" t="str">
        <f t="shared" si="515"/>
        <v/>
      </c>
      <c r="AF2553" s="1" t="str">
        <f t="shared" si="516"/>
        <v/>
      </c>
      <c r="AG2553" s="1" t="str">
        <f t="shared" si="517"/>
        <v/>
      </c>
    </row>
    <row r="2554" spans="3:33">
      <c r="C2554" s="1" t="s">
        <v>3643</v>
      </c>
      <c r="D2554" s="1" t="s">
        <v>8188</v>
      </c>
      <c r="E2554" s="1" t="s">
        <v>1625</v>
      </c>
      <c r="F2554" s="1" t="s">
        <v>46</v>
      </c>
      <c r="G2554" s="1" t="s">
        <v>3917</v>
      </c>
      <c r="H2554" s="1">
        <v>7</v>
      </c>
      <c r="I2554" s="1">
        <v>2</v>
      </c>
      <c r="J2554" s="1">
        <v>0</v>
      </c>
      <c r="K2554" s="1" t="s">
        <v>1630</v>
      </c>
      <c r="L2554" s="1"/>
      <c r="M2554" s="1" t="s">
        <v>8189</v>
      </c>
      <c r="N2554" s="1"/>
      <c r="O2554" s="1" t="s">
        <v>1630</v>
      </c>
      <c r="P2554" s="1"/>
      <c r="Q2554" s="1"/>
      <c r="R2554" s="1"/>
      <c r="S2554" s="1"/>
      <c r="T2554" s="1">
        <f t="shared" si="504"/>
        <v>0</v>
      </c>
      <c r="U2554" s="1">
        <f t="shared" si="505"/>
        <v>0</v>
      </c>
      <c r="V2554" s="1">
        <f t="shared" si="506"/>
        <v>0</v>
      </c>
      <c r="W2554" s="1">
        <f t="shared" si="507"/>
        <v>0</v>
      </c>
      <c r="X2554" s="1">
        <f t="shared" si="508"/>
        <v>0</v>
      </c>
      <c r="Y2554" s="1">
        <f t="shared" si="509"/>
        <v>0</v>
      </c>
      <c r="Z2554" s="1">
        <f t="shared" si="510"/>
        <v>0</v>
      </c>
      <c r="AA2554" s="1">
        <f t="shared" si="511"/>
        <v>0</v>
      </c>
      <c r="AB2554" s="1">
        <f t="shared" si="512"/>
        <v>0</v>
      </c>
      <c r="AC2554" s="1">
        <f t="shared" si="513"/>
        <v>0</v>
      </c>
      <c r="AD2554" s="1" t="str">
        <f t="shared" si="514"/>
        <v/>
      </c>
      <c r="AE2554" s="1" t="str">
        <f t="shared" si="515"/>
        <v/>
      </c>
      <c r="AF2554" s="1" t="str">
        <f t="shared" si="516"/>
        <v/>
      </c>
      <c r="AG2554" s="1" t="str">
        <f t="shared" si="517"/>
        <v/>
      </c>
    </row>
    <row r="2555" spans="3:33">
      <c r="C2555" s="1" t="s">
        <v>3643</v>
      </c>
      <c r="D2555" s="1" t="s">
        <v>8190</v>
      </c>
      <c r="E2555" s="1" t="s">
        <v>1625</v>
      </c>
      <c r="F2555" s="1" t="s">
        <v>46</v>
      </c>
      <c r="G2555" s="1" t="s">
        <v>3917</v>
      </c>
      <c r="H2555" s="1">
        <v>8</v>
      </c>
      <c r="I2555" s="1">
        <v>1</v>
      </c>
      <c r="J2555" s="1">
        <v>0</v>
      </c>
      <c r="K2555" s="1" t="s">
        <v>6296</v>
      </c>
      <c r="L2555" s="1"/>
      <c r="M2555" s="1" t="s">
        <v>6297</v>
      </c>
      <c r="N2555" s="1"/>
      <c r="O2555" s="1" t="s">
        <v>6296</v>
      </c>
      <c r="P2555" s="1" t="s">
        <v>977</v>
      </c>
      <c r="Q2555" s="1"/>
      <c r="R2555" s="1"/>
      <c r="S2555" s="1"/>
      <c r="T2555" s="1">
        <f t="shared" si="504"/>
        <v>0</v>
      </c>
      <c r="U2555" s="1">
        <f t="shared" si="505"/>
        <v>0</v>
      </c>
      <c r="V2555" s="1">
        <f t="shared" si="506"/>
        <v>0</v>
      </c>
      <c r="W2555" s="1">
        <f t="shared" si="507"/>
        <v>0</v>
      </c>
      <c r="X2555" s="1">
        <f t="shared" si="508"/>
        <v>0</v>
      </c>
      <c r="Y2555" s="1">
        <f t="shared" si="509"/>
        <v>0</v>
      </c>
      <c r="Z2555" s="1">
        <f t="shared" si="510"/>
        <v>0</v>
      </c>
      <c r="AA2555" s="1">
        <f t="shared" si="511"/>
        <v>0</v>
      </c>
      <c r="AB2555" s="1">
        <f t="shared" si="512"/>
        <v>0</v>
      </c>
      <c r="AC2555" s="1">
        <f t="shared" si="513"/>
        <v>0</v>
      </c>
      <c r="AD2555" s="1" t="str">
        <f t="shared" si="514"/>
        <v/>
      </c>
      <c r="AE2555" s="1" t="str">
        <f t="shared" si="515"/>
        <v/>
      </c>
      <c r="AF2555" s="1" t="str">
        <f t="shared" si="516"/>
        <v/>
      </c>
      <c r="AG2555" s="1" t="str">
        <f t="shared" si="517"/>
        <v/>
      </c>
    </row>
    <row r="2556" spans="3:33">
      <c r="C2556" s="1" t="s">
        <v>3643</v>
      </c>
      <c r="D2556" s="1" t="s">
        <v>8191</v>
      </c>
      <c r="E2556" s="1" t="s">
        <v>1625</v>
      </c>
      <c r="F2556" s="1" t="s">
        <v>46</v>
      </c>
      <c r="G2556" s="1" t="s">
        <v>3917</v>
      </c>
      <c r="H2556" s="1">
        <v>9</v>
      </c>
      <c r="I2556" s="1">
        <v>1</v>
      </c>
      <c r="J2556" s="1">
        <v>0</v>
      </c>
      <c r="K2556" s="1" t="s">
        <v>3968</v>
      </c>
      <c r="L2556" s="1"/>
      <c r="M2556" s="1" t="s">
        <v>6299</v>
      </c>
      <c r="N2556" s="1"/>
      <c r="O2556" s="1" t="s">
        <v>3968</v>
      </c>
      <c r="P2556" s="1" t="s">
        <v>106</v>
      </c>
      <c r="Q2556" s="1"/>
      <c r="R2556" s="1"/>
      <c r="S2556" s="1"/>
      <c r="T2556" s="1">
        <f t="shared" ref="T2556:T2619" si="518">IF(AND($C2556=$D$20,$F2556="PRO",$G2556="POS"),1,0)</f>
        <v>0</v>
      </c>
      <c r="U2556" s="1">
        <f t="shared" ref="U2556:U2619" si="519">IF(AND($C2556=$D$20,$F2556="CFA",$G2556="POS"),1,0)</f>
        <v>0</v>
      </c>
      <c r="V2556" s="1">
        <f t="shared" ref="V2556:V2619" si="520">IF($T2556=0,0,IF(SUMPRODUCT(--($O2556:$S2556&lt;&gt;""),--ISNUMBER(SEARCH($O2556:$S2556,$D$5)))&gt;0,1,0))</f>
        <v>0</v>
      </c>
      <c r="W2556" s="1">
        <f t="shared" ref="W2556:W2619" si="521">IF($T2556=0,0,IF(SUMPRODUCT(--($O2556:$S2556&lt;&gt;""),--ISNUMBER(SEARCH($O2556:$S2556,$D$5&amp;" "&amp;$D$10)))&gt;0,1,0))</f>
        <v>0</v>
      </c>
      <c r="X2556" s="1">
        <f t="shared" ref="X2556:X2619" si="522">IF($U2556=0,0,IF(SUMPRODUCT(--($O2556:$S2556&lt;&gt;""),--ISNUMBER(SEARCH($O2556:$S2556,$F$5)))&gt;0,1,0))</f>
        <v>0</v>
      </c>
      <c r="Y2556" s="1">
        <f t="shared" ref="Y2556:Y2619" si="523">IF($U2556=0,0,IF(SUMPRODUCT(--($O2556:$S2556&lt;&gt;""),--ISNUMBER(SEARCH($O2556:$S2556,$F$5&amp;" "&amp;$F$10)))&gt;0,1,0))</f>
        <v>0</v>
      </c>
      <c r="Z2556" s="1">
        <f t="shared" ref="Z2556:Z2619" si="524">IF($V2556=1,$I2556,0)</f>
        <v>0</v>
      </c>
      <c r="AA2556" s="1">
        <f t="shared" ref="AA2556:AA2619" si="525">IF($W2556=1,$I2556,0)</f>
        <v>0</v>
      </c>
      <c r="AB2556" s="1">
        <f t="shared" ref="AB2556:AB2619" si="526">IF($X2556=1,$J2556,0)</f>
        <v>0</v>
      </c>
      <c r="AC2556" s="1">
        <f t="shared" ref="AC2556:AC2619" si="527">IF($Y2556=1,$J2556,0)</f>
        <v>0</v>
      </c>
      <c r="AD2556" s="1" t="str">
        <f t="shared" ref="AD2556:AD2619" si="528">IF(AND($T2556=1,$V2556=0),$H2556+ROW()/100000,"")</f>
        <v/>
      </c>
      <c r="AE2556" s="1" t="str">
        <f t="shared" ref="AE2556:AE2619" si="529">IF(AND($T2556=1,$W2556=0),$H2556+ROW()/100000,"")</f>
        <v/>
      </c>
      <c r="AF2556" s="1" t="str">
        <f t="shared" ref="AF2556:AF2619" si="530">IF(AND($U2556=1,$X2556=0),$H2556+ROW()/100000,"")</f>
        <v/>
      </c>
      <c r="AG2556" s="1" t="str">
        <f t="shared" ref="AG2556:AG2619" si="531">IF(AND($U2556=1,$Y2556=0),$H2556+ROW()/100000,"")</f>
        <v/>
      </c>
    </row>
    <row r="2557" spans="3:33">
      <c r="C2557" s="1" t="s">
        <v>3643</v>
      </c>
      <c r="D2557" s="1" t="s">
        <v>8192</v>
      </c>
      <c r="E2557" s="1" t="s">
        <v>1625</v>
      </c>
      <c r="F2557" s="1" t="s">
        <v>46</v>
      </c>
      <c r="G2557" s="1" t="s">
        <v>3917</v>
      </c>
      <c r="H2557" s="1">
        <v>10</v>
      </c>
      <c r="I2557" s="1">
        <v>1</v>
      </c>
      <c r="J2557" s="1">
        <v>0</v>
      </c>
      <c r="K2557" s="1" t="s">
        <v>859</v>
      </c>
      <c r="L2557" s="1"/>
      <c r="M2557" s="1" t="s">
        <v>6730</v>
      </c>
      <c r="N2557" s="1"/>
      <c r="O2557" s="1" t="s">
        <v>859</v>
      </c>
      <c r="P2557" s="1"/>
      <c r="Q2557" s="1"/>
      <c r="R2557" s="1"/>
      <c r="S2557" s="1"/>
      <c r="T2557" s="1">
        <f t="shared" si="518"/>
        <v>0</v>
      </c>
      <c r="U2557" s="1">
        <f t="shared" si="519"/>
        <v>0</v>
      </c>
      <c r="V2557" s="1">
        <f t="shared" si="520"/>
        <v>0</v>
      </c>
      <c r="W2557" s="1">
        <f t="shared" si="521"/>
        <v>0</v>
      </c>
      <c r="X2557" s="1">
        <f t="shared" si="522"/>
        <v>0</v>
      </c>
      <c r="Y2557" s="1">
        <f t="shared" si="523"/>
        <v>0</v>
      </c>
      <c r="Z2557" s="1">
        <f t="shared" si="524"/>
        <v>0</v>
      </c>
      <c r="AA2557" s="1">
        <f t="shared" si="525"/>
        <v>0</v>
      </c>
      <c r="AB2557" s="1">
        <f t="shared" si="526"/>
        <v>0</v>
      </c>
      <c r="AC2557" s="1">
        <f t="shared" si="527"/>
        <v>0</v>
      </c>
      <c r="AD2557" s="1" t="str">
        <f t="shared" si="528"/>
        <v/>
      </c>
      <c r="AE2557" s="1" t="str">
        <f t="shared" si="529"/>
        <v/>
      </c>
      <c r="AF2557" s="1" t="str">
        <f t="shared" si="530"/>
        <v/>
      </c>
      <c r="AG2557" s="1" t="str">
        <f t="shared" si="531"/>
        <v/>
      </c>
    </row>
    <row r="2558" spans="3:33">
      <c r="C2558" s="1" t="s">
        <v>3643</v>
      </c>
      <c r="D2558" s="1" t="s">
        <v>8193</v>
      </c>
      <c r="E2558" s="1" t="s">
        <v>1625</v>
      </c>
      <c r="F2558" s="1" t="s">
        <v>0</v>
      </c>
      <c r="G2558" s="1" t="s">
        <v>3917</v>
      </c>
      <c r="H2558" s="1">
        <v>1</v>
      </c>
      <c r="I2558" s="1">
        <v>0</v>
      </c>
      <c r="J2558" s="1">
        <v>3</v>
      </c>
      <c r="K2558" s="1"/>
      <c r="L2558" s="1" t="s">
        <v>970</v>
      </c>
      <c r="M2558" s="1"/>
      <c r="N2558" s="1" t="s">
        <v>6301</v>
      </c>
      <c r="O2558" s="1" t="s">
        <v>970</v>
      </c>
      <c r="P2558" s="1"/>
      <c r="Q2558" s="1"/>
      <c r="R2558" s="1"/>
      <c r="S2558" s="1"/>
      <c r="T2558" s="1">
        <f t="shared" si="518"/>
        <v>0</v>
      </c>
      <c r="U2558" s="1">
        <f t="shared" si="519"/>
        <v>0</v>
      </c>
      <c r="V2558" s="1">
        <f t="shared" si="520"/>
        <v>0</v>
      </c>
      <c r="W2558" s="1">
        <f t="shared" si="521"/>
        <v>0</v>
      </c>
      <c r="X2558" s="1">
        <f t="shared" si="522"/>
        <v>0</v>
      </c>
      <c r="Y2558" s="1">
        <f t="shared" si="523"/>
        <v>0</v>
      </c>
      <c r="Z2558" s="1">
        <f t="shared" si="524"/>
        <v>0</v>
      </c>
      <c r="AA2558" s="1">
        <f t="shared" si="525"/>
        <v>0</v>
      </c>
      <c r="AB2558" s="1">
        <f t="shared" si="526"/>
        <v>0</v>
      </c>
      <c r="AC2558" s="1">
        <f t="shared" si="527"/>
        <v>0</v>
      </c>
      <c r="AD2558" s="1" t="str">
        <f t="shared" si="528"/>
        <v/>
      </c>
      <c r="AE2558" s="1" t="str">
        <f t="shared" si="529"/>
        <v/>
      </c>
      <c r="AF2558" s="1" t="str">
        <f t="shared" si="530"/>
        <v/>
      </c>
      <c r="AG2558" s="1" t="str">
        <f t="shared" si="531"/>
        <v/>
      </c>
    </row>
    <row r="2559" spans="3:33">
      <c r="C2559" s="1" t="s">
        <v>3643</v>
      </c>
      <c r="D2559" s="1" t="s">
        <v>8194</v>
      </c>
      <c r="E2559" s="1" t="s">
        <v>1625</v>
      </c>
      <c r="F2559" s="1" t="s">
        <v>0</v>
      </c>
      <c r="G2559" s="1" t="s">
        <v>3917</v>
      </c>
      <c r="H2559" s="1">
        <v>2</v>
      </c>
      <c r="I2559" s="1">
        <v>0</v>
      </c>
      <c r="J2559" s="1">
        <v>3</v>
      </c>
      <c r="K2559" s="1"/>
      <c r="L2559" s="1" t="s">
        <v>1628</v>
      </c>
      <c r="M2559" s="1"/>
      <c r="N2559" s="1" t="s">
        <v>8195</v>
      </c>
      <c r="O2559" s="1" t="s">
        <v>1628</v>
      </c>
      <c r="P2559" s="1"/>
      <c r="Q2559" s="1"/>
      <c r="R2559" s="1"/>
      <c r="S2559" s="1"/>
      <c r="T2559" s="1">
        <f t="shared" si="518"/>
        <v>0</v>
      </c>
      <c r="U2559" s="1">
        <f t="shared" si="519"/>
        <v>0</v>
      </c>
      <c r="V2559" s="1">
        <f t="shared" si="520"/>
        <v>0</v>
      </c>
      <c r="W2559" s="1">
        <f t="shared" si="521"/>
        <v>0</v>
      </c>
      <c r="X2559" s="1">
        <f t="shared" si="522"/>
        <v>0</v>
      </c>
      <c r="Y2559" s="1">
        <f t="shared" si="523"/>
        <v>0</v>
      </c>
      <c r="Z2559" s="1">
        <f t="shared" si="524"/>
        <v>0</v>
      </c>
      <c r="AA2559" s="1">
        <f t="shared" si="525"/>
        <v>0</v>
      </c>
      <c r="AB2559" s="1">
        <f t="shared" si="526"/>
        <v>0</v>
      </c>
      <c r="AC2559" s="1">
        <f t="shared" si="527"/>
        <v>0</v>
      </c>
      <c r="AD2559" s="1" t="str">
        <f t="shared" si="528"/>
        <v/>
      </c>
      <c r="AE2559" s="1" t="str">
        <f t="shared" si="529"/>
        <v/>
      </c>
      <c r="AF2559" s="1" t="str">
        <f t="shared" si="530"/>
        <v/>
      </c>
      <c r="AG2559" s="1" t="str">
        <f t="shared" si="531"/>
        <v/>
      </c>
    </row>
    <row r="2560" spans="3:33">
      <c r="C2560" s="1" t="s">
        <v>3643</v>
      </c>
      <c r="D2560" s="1" t="s">
        <v>8196</v>
      </c>
      <c r="E2560" s="1" t="s">
        <v>1625</v>
      </c>
      <c r="F2560" s="1" t="s">
        <v>0</v>
      </c>
      <c r="G2560" s="1" t="s">
        <v>3917</v>
      </c>
      <c r="H2560" s="1">
        <v>3</v>
      </c>
      <c r="I2560" s="1">
        <v>0</v>
      </c>
      <c r="J2560" s="1">
        <v>3</v>
      </c>
      <c r="K2560" s="1"/>
      <c r="L2560" s="1" t="s">
        <v>972</v>
      </c>
      <c r="M2560" s="1"/>
      <c r="N2560" s="1" t="s">
        <v>6305</v>
      </c>
      <c r="O2560" s="1" t="s">
        <v>972</v>
      </c>
      <c r="P2560" s="1"/>
      <c r="Q2560" s="1"/>
      <c r="R2560" s="1"/>
      <c r="S2560" s="1"/>
      <c r="T2560" s="1">
        <f t="shared" si="518"/>
        <v>0</v>
      </c>
      <c r="U2560" s="1">
        <f t="shared" si="519"/>
        <v>0</v>
      </c>
      <c r="V2560" s="1">
        <f t="shared" si="520"/>
        <v>0</v>
      </c>
      <c r="W2560" s="1">
        <f t="shared" si="521"/>
        <v>0</v>
      </c>
      <c r="X2560" s="1">
        <f t="shared" si="522"/>
        <v>0</v>
      </c>
      <c r="Y2560" s="1">
        <f t="shared" si="523"/>
        <v>0</v>
      </c>
      <c r="Z2560" s="1">
        <f t="shared" si="524"/>
        <v>0</v>
      </c>
      <c r="AA2560" s="1">
        <f t="shared" si="525"/>
        <v>0</v>
      </c>
      <c r="AB2560" s="1">
        <f t="shared" si="526"/>
        <v>0</v>
      </c>
      <c r="AC2560" s="1">
        <f t="shared" si="527"/>
        <v>0</v>
      </c>
      <c r="AD2560" s="1" t="str">
        <f t="shared" si="528"/>
        <v/>
      </c>
      <c r="AE2560" s="1" t="str">
        <f t="shared" si="529"/>
        <v/>
      </c>
      <c r="AF2560" s="1" t="str">
        <f t="shared" si="530"/>
        <v/>
      </c>
      <c r="AG2560" s="1" t="str">
        <f t="shared" si="531"/>
        <v/>
      </c>
    </row>
    <row r="2561" spans="3:33">
      <c r="C2561" s="1" t="s">
        <v>3643</v>
      </c>
      <c r="D2561" s="1" t="s">
        <v>8197</v>
      </c>
      <c r="E2561" s="1" t="s">
        <v>1625</v>
      </c>
      <c r="F2561" s="1" t="s">
        <v>0</v>
      </c>
      <c r="G2561" s="1" t="s">
        <v>3917</v>
      </c>
      <c r="H2561" s="1">
        <v>4</v>
      </c>
      <c r="I2561" s="1">
        <v>0</v>
      </c>
      <c r="J2561" s="1">
        <v>2</v>
      </c>
      <c r="K2561" s="1"/>
      <c r="L2561" s="1" t="s">
        <v>8184</v>
      </c>
      <c r="M2561" s="1"/>
      <c r="N2561" s="1" t="s">
        <v>8198</v>
      </c>
      <c r="O2561" s="1" t="s">
        <v>8184</v>
      </c>
      <c r="P2561" s="1" t="s">
        <v>973</v>
      </c>
      <c r="Q2561" s="1"/>
      <c r="R2561" s="1"/>
      <c r="S2561" s="1"/>
      <c r="T2561" s="1">
        <f t="shared" si="518"/>
        <v>0</v>
      </c>
      <c r="U2561" s="1">
        <f t="shared" si="519"/>
        <v>0</v>
      </c>
      <c r="V2561" s="1">
        <f t="shared" si="520"/>
        <v>0</v>
      </c>
      <c r="W2561" s="1">
        <f t="shared" si="521"/>
        <v>0</v>
      </c>
      <c r="X2561" s="1">
        <f t="shared" si="522"/>
        <v>0</v>
      </c>
      <c r="Y2561" s="1">
        <f t="shared" si="523"/>
        <v>0</v>
      </c>
      <c r="Z2561" s="1">
        <f t="shared" si="524"/>
        <v>0</v>
      </c>
      <c r="AA2561" s="1">
        <f t="shared" si="525"/>
        <v>0</v>
      </c>
      <c r="AB2561" s="1">
        <f t="shared" si="526"/>
        <v>0</v>
      </c>
      <c r="AC2561" s="1">
        <f t="shared" si="527"/>
        <v>0</v>
      </c>
      <c r="AD2561" s="1" t="str">
        <f t="shared" si="528"/>
        <v/>
      </c>
      <c r="AE2561" s="1" t="str">
        <f t="shared" si="529"/>
        <v/>
      </c>
      <c r="AF2561" s="1" t="str">
        <f t="shared" si="530"/>
        <v/>
      </c>
      <c r="AG2561" s="1" t="str">
        <f t="shared" si="531"/>
        <v/>
      </c>
    </row>
    <row r="2562" spans="3:33">
      <c r="C2562" s="1" t="s">
        <v>3643</v>
      </c>
      <c r="D2562" s="1" t="s">
        <v>8199</v>
      </c>
      <c r="E2562" s="1" t="s">
        <v>1625</v>
      </c>
      <c r="F2562" s="1" t="s">
        <v>0</v>
      </c>
      <c r="G2562" s="1" t="s">
        <v>3917</v>
      </c>
      <c r="H2562" s="1">
        <v>5</v>
      </c>
      <c r="I2562" s="1">
        <v>0</v>
      </c>
      <c r="J2562" s="1">
        <v>2</v>
      </c>
      <c r="K2562" s="1"/>
      <c r="L2562" s="1" t="s">
        <v>974</v>
      </c>
      <c r="M2562" s="1"/>
      <c r="N2562" s="1" t="s">
        <v>6309</v>
      </c>
      <c r="O2562" s="1" t="s">
        <v>974</v>
      </c>
      <c r="P2562" s="1"/>
      <c r="Q2562" s="1"/>
      <c r="R2562" s="1"/>
      <c r="S2562" s="1"/>
      <c r="T2562" s="1">
        <f t="shared" si="518"/>
        <v>0</v>
      </c>
      <c r="U2562" s="1">
        <f t="shared" si="519"/>
        <v>0</v>
      </c>
      <c r="V2562" s="1">
        <f t="shared" si="520"/>
        <v>0</v>
      </c>
      <c r="W2562" s="1">
        <f t="shared" si="521"/>
        <v>0</v>
      </c>
      <c r="X2562" s="1">
        <f t="shared" si="522"/>
        <v>0</v>
      </c>
      <c r="Y2562" s="1">
        <f t="shared" si="523"/>
        <v>0</v>
      </c>
      <c r="Z2562" s="1">
        <f t="shared" si="524"/>
        <v>0</v>
      </c>
      <c r="AA2562" s="1">
        <f t="shared" si="525"/>
        <v>0</v>
      </c>
      <c r="AB2562" s="1">
        <f t="shared" si="526"/>
        <v>0</v>
      </c>
      <c r="AC2562" s="1">
        <f t="shared" si="527"/>
        <v>0</v>
      </c>
      <c r="AD2562" s="1" t="str">
        <f t="shared" si="528"/>
        <v/>
      </c>
      <c r="AE2562" s="1" t="str">
        <f t="shared" si="529"/>
        <v/>
      </c>
      <c r="AF2562" s="1" t="str">
        <f t="shared" si="530"/>
        <v/>
      </c>
      <c r="AG2562" s="1" t="str">
        <f t="shared" si="531"/>
        <v/>
      </c>
    </row>
    <row r="2563" spans="3:33">
      <c r="C2563" s="1" t="s">
        <v>3643</v>
      </c>
      <c r="D2563" s="1" t="s">
        <v>8200</v>
      </c>
      <c r="E2563" s="1" t="s">
        <v>1625</v>
      </c>
      <c r="F2563" s="1" t="s">
        <v>0</v>
      </c>
      <c r="G2563" s="1" t="s">
        <v>3917</v>
      </c>
      <c r="H2563" s="1">
        <v>6</v>
      </c>
      <c r="I2563" s="1">
        <v>0</v>
      </c>
      <c r="J2563" s="1">
        <v>2</v>
      </c>
      <c r="K2563" s="1"/>
      <c r="L2563" s="1" t="s">
        <v>976</v>
      </c>
      <c r="M2563" s="1"/>
      <c r="N2563" s="1" t="s">
        <v>6313</v>
      </c>
      <c r="O2563" s="1" t="s">
        <v>976</v>
      </c>
      <c r="P2563" s="1"/>
      <c r="Q2563" s="1"/>
      <c r="R2563" s="1"/>
      <c r="S2563" s="1"/>
      <c r="T2563" s="1">
        <f t="shared" si="518"/>
        <v>0</v>
      </c>
      <c r="U2563" s="1">
        <f t="shared" si="519"/>
        <v>0</v>
      </c>
      <c r="V2563" s="1">
        <f t="shared" si="520"/>
        <v>0</v>
      </c>
      <c r="W2563" s="1">
        <f t="shared" si="521"/>
        <v>0</v>
      </c>
      <c r="X2563" s="1">
        <f t="shared" si="522"/>
        <v>0</v>
      </c>
      <c r="Y2563" s="1">
        <f t="shared" si="523"/>
        <v>0</v>
      </c>
      <c r="Z2563" s="1">
        <f t="shared" si="524"/>
        <v>0</v>
      </c>
      <c r="AA2563" s="1">
        <f t="shared" si="525"/>
        <v>0</v>
      </c>
      <c r="AB2563" s="1">
        <f t="shared" si="526"/>
        <v>0</v>
      </c>
      <c r="AC2563" s="1">
        <f t="shared" si="527"/>
        <v>0</v>
      </c>
      <c r="AD2563" s="1" t="str">
        <f t="shared" si="528"/>
        <v/>
      </c>
      <c r="AE2563" s="1" t="str">
        <f t="shared" si="529"/>
        <v/>
      </c>
      <c r="AF2563" s="1" t="str">
        <f t="shared" si="530"/>
        <v/>
      </c>
      <c r="AG2563" s="1" t="str">
        <f t="shared" si="531"/>
        <v/>
      </c>
    </row>
    <row r="2564" spans="3:33">
      <c r="C2564" s="1" t="s">
        <v>3643</v>
      </c>
      <c r="D2564" s="1" t="s">
        <v>8201</v>
      </c>
      <c r="E2564" s="1" t="s">
        <v>1625</v>
      </c>
      <c r="F2564" s="1" t="s">
        <v>0</v>
      </c>
      <c r="G2564" s="1" t="s">
        <v>3917</v>
      </c>
      <c r="H2564" s="1">
        <v>7</v>
      </c>
      <c r="I2564" s="1">
        <v>0</v>
      </c>
      <c r="J2564" s="1">
        <v>2</v>
      </c>
      <c r="K2564" s="1"/>
      <c r="L2564" s="1" t="s">
        <v>1630</v>
      </c>
      <c r="M2564" s="1"/>
      <c r="N2564" s="1" t="s">
        <v>8202</v>
      </c>
      <c r="O2564" s="1" t="s">
        <v>1630</v>
      </c>
      <c r="P2564" s="1"/>
      <c r="Q2564" s="1"/>
      <c r="R2564" s="1"/>
      <c r="S2564" s="1"/>
      <c r="T2564" s="1">
        <f t="shared" si="518"/>
        <v>0</v>
      </c>
      <c r="U2564" s="1">
        <f t="shared" si="519"/>
        <v>0</v>
      </c>
      <c r="V2564" s="1">
        <f t="shared" si="520"/>
        <v>0</v>
      </c>
      <c r="W2564" s="1">
        <f t="shared" si="521"/>
        <v>0</v>
      </c>
      <c r="X2564" s="1">
        <f t="shared" si="522"/>
        <v>0</v>
      </c>
      <c r="Y2564" s="1">
        <f t="shared" si="523"/>
        <v>0</v>
      </c>
      <c r="Z2564" s="1">
        <f t="shared" si="524"/>
        <v>0</v>
      </c>
      <c r="AA2564" s="1">
        <f t="shared" si="525"/>
        <v>0</v>
      </c>
      <c r="AB2564" s="1">
        <f t="shared" si="526"/>
        <v>0</v>
      </c>
      <c r="AC2564" s="1">
        <f t="shared" si="527"/>
        <v>0</v>
      </c>
      <c r="AD2564" s="1" t="str">
        <f t="shared" si="528"/>
        <v/>
      </c>
      <c r="AE2564" s="1" t="str">
        <f t="shared" si="529"/>
        <v/>
      </c>
      <c r="AF2564" s="1" t="str">
        <f t="shared" si="530"/>
        <v/>
      </c>
      <c r="AG2564" s="1" t="str">
        <f t="shared" si="531"/>
        <v/>
      </c>
    </row>
    <row r="2565" spans="3:33">
      <c r="C2565" s="1" t="s">
        <v>3643</v>
      </c>
      <c r="D2565" s="1" t="s">
        <v>8203</v>
      </c>
      <c r="E2565" s="1" t="s">
        <v>1625</v>
      </c>
      <c r="F2565" s="1" t="s">
        <v>0</v>
      </c>
      <c r="G2565" s="1" t="s">
        <v>3917</v>
      </c>
      <c r="H2565" s="1">
        <v>8</v>
      </c>
      <c r="I2565" s="1">
        <v>0</v>
      </c>
      <c r="J2565" s="1">
        <v>1</v>
      </c>
      <c r="K2565" s="1"/>
      <c r="L2565" s="1" t="s">
        <v>6296</v>
      </c>
      <c r="M2565" s="1"/>
      <c r="N2565" s="1" t="s">
        <v>6317</v>
      </c>
      <c r="O2565" s="1" t="s">
        <v>6296</v>
      </c>
      <c r="P2565" s="1" t="s">
        <v>977</v>
      </c>
      <c r="Q2565" s="1"/>
      <c r="R2565" s="1"/>
      <c r="S2565" s="1"/>
      <c r="T2565" s="1">
        <f t="shared" si="518"/>
        <v>0</v>
      </c>
      <c r="U2565" s="1">
        <f t="shared" si="519"/>
        <v>0</v>
      </c>
      <c r="V2565" s="1">
        <f t="shared" si="520"/>
        <v>0</v>
      </c>
      <c r="W2565" s="1">
        <f t="shared" si="521"/>
        <v>0</v>
      </c>
      <c r="X2565" s="1">
        <f t="shared" si="522"/>
        <v>0</v>
      </c>
      <c r="Y2565" s="1">
        <f t="shared" si="523"/>
        <v>0</v>
      </c>
      <c r="Z2565" s="1">
        <f t="shared" si="524"/>
        <v>0</v>
      </c>
      <c r="AA2565" s="1">
        <f t="shared" si="525"/>
        <v>0</v>
      </c>
      <c r="AB2565" s="1">
        <f t="shared" si="526"/>
        <v>0</v>
      </c>
      <c r="AC2565" s="1">
        <f t="shared" si="527"/>
        <v>0</v>
      </c>
      <c r="AD2565" s="1" t="str">
        <f t="shared" si="528"/>
        <v/>
      </c>
      <c r="AE2565" s="1" t="str">
        <f t="shared" si="529"/>
        <v/>
      </c>
      <c r="AF2565" s="1" t="str">
        <f t="shared" si="530"/>
        <v/>
      </c>
      <c r="AG2565" s="1" t="str">
        <f t="shared" si="531"/>
        <v/>
      </c>
    </row>
    <row r="2566" spans="3:33">
      <c r="C2566" s="1" t="s">
        <v>3643</v>
      </c>
      <c r="D2566" s="1" t="s">
        <v>8204</v>
      </c>
      <c r="E2566" s="1" t="s">
        <v>1625</v>
      </c>
      <c r="F2566" s="1" t="s">
        <v>0</v>
      </c>
      <c r="G2566" s="1" t="s">
        <v>3917</v>
      </c>
      <c r="H2566" s="1">
        <v>9</v>
      </c>
      <c r="I2566" s="1">
        <v>0</v>
      </c>
      <c r="J2566" s="1">
        <v>1</v>
      </c>
      <c r="K2566" s="1"/>
      <c r="L2566" s="1" t="s">
        <v>3968</v>
      </c>
      <c r="M2566" s="1"/>
      <c r="N2566" s="1" t="s">
        <v>4565</v>
      </c>
      <c r="O2566" s="1" t="s">
        <v>3968</v>
      </c>
      <c r="P2566" s="1" t="s">
        <v>106</v>
      </c>
      <c r="Q2566" s="1"/>
      <c r="R2566" s="1"/>
      <c r="S2566" s="1"/>
      <c r="T2566" s="1">
        <f t="shared" si="518"/>
        <v>0</v>
      </c>
      <c r="U2566" s="1">
        <f t="shared" si="519"/>
        <v>0</v>
      </c>
      <c r="V2566" s="1">
        <f t="shared" si="520"/>
        <v>0</v>
      </c>
      <c r="W2566" s="1">
        <f t="shared" si="521"/>
        <v>0</v>
      </c>
      <c r="X2566" s="1">
        <f t="shared" si="522"/>
        <v>0</v>
      </c>
      <c r="Y2566" s="1">
        <f t="shared" si="523"/>
        <v>0</v>
      </c>
      <c r="Z2566" s="1">
        <f t="shared" si="524"/>
        <v>0</v>
      </c>
      <c r="AA2566" s="1">
        <f t="shared" si="525"/>
        <v>0</v>
      </c>
      <c r="AB2566" s="1">
        <f t="shared" si="526"/>
        <v>0</v>
      </c>
      <c r="AC2566" s="1">
        <f t="shared" si="527"/>
        <v>0</v>
      </c>
      <c r="AD2566" s="1" t="str">
        <f t="shared" si="528"/>
        <v/>
      </c>
      <c r="AE2566" s="1" t="str">
        <f t="shared" si="529"/>
        <v/>
      </c>
      <c r="AF2566" s="1" t="str">
        <f t="shared" si="530"/>
        <v/>
      </c>
      <c r="AG2566" s="1" t="str">
        <f t="shared" si="531"/>
        <v/>
      </c>
    </row>
    <row r="2567" spans="3:33">
      <c r="C2567" s="1" t="s">
        <v>3643</v>
      </c>
      <c r="D2567" s="1" t="s">
        <v>8205</v>
      </c>
      <c r="E2567" s="1" t="s">
        <v>1625</v>
      </c>
      <c r="F2567" s="1" t="s">
        <v>0</v>
      </c>
      <c r="G2567" s="1" t="s">
        <v>3917</v>
      </c>
      <c r="H2567" s="1">
        <v>10</v>
      </c>
      <c r="I2567" s="1">
        <v>0</v>
      </c>
      <c r="J2567" s="1">
        <v>1</v>
      </c>
      <c r="K2567" s="1"/>
      <c r="L2567" s="1" t="s">
        <v>859</v>
      </c>
      <c r="M2567" s="1"/>
      <c r="N2567" s="1" t="s">
        <v>5958</v>
      </c>
      <c r="O2567" s="1" t="s">
        <v>859</v>
      </c>
      <c r="P2567" s="1"/>
      <c r="Q2567" s="1"/>
      <c r="R2567" s="1"/>
      <c r="S2567" s="1"/>
      <c r="T2567" s="1">
        <f t="shared" si="518"/>
        <v>0</v>
      </c>
      <c r="U2567" s="1">
        <f t="shared" si="519"/>
        <v>0</v>
      </c>
      <c r="V2567" s="1">
        <f t="shared" si="520"/>
        <v>0</v>
      </c>
      <c r="W2567" s="1">
        <f t="shared" si="521"/>
        <v>0</v>
      </c>
      <c r="X2567" s="1">
        <f t="shared" si="522"/>
        <v>0</v>
      </c>
      <c r="Y2567" s="1">
        <f t="shared" si="523"/>
        <v>0</v>
      </c>
      <c r="Z2567" s="1">
        <f t="shared" si="524"/>
        <v>0</v>
      </c>
      <c r="AA2567" s="1">
        <f t="shared" si="525"/>
        <v>0</v>
      </c>
      <c r="AB2567" s="1">
        <f t="shared" si="526"/>
        <v>0</v>
      </c>
      <c r="AC2567" s="1">
        <f t="shared" si="527"/>
        <v>0</v>
      </c>
      <c r="AD2567" s="1" t="str">
        <f t="shared" si="528"/>
        <v/>
      </c>
      <c r="AE2567" s="1" t="str">
        <f t="shared" si="529"/>
        <v/>
      </c>
      <c r="AF2567" s="1" t="str">
        <f t="shared" si="530"/>
        <v/>
      </c>
      <c r="AG2567" s="1" t="str">
        <f t="shared" si="531"/>
        <v/>
      </c>
    </row>
    <row r="2568" spans="3:33">
      <c r="C2568" s="1" t="s">
        <v>3651</v>
      </c>
      <c r="D2568" s="1" t="s">
        <v>8206</v>
      </c>
      <c r="E2568" s="1" t="s">
        <v>1632</v>
      </c>
      <c r="F2568" s="1" t="s">
        <v>46</v>
      </c>
      <c r="G2568" s="1" t="s">
        <v>3917</v>
      </c>
      <c r="H2568" s="1">
        <v>1</v>
      </c>
      <c r="I2568" s="1">
        <v>3</v>
      </c>
      <c r="J2568" s="1">
        <v>0</v>
      </c>
      <c r="K2568" s="1" t="s">
        <v>8</v>
      </c>
      <c r="L2568" s="1"/>
      <c r="M2568" s="1" t="s">
        <v>7952</v>
      </c>
      <c r="N2568" s="1"/>
      <c r="O2568" s="1" t="s">
        <v>8</v>
      </c>
      <c r="P2568" s="1"/>
      <c r="Q2568" s="1"/>
      <c r="R2568" s="1"/>
      <c r="S2568" s="1"/>
      <c r="T2568" s="1">
        <f t="shared" si="518"/>
        <v>0</v>
      </c>
      <c r="U2568" s="1">
        <f t="shared" si="519"/>
        <v>0</v>
      </c>
      <c r="V2568" s="1">
        <f t="shared" si="520"/>
        <v>0</v>
      </c>
      <c r="W2568" s="1">
        <f t="shared" si="521"/>
        <v>0</v>
      </c>
      <c r="X2568" s="1">
        <f t="shared" si="522"/>
        <v>0</v>
      </c>
      <c r="Y2568" s="1">
        <f t="shared" si="523"/>
        <v>0</v>
      </c>
      <c r="Z2568" s="1">
        <f t="shared" si="524"/>
        <v>0</v>
      </c>
      <c r="AA2568" s="1">
        <f t="shared" si="525"/>
        <v>0</v>
      </c>
      <c r="AB2568" s="1">
        <f t="shared" si="526"/>
        <v>0</v>
      </c>
      <c r="AC2568" s="1">
        <f t="shared" si="527"/>
        <v>0</v>
      </c>
      <c r="AD2568" s="1" t="str">
        <f t="shared" si="528"/>
        <v/>
      </c>
      <c r="AE2568" s="1" t="str">
        <f t="shared" si="529"/>
        <v/>
      </c>
      <c r="AF2568" s="1" t="str">
        <f t="shared" si="530"/>
        <v/>
      </c>
      <c r="AG2568" s="1" t="str">
        <f t="shared" si="531"/>
        <v/>
      </c>
    </row>
    <row r="2569" spans="3:33">
      <c r="C2569" s="1" t="s">
        <v>3651</v>
      </c>
      <c r="D2569" s="1" t="s">
        <v>8207</v>
      </c>
      <c r="E2569" s="1" t="s">
        <v>1632</v>
      </c>
      <c r="F2569" s="1" t="s">
        <v>46</v>
      </c>
      <c r="G2569" s="1" t="s">
        <v>3917</v>
      </c>
      <c r="H2569" s="1">
        <v>2</v>
      </c>
      <c r="I2569" s="1">
        <v>3</v>
      </c>
      <c r="J2569" s="1">
        <v>0</v>
      </c>
      <c r="K2569" s="1" t="s">
        <v>1635</v>
      </c>
      <c r="L2569" s="1"/>
      <c r="M2569" s="1" t="s">
        <v>8208</v>
      </c>
      <c r="N2569" s="1"/>
      <c r="O2569" s="1" t="s">
        <v>1635</v>
      </c>
      <c r="P2569" s="1"/>
      <c r="Q2569" s="1"/>
      <c r="R2569" s="1"/>
      <c r="S2569" s="1"/>
      <c r="T2569" s="1">
        <f t="shared" si="518"/>
        <v>0</v>
      </c>
      <c r="U2569" s="1">
        <f t="shared" si="519"/>
        <v>0</v>
      </c>
      <c r="V2569" s="1">
        <f t="shared" si="520"/>
        <v>0</v>
      </c>
      <c r="W2569" s="1">
        <f t="shared" si="521"/>
        <v>0</v>
      </c>
      <c r="X2569" s="1">
        <f t="shared" si="522"/>
        <v>0</v>
      </c>
      <c r="Y2569" s="1">
        <f t="shared" si="523"/>
        <v>0</v>
      </c>
      <c r="Z2569" s="1">
        <f t="shared" si="524"/>
        <v>0</v>
      </c>
      <c r="AA2569" s="1">
        <f t="shared" si="525"/>
        <v>0</v>
      </c>
      <c r="AB2569" s="1">
        <f t="shared" si="526"/>
        <v>0</v>
      </c>
      <c r="AC2569" s="1">
        <f t="shared" si="527"/>
        <v>0</v>
      </c>
      <c r="AD2569" s="1" t="str">
        <f t="shared" si="528"/>
        <v/>
      </c>
      <c r="AE2569" s="1" t="str">
        <f t="shared" si="529"/>
        <v/>
      </c>
      <c r="AF2569" s="1" t="str">
        <f t="shared" si="530"/>
        <v/>
      </c>
      <c r="AG2569" s="1" t="str">
        <f t="shared" si="531"/>
        <v/>
      </c>
    </row>
    <row r="2570" spans="3:33">
      <c r="C2570" s="1" t="s">
        <v>3651</v>
      </c>
      <c r="D2570" s="1" t="s">
        <v>8209</v>
      </c>
      <c r="E2570" s="1" t="s">
        <v>1632</v>
      </c>
      <c r="F2570" s="1" t="s">
        <v>46</v>
      </c>
      <c r="G2570" s="1" t="s">
        <v>3917</v>
      </c>
      <c r="H2570" s="1">
        <v>3</v>
      </c>
      <c r="I2570" s="1">
        <v>3</v>
      </c>
      <c r="J2570" s="1">
        <v>0</v>
      </c>
      <c r="K2570" s="1" t="s">
        <v>1282</v>
      </c>
      <c r="L2570" s="1"/>
      <c r="M2570" s="1" t="s">
        <v>8210</v>
      </c>
      <c r="N2570" s="1"/>
      <c r="O2570" s="1" t="s">
        <v>1282</v>
      </c>
      <c r="P2570" s="1"/>
      <c r="Q2570" s="1"/>
      <c r="R2570" s="1"/>
      <c r="S2570" s="1"/>
      <c r="T2570" s="1">
        <f t="shared" si="518"/>
        <v>0</v>
      </c>
      <c r="U2570" s="1">
        <f t="shared" si="519"/>
        <v>0</v>
      </c>
      <c r="V2570" s="1">
        <f t="shared" si="520"/>
        <v>0</v>
      </c>
      <c r="W2570" s="1">
        <f t="shared" si="521"/>
        <v>0</v>
      </c>
      <c r="X2570" s="1">
        <f t="shared" si="522"/>
        <v>0</v>
      </c>
      <c r="Y2570" s="1">
        <f t="shared" si="523"/>
        <v>0</v>
      </c>
      <c r="Z2570" s="1">
        <f t="shared" si="524"/>
        <v>0</v>
      </c>
      <c r="AA2570" s="1">
        <f t="shared" si="525"/>
        <v>0</v>
      </c>
      <c r="AB2570" s="1">
        <f t="shared" si="526"/>
        <v>0</v>
      </c>
      <c r="AC2570" s="1">
        <f t="shared" si="527"/>
        <v>0</v>
      </c>
      <c r="AD2570" s="1" t="str">
        <f t="shared" si="528"/>
        <v/>
      </c>
      <c r="AE2570" s="1" t="str">
        <f t="shared" si="529"/>
        <v/>
      </c>
      <c r="AF2570" s="1" t="str">
        <f t="shared" si="530"/>
        <v/>
      </c>
      <c r="AG2570" s="1" t="str">
        <f t="shared" si="531"/>
        <v/>
      </c>
    </row>
    <row r="2571" spans="3:33">
      <c r="C2571" s="1" t="s">
        <v>3651</v>
      </c>
      <c r="D2571" s="1" t="s">
        <v>8211</v>
      </c>
      <c r="E2571" s="1" t="s">
        <v>1632</v>
      </c>
      <c r="F2571" s="1" t="s">
        <v>46</v>
      </c>
      <c r="G2571" s="1" t="s">
        <v>3917</v>
      </c>
      <c r="H2571" s="1">
        <v>4</v>
      </c>
      <c r="I2571" s="1">
        <v>2</v>
      </c>
      <c r="J2571" s="1">
        <v>0</v>
      </c>
      <c r="K2571" s="1" t="s">
        <v>1636</v>
      </c>
      <c r="L2571" s="1"/>
      <c r="M2571" s="1" t="s">
        <v>8212</v>
      </c>
      <c r="N2571" s="1"/>
      <c r="O2571" s="1" t="s">
        <v>1636</v>
      </c>
      <c r="P2571" s="1"/>
      <c r="Q2571" s="1"/>
      <c r="R2571" s="1"/>
      <c r="S2571" s="1"/>
      <c r="T2571" s="1">
        <f t="shared" si="518"/>
        <v>0</v>
      </c>
      <c r="U2571" s="1">
        <f t="shared" si="519"/>
        <v>0</v>
      </c>
      <c r="V2571" s="1">
        <f t="shared" si="520"/>
        <v>0</v>
      </c>
      <c r="W2571" s="1">
        <f t="shared" si="521"/>
        <v>0</v>
      </c>
      <c r="X2571" s="1">
        <f t="shared" si="522"/>
        <v>0</v>
      </c>
      <c r="Y2571" s="1">
        <f t="shared" si="523"/>
        <v>0</v>
      </c>
      <c r="Z2571" s="1">
        <f t="shared" si="524"/>
        <v>0</v>
      </c>
      <c r="AA2571" s="1">
        <f t="shared" si="525"/>
        <v>0</v>
      </c>
      <c r="AB2571" s="1">
        <f t="shared" si="526"/>
        <v>0</v>
      </c>
      <c r="AC2571" s="1">
        <f t="shared" si="527"/>
        <v>0</v>
      </c>
      <c r="AD2571" s="1" t="str">
        <f t="shared" si="528"/>
        <v/>
      </c>
      <c r="AE2571" s="1" t="str">
        <f t="shared" si="529"/>
        <v/>
      </c>
      <c r="AF2571" s="1" t="str">
        <f t="shared" si="530"/>
        <v/>
      </c>
      <c r="AG2571" s="1" t="str">
        <f t="shared" si="531"/>
        <v/>
      </c>
    </row>
    <row r="2572" spans="3:33">
      <c r="C2572" s="1" t="s">
        <v>3651</v>
      </c>
      <c r="D2572" s="1" t="s">
        <v>8213</v>
      </c>
      <c r="E2572" s="1" t="s">
        <v>1632</v>
      </c>
      <c r="F2572" s="1" t="s">
        <v>46</v>
      </c>
      <c r="G2572" s="1" t="s">
        <v>3917</v>
      </c>
      <c r="H2572" s="1">
        <v>5</v>
      </c>
      <c r="I2572" s="1">
        <v>2</v>
      </c>
      <c r="J2572" s="1">
        <v>0</v>
      </c>
      <c r="K2572" s="1" t="s">
        <v>1637</v>
      </c>
      <c r="L2572" s="1"/>
      <c r="M2572" s="1" t="s">
        <v>8214</v>
      </c>
      <c r="N2572" s="1"/>
      <c r="O2572" s="1" t="s">
        <v>1637</v>
      </c>
      <c r="P2572" s="1"/>
      <c r="Q2572" s="1"/>
      <c r="R2572" s="1"/>
      <c r="S2572" s="1"/>
      <c r="T2572" s="1">
        <f t="shared" si="518"/>
        <v>0</v>
      </c>
      <c r="U2572" s="1">
        <f t="shared" si="519"/>
        <v>0</v>
      </c>
      <c r="V2572" s="1">
        <f t="shared" si="520"/>
        <v>0</v>
      </c>
      <c r="W2572" s="1">
        <f t="shared" si="521"/>
        <v>0</v>
      </c>
      <c r="X2572" s="1">
        <f t="shared" si="522"/>
        <v>0</v>
      </c>
      <c r="Y2572" s="1">
        <f t="shared" si="523"/>
        <v>0</v>
      </c>
      <c r="Z2572" s="1">
        <f t="shared" si="524"/>
        <v>0</v>
      </c>
      <c r="AA2572" s="1">
        <f t="shared" si="525"/>
        <v>0</v>
      </c>
      <c r="AB2572" s="1">
        <f t="shared" si="526"/>
        <v>0</v>
      </c>
      <c r="AC2572" s="1">
        <f t="shared" si="527"/>
        <v>0</v>
      </c>
      <c r="AD2572" s="1" t="str">
        <f t="shared" si="528"/>
        <v/>
      </c>
      <c r="AE2572" s="1" t="str">
        <f t="shared" si="529"/>
        <v/>
      </c>
      <c r="AF2572" s="1" t="str">
        <f t="shared" si="530"/>
        <v/>
      </c>
      <c r="AG2572" s="1" t="str">
        <f t="shared" si="531"/>
        <v/>
      </c>
    </row>
    <row r="2573" spans="3:33">
      <c r="C2573" s="1" t="s">
        <v>3651</v>
      </c>
      <c r="D2573" s="1" t="s">
        <v>8215</v>
      </c>
      <c r="E2573" s="1" t="s">
        <v>1632</v>
      </c>
      <c r="F2573" s="1" t="s">
        <v>46</v>
      </c>
      <c r="G2573" s="1" t="s">
        <v>3917</v>
      </c>
      <c r="H2573" s="1">
        <v>6</v>
      </c>
      <c r="I2573" s="1">
        <v>2</v>
      </c>
      <c r="J2573" s="1">
        <v>0</v>
      </c>
      <c r="K2573" s="1" t="s">
        <v>4083</v>
      </c>
      <c r="L2573" s="1"/>
      <c r="M2573" s="1" t="s">
        <v>4084</v>
      </c>
      <c r="N2573" s="1"/>
      <c r="O2573" s="1" t="s">
        <v>4083</v>
      </c>
      <c r="P2573" s="1" t="s">
        <v>4085</v>
      </c>
      <c r="Q2573" s="1" t="s">
        <v>4086</v>
      </c>
      <c r="R2573" s="1" t="s">
        <v>4087</v>
      </c>
      <c r="S2573" s="1" t="s">
        <v>4088</v>
      </c>
      <c r="T2573" s="1">
        <f t="shared" si="518"/>
        <v>0</v>
      </c>
      <c r="U2573" s="1">
        <f t="shared" si="519"/>
        <v>0</v>
      </c>
      <c r="V2573" s="1">
        <f t="shared" si="520"/>
        <v>0</v>
      </c>
      <c r="W2573" s="1">
        <f t="shared" si="521"/>
        <v>0</v>
      </c>
      <c r="X2573" s="1">
        <f t="shared" si="522"/>
        <v>0</v>
      </c>
      <c r="Y2573" s="1">
        <f t="shared" si="523"/>
        <v>0</v>
      </c>
      <c r="Z2573" s="1">
        <f t="shared" si="524"/>
        <v>0</v>
      </c>
      <c r="AA2573" s="1">
        <f t="shared" si="525"/>
        <v>0</v>
      </c>
      <c r="AB2573" s="1">
        <f t="shared" si="526"/>
        <v>0</v>
      </c>
      <c r="AC2573" s="1">
        <f t="shared" si="527"/>
        <v>0</v>
      </c>
      <c r="AD2573" s="1" t="str">
        <f t="shared" si="528"/>
        <v/>
      </c>
      <c r="AE2573" s="1" t="str">
        <f t="shared" si="529"/>
        <v/>
      </c>
      <c r="AF2573" s="1" t="str">
        <f t="shared" si="530"/>
        <v/>
      </c>
      <c r="AG2573" s="1" t="str">
        <f t="shared" si="531"/>
        <v/>
      </c>
    </row>
    <row r="2574" spans="3:33">
      <c r="C2574" s="1" t="s">
        <v>3651</v>
      </c>
      <c r="D2574" s="1" t="s">
        <v>8216</v>
      </c>
      <c r="E2574" s="1" t="s">
        <v>1632</v>
      </c>
      <c r="F2574" s="1" t="s">
        <v>46</v>
      </c>
      <c r="G2574" s="1" t="s">
        <v>3917</v>
      </c>
      <c r="H2574" s="1">
        <v>7</v>
      </c>
      <c r="I2574" s="1">
        <v>2</v>
      </c>
      <c r="J2574" s="1">
        <v>0</v>
      </c>
      <c r="K2574" s="1" t="s">
        <v>1638</v>
      </c>
      <c r="L2574" s="1"/>
      <c r="M2574" s="1" t="s">
        <v>8217</v>
      </c>
      <c r="N2574" s="1"/>
      <c r="O2574" s="1" t="s">
        <v>1638</v>
      </c>
      <c r="P2574" s="1"/>
      <c r="Q2574" s="1"/>
      <c r="R2574" s="1"/>
      <c r="S2574" s="1"/>
      <c r="T2574" s="1">
        <f t="shared" si="518"/>
        <v>0</v>
      </c>
      <c r="U2574" s="1">
        <f t="shared" si="519"/>
        <v>0</v>
      </c>
      <c r="V2574" s="1">
        <f t="shared" si="520"/>
        <v>0</v>
      </c>
      <c r="W2574" s="1">
        <f t="shared" si="521"/>
        <v>0</v>
      </c>
      <c r="X2574" s="1">
        <f t="shared" si="522"/>
        <v>0</v>
      </c>
      <c r="Y2574" s="1">
        <f t="shared" si="523"/>
        <v>0</v>
      </c>
      <c r="Z2574" s="1">
        <f t="shared" si="524"/>
        <v>0</v>
      </c>
      <c r="AA2574" s="1">
        <f t="shared" si="525"/>
        <v>0</v>
      </c>
      <c r="AB2574" s="1">
        <f t="shared" si="526"/>
        <v>0</v>
      </c>
      <c r="AC2574" s="1">
        <f t="shared" si="527"/>
        <v>0</v>
      </c>
      <c r="AD2574" s="1" t="str">
        <f t="shared" si="528"/>
        <v/>
      </c>
      <c r="AE2574" s="1" t="str">
        <f t="shared" si="529"/>
        <v/>
      </c>
      <c r="AF2574" s="1" t="str">
        <f t="shared" si="530"/>
        <v/>
      </c>
      <c r="AG2574" s="1" t="str">
        <f t="shared" si="531"/>
        <v/>
      </c>
    </row>
    <row r="2575" spans="3:33">
      <c r="C2575" s="1" t="s">
        <v>3651</v>
      </c>
      <c r="D2575" s="1" t="s">
        <v>8218</v>
      </c>
      <c r="E2575" s="1" t="s">
        <v>1632</v>
      </c>
      <c r="F2575" s="1" t="s">
        <v>46</v>
      </c>
      <c r="G2575" s="1" t="s">
        <v>3917</v>
      </c>
      <c r="H2575" s="1">
        <v>8</v>
      </c>
      <c r="I2575" s="1">
        <v>1</v>
      </c>
      <c r="J2575" s="1">
        <v>0</v>
      </c>
      <c r="K2575" s="1" t="s">
        <v>4950</v>
      </c>
      <c r="L2575" s="1"/>
      <c r="M2575" s="1" t="s">
        <v>7916</v>
      </c>
      <c r="N2575" s="1"/>
      <c r="O2575" s="1" t="s">
        <v>4950</v>
      </c>
      <c r="P2575" s="1" t="s">
        <v>4952</v>
      </c>
      <c r="Q2575" s="1" t="s">
        <v>110</v>
      </c>
      <c r="R2575" s="1" t="s">
        <v>4953</v>
      </c>
      <c r="S2575" s="1" t="s">
        <v>4954</v>
      </c>
      <c r="T2575" s="1">
        <f t="shared" si="518"/>
        <v>0</v>
      </c>
      <c r="U2575" s="1">
        <f t="shared" si="519"/>
        <v>0</v>
      </c>
      <c r="V2575" s="1">
        <f t="shared" si="520"/>
        <v>0</v>
      </c>
      <c r="W2575" s="1">
        <f t="shared" si="521"/>
        <v>0</v>
      </c>
      <c r="X2575" s="1">
        <f t="shared" si="522"/>
        <v>0</v>
      </c>
      <c r="Y2575" s="1">
        <f t="shared" si="523"/>
        <v>0</v>
      </c>
      <c r="Z2575" s="1">
        <f t="shared" si="524"/>
        <v>0</v>
      </c>
      <c r="AA2575" s="1">
        <f t="shared" si="525"/>
        <v>0</v>
      </c>
      <c r="AB2575" s="1">
        <f t="shared" si="526"/>
        <v>0</v>
      </c>
      <c r="AC2575" s="1">
        <f t="shared" si="527"/>
        <v>0</v>
      </c>
      <c r="AD2575" s="1" t="str">
        <f t="shared" si="528"/>
        <v/>
      </c>
      <c r="AE2575" s="1" t="str">
        <f t="shared" si="529"/>
        <v/>
      </c>
      <c r="AF2575" s="1" t="str">
        <f t="shared" si="530"/>
        <v/>
      </c>
      <c r="AG2575" s="1" t="str">
        <f t="shared" si="531"/>
        <v/>
      </c>
    </row>
    <row r="2576" spans="3:33">
      <c r="C2576" s="1" t="s">
        <v>3651</v>
      </c>
      <c r="D2576" s="1" t="s">
        <v>8219</v>
      </c>
      <c r="E2576" s="1" t="s">
        <v>1632</v>
      </c>
      <c r="F2576" s="1" t="s">
        <v>46</v>
      </c>
      <c r="G2576" s="1" t="s">
        <v>3917</v>
      </c>
      <c r="H2576" s="1">
        <v>9</v>
      </c>
      <c r="I2576" s="1">
        <v>1</v>
      </c>
      <c r="J2576" s="1">
        <v>0</v>
      </c>
      <c r="K2576" s="1" t="s">
        <v>3970</v>
      </c>
      <c r="L2576" s="1"/>
      <c r="M2576" s="1" t="s">
        <v>8220</v>
      </c>
      <c r="N2576" s="1"/>
      <c r="O2576" s="1" t="s">
        <v>3970</v>
      </c>
      <c r="P2576" s="1" t="s">
        <v>3974</v>
      </c>
      <c r="Q2576" s="1" t="s">
        <v>111</v>
      </c>
      <c r="R2576" s="1" t="s">
        <v>4142</v>
      </c>
      <c r="S2576" s="1"/>
      <c r="T2576" s="1">
        <f t="shared" si="518"/>
        <v>0</v>
      </c>
      <c r="U2576" s="1">
        <f t="shared" si="519"/>
        <v>0</v>
      </c>
      <c r="V2576" s="1">
        <f t="shared" si="520"/>
        <v>0</v>
      </c>
      <c r="W2576" s="1">
        <f t="shared" si="521"/>
        <v>0</v>
      </c>
      <c r="X2576" s="1">
        <f t="shared" si="522"/>
        <v>0</v>
      </c>
      <c r="Y2576" s="1">
        <f t="shared" si="523"/>
        <v>0</v>
      </c>
      <c r="Z2576" s="1">
        <f t="shared" si="524"/>
        <v>0</v>
      </c>
      <c r="AA2576" s="1">
        <f t="shared" si="525"/>
        <v>0</v>
      </c>
      <c r="AB2576" s="1">
        <f t="shared" si="526"/>
        <v>0</v>
      </c>
      <c r="AC2576" s="1">
        <f t="shared" si="527"/>
        <v>0</v>
      </c>
      <c r="AD2576" s="1" t="str">
        <f t="shared" si="528"/>
        <v/>
      </c>
      <c r="AE2576" s="1" t="str">
        <f t="shared" si="529"/>
        <v/>
      </c>
      <c r="AF2576" s="1" t="str">
        <f t="shared" si="530"/>
        <v/>
      </c>
      <c r="AG2576" s="1" t="str">
        <f t="shared" si="531"/>
        <v/>
      </c>
    </row>
    <row r="2577" spans="3:33">
      <c r="C2577" s="1" t="s">
        <v>3651</v>
      </c>
      <c r="D2577" s="1" t="s">
        <v>8221</v>
      </c>
      <c r="E2577" s="1" t="s">
        <v>1632</v>
      </c>
      <c r="F2577" s="1" t="s">
        <v>46</v>
      </c>
      <c r="G2577" s="1" t="s">
        <v>3917</v>
      </c>
      <c r="H2577" s="1">
        <v>10</v>
      </c>
      <c r="I2577" s="1">
        <v>1</v>
      </c>
      <c r="J2577" s="1">
        <v>0</v>
      </c>
      <c r="K2577" s="1" t="s">
        <v>4903</v>
      </c>
      <c r="L2577" s="1"/>
      <c r="M2577" s="1" t="s">
        <v>7920</v>
      </c>
      <c r="N2577" s="1"/>
      <c r="O2577" s="1" t="s">
        <v>4903</v>
      </c>
      <c r="P2577" s="1" t="s">
        <v>4905</v>
      </c>
      <c r="Q2577" s="1" t="s">
        <v>4190</v>
      </c>
      <c r="R2577" s="1" t="s">
        <v>1343</v>
      </c>
      <c r="S2577" s="1" t="s">
        <v>37</v>
      </c>
      <c r="T2577" s="1">
        <f t="shared" si="518"/>
        <v>0</v>
      </c>
      <c r="U2577" s="1">
        <f t="shared" si="519"/>
        <v>0</v>
      </c>
      <c r="V2577" s="1">
        <f t="shared" si="520"/>
        <v>0</v>
      </c>
      <c r="W2577" s="1">
        <f t="shared" si="521"/>
        <v>0</v>
      </c>
      <c r="X2577" s="1">
        <f t="shared" si="522"/>
        <v>0</v>
      </c>
      <c r="Y2577" s="1">
        <f t="shared" si="523"/>
        <v>0</v>
      </c>
      <c r="Z2577" s="1">
        <f t="shared" si="524"/>
        <v>0</v>
      </c>
      <c r="AA2577" s="1">
        <f t="shared" si="525"/>
        <v>0</v>
      </c>
      <c r="AB2577" s="1">
        <f t="shared" si="526"/>
        <v>0</v>
      </c>
      <c r="AC2577" s="1">
        <f t="shared" si="527"/>
        <v>0</v>
      </c>
      <c r="AD2577" s="1" t="str">
        <f t="shared" si="528"/>
        <v/>
      </c>
      <c r="AE2577" s="1" t="str">
        <f t="shared" si="529"/>
        <v/>
      </c>
      <c r="AF2577" s="1" t="str">
        <f t="shared" si="530"/>
        <v/>
      </c>
      <c r="AG2577" s="1" t="str">
        <f t="shared" si="531"/>
        <v/>
      </c>
    </row>
    <row r="2578" spans="3:33">
      <c r="C2578" s="1" t="s">
        <v>3651</v>
      </c>
      <c r="D2578" s="1" t="s">
        <v>8222</v>
      </c>
      <c r="E2578" s="1" t="s">
        <v>1632</v>
      </c>
      <c r="F2578" s="1" t="s">
        <v>0</v>
      </c>
      <c r="G2578" s="1" t="s">
        <v>3917</v>
      </c>
      <c r="H2578" s="1">
        <v>1</v>
      </c>
      <c r="I2578" s="1">
        <v>0</v>
      </c>
      <c r="J2578" s="1">
        <v>3</v>
      </c>
      <c r="K2578" s="1"/>
      <c r="L2578" s="1" t="s">
        <v>8</v>
      </c>
      <c r="M2578" s="1"/>
      <c r="N2578" s="1" t="s">
        <v>7969</v>
      </c>
      <c r="O2578" s="1" t="s">
        <v>8</v>
      </c>
      <c r="P2578" s="1"/>
      <c r="Q2578" s="1"/>
      <c r="R2578" s="1"/>
      <c r="S2578" s="1"/>
      <c r="T2578" s="1">
        <f t="shared" si="518"/>
        <v>0</v>
      </c>
      <c r="U2578" s="1">
        <f t="shared" si="519"/>
        <v>0</v>
      </c>
      <c r="V2578" s="1">
        <f t="shared" si="520"/>
        <v>0</v>
      </c>
      <c r="W2578" s="1">
        <f t="shared" si="521"/>
        <v>0</v>
      </c>
      <c r="X2578" s="1">
        <f t="shared" si="522"/>
        <v>0</v>
      </c>
      <c r="Y2578" s="1">
        <f t="shared" si="523"/>
        <v>0</v>
      </c>
      <c r="Z2578" s="1">
        <f t="shared" si="524"/>
        <v>0</v>
      </c>
      <c r="AA2578" s="1">
        <f t="shared" si="525"/>
        <v>0</v>
      </c>
      <c r="AB2578" s="1">
        <f t="shared" si="526"/>
        <v>0</v>
      </c>
      <c r="AC2578" s="1">
        <f t="shared" si="527"/>
        <v>0</v>
      </c>
      <c r="AD2578" s="1" t="str">
        <f t="shared" si="528"/>
        <v/>
      </c>
      <c r="AE2578" s="1" t="str">
        <f t="shared" si="529"/>
        <v/>
      </c>
      <c r="AF2578" s="1" t="str">
        <f t="shared" si="530"/>
        <v/>
      </c>
      <c r="AG2578" s="1" t="str">
        <f t="shared" si="531"/>
        <v/>
      </c>
    </row>
    <row r="2579" spans="3:33">
      <c r="C2579" s="1" t="s">
        <v>3651</v>
      </c>
      <c r="D2579" s="1" t="s">
        <v>8223</v>
      </c>
      <c r="E2579" s="1" t="s">
        <v>1632</v>
      </c>
      <c r="F2579" s="1" t="s">
        <v>0</v>
      </c>
      <c r="G2579" s="1" t="s">
        <v>3917</v>
      </c>
      <c r="H2579" s="1">
        <v>2</v>
      </c>
      <c r="I2579" s="1">
        <v>0</v>
      </c>
      <c r="J2579" s="1">
        <v>3</v>
      </c>
      <c r="K2579" s="1"/>
      <c r="L2579" s="1" t="s">
        <v>1635</v>
      </c>
      <c r="M2579" s="1"/>
      <c r="N2579" s="1" t="s">
        <v>8224</v>
      </c>
      <c r="O2579" s="1" t="s">
        <v>1635</v>
      </c>
      <c r="P2579" s="1"/>
      <c r="Q2579" s="1"/>
      <c r="R2579" s="1"/>
      <c r="S2579" s="1"/>
      <c r="T2579" s="1">
        <f t="shared" si="518"/>
        <v>0</v>
      </c>
      <c r="U2579" s="1">
        <f t="shared" si="519"/>
        <v>0</v>
      </c>
      <c r="V2579" s="1">
        <f t="shared" si="520"/>
        <v>0</v>
      </c>
      <c r="W2579" s="1">
        <f t="shared" si="521"/>
        <v>0</v>
      </c>
      <c r="X2579" s="1">
        <f t="shared" si="522"/>
        <v>0</v>
      </c>
      <c r="Y2579" s="1">
        <f t="shared" si="523"/>
        <v>0</v>
      </c>
      <c r="Z2579" s="1">
        <f t="shared" si="524"/>
        <v>0</v>
      </c>
      <c r="AA2579" s="1">
        <f t="shared" si="525"/>
        <v>0</v>
      </c>
      <c r="AB2579" s="1">
        <f t="shared" si="526"/>
        <v>0</v>
      </c>
      <c r="AC2579" s="1">
        <f t="shared" si="527"/>
        <v>0</v>
      </c>
      <c r="AD2579" s="1" t="str">
        <f t="shared" si="528"/>
        <v/>
      </c>
      <c r="AE2579" s="1" t="str">
        <f t="shared" si="529"/>
        <v/>
      </c>
      <c r="AF2579" s="1" t="str">
        <f t="shared" si="530"/>
        <v/>
      </c>
      <c r="AG2579" s="1" t="str">
        <f t="shared" si="531"/>
        <v/>
      </c>
    </row>
    <row r="2580" spans="3:33">
      <c r="C2580" s="1" t="s">
        <v>3651</v>
      </c>
      <c r="D2580" s="1" t="s">
        <v>8225</v>
      </c>
      <c r="E2580" s="1" t="s">
        <v>1632</v>
      </c>
      <c r="F2580" s="1" t="s">
        <v>0</v>
      </c>
      <c r="G2580" s="1" t="s">
        <v>3917</v>
      </c>
      <c r="H2580" s="1">
        <v>3</v>
      </c>
      <c r="I2580" s="1">
        <v>0</v>
      </c>
      <c r="J2580" s="1">
        <v>3</v>
      </c>
      <c r="K2580" s="1"/>
      <c r="L2580" s="1" t="s">
        <v>1282</v>
      </c>
      <c r="M2580" s="1"/>
      <c r="N2580" s="1" t="s">
        <v>7198</v>
      </c>
      <c r="O2580" s="1" t="s">
        <v>1282</v>
      </c>
      <c r="P2580" s="1"/>
      <c r="Q2580" s="1"/>
      <c r="R2580" s="1"/>
      <c r="S2580" s="1"/>
      <c r="T2580" s="1">
        <f t="shared" si="518"/>
        <v>0</v>
      </c>
      <c r="U2580" s="1">
        <f t="shared" si="519"/>
        <v>0</v>
      </c>
      <c r="V2580" s="1">
        <f t="shared" si="520"/>
        <v>0</v>
      </c>
      <c r="W2580" s="1">
        <f t="shared" si="521"/>
        <v>0</v>
      </c>
      <c r="X2580" s="1">
        <f t="shared" si="522"/>
        <v>0</v>
      </c>
      <c r="Y2580" s="1">
        <f t="shared" si="523"/>
        <v>0</v>
      </c>
      <c r="Z2580" s="1">
        <f t="shared" si="524"/>
        <v>0</v>
      </c>
      <c r="AA2580" s="1">
        <f t="shared" si="525"/>
        <v>0</v>
      </c>
      <c r="AB2580" s="1">
        <f t="shared" si="526"/>
        <v>0</v>
      </c>
      <c r="AC2580" s="1">
        <f t="shared" si="527"/>
        <v>0</v>
      </c>
      <c r="AD2580" s="1" t="str">
        <f t="shared" si="528"/>
        <v/>
      </c>
      <c r="AE2580" s="1" t="str">
        <f t="shared" si="529"/>
        <v/>
      </c>
      <c r="AF2580" s="1" t="str">
        <f t="shared" si="530"/>
        <v/>
      </c>
      <c r="AG2580" s="1" t="str">
        <f t="shared" si="531"/>
        <v/>
      </c>
    </row>
    <row r="2581" spans="3:33">
      <c r="C2581" s="1" t="s">
        <v>3651</v>
      </c>
      <c r="D2581" s="1" t="s">
        <v>8226</v>
      </c>
      <c r="E2581" s="1" t="s">
        <v>1632</v>
      </c>
      <c r="F2581" s="1" t="s">
        <v>0</v>
      </c>
      <c r="G2581" s="1" t="s">
        <v>3917</v>
      </c>
      <c r="H2581" s="1">
        <v>4</v>
      </c>
      <c r="I2581" s="1">
        <v>0</v>
      </c>
      <c r="J2581" s="1">
        <v>2</v>
      </c>
      <c r="K2581" s="1"/>
      <c r="L2581" s="1" t="s">
        <v>1636</v>
      </c>
      <c r="M2581" s="1"/>
      <c r="N2581" s="1" t="s">
        <v>8227</v>
      </c>
      <c r="O2581" s="1" t="s">
        <v>1636</v>
      </c>
      <c r="P2581" s="1"/>
      <c r="Q2581" s="1"/>
      <c r="R2581" s="1"/>
      <c r="S2581" s="1"/>
      <c r="T2581" s="1">
        <f t="shared" si="518"/>
        <v>0</v>
      </c>
      <c r="U2581" s="1">
        <f t="shared" si="519"/>
        <v>0</v>
      </c>
      <c r="V2581" s="1">
        <f t="shared" si="520"/>
        <v>0</v>
      </c>
      <c r="W2581" s="1">
        <f t="shared" si="521"/>
        <v>0</v>
      </c>
      <c r="X2581" s="1">
        <f t="shared" si="522"/>
        <v>0</v>
      </c>
      <c r="Y2581" s="1">
        <f t="shared" si="523"/>
        <v>0</v>
      </c>
      <c r="Z2581" s="1">
        <f t="shared" si="524"/>
        <v>0</v>
      </c>
      <c r="AA2581" s="1">
        <f t="shared" si="525"/>
        <v>0</v>
      </c>
      <c r="AB2581" s="1">
        <f t="shared" si="526"/>
        <v>0</v>
      </c>
      <c r="AC2581" s="1">
        <f t="shared" si="527"/>
        <v>0</v>
      </c>
      <c r="AD2581" s="1" t="str">
        <f t="shared" si="528"/>
        <v/>
      </c>
      <c r="AE2581" s="1" t="str">
        <f t="shared" si="529"/>
        <v/>
      </c>
      <c r="AF2581" s="1" t="str">
        <f t="shared" si="530"/>
        <v/>
      </c>
      <c r="AG2581" s="1" t="str">
        <f t="shared" si="531"/>
        <v/>
      </c>
    </row>
    <row r="2582" spans="3:33">
      <c r="C2582" s="1" t="s">
        <v>3651</v>
      </c>
      <c r="D2582" s="1" t="s">
        <v>8228</v>
      </c>
      <c r="E2582" s="1" t="s">
        <v>1632</v>
      </c>
      <c r="F2582" s="1" t="s">
        <v>0</v>
      </c>
      <c r="G2582" s="1" t="s">
        <v>3917</v>
      </c>
      <c r="H2582" s="1">
        <v>5</v>
      </c>
      <c r="I2582" s="1">
        <v>0</v>
      </c>
      <c r="J2582" s="1">
        <v>2</v>
      </c>
      <c r="K2582" s="1"/>
      <c r="L2582" s="1" t="s">
        <v>1637</v>
      </c>
      <c r="M2582" s="1"/>
      <c r="N2582" s="1" t="s">
        <v>8229</v>
      </c>
      <c r="O2582" s="1" t="s">
        <v>1637</v>
      </c>
      <c r="P2582" s="1"/>
      <c r="Q2582" s="1"/>
      <c r="R2582" s="1"/>
      <c r="S2582" s="1"/>
      <c r="T2582" s="1">
        <f t="shared" si="518"/>
        <v>0</v>
      </c>
      <c r="U2582" s="1">
        <f t="shared" si="519"/>
        <v>0</v>
      </c>
      <c r="V2582" s="1">
        <f t="shared" si="520"/>
        <v>0</v>
      </c>
      <c r="W2582" s="1">
        <f t="shared" si="521"/>
        <v>0</v>
      </c>
      <c r="X2582" s="1">
        <f t="shared" si="522"/>
        <v>0</v>
      </c>
      <c r="Y2582" s="1">
        <f t="shared" si="523"/>
        <v>0</v>
      </c>
      <c r="Z2582" s="1">
        <f t="shared" si="524"/>
        <v>0</v>
      </c>
      <c r="AA2582" s="1">
        <f t="shared" si="525"/>
        <v>0</v>
      </c>
      <c r="AB2582" s="1">
        <f t="shared" si="526"/>
        <v>0</v>
      </c>
      <c r="AC2582" s="1">
        <f t="shared" si="527"/>
        <v>0</v>
      </c>
      <c r="AD2582" s="1" t="str">
        <f t="shared" si="528"/>
        <v/>
      </c>
      <c r="AE2582" s="1" t="str">
        <f t="shared" si="529"/>
        <v/>
      </c>
      <c r="AF2582" s="1" t="str">
        <f t="shared" si="530"/>
        <v/>
      </c>
      <c r="AG2582" s="1" t="str">
        <f t="shared" si="531"/>
        <v/>
      </c>
    </row>
    <row r="2583" spans="3:33">
      <c r="C2583" s="1" t="s">
        <v>3651</v>
      </c>
      <c r="D2583" s="1" t="s">
        <v>8230</v>
      </c>
      <c r="E2583" s="1" t="s">
        <v>1632</v>
      </c>
      <c r="F2583" s="1" t="s">
        <v>0</v>
      </c>
      <c r="G2583" s="1" t="s">
        <v>3917</v>
      </c>
      <c r="H2583" s="1">
        <v>6</v>
      </c>
      <c r="I2583" s="1">
        <v>0</v>
      </c>
      <c r="J2583" s="1">
        <v>2</v>
      </c>
      <c r="K2583" s="1"/>
      <c r="L2583" s="1" t="s">
        <v>4083</v>
      </c>
      <c r="M2583" s="1"/>
      <c r="N2583" s="1" t="s">
        <v>4109</v>
      </c>
      <c r="O2583" s="1" t="s">
        <v>4083</v>
      </c>
      <c r="P2583" s="1" t="s">
        <v>4085</v>
      </c>
      <c r="Q2583" s="1" t="s">
        <v>4086</v>
      </c>
      <c r="R2583" s="1" t="s">
        <v>4087</v>
      </c>
      <c r="S2583" s="1" t="s">
        <v>4088</v>
      </c>
      <c r="T2583" s="1">
        <f t="shared" si="518"/>
        <v>0</v>
      </c>
      <c r="U2583" s="1">
        <f t="shared" si="519"/>
        <v>0</v>
      </c>
      <c r="V2583" s="1">
        <f t="shared" si="520"/>
        <v>0</v>
      </c>
      <c r="W2583" s="1">
        <f t="shared" si="521"/>
        <v>0</v>
      </c>
      <c r="X2583" s="1">
        <f t="shared" si="522"/>
        <v>0</v>
      </c>
      <c r="Y2583" s="1">
        <f t="shared" si="523"/>
        <v>0</v>
      </c>
      <c r="Z2583" s="1">
        <f t="shared" si="524"/>
        <v>0</v>
      </c>
      <c r="AA2583" s="1">
        <f t="shared" si="525"/>
        <v>0</v>
      </c>
      <c r="AB2583" s="1">
        <f t="shared" si="526"/>
        <v>0</v>
      </c>
      <c r="AC2583" s="1">
        <f t="shared" si="527"/>
        <v>0</v>
      </c>
      <c r="AD2583" s="1" t="str">
        <f t="shared" si="528"/>
        <v/>
      </c>
      <c r="AE2583" s="1" t="str">
        <f t="shared" si="529"/>
        <v/>
      </c>
      <c r="AF2583" s="1" t="str">
        <f t="shared" si="530"/>
        <v/>
      </c>
      <c r="AG2583" s="1" t="str">
        <f t="shared" si="531"/>
        <v/>
      </c>
    </row>
    <row r="2584" spans="3:33">
      <c r="C2584" s="1" t="s">
        <v>3651</v>
      </c>
      <c r="D2584" s="1" t="s">
        <v>8231</v>
      </c>
      <c r="E2584" s="1" t="s">
        <v>1632</v>
      </c>
      <c r="F2584" s="1" t="s">
        <v>0</v>
      </c>
      <c r="G2584" s="1" t="s">
        <v>3917</v>
      </c>
      <c r="H2584" s="1">
        <v>7</v>
      </c>
      <c r="I2584" s="1">
        <v>0</v>
      </c>
      <c r="J2584" s="1">
        <v>2</v>
      </c>
      <c r="K2584" s="1"/>
      <c r="L2584" s="1" t="s">
        <v>1638</v>
      </c>
      <c r="M2584" s="1"/>
      <c r="N2584" s="1" t="s">
        <v>8232</v>
      </c>
      <c r="O2584" s="1" t="s">
        <v>1638</v>
      </c>
      <c r="P2584" s="1"/>
      <c r="Q2584" s="1"/>
      <c r="R2584" s="1"/>
      <c r="S2584" s="1"/>
      <c r="T2584" s="1">
        <f t="shared" si="518"/>
        <v>0</v>
      </c>
      <c r="U2584" s="1">
        <f t="shared" si="519"/>
        <v>0</v>
      </c>
      <c r="V2584" s="1">
        <f t="shared" si="520"/>
        <v>0</v>
      </c>
      <c r="W2584" s="1">
        <f t="shared" si="521"/>
        <v>0</v>
      </c>
      <c r="X2584" s="1">
        <f t="shared" si="522"/>
        <v>0</v>
      </c>
      <c r="Y2584" s="1">
        <f t="shared" si="523"/>
        <v>0</v>
      </c>
      <c r="Z2584" s="1">
        <f t="shared" si="524"/>
        <v>0</v>
      </c>
      <c r="AA2584" s="1">
        <f t="shared" si="525"/>
        <v>0</v>
      </c>
      <c r="AB2584" s="1">
        <f t="shared" si="526"/>
        <v>0</v>
      </c>
      <c r="AC2584" s="1">
        <f t="shared" si="527"/>
        <v>0</v>
      </c>
      <c r="AD2584" s="1" t="str">
        <f t="shared" si="528"/>
        <v/>
      </c>
      <c r="AE2584" s="1" t="str">
        <f t="shared" si="529"/>
        <v/>
      </c>
      <c r="AF2584" s="1" t="str">
        <f t="shared" si="530"/>
        <v/>
      </c>
      <c r="AG2584" s="1" t="str">
        <f t="shared" si="531"/>
        <v/>
      </c>
    </row>
    <row r="2585" spans="3:33">
      <c r="C2585" s="1" t="s">
        <v>3651</v>
      </c>
      <c r="D2585" s="1" t="s">
        <v>8233</v>
      </c>
      <c r="E2585" s="1" t="s">
        <v>1632</v>
      </c>
      <c r="F2585" s="1" t="s">
        <v>0</v>
      </c>
      <c r="G2585" s="1" t="s">
        <v>3917</v>
      </c>
      <c r="H2585" s="1">
        <v>8</v>
      </c>
      <c r="I2585" s="1">
        <v>0</v>
      </c>
      <c r="J2585" s="1">
        <v>1</v>
      </c>
      <c r="K2585" s="1"/>
      <c r="L2585" s="1" t="s">
        <v>4950</v>
      </c>
      <c r="M2585" s="1"/>
      <c r="N2585" s="1" t="s">
        <v>4974</v>
      </c>
      <c r="O2585" s="1" t="s">
        <v>4950</v>
      </c>
      <c r="P2585" s="1" t="s">
        <v>4952</v>
      </c>
      <c r="Q2585" s="1" t="s">
        <v>110</v>
      </c>
      <c r="R2585" s="1" t="s">
        <v>4953</v>
      </c>
      <c r="S2585" s="1" t="s">
        <v>4954</v>
      </c>
      <c r="T2585" s="1">
        <f t="shared" si="518"/>
        <v>0</v>
      </c>
      <c r="U2585" s="1">
        <f t="shared" si="519"/>
        <v>0</v>
      </c>
      <c r="V2585" s="1">
        <f t="shared" si="520"/>
        <v>0</v>
      </c>
      <c r="W2585" s="1">
        <f t="shared" si="521"/>
        <v>0</v>
      </c>
      <c r="X2585" s="1">
        <f t="shared" si="522"/>
        <v>0</v>
      </c>
      <c r="Y2585" s="1">
        <f t="shared" si="523"/>
        <v>0</v>
      </c>
      <c r="Z2585" s="1">
        <f t="shared" si="524"/>
        <v>0</v>
      </c>
      <c r="AA2585" s="1">
        <f t="shared" si="525"/>
        <v>0</v>
      </c>
      <c r="AB2585" s="1">
        <f t="shared" si="526"/>
        <v>0</v>
      </c>
      <c r="AC2585" s="1">
        <f t="shared" si="527"/>
        <v>0</v>
      </c>
      <c r="AD2585" s="1" t="str">
        <f t="shared" si="528"/>
        <v/>
      </c>
      <c r="AE2585" s="1" t="str">
        <f t="shared" si="529"/>
        <v/>
      </c>
      <c r="AF2585" s="1" t="str">
        <f t="shared" si="530"/>
        <v/>
      </c>
      <c r="AG2585" s="1" t="str">
        <f t="shared" si="531"/>
        <v/>
      </c>
    </row>
    <row r="2586" spans="3:33">
      <c r="C2586" s="1" t="s">
        <v>3651</v>
      </c>
      <c r="D2586" s="1" t="s">
        <v>8234</v>
      </c>
      <c r="E2586" s="1" t="s">
        <v>1632</v>
      </c>
      <c r="F2586" s="1" t="s">
        <v>0</v>
      </c>
      <c r="G2586" s="1" t="s">
        <v>3917</v>
      </c>
      <c r="H2586" s="1">
        <v>9</v>
      </c>
      <c r="I2586" s="1">
        <v>0</v>
      </c>
      <c r="J2586" s="1">
        <v>1</v>
      </c>
      <c r="K2586" s="1"/>
      <c r="L2586" s="1" t="s">
        <v>3970</v>
      </c>
      <c r="M2586" s="1"/>
      <c r="N2586" s="1" t="s">
        <v>3994</v>
      </c>
      <c r="O2586" s="1" t="s">
        <v>3970</v>
      </c>
      <c r="P2586" s="1" t="s">
        <v>3974</v>
      </c>
      <c r="Q2586" s="1" t="s">
        <v>111</v>
      </c>
      <c r="R2586" s="1" t="s">
        <v>4142</v>
      </c>
      <c r="S2586" s="1"/>
      <c r="T2586" s="1">
        <f t="shared" si="518"/>
        <v>0</v>
      </c>
      <c r="U2586" s="1">
        <f t="shared" si="519"/>
        <v>0</v>
      </c>
      <c r="V2586" s="1">
        <f t="shared" si="520"/>
        <v>0</v>
      </c>
      <c r="W2586" s="1">
        <f t="shared" si="521"/>
        <v>0</v>
      </c>
      <c r="X2586" s="1">
        <f t="shared" si="522"/>
        <v>0</v>
      </c>
      <c r="Y2586" s="1">
        <f t="shared" si="523"/>
        <v>0</v>
      </c>
      <c r="Z2586" s="1">
        <f t="shared" si="524"/>
        <v>0</v>
      </c>
      <c r="AA2586" s="1">
        <f t="shared" si="525"/>
        <v>0</v>
      </c>
      <c r="AB2586" s="1">
        <f t="shared" si="526"/>
        <v>0</v>
      </c>
      <c r="AC2586" s="1">
        <f t="shared" si="527"/>
        <v>0</v>
      </c>
      <c r="AD2586" s="1" t="str">
        <f t="shared" si="528"/>
        <v/>
      </c>
      <c r="AE2586" s="1" t="str">
        <f t="shared" si="529"/>
        <v/>
      </c>
      <c r="AF2586" s="1" t="str">
        <f t="shared" si="530"/>
        <v/>
      </c>
      <c r="AG2586" s="1" t="str">
        <f t="shared" si="531"/>
        <v/>
      </c>
    </row>
    <row r="2587" spans="3:33">
      <c r="C2587" s="1" t="s">
        <v>3651</v>
      </c>
      <c r="D2587" s="1" t="s">
        <v>8235</v>
      </c>
      <c r="E2587" s="1" t="s">
        <v>1632</v>
      </c>
      <c r="F2587" s="1" t="s">
        <v>0</v>
      </c>
      <c r="G2587" s="1" t="s">
        <v>3917</v>
      </c>
      <c r="H2587" s="1">
        <v>10</v>
      </c>
      <c r="I2587" s="1">
        <v>0</v>
      </c>
      <c r="J2587" s="1">
        <v>1</v>
      </c>
      <c r="K2587" s="1"/>
      <c r="L2587" s="1" t="s">
        <v>4903</v>
      </c>
      <c r="M2587" s="1"/>
      <c r="N2587" s="1" t="s">
        <v>4926</v>
      </c>
      <c r="O2587" s="1" t="s">
        <v>4903</v>
      </c>
      <c r="P2587" s="1" t="s">
        <v>4905</v>
      </c>
      <c r="Q2587" s="1" t="s">
        <v>4190</v>
      </c>
      <c r="R2587" s="1" t="s">
        <v>1343</v>
      </c>
      <c r="S2587" s="1" t="s">
        <v>37</v>
      </c>
      <c r="T2587" s="1">
        <f t="shared" si="518"/>
        <v>0</v>
      </c>
      <c r="U2587" s="1">
        <f t="shared" si="519"/>
        <v>0</v>
      </c>
      <c r="V2587" s="1">
        <f t="shared" si="520"/>
        <v>0</v>
      </c>
      <c r="W2587" s="1">
        <f t="shared" si="521"/>
        <v>0</v>
      </c>
      <c r="X2587" s="1">
        <f t="shared" si="522"/>
        <v>0</v>
      </c>
      <c r="Y2587" s="1">
        <f t="shared" si="523"/>
        <v>0</v>
      </c>
      <c r="Z2587" s="1">
        <f t="shared" si="524"/>
        <v>0</v>
      </c>
      <c r="AA2587" s="1">
        <f t="shared" si="525"/>
        <v>0</v>
      </c>
      <c r="AB2587" s="1">
        <f t="shared" si="526"/>
        <v>0</v>
      </c>
      <c r="AC2587" s="1">
        <f t="shared" si="527"/>
        <v>0</v>
      </c>
      <c r="AD2587" s="1" t="str">
        <f t="shared" si="528"/>
        <v/>
      </c>
      <c r="AE2587" s="1" t="str">
        <f t="shared" si="529"/>
        <v/>
      </c>
      <c r="AF2587" s="1" t="str">
        <f t="shared" si="530"/>
        <v/>
      </c>
      <c r="AG2587" s="1" t="str">
        <f t="shared" si="531"/>
        <v/>
      </c>
    </row>
    <row r="2588" spans="3:33">
      <c r="C2588" s="1" t="s">
        <v>3659</v>
      </c>
      <c r="D2588" s="1" t="s">
        <v>8236</v>
      </c>
      <c r="E2588" s="1" t="s">
        <v>1644</v>
      </c>
      <c r="F2588" s="1" t="s">
        <v>46</v>
      </c>
      <c r="G2588" s="1" t="s">
        <v>3917</v>
      </c>
      <c r="H2588" s="1">
        <v>1</v>
      </c>
      <c r="I2588" s="1">
        <v>3</v>
      </c>
      <c r="J2588" s="1">
        <v>0</v>
      </c>
      <c r="K2588" s="1" t="s">
        <v>1648</v>
      </c>
      <c r="L2588" s="1"/>
      <c r="M2588" s="1" t="s">
        <v>8237</v>
      </c>
      <c r="N2588" s="1"/>
      <c r="O2588" s="1" t="s">
        <v>1648</v>
      </c>
      <c r="P2588" s="1"/>
      <c r="Q2588" s="1"/>
      <c r="R2588" s="1"/>
      <c r="S2588" s="1"/>
      <c r="T2588" s="1">
        <f t="shared" si="518"/>
        <v>0</v>
      </c>
      <c r="U2588" s="1">
        <f t="shared" si="519"/>
        <v>0</v>
      </c>
      <c r="V2588" s="1">
        <f t="shared" si="520"/>
        <v>0</v>
      </c>
      <c r="W2588" s="1">
        <f t="shared" si="521"/>
        <v>0</v>
      </c>
      <c r="X2588" s="1">
        <f t="shared" si="522"/>
        <v>0</v>
      </c>
      <c r="Y2588" s="1">
        <f t="shared" si="523"/>
        <v>0</v>
      </c>
      <c r="Z2588" s="1">
        <f t="shared" si="524"/>
        <v>0</v>
      </c>
      <c r="AA2588" s="1">
        <f t="shared" si="525"/>
        <v>0</v>
      </c>
      <c r="AB2588" s="1">
        <f t="shared" si="526"/>
        <v>0</v>
      </c>
      <c r="AC2588" s="1">
        <f t="shared" si="527"/>
        <v>0</v>
      </c>
      <c r="AD2588" s="1" t="str">
        <f t="shared" si="528"/>
        <v/>
      </c>
      <c r="AE2588" s="1" t="str">
        <f t="shared" si="529"/>
        <v/>
      </c>
      <c r="AF2588" s="1" t="str">
        <f t="shared" si="530"/>
        <v/>
      </c>
      <c r="AG2588" s="1" t="str">
        <f t="shared" si="531"/>
        <v/>
      </c>
    </row>
    <row r="2589" spans="3:33">
      <c r="C2589" s="1" t="s">
        <v>3659</v>
      </c>
      <c r="D2589" s="1" t="s">
        <v>8238</v>
      </c>
      <c r="E2589" s="1" t="s">
        <v>1644</v>
      </c>
      <c r="F2589" s="1" t="s">
        <v>46</v>
      </c>
      <c r="G2589" s="1" t="s">
        <v>3917</v>
      </c>
      <c r="H2589" s="1">
        <v>2</v>
      </c>
      <c r="I2589" s="1">
        <v>3</v>
      </c>
      <c r="J2589" s="1">
        <v>0</v>
      </c>
      <c r="K2589" s="1" t="s">
        <v>806</v>
      </c>
      <c r="L2589" s="1"/>
      <c r="M2589" s="1" t="s">
        <v>5782</v>
      </c>
      <c r="N2589" s="1"/>
      <c r="O2589" s="1" t="s">
        <v>806</v>
      </c>
      <c r="P2589" s="1"/>
      <c r="Q2589" s="1"/>
      <c r="R2589" s="1"/>
      <c r="S2589" s="1"/>
      <c r="T2589" s="1">
        <f t="shared" si="518"/>
        <v>0</v>
      </c>
      <c r="U2589" s="1">
        <f t="shared" si="519"/>
        <v>0</v>
      </c>
      <c r="V2589" s="1">
        <f t="shared" si="520"/>
        <v>0</v>
      </c>
      <c r="W2589" s="1">
        <f t="shared" si="521"/>
        <v>0</v>
      </c>
      <c r="X2589" s="1">
        <f t="shared" si="522"/>
        <v>0</v>
      </c>
      <c r="Y2589" s="1">
        <f t="shared" si="523"/>
        <v>0</v>
      </c>
      <c r="Z2589" s="1">
        <f t="shared" si="524"/>
        <v>0</v>
      </c>
      <c r="AA2589" s="1">
        <f t="shared" si="525"/>
        <v>0</v>
      </c>
      <c r="AB2589" s="1">
        <f t="shared" si="526"/>
        <v>0</v>
      </c>
      <c r="AC2589" s="1">
        <f t="shared" si="527"/>
        <v>0</v>
      </c>
      <c r="AD2589" s="1" t="str">
        <f t="shared" si="528"/>
        <v/>
      </c>
      <c r="AE2589" s="1" t="str">
        <f t="shared" si="529"/>
        <v/>
      </c>
      <c r="AF2589" s="1" t="str">
        <f t="shared" si="530"/>
        <v/>
      </c>
      <c r="AG2589" s="1" t="str">
        <f t="shared" si="531"/>
        <v/>
      </c>
    </row>
    <row r="2590" spans="3:33">
      <c r="C2590" s="1" t="s">
        <v>3659</v>
      </c>
      <c r="D2590" s="1" t="s">
        <v>8239</v>
      </c>
      <c r="E2590" s="1" t="s">
        <v>1644</v>
      </c>
      <c r="F2590" s="1" t="s">
        <v>46</v>
      </c>
      <c r="G2590" s="1" t="s">
        <v>3917</v>
      </c>
      <c r="H2590" s="1">
        <v>3</v>
      </c>
      <c r="I2590" s="1">
        <v>3</v>
      </c>
      <c r="J2590" s="1">
        <v>0</v>
      </c>
      <c r="K2590" s="1" t="s">
        <v>1649</v>
      </c>
      <c r="L2590" s="1"/>
      <c r="M2590" s="1" t="s">
        <v>8240</v>
      </c>
      <c r="N2590" s="1"/>
      <c r="O2590" s="1" t="s">
        <v>1649</v>
      </c>
      <c r="P2590" s="1"/>
      <c r="Q2590" s="1"/>
      <c r="R2590" s="1"/>
      <c r="S2590" s="1"/>
      <c r="T2590" s="1">
        <f t="shared" si="518"/>
        <v>0</v>
      </c>
      <c r="U2590" s="1">
        <f t="shared" si="519"/>
        <v>0</v>
      </c>
      <c r="V2590" s="1">
        <f t="shared" si="520"/>
        <v>0</v>
      </c>
      <c r="W2590" s="1">
        <f t="shared" si="521"/>
        <v>0</v>
      </c>
      <c r="X2590" s="1">
        <f t="shared" si="522"/>
        <v>0</v>
      </c>
      <c r="Y2590" s="1">
        <f t="shared" si="523"/>
        <v>0</v>
      </c>
      <c r="Z2590" s="1">
        <f t="shared" si="524"/>
        <v>0</v>
      </c>
      <c r="AA2590" s="1">
        <f t="shared" si="525"/>
        <v>0</v>
      </c>
      <c r="AB2590" s="1">
        <f t="shared" si="526"/>
        <v>0</v>
      </c>
      <c r="AC2590" s="1">
        <f t="shared" si="527"/>
        <v>0</v>
      </c>
      <c r="AD2590" s="1" t="str">
        <f t="shared" si="528"/>
        <v/>
      </c>
      <c r="AE2590" s="1" t="str">
        <f t="shared" si="529"/>
        <v/>
      </c>
      <c r="AF2590" s="1" t="str">
        <f t="shared" si="530"/>
        <v/>
      </c>
      <c r="AG2590" s="1" t="str">
        <f t="shared" si="531"/>
        <v/>
      </c>
    </row>
    <row r="2591" spans="3:33">
      <c r="C2591" s="1" t="s">
        <v>3659</v>
      </c>
      <c r="D2591" s="1" t="s">
        <v>8241</v>
      </c>
      <c r="E2591" s="1" t="s">
        <v>1644</v>
      </c>
      <c r="F2591" s="1" t="s">
        <v>46</v>
      </c>
      <c r="G2591" s="1" t="s">
        <v>3917</v>
      </c>
      <c r="H2591" s="1">
        <v>4</v>
      </c>
      <c r="I2591" s="1">
        <v>2</v>
      </c>
      <c r="J2591" s="1">
        <v>0</v>
      </c>
      <c r="K2591" s="1" t="s">
        <v>1650</v>
      </c>
      <c r="L2591" s="1"/>
      <c r="M2591" s="1" t="s">
        <v>8242</v>
      </c>
      <c r="N2591" s="1"/>
      <c r="O2591" s="1" t="s">
        <v>1650</v>
      </c>
      <c r="P2591" s="1"/>
      <c r="Q2591" s="1"/>
      <c r="R2591" s="1"/>
      <c r="S2591" s="1"/>
      <c r="T2591" s="1">
        <f t="shared" si="518"/>
        <v>0</v>
      </c>
      <c r="U2591" s="1">
        <f t="shared" si="519"/>
        <v>0</v>
      </c>
      <c r="V2591" s="1">
        <f t="shared" si="520"/>
        <v>0</v>
      </c>
      <c r="W2591" s="1">
        <f t="shared" si="521"/>
        <v>0</v>
      </c>
      <c r="X2591" s="1">
        <f t="shared" si="522"/>
        <v>0</v>
      </c>
      <c r="Y2591" s="1">
        <f t="shared" si="523"/>
        <v>0</v>
      </c>
      <c r="Z2591" s="1">
        <f t="shared" si="524"/>
        <v>0</v>
      </c>
      <c r="AA2591" s="1">
        <f t="shared" si="525"/>
        <v>0</v>
      </c>
      <c r="AB2591" s="1">
        <f t="shared" si="526"/>
        <v>0</v>
      </c>
      <c r="AC2591" s="1">
        <f t="shared" si="527"/>
        <v>0</v>
      </c>
      <c r="AD2591" s="1" t="str">
        <f t="shared" si="528"/>
        <v/>
      </c>
      <c r="AE2591" s="1" t="str">
        <f t="shared" si="529"/>
        <v/>
      </c>
      <c r="AF2591" s="1" t="str">
        <f t="shared" si="530"/>
        <v/>
      </c>
      <c r="AG2591" s="1" t="str">
        <f t="shared" si="531"/>
        <v/>
      </c>
    </row>
    <row r="2592" spans="3:33">
      <c r="C2592" s="1" t="s">
        <v>3659</v>
      </c>
      <c r="D2592" s="1" t="s">
        <v>8243</v>
      </c>
      <c r="E2592" s="1" t="s">
        <v>1644</v>
      </c>
      <c r="F2592" s="1" t="s">
        <v>46</v>
      </c>
      <c r="G2592" s="1" t="s">
        <v>3917</v>
      </c>
      <c r="H2592" s="1">
        <v>5</v>
      </c>
      <c r="I2592" s="1">
        <v>2</v>
      </c>
      <c r="J2592" s="1">
        <v>0</v>
      </c>
      <c r="K2592" s="1" t="s">
        <v>1651</v>
      </c>
      <c r="L2592" s="1"/>
      <c r="M2592" s="1" t="s">
        <v>8244</v>
      </c>
      <c r="N2592" s="1"/>
      <c r="O2592" s="1" t="s">
        <v>1651</v>
      </c>
      <c r="P2592" s="1"/>
      <c r="Q2592" s="1"/>
      <c r="R2592" s="1"/>
      <c r="S2592" s="1"/>
      <c r="T2592" s="1">
        <f t="shared" si="518"/>
        <v>0</v>
      </c>
      <c r="U2592" s="1">
        <f t="shared" si="519"/>
        <v>0</v>
      </c>
      <c r="V2592" s="1">
        <f t="shared" si="520"/>
        <v>0</v>
      </c>
      <c r="W2592" s="1">
        <f t="shared" si="521"/>
        <v>0</v>
      </c>
      <c r="X2592" s="1">
        <f t="shared" si="522"/>
        <v>0</v>
      </c>
      <c r="Y2592" s="1">
        <f t="shared" si="523"/>
        <v>0</v>
      </c>
      <c r="Z2592" s="1">
        <f t="shared" si="524"/>
        <v>0</v>
      </c>
      <c r="AA2592" s="1">
        <f t="shared" si="525"/>
        <v>0</v>
      </c>
      <c r="AB2592" s="1">
        <f t="shared" si="526"/>
        <v>0</v>
      </c>
      <c r="AC2592" s="1">
        <f t="shared" si="527"/>
        <v>0</v>
      </c>
      <c r="AD2592" s="1" t="str">
        <f t="shared" si="528"/>
        <v/>
      </c>
      <c r="AE2592" s="1" t="str">
        <f t="shared" si="529"/>
        <v/>
      </c>
      <c r="AF2592" s="1" t="str">
        <f t="shared" si="530"/>
        <v/>
      </c>
      <c r="AG2592" s="1" t="str">
        <f t="shared" si="531"/>
        <v/>
      </c>
    </row>
    <row r="2593" spans="3:33">
      <c r="C2593" s="1" t="s">
        <v>3659</v>
      </c>
      <c r="D2593" s="1" t="s">
        <v>8245</v>
      </c>
      <c r="E2593" s="1" t="s">
        <v>1644</v>
      </c>
      <c r="F2593" s="1" t="s">
        <v>46</v>
      </c>
      <c r="G2593" s="1" t="s">
        <v>3917</v>
      </c>
      <c r="H2593" s="1">
        <v>6</v>
      </c>
      <c r="I2593" s="1">
        <v>2</v>
      </c>
      <c r="J2593" s="1">
        <v>0</v>
      </c>
      <c r="K2593" s="1" t="s">
        <v>1652</v>
      </c>
      <c r="L2593" s="1"/>
      <c r="M2593" s="1" t="s">
        <v>8246</v>
      </c>
      <c r="N2593" s="1"/>
      <c r="O2593" s="1" t="s">
        <v>1652</v>
      </c>
      <c r="P2593" s="1"/>
      <c r="Q2593" s="1"/>
      <c r="R2593" s="1"/>
      <c r="S2593" s="1"/>
      <c r="T2593" s="1">
        <f t="shared" si="518"/>
        <v>0</v>
      </c>
      <c r="U2593" s="1">
        <f t="shared" si="519"/>
        <v>0</v>
      </c>
      <c r="V2593" s="1">
        <f t="shared" si="520"/>
        <v>0</v>
      </c>
      <c r="W2593" s="1">
        <f t="shared" si="521"/>
        <v>0</v>
      </c>
      <c r="X2593" s="1">
        <f t="shared" si="522"/>
        <v>0</v>
      </c>
      <c r="Y2593" s="1">
        <f t="shared" si="523"/>
        <v>0</v>
      </c>
      <c r="Z2593" s="1">
        <f t="shared" si="524"/>
        <v>0</v>
      </c>
      <c r="AA2593" s="1">
        <f t="shared" si="525"/>
        <v>0</v>
      </c>
      <c r="AB2593" s="1">
        <f t="shared" si="526"/>
        <v>0</v>
      </c>
      <c r="AC2593" s="1">
        <f t="shared" si="527"/>
        <v>0</v>
      </c>
      <c r="AD2593" s="1" t="str">
        <f t="shared" si="528"/>
        <v/>
      </c>
      <c r="AE2593" s="1" t="str">
        <f t="shared" si="529"/>
        <v/>
      </c>
      <c r="AF2593" s="1" t="str">
        <f t="shared" si="530"/>
        <v/>
      </c>
      <c r="AG2593" s="1" t="str">
        <f t="shared" si="531"/>
        <v/>
      </c>
    </row>
    <row r="2594" spans="3:33">
      <c r="C2594" s="1" t="s">
        <v>3659</v>
      </c>
      <c r="D2594" s="1" t="s">
        <v>8247</v>
      </c>
      <c r="E2594" s="1" t="s">
        <v>1644</v>
      </c>
      <c r="F2594" s="1" t="s">
        <v>46</v>
      </c>
      <c r="G2594" s="1" t="s">
        <v>3917</v>
      </c>
      <c r="H2594" s="1">
        <v>7</v>
      </c>
      <c r="I2594" s="1">
        <v>2</v>
      </c>
      <c r="J2594" s="1">
        <v>0</v>
      </c>
      <c r="K2594" s="1" t="s">
        <v>1653</v>
      </c>
      <c r="L2594" s="1"/>
      <c r="M2594" s="1" t="s">
        <v>8248</v>
      </c>
      <c r="N2594" s="1"/>
      <c r="O2594" s="1" t="s">
        <v>1653</v>
      </c>
      <c r="P2594" s="1"/>
      <c r="Q2594" s="1"/>
      <c r="R2594" s="1"/>
      <c r="S2594" s="1"/>
      <c r="T2594" s="1">
        <f t="shared" si="518"/>
        <v>0</v>
      </c>
      <c r="U2594" s="1">
        <f t="shared" si="519"/>
        <v>0</v>
      </c>
      <c r="V2594" s="1">
        <f t="shared" si="520"/>
        <v>0</v>
      </c>
      <c r="W2594" s="1">
        <f t="shared" si="521"/>
        <v>0</v>
      </c>
      <c r="X2594" s="1">
        <f t="shared" si="522"/>
        <v>0</v>
      </c>
      <c r="Y2594" s="1">
        <f t="shared" si="523"/>
        <v>0</v>
      </c>
      <c r="Z2594" s="1">
        <f t="shared" si="524"/>
        <v>0</v>
      </c>
      <c r="AA2594" s="1">
        <f t="shared" si="525"/>
        <v>0</v>
      </c>
      <c r="AB2594" s="1">
        <f t="shared" si="526"/>
        <v>0</v>
      </c>
      <c r="AC2594" s="1">
        <f t="shared" si="527"/>
        <v>0</v>
      </c>
      <c r="AD2594" s="1" t="str">
        <f t="shared" si="528"/>
        <v/>
      </c>
      <c r="AE2594" s="1" t="str">
        <f t="shared" si="529"/>
        <v/>
      </c>
      <c r="AF2594" s="1" t="str">
        <f t="shared" si="530"/>
        <v/>
      </c>
      <c r="AG2594" s="1" t="str">
        <f t="shared" si="531"/>
        <v/>
      </c>
    </row>
    <row r="2595" spans="3:33">
      <c r="C2595" s="1" t="s">
        <v>3659</v>
      </c>
      <c r="D2595" s="1" t="s">
        <v>8249</v>
      </c>
      <c r="E2595" s="1" t="s">
        <v>1644</v>
      </c>
      <c r="F2595" s="1" t="s">
        <v>46</v>
      </c>
      <c r="G2595" s="1" t="s">
        <v>3917</v>
      </c>
      <c r="H2595" s="1">
        <v>8</v>
      </c>
      <c r="I2595" s="1">
        <v>1</v>
      </c>
      <c r="J2595" s="1">
        <v>0</v>
      </c>
      <c r="K2595" s="1" t="s">
        <v>8250</v>
      </c>
      <c r="L2595" s="1"/>
      <c r="M2595" s="1" t="s">
        <v>8251</v>
      </c>
      <c r="N2595" s="1"/>
      <c r="O2595" s="1" t="s">
        <v>8250</v>
      </c>
      <c r="P2595" s="1"/>
      <c r="Q2595" s="1"/>
      <c r="R2595" s="1"/>
      <c r="S2595" s="1"/>
      <c r="T2595" s="1">
        <f t="shared" si="518"/>
        <v>0</v>
      </c>
      <c r="U2595" s="1">
        <f t="shared" si="519"/>
        <v>0</v>
      </c>
      <c r="V2595" s="1">
        <f t="shared" si="520"/>
        <v>0</v>
      </c>
      <c r="W2595" s="1">
        <f t="shared" si="521"/>
        <v>0</v>
      </c>
      <c r="X2595" s="1">
        <f t="shared" si="522"/>
        <v>0</v>
      </c>
      <c r="Y2595" s="1">
        <f t="shared" si="523"/>
        <v>0</v>
      </c>
      <c r="Z2595" s="1">
        <f t="shared" si="524"/>
        <v>0</v>
      </c>
      <c r="AA2595" s="1">
        <f t="shared" si="525"/>
        <v>0</v>
      </c>
      <c r="AB2595" s="1">
        <f t="shared" si="526"/>
        <v>0</v>
      </c>
      <c r="AC2595" s="1">
        <f t="shared" si="527"/>
        <v>0</v>
      </c>
      <c r="AD2595" s="1" t="str">
        <f t="shared" si="528"/>
        <v/>
      </c>
      <c r="AE2595" s="1" t="str">
        <f t="shared" si="529"/>
        <v/>
      </c>
      <c r="AF2595" s="1" t="str">
        <f t="shared" si="530"/>
        <v/>
      </c>
      <c r="AG2595" s="1" t="str">
        <f t="shared" si="531"/>
        <v/>
      </c>
    </row>
    <row r="2596" spans="3:33">
      <c r="C2596" s="1" t="s">
        <v>3659</v>
      </c>
      <c r="D2596" s="1" t="s">
        <v>8252</v>
      </c>
      <c r="E2596" s="1" t="s">
        <v>1644</v>
      </c>
      <c r="F2596" s="1" t="s">
        <v>46</v>
      </c>
      <c r="G2596" s="1" t="s">
        <v>3917</v>
      </c>
      <c r="H2596" s="1">
        <v>9</v>
      </c>
      <c r="I2596" s="1">
        <v>1</v>
      </c>
      <c r="J2596" s="1">
        <v>0</v>
      </c>
      <c r="K2596" s="1" t="s">
        <v>1655</v>
      </c>
      <c r="L2596" s="1"/>
      <c r="M2596" s="1" t="s">
        <v>8253</v>
      </c>
      <c r="N2596" s="1"/>
      <c r="O2596" s="1" t="s">
        <v>1655</v>
      </c>
      <c r="P2596" s="1"/>
      <c r="Q2596" s="1"/>
      <c r="R2596" s="1"/>
      <c r="S2596" s="1"/>
      <c r="T2596" s="1">
        <f t="shared" si="518"/>
        <v>0</v>
      </c>
      <c r="U2596" s="1">
        <f t="shared" si="519"/>
        <v>0</v>
      </c>
      <c r="V2596" s="1">
        <f t="shared" si="520"/>
        <v>0</v>
      </c>
      <c r="W2596" s="1">
        <f t="shared" si="521"/>
        <v>0</v>
      </c>
      <c r="X2596" s="1">
        <f t="shared" si="522"/>
        <v>0</v>
      </c>
      <c r="Y2596" s="1">
        <f t="shared" si="523"/>
        <v>0</v>
      </c>
      <c r="Z2596" s="1">
        <f t="shared" si="524"/>
        <v>0</v>
      </c>
      <c r="AA2596" s="1">
        <f t="shared" si="525"/>
        <v>0</v>
      </c>
      <c r="AB2596" s="1">
        <f t="shared" si="526"/>
        <v>0</v>
      </c>
      <c r="AC2596" s="1">
        <f t="shared" si="527"/>
        <v>0</v>
      </c>
      <c r="AD2596" s="1" t="str">
        <f t="shared" si="528"/>
        <v/>
      </c>
      <c r="AE2596" s="1" t="str">
        <f t="shared" si="529"/>
        <v/>
      </c>
      <c r="AF2596" s="1" t="str">
        <f t="shared" si="530"/>
        <v/>
      </c>
      <c r="AG2596" s="1" t="str">
        <f t="shared" si="531"/>
        <v/>
      </c>
    </row>
    <row r="2597" spans="3:33">
      <c r="C2597" s="1" t="s">
        <v>3659</v>
      </c>
      <c r="D2597" s="1" t="s">
        <v>8254</v>
      </c>
      <c r="E2597" s="1" t="s">
        <v>1644</v>
      </c>
      <c r="F2597" s="1" t="s">
        <v>46</v>
      </c>
      <c r="G2597" s="1" t="s">
        <v>3917</v>
      </c>
      <c r="H2597" s="1">
        <v>10</v>
      </c>
      <c r="I2597" s="1">
        <v>1</v>
      </c>
      <c r="J2597" s="1">
        <v>0</v>
      </c>
      <c r="K2597" s="1" t="s">
        <v>1656</v>
      </c>
      <c r="L2597" s="1"/>
      <c r="M2597" s="1" t="s">
        <v>8255</v>
      </c>
      <c r="N2597" s="1"/>
      <c r="O2597" s="1" t="s">
        <v>1656</v>
      </c>
      <c r="P2597" s="1"/>
      <c r="Q2597" s="1"/>
      <c r="R2597" s="1"/>
      <c r="S2597" s="1"/>
      <c r="T2597" s="1">
        <f t="shared" si="518"/>
        <v>0</v>
      </c>
      <c r="U2597" s="1">
        <f t="shared" si="519"/>
        <v>0</v>
      </c>
      <c r="V2597" s="1">
        <f t="shared" si="520"/>
        <v>0</v>
      </c>
      <c r="W2597" s="1">
        <f t="shared" si="521"/>
        <v>0</v>
      </c>
      <c r="X2597" s="1">
        <f t="shared" si="522"/>
        <v>0</v>
      </c>
      <c r="Y2597" s="1">
        <f t="shared" si="523"/>
        <v>0</v>
      </c>
      <c r="Z2597" s="1">
        <f t="shared" si="524"/>
        <v>0</v>
      </c>
      <c r="AA2597" s="1">
        <f t="shared" si="525"/>
        <v>0</v>
      </c>
      <c r="AB2597" s="1">
        <f t="shared" si="526"/>
        <v>0</v>
      </c>
      <c r="AC2597" s="1">
        <f t="shared" si="527"/>
        <v>0</v>
      </c>
      <c r="AD2597" s="1" t="str">
        <f t="shared" si="528"/>
        <v/>
      </c>
      <c r="AE2597" s="1" t="str">
        <f t="shared" si="529"/>
        <v/>
      </c>
      <c r="AF2597" s="1" t="str">
        <f t="shared" si="530"/>
        <v/>
      </c>
      <c r="AG2597" s="1" t="str">
        <f t="shared" si="531"/>
        <v/>
      </c>
    </row>
    <row r="2598" spans="3:33">
      <c r="C2598" s="1" t="s">
        <v>3659</v>
      </c>
      <c r="D2598" s="1" t="s">
        <v>8256</v>
      </c>
      <c r="E2598" s="1" t="s">
        <v>1644</v>
      </c>
      <c r="F2598" s="1" t="s">
        <v>0</v>
      </c>
      <c r="G2598" s="1" t="s">
        <v>3917</v>
      </c>
      <c r="H2598" s="1">
        <v>1</v>
      </c>
      <c r="I2598" s="1">
        <v>0</v>
      </c>
      <c r="J2598" s="1">
        <v>3</v>
      </c>
      <c r="K2598" s="1"/>
      <c r="L2598" s="1" t="s">
        <v>1648</v>
      </c>
      <c r="M2598" s="1"/>
      <c r="N2598" s="1" t="s">
        <v>8257</v>
      </c>
      <c r="O2598" s="1" t="s">
        <v>1648</v>
      </c>
      <c r="P2598" s="1"/>
      <c r="Q2598" s="1"/>
      <c r="R2598" s="1"/>
      <c r="S2598" s="1"/>
      <c r="T2598" s="1">
        <f t="shared" si="518"/>
        <v>0</v>
      </c>
      <c r="U2598" s="1">
        <f t="shared" si="519"/>
        <v>0</v>
      </c>
      <c r="V2598" s="1">
        <f t="shared" si="520"/>
        <v>0</v>
      </c>
      <c r="W2598" s="1">
        <f t="shared" si="521"/>
        <v>0</v>
      </c>
      <c r="X2598" s="1">
        <f t="shared" si="522"/>
        <v>0</v>
      </c>
      <c r="Y2598" s="1">
        <f t="shared" si="523"/>
        <v>0</v>
      </c>
      <c r="Z2598" s="1">
        <f t="shared" si="524"/>
        <v>0</v>
      </c>
      <c r="AA2598" s="1">
        <f t="shared" si="525"/>
        <v>0</v>
      </c>
      <c r="AB2598" s="1">
        <f t="shared" si="526"/>
        <v>0</v>
      </c>
      <c r="AC2598" s="1">
        <f t="shared" si="527"/>
        <v>0</v>
      </c>
      <c r="AD2598" s="1" t="str">
        <f t="shared" si="528"/>
        <v/>
      </c>
      <c r="AE2598" s="1" t="str">
        <f t="shared" si="529"/>
        <v/>
      </c>
      <c r="AF2598" s="1" t="str">
        <f t="shared" si="530"/>
        <v/>
      </c>
      <c r="AG2598" s="1" t="str">
        <f t="shared" si="531"/>
        <v/>
      </c>
    </row>
    <row r="2599" spans="3:33">
      <c r="C2599" s="1" t="s">
        <v>3659</v>
      </c>
      <c r="D2599" s="1" t="s">
        <v>8258</v>
      </c>
      <c r="E2599" s="1" t="s">
        <v>1644</v>
      </c>
      <c r="F2599" s="1" t="s">
        <v>0</v>
      </c>
      <c r="G2599" s="1" t="s">
        <v>3917</v>
      </c>
      <c r="H2599" s="1">
        <v>2</v>
      </c>
      <c r="I2599" s="1">
        <v>0</v>
      </c>
      <c r="J2599" s="1">
        <v>3</v>
      </c>
      <c r="K2599" s="1"/>
      <c r="L2599" s="1" t="s">
        <v>806</v>
      </c>
      <c r="M2599" s="1"/>
      <c r="N2599" s="1" t="s">
        <v>5799</v>
      </c>
      <c r="O2599" s="1" t="s">
        <v>806</v>
      </c>
      <c r="P2599" s="1"/>
      <c r="Q2599" s="1"/>
      <c r="R2599" s="1"/>
      <c r="S2599" s="1"/>
      <c r="T2599" s="1">
        <f t="shared" si="518"/>
        <v>0</v>
      </c>
      <c r="U2599" s="1">
        <f t="shared" si="519"/>
        <v>0</v>
      </c>
      <c r="V2599" s="1">
        <f t="shared" si="520"/>
        <v>0</v>
      </c>
      <c r="W2599" s="1">
        <f t="shared" si="521"/>
        <v>0</v>
      </c>
      <c r="X2599" s="1">
        <f t="shared" si="522"/>
        <v>0</v>
      </c>
      <c r="Y2599" s="1">
        <f t="shared" si="523"/>
        <v>0</v>
      </c>
      <c r="Z2599" s="1">
        <f t="shared" si="524"/>
        <v>0</v>
      </c>
      <c r="AA2599" s="1">
        <f t="shared" si="525"/>
        <v>0</v>
      </c>
      <c r="AB2599" s="1">
        <f t="shared" si="526"/>
        <v>0</v>
      </c>
      <c r="AC2599" s="1">
        <f t="shared" si="527"/>
        <v>0</v>
      </c>
      <c r="AD2599" s="1" t="str">
        <f t="shared" si="528"/>
        <v/>
      </c>
      <c r="AE2599" s="1" t="str">
        <f t="shared" si="529"/>
        <v/>
      </c>
      <c r="AF2599" s="1" t="str">
        <f t="shared" si="530"/>
        <v/>
      </c>
      <c r="AG2599" s="1" t="str">
        <f t="shared" si="531"/>
        <v/>
      </c>
    </row>
    <row r="2600" spans="3:33">
      <c r="C2600" s="1" t="s">
        <v>3659</v>
      </c>
      <c r="D2600" s="1" t="s">
        <v>8259</v>
      </c>
      <c r="E2600" s="1" t="s">
        <v>1644</v>
      </c>
      <c r="F2600" s="1" t="s">
        <v>0</v>
      </c>
      <c r="G2600" s="1" t="s">
        <v>3917</v>
      </c>
      <c r="H2600" s="1">
        <v>3</v>
      </c>
      <c r="I2600" s="1">
        <v>0</v>
      </c>
      <c r="J2600" s="1">
        <v>3</v>
      </c>
      <c r="K2600" s="1"/>
      <c r="L2600" s="1" t="s">
        <v>1649</v>
      </c>
      <c r="M2600" s="1"/>
      <c r="N2600" s="1" t="s">
        <v>8260</v>
      </c>
      <c r="O2600" s="1" t="s">
        <v>1649</v>
      </c>
      <c r="P2600" s="1"/>
      <c r="Q2600" s="1"/>
      <c r="R2600" s="1"/>
      <c r="S2600" s="1"/>
      <c r="T2600" s="1">
        <f t="shared" si="518"/>
        <v>0</v>
      </c>
      <c r="U2600" s="1">
        <f t="shared" si="519"/>
        <v>0</v>
      </c>
      <c r="V2600" s="1">
        <f t="shared" si="520"/>
        <v>0</v>
      </c>
      <c r="W2600" s="1">
        <f t="shared" si="521"/>
        <v>0</v>
      </c>
      <c r="X2600" s="1">
        <f t="shared" si="522"/>
        <v>0</v>
      </c>
      <c r="Y2600" s="1">
        <f t="shared" si="523"/>
        <v>0</v>
      </c>
      <c r="Z2600" s="1">
        <f t="shared" si="524"/>
        <v>0</v>
      </c>
      <c r="AA2600" s="1">
        <f t="shared" si="525"/>
        <v>0</v>
      </c>
      <c r="AB2600" s="1">
        <f t="shared" si="526"/>
        <v>0</v>
      </c>
      <c r="AC2600" s="1">
        <f t="shared" si="527"/>
        <v>0</v>
      </c>
      <c r="AD2600" s="1" t="str">
        <f t="shared" si="528"/>
        <v/>
      </c>
      <c r="AE2600" s="1" t="str">
        <f t="shared" si="529"/>
        <v/>
      </c>
      <c r="AF2600" s="1" t="str">
        <f t="shared" si="530"/>
        <v/>
      </c>
      <c r="AG2600" s="1" t="str">
        <f t="shared" si="531"/>
        <v/>
      </c>
    </row>
    <row r="2601" spans="3:33">
      <c r="C2601" s="1" t="s">
        <v>3659</v>
      </c>
      <c r="D2601" s="1" t="s">
        <v>8261</v>
      </c>
      <c r="E2601" s="1" t="s">
        <v>1644</v>
      </c>
      <c r="F2601" s="1" t="s">
        <v>0</v>
      </c>
      <c r="G2601" s="1" t="s">
        <v>3917</v>
      </c>
      <c r="H2601" s="1">
        <v>4</v>
      </c>
      <c r="I2601" s="1">
        <v>0</v>
      </c>
      <c r="J2601" s="1">
        <v>2</v>
      </c>
      <c r="K2601" s="1"/>
      <c r="L2601" s="1" t="s">
        <v>1650</v>
      </c>
      <c r="M2601" s="1"/>
      <c r="N2601" s="1" t="s">
        <v>8262</v>
      </c>
      <c r="O2601" s="1" t="s">
        <v>1650</v>
      </c>
      <c r="P2601" s="1"/>
      <c r="Q2601" s="1"/>
      <c r="R2601" s="1"/>
      <c r="S2601" s="1"/>
      <c r="T2601" s="1">
        <f t="shared" si="518"/>
        <v>0</v>
      </c>
      <c r="U2601" s="1">
        <f t="shared" si="519"/>
        <v>0</v>
      </c>
      <c r="V2601" s="1">
        <f t="shared" si="520"/>
        <v>0</v>
      </c>
      <c r="W2601" s="1">
        <f t="shared" si="521"/>
        <v>0</v>
      </c>
      <c r="X2601" s="1">
        <f t="shared" si="522"/>
        <v>0</v>
      </c>
      <c r="Y2601" s="1">
        <f t="shared" si="523"/>
        <v>0</v>
      </c>
      <c r="Z2601" s="1">
        <f t="shared" si="524"/>
        <v>0</v>
      </c>
      <c r="AA2601" s="1">
        <f t="shared" si="525"/>
        <v>0</v>
      </c>
      <c r="AB2601" s="1">
        <f t="shared" si="526"/>
        <v>0</v>
      </c>
      <c r="AC2601" s="1">
        <f t="shared" si="527"/>
        <v>0</v>
      </c>
      <c r="AD2601" s="1" t="str">
        <f t="shared" si="528"/>
        <v/>
      </c>
      <c r="AE2601" s="1" t="str">
        <f t="shared" si="529"/>
        <v/>
      </c>
      <c r="AF2601" s="1" t="str">
        <f t="shared" si="530"/>
        <v/>
      </c>
      <c r="AG2601" s="1" t="str">
        <f t="shared" si="531"/>
        <v/>
      </c>
    </row>
    <row r="2602" spans="3:33">
      <c r="C2602" s="1" t="s">
        <v>3659</v>
      </c>
      <c r="D2602" s="1" t="s">
        <v>8263</v>
      </c>
      <c r="E2602" s="1" t="s">
        <v>1644</v>
      </c>
      <c r="F2602" s="1" t="s">
        <v>0</v>
      </c>
      <c r="G2602" s="1" t="s">
        <v>3917</v>
      </c>
      <c r="H2602" s="1">
        <v>5</v>
      </c>
      <c r="I2602" s="1">
        <v>0</v>
      </c>
      <c r="J2602" s="1">
        <v>2</v>
      </c>
      <c r="K2602" s="1"/>
      <c r="L2602" s="1" t="s">
        <v>1651</v>
      </c>
      <c r="M2602" s="1"/>
      <c r="N2602" s="1" t="s">
        <v>8264</v>
      </c>
      <c r="O2602" s="1" t="s">
        <v>1651</v>
      </c>
      <c r="P2602" s="1"/>
      <c r="Q2602" s="1"/>
      <c r="R2602" s="1"/>
      <c r="S2602" s="1"/>
      <c r="T2602" s="1">
        <f t="shared" si="518"/>
        <v>0</v>
      </c>
      <c r="U2602" s="1">
        <f t="shared" si="519"/>
        <v>0</v>
      </c>
      <c r="V2602" s="1">
        <f t="shared" si="520"/>
        <v>0</v>
      </c>
      <c r="W2602" s="1">
        <f t="shared" si="521"/>
        <v>0</v>
      </c>
      <c r="X2602" s="1">
        <f t="shared" si="522"/>
        <v>0</v>
      </c>
      <c r="Y2602" s="1">
        <f t="shared" si="523"/>
        <v>0</v>
      </c>
      <c r="Z2602" s="1">
        <f t="shared" si="524"/>
        <v>0</v>
      </c>
      <c r="AA2602" s="1">
        <f t="shared" si="525"/>
        <v>0</v>
      </c>
      <c r="AB2602" s="1">
        <f t="shared" si="526"/>
        <v>0</v>
      </c>
      <c r="AC2602" s="1">
        <f t="shared" si="527"/>
        <v>0</v>
      </c>
      <c r="AD2602" s="1" t="str">
        <f t="shared" si="528"/>
        <v/>
      </c>
      <c r="AE2602" s="1" t="str">
        <f t="shared" si="529"/>
        <v/>
      </c>
      <c r="AF2602" s="1" t="str">
        <f t="shared" si="530"/>
        <v/>
      </c>
      <c r="AG2602" s="1" t="str">
        <f t="shared" si="531"/>
        <v/>
      </c>
    </row>
    <row r="2603" spans="3:33">
      <c r="C2603" s="1" t="s">
        <v>3659</v>
      </c>
      <c r="D2603" s="1" t="s">
        <v>8265</v>
      </c>
      <c r="E2603" s="1" t="s">
        <v>1644</v>
      </c>
      <c r="F2603" s="1" t="s">
        <v>0</v>
      </c>
      <c r="G2603" s="1" t="s">
        <v>3917</v>
      </c>
      <c r="H2603" s="1">
        <v>6</v>
      </c>
      <c r="I2603" s="1">
        <v>0</v>
      </c>
      <c r="J2603" s="1">
        <v>2</v>
      </c>
      <c r="K2603" s="1"/>
      <c r="L2603" s="1" t="s">
        <v>1652</v>
      </c>
      <c r="M2603" s="1"/>
      <c r="N2603" s="1" t="s">
        <v>8266</v>
      </c>
      <c r="O2603" s="1" t="s">
        <v>1652</v>
      </c>
      <c r="P2603" s="1"/>
      <c r="Q2603" s="1"/>
      <c r="R2603" s="1"/>
      <c r="S2603" s="1"/>
      <c r="T2603" s="1">
        <f t="shared" si="518"/>
        <v>0</v>
      </c>
      <c r="U2603" s="1">
        <f t="shared" si="519"/>
        <v>0</v>
      </c>
      <c r="V2603" s="1">
        <f t="shared" si="520"/>
        <v>0</v>
      </c>
      <c r="W2603" s="1">
        <f t="shared" si="521"/>
        <v>0</v>
      </c>
      <c r="X2603" s="1">
        <f t="shared" si="522"/>
        <v>0</v>
      </c>
      <c r="Y2603" s="1">
        <f t="shared" si="523"/>
        <v>0</v>
      </c>
      <c r="Z2603" s="1">
        <f t="shared" si="524"/>
        <v>0</v>
      </c>
      <c r="AA2603" s="1">
        <f t="shared" si="525"/>
        <v>0</v>
      </c>
      <c r="AB2603" s="1">
        <f t="shared" si="526"/>
        <v>0</v>
      </c>
      <c r="AC2603" s="1">
        <f t="shared" si="527"/>
        <v>0</v>
      </c>
      <c r="AD2603" s="1" t="str">
        <f t="shared" si="528"/>
        <v/>
      </c>
      <c r="AE2603" s="1" t="str">
        <f t="shared" si="529"/>
        <v/>
      </c>
      <c r="AF2603" s="1" t="str">
        <f t="shared" si="530"/>
        <v/>
      </c>
      <c r="AG2603" s="1" t="str">
        <f t="shared" si="531"/>
        <v/>
      </c>
    </row>
    <row r="2604" spans="3:33">
      <c r="C2604" s="1" t="s">
        <v>3659</v>
      </c>
      <c r="D2604" s="1" t="s">
        <v>8267</v>
      </c>
      <c r="E2604" s="1" t="s">
        <v>1644</v>
      </c>
      <c r="F2604" s="1" t="s">
        <v>0</v>
      </c>
      <c r="G2604" s="1" t="s">
        <v>3917</v>
      </c>
      <c r="H2604" s="1">
        <v>7</v>
      </c>
      <c r="I2604" s="1">
        <v>0</v>
      </c>
      <c r="J2604" s="1">
        <v>2</v>
      </c>
      <c r="K2604" s="1"/>
      <c r="L2604" s="1" t="s">
        <v>1653</v>
      </c>
      <c r="M2604" s="1"/>
      <c r="N2604" s="1" t="s">
        <v>8268</v>
      </c>
      <c r="O2604" s="1" t="s">
        <v>1653</v>
      </c>
      <c r="P2604" s="1"/>
      <c r="Q2604" s="1"/>
      <c r="R2604" s="1"/>
      <c r="S2604" s="1"/>
      <c r="T2604" s="1">
        <f t="shared" si="518"/>
        <v>0</v>
      </c>
      <c r="U2604" s="1">
        <f t="shared" si="519"/>
        <v>0</v>
      </c>
      <c r="V2604" s="1">
        <f t="shared" si="520"/>
        <v>0</v>
      </c>
      <c r="W2604" s="1">
        <f t="shared" si="521"/>
        <v>0</v>
      </c>
      <c r="X2604" s="1">
        <f t="shared" si="522"/>
        <v>0</v>
      </c>
      <c r="Y2604" s="1">
        <f t="shared" si="523"/>
        <v>0</v>
      </c>
      <c r="Z2604" s="1">
        <f t="shared" si="524"/>
        <v>0</v>
      </c>
      <c r="AA2604" s="1">
        <f t="shared" si="525"/>
        <v>0</v>
      </c>
      <c r="AB2604" s="1">
        <f t="shared" si="526"/>
        <v>0</v>
      </c>
      <c r="AC2604" s="1">
        <f t="shared" si="527"/>
        <v>0</v>
      </c>
      <c r="AD2604" s="1" t="str">
        <f t="shared" si="528"/>
        <v/>
      </c>
      <c r="AE2604" s="1" t="str">
        <f t="shared" si="529"/>
        <v/>
      </c>
      <c r="AF2604" s="1" t="str">
        <f t="shared" si="530"/>
        <v/>
      </c>
      <c r="AG2604" s="1" t="str">
        <f t="shared" si="531"/>
        <v/>
      </c>
    </row>
    <row r="2605" spans="3:33">
      <c r="C2605" s="1" t="s">
        <v>3659</v>
      </c>
      <c r="D2605" s="1" t="s">
        <v>8269</v>
      </c>
      <c r="E2605" s="1" t="s">
        <v>1644</v>
      </c>
      <c r="F2605" s="1" t="s">
        <v>0</v>
      </c>
      <c r="G2605" s="1" t="s">
        <v>3917</v>
      </c>
      <c r="H2605" s="1">
        <v>8</v>
      </c>
      <c r="I2605" s="1">
        <v>0</v>
      </c>
      <c r="J2605" s="1">
        <v>1</v>
      </c>
      <c r="K2605" s="1"/>
      <c r="L2605" s="1" t="s">
        <v>8250</v>
      </c>
      <c r="M2605" s="1"/>
      <c r="N2605" s="1" t="s">
        <v>8270</v>
      </c>
      <c r="O2605" s="1" t="s">
        <v>8250</v>
      </c>
      <c r="P2605" s="1"/>
      <c r="Q2605" s="1"/>
      <c r="R2605" s="1"/>
      <c r="S2605" s="1"/>
      <c r="T2605" s="1">
        <f t="shared" si="518"/>
        <v>0</v>
      </c>
      <c r="U2605" s="1">
        <f t="shared" si="519"/>
        <v>0</v>
      </c>
      <c r="V2605" s="1">
        <f t="shared" si="520"/>
        <v>0</v>
      </c>
      <c r="W2605" s="1">
        <f t="shared" si="521"/>
        <v>0</v>
      </c>
      <c r="X2605" s="1">
        <f t="shared" si="522"/>
        <v>0</v>
      </c>
      <c r="Y2605" s="1">
        <f t="shared" si="523"/>
        <v>0</v>
      </c>
      <c r="Z2605" s="1">
        <f t="shared" si="524"/>
        <v>0</v>
      </c>
      <c r="AA2605" s="1">
        <f t="shared" si="525"/>
        <v>0</v>
      </c>
      <c r="AB2605" s="1">
        <f t="shared" si="526"/>
        <v>0</v>
      </c>
      <c r="AC2605" s="1">
        <f t="shared" si="527"/>
        <v>0</v>
      </c>
      <c r="AD2605" s="1" t="str">
        <f t="shared" si="528"/>
        <v/>
      </c>
      <c r="AE2605" s="1" t="str">
        <f t="shared" si="529"/>
        <v/>
      </c>
      <c r="AF2605" s="1" t="str">
        <f t="shared" si="530"/>
        <v/>
      </c>
      <c r="AG2605" s="1" t="str">
        <f t="shared" si="531"/>
        <v/>
      </c>
    </row>
    <row r="2606" spans="3:33">
      <c r="C2606" s="1" t="s">
        <v>3659</v>
      </c>
      <c r="D2606" s="1" t="s">
        <v>8271</v>
      </c>
      <c r="E2606" s="1" t="s">
        <v>1644</v>
      </c>
      <c r="F2606" s="1" t="s">
        <v>0</v>
      </c>
      <c r="G2606" s="1" t="s">
        <v>3917</v>
      </c>
      <c r="H2606" s="1">
        <v>9</v>
      </c>
      <c r="I2606" s="1">
        <v>0</v>
      </c>
      <c r="J2606" s="1">
        <v>1</v>
      </c>
      <c r="K2606" s="1"/>
      <c r="L2606" s="1" t="s">
        <v>1655</v>
      </c>
      <c r="M2606" s="1"/>
      <c r="N2606" s="1" t="s">
        <v>8272</v>
      </c>
      <c r="O2606" s="1" t="s">
        <v>1655</v>
      </c>
      <c r="P2606" s="1"/>
      <c r="Q2606" s="1"/>
      <c r="R2606" s="1"/>
      <c r="S2606" s="1"/>
      <c r="T2606" s="1">
        <f t="shared" si="518"/>
        <v>0</v>
      </c>
      <c r="U2606" s="1">
        <f t="shared" si="519"/>
        <v>0</v>
      </c>
      <c r="V2606" s="1">
        <f t="shared" si="520"/>
        <v>0</v>
      </c>
      <c r="W2606" s="1">
        <f t="shared" si="521"/>
        <v>0</v>
      </c>
      <c r="X2606" s="1">
        <f t="shared" si="522"/>
        <v>0</v>
      </c>
      <c r="Y2606" s="1">
        <f t="shared" si="523"/>
        <v>0</v>
      </c>
      <c r="Z2606" s="1">
        <f t="shared" si="524"/>
        <v>0</v>
      </c>
      <c r="AA2606" s="1">
        <f t="shared" si="525"/>
        <v>0</v>
      </c>
      <c r="AB2606" s="1">
        <f t="shared" si="526"/>
        <v>0</v>
      </c>
      <c r="AC2606" s="1">
        <f t="shared" si="527"/>
        <v>0</v>
      </c>
      <c r="AD2606" s="1" t="str">
        <f t="shared" si="528"/>
        <v/>
      </c>
      <c r="AE2606" s="1" t="str">
        <f t="shared" si="529"/>
        <v/>
      </c>
      <c r="AF2606" s="1" t="str">
        <f t="shared" si="530"/>
        <v/>
      </c>
      <c r="AG2606" s="1" t="str">
        <f t="shared" si="531"/>
        <v/>
      </c>
    </row>
    <row r="2607" spans="3:33">
      <c r="C2607" s="1" t="s">
        <v>3659</v>
      </c>
      <c r="D2607" s="1" t="s">
        <v>8273</v>
      </c>
      <c r="E2607" s="1" t="s">
        <v>1644</v>
      </c>
      <c r="F2607" s="1" t="s">
        <v>0</v>
      </c>
      <c r="G2607" s="1" t="s">
        <v>3917</v>
      </c>
      <c r="H2607" s="1">
        <v>10</v>
      </c>
      <c r="I2607" s="1">
        <v>0</v>
      </c>
      <c r="J2607" s="1">
        <v>1</v>
      </c>
      <c r="K2607" s="1"/>
      <c r="L2607" s="1" t="s">
        <v>1656</v>
      </c>
      <c r="M2607" s="1"/>
      <c r="N2607" s="1" t="s">
        <v>8274</v>
      </c>
      <c r="O2607" s="1" t="s">
        <v>1656</v>
      </c>
      <c r="P2607" s="1"/>
      <c r="Q2607" s="1"/>
      <c r="R2607" s="1"/>
      <c r="S2607" s="1"/>
      <c r="T2607" s="1">
        <f t="shared" si="518"/>
        <v>0</v>
      </c>
      <c r="U2607" s="1">
        <f t="shared" si="519"/>
        <v>0</v>
      </c>
      <c r="V2607" s="1">
        <f t="shared" si="520"/>
        <v>0</v>
      </c>
      <c r="W2607" s="1">
        <f t="shared" si="521"/>
        <v>0</v>
      </c>
      <c r="X2607" s="1">
        <f t="shared" si="522"/>
        <v>0</v>
      </c>
      <c r="Y2607" s="1">
        <f t="shared" si="523"/>
        <v>0</v>
      </c>
      <c r="Z2607" s="1">
        <f t="shared" si="524"/>
        <v>0</v>
      </c>
      <c r="AA2607" s="1">
        <f t="shared" si="525"/>
        <v>0</v>
      </c>
      <c r="AB2607" s="1">
        <f t="shared" si="526"/>
        <v>0</v>
      </c>
      <c r="AC2607" s="1">
        <f t="shared" si="527"/>
        <v>0</v>
      </c>
      <c r="AD2607" s="1" t="str">
        <f t="shared" si="528"/>
        <v/>
      </c>
      <c r="AE2607" s="1" t="str">
        <f t="shared" si="529"/>
        <v/>
      </c>
      <c r="AF2607" s="1" t="str">
        <f t="shared" si="530"/>
        <v/>
      </c>
      <c r="AG2607" s="1" t="str">
        <f t="shared" si="531"/>
        <v/>
      </c>
    </row>
    <row r="2608" spans="3:33">
      <c r="C2608" s="1" t="s">
        <v>3667</v>
      </c>
      <c r="D2608" s="1" t="s">
        <v>8275</v>
      </c>
      <c r="E2608" s="1" t="s">
        <v>1661</v>
      </c>
      <c r="F2608" s="1" t="s">
        <v>46</v>
      </c>
      <c r="G2608" s="1" t="s">
        <v>3917</v>
      </c>
      <c r="H2608" s="1">
        <v>1</v>
      </c>
      <c r="I2608" s="1">
        <v>3</v>
      </c>
      <c r="J2608" s="1">
        <v>0</v>
      </c>
      <c r="K2608" s="1" t="s">
        <v>1665</v>
      </c>
      <c r="L2608" s="1"/>
      <c r="M2608" s="1" t="s">
        <v>8276</v>
      </c>
      <c r="N2608" s="1"/>
      <c r="O2608" s="1" t="s">
        <v>1665</v>
      </c>
      <c r="P2608" s="1"/>
      <c r="Q2608" s="1"/>
      <c r="R2608" s="1"/>
      <c r="S2608" s="1"/>
      <c r="T2608" s="1">
        <f t="shared" si="518"/>
        <v>0</v>
      </c>
      <c r="U2608" s="1">
        <f t="shared" si="519"/>
        <v>0</v>
      </c>
      <c r="V2608" s="1">
        <f t="shared" si="520"/>
        <v>0</v>
      </c>
      <c r="W2608" s="1">
        <f t="shared" si="521"/>
        <v>0</v>
      </c>
      <c r="X2608" s="1">
        <f t="shared" si="522"/>
        <v>0</v>
      </c>
      <c r="Y2608" s="1">
        <f t="shared" si="523"/>
        <v>0</v>
      </c>
      <c r="Z2608" s="1">
        <f t="shared" si="524"/>
        <v>0</v>
      </c>
      <c r="AA2608" s="1">
        <f t="shared" si="525"/>
        <v>0</v>
      </c>
      <c r="AB2608" s="1">
        <f t="shared" si="526"/>
        <v>0</v>
      </c>
      <c r="AC2608" s="1">
        <f t="shared" si="527"/>
        <v>0</v>
      </c>
      <c r="AD2608" s="1" t="str">
        <f t="shared" si="528"/>
        <v/>
      </c>
      <c r="AE2608" s="1" t="str">
        <f t="shared" si="529"/>
        <v/>
      </c>
      <c r="AF2608" s="1" t="str">
        <f t="shared" si="530"/>
        <v/>
      </c>
      <c r="AG2608" s="1" t="str">
        <f t="shared" si="531"/>
        <v/>
      </c>
    </row>
    <row r="2609" spans="3:33">
      <c r="C2609" s="1" t="s">
        <v>3667</v>
      </c>
      <c r="D2609" s="1" t="s">
        <v>8277</v>
      </c>
      <c r="E2609" s="1" t="s">
        <v>1661</v>
      </c>
      <c r="F2609" s="1" t="s">
        <v>46</v>
      </c>
      <c r="G2609" s="1" t="s">
        <v>3917</v>
      </c>
      <c r="H2609" s="1">
        <v>2</v>
      </c>
      <c r="I2609" s="1">
        <v>3</v>
      </c>
      <c r="J2609" s="1">
        <v>0</v>
      </c>
      <c r="K2609" s="1" t="s">
        <v>1666</v>
      </c>
      <c r="L2609" s="1"/>
      <c r="M2609" s="1" t="s">
        <v>8278</v>
      </c>
      <c r="N2609" s="1"/>
      <c r="O2609" s="1" t="s">
        <v>1666</v>
      </c>
      <c r="P2609" s="1"/>
      <c r="Q2609" s="1"/>
      <c r="R2609" s="1"/>
      <c r="S2609" s="1"/>
      <c r="T2609" s="1">
        <f t="shared" si="518"/>
        <v>0</v>
      </c>
      <c r="U2609" s="1">
        <f t="shared" si="519"/>
        <v>0</v>
      </c>
      <c r="V2609" s="1">
        <f t="shared" si="520"/>
        <v>0</v>
      </c>
      <c r="W2609" s="1">
        <f t="shared" si="521"/>
        <v>0</v>
      </c>
      <c r="X2609" s="1">
        <f t="shared" si="522"/>
        <v>0</v>
      </c>
      <c r="Y2609" s="1">
        <f t="shared" si="523"/>
        <v>0</v>
      </c>
      <c r="Z2609" s="1">
        <f t="shared" si="524"/>
        <v>0</v>
      </c>
      <c r="AA2609" s="1">
        <f t="shared" si="525"/>
        <v>0</v>
      </c>
      <c r="AB2609" s="1">
        <f t="shared" si="526"/>
        <v>0</v>
      </c>
      <c r="AC2609" s="1">
        <f t="shared" si="527"/>
        <v>0</v>
      </c>
      <c r="AD2609" s="1" t="str">
        <f t="shared" si="528"/>
        <v/>
      </c>
      <c r="AE2609" s="1" t="str">
        <f t="shared" si="529"/>
        <v/>
      </c>
      <c r="AF2609" s="1" t="str">
        <f t="shared" si="530"/>
        <v/>
      </c>
      <c r="AG2609" s="1" t="str">
        <f t="shared" si="531"/>
        <v/>
      </c>
    </row>
    <row r="2610" spans="3:33">
      <c r="C2610" s="1" t="s">
        <v>3667</v>
      </c>
      <c r="D2610" s="1" t="s">
        <v>8279</v>
      </c>
      <c r="E2610" s="1" t="s">
        <v>1661</v>
      </c>
      <c r="F2610" s="1" t="s">
        <v>46</v>
      </c>
      <c r="G2610" s="1" t="s">
        <v>3917</v>
      </c>
      <c r="H2610" s="1">
        <v>3</v>
      </c>
      <c r="I2610" s="1">
        <v>3</v>
      </c>
      <c r="J2610" s="1">
        <v>0</v>
      </c>
      <c r="K2610" s="1" t="s">
        <v>806</v>
      </c>
      <c r="L2610" s="1"/>
      <c r="M2610" s="1" t="s">
        <v>5782</v>
      </c>
      <c r="N2610" s="1"/>
      <c r="O2610" s="1" t="s">
        <v>806</v>
      </c>
      <c r="P2610" s="1"/>
      <c r="Q2610" s="1"/>
      <c r="R2610" s="1"/>
      <c r="S2610" s="1"/>
      <c r="T2610" s="1">
        <f t="shared" si="518"/>
        <v>0</v>
      </c>
      <c r="U2610" s="1">
        <f t="shared" si="519"/>
        <v>0</v>
      </c>
      <c r="V2610" s="1">
        <f t="shared" si="520"/>
        <v>0</v>
      </c>
      <c r="W2610" s="1">
        <f t="shared" si="521"/>
        <v>0</v>
      </c>
      <c r="X2610" s="1">
        <f t="shared" si="522"/>
        <v>0</v>
      </c>
      <c r="Y2610" s="1">
        <f t="shared" si="523"/>
        <v>0</v>
      </c>
      <c r="Z2610" s="1">
        <f t="shared" si="524"/>
        <v>0</v>
      </c>
      <c r="AA2610" s="1">
        <f t="shared" si="525"/>
        <v>0</v>
      </c>
      <c r="AB2610" s="1">
        <f t="shared" si="526"/>
        <v>0</v>
      </c>
      <c r="AC2610" s="1">
        <f t="shared" si="527"/>
        <v>0</v>
      </c>
      <c r="AD2610" s="1" t="str">
        <f t="shared" si="528"/>
        <v/>
      </c>
      <c r="AE2610" s="1" t="str">
        <f t="shared" si="529"/>
        <v/>
      </c>
      <c r="AF2610" s="1" t="str">
        <f t="shared" si="530"/>
        <v/>
      </c>
      <c r="AG2610" s="1" t="str">
        <f t="shared" si="531"/>
        <v/>
      </c>
    </row>
    <row r="2611" spans="3:33">
      <c r="C2611" s="1" t="s">
        <v>3667</v>
      </c>
      <c r="D2611" s="1" t="s">
        <v>8280</v>
      </c>
      <c r="E2611" s="1" t="s">
        <v>1661</v>
      </c>
      <c r="F2611" s="1" t="s">
        <v>46</v>
      </c>
      <c r="G2611" s="1" t="s">
        <v>3917</v>
      </c>
      <c r="H2611" s="1">
        <v>4</v>
      </c>
      <c r="I2611" s="1">
        <v>2</v>
      </c>
      <c r="J2611" s="1">
        <v>0</v>
      </c>
      <c r="K2611" s="1" t="s">
        <v>790</v>
      </c>
      <c r="L2611" s="1"/>
      <c r="M2611" s="1" t="s">
        <v>5733</v>
      </c>
      <c r="N2611" s="1"/>
      <c r="O2611" s="1" t="s">
        <v>790</v>
      </c>
      <c r="P2611" s="1"/>
      <c r="Q2611" s="1"/>
      <c r="R2611" s="1"/>
      <c r="S2611" s="1"/>
      <c r="T2611" s="1">
        <f t="shared" si="518"/>
        <v>0</v>
      </c>
      <c r="U2611" s="1">
        <f t="shared" si="519"/>
        <v>0</v>
      </c>
      <c r="V2611" s="1">
        <f t="shared" si="520"/>
        <v>0</v>
      </c>
      <c r="W2611" s="1">
        <f t="shared" si="521"/>
        <v>0</v>
      </c>
      <c r="X2611" s="1">
        <f t="shared" si="522"/>
        <v>0</v>
      </c>
      <c r="Y2611" s="1">
        <f t="shared" si="523"/>
        <v>0</v>
      </c>
      <c r="Z2611" s="1">
        <f t="shared" si="524"/>
        <v>0</v>
      </c>
      <c r="AA2611" s="1">
        <f t="shared" si="525"/>
        <v>0</v>
      </c>
      <c r="AB2611" s="1">
        <f t="shared" si="526"/>
        <v>0</v>
      </c>
      <c r="AC2611" s="1">
        <f t="shared" si="527"/>
        <v>0</v>
      </c>
      <c r="AD2611" s="1" t="str">
        <f t="shared" si="528"/>
        <v/>
      </c>
      <c r="AE2611" s="1" t="str">
        <f t="shared" si="529"/>
        <v/>
      </c>
      <c r="AF2611" s="1" t="str">
        <f t="shared" si="530"/>
        <v/>
      </c>
      <c r="AG2611" s="1" t="str">
        <f t="shared" si="531"/>
        <v/>
      </c>
    </row>
    <row r="2612" spans="3:33">
      <c r="C2612" s="1" t="s">
        <v>3667</v>
      </c>
      <c r="D2612" s="1" t="s">
        <v>8281</v>
      </c>
      <c r="E2612" s="1" t="s">
        <v>1661</v>
      </c>
      <c r="F2612" s="1" t="s">
        <v>46</v>
      </c>
      <c r="G2612" s="1" t="s">
        <v>3917</v>
      </c>
      <c r="H2612" s="1">
        <v>5</v>
      </c>
      <c r="I2612" s="1">
        <v>2</v>
      </c>
      <c r="J2612" s="1">
        <v>0</v>
      </c>
      <c r="K2612" s="1" t="s">
        <v>5069</v>
      </c>
      <c r="L2612" s="1"/>
      <c r="M2612" s="1" t="s">
        <v>5070</v>
      </c>
      <c r="N2612" s="1"/>
      <c r="O2612" s="1" t="s">
        <v>5069</v>
      </c>
      <c r="P2612" s="1" t="s">
        <v>71</v>
      </c>
      <c r="Q2612" s="1"/>
      <c r="R2612" s="1"/>
      <c r="S2612" s="1"/>
      <c r="T2612" s="1">
        <f t="shared" si="518"/>
        <v>0</v>
      </c>
      <c r="U2612" s="1">
        <f t="shared" si="519"/>
        <v>0</v>
      </c>
      <c r="V2612" s="1">
        <f t="shared" si="520"/>
        <v>0</v>
      </c>
      <c r="W2612" s="1">
        <f t="shared" si="521"/>
        <v>0</v>
      </c>
      <c r="X2612" s="1">
        <f t="shared" si="522"/>
        <v>0</v>
      </c>
      <c r="Y2612" s="1">
        <f t="shared" si="523"/>
        <v>0</v>
      </c>
      <c r="Z2612" s="1">
        <f t="shared" si="524"/>
        <v>0</v>
      </c>
      <c r="AA2612" s="1">
        <f t="shared" si="525"/>
        <v>0</v>
      </c>
      <c r="AB2612" s="1">
        <f t="shared" si="526"/>
        <v>0</v>
      </c>
      <c r="AC2612" s="1">
        <f t="shared" si="527"/>
        <v>0</v>
      </c>
      <c r="AD2612" s="1" t="str">
        <f t="shared" si="528"/>
        <v/>
      </c>
      <c r="AE2612" s="1" t="str">
        <f t="shared" si="529"/>
        <v/>
      </c>
      <c r="AF2612" s="1" t="str">
        <f t="shared" si="530"/>
        <v/>
      </c>
      <c r="AG2612" s="1" t="str">
        <f t="shared" si="531"/>
        <v/>
      </c>
    </row>
    <row r="2613" spans="3:33">
      <c r="C2613" s="1" t="s">
        <v>3667</v>
      </c>
      <c r="D2613" s="1" t="s">
        <v>8282</v>
      </c>
      <c r="E2613" s="1" t="s">
        <v>1661</v>
      </c>
      <c r="F2613" s="1" t="s">
        <v>46</v>
      </c>
      <c r="G2613" s="1" t="s">
        <v>3917</v>
      </c>
      <c r="H2613" s="1">
        <v>6</v>
      </c>
      <c r="I2613" s="1">
        <v>2</v>
      </c>
      <c r="J2613" s="1">
        <v>0</v>
      </c>
      <c r="K2613" s="1" t="s">
        <v>791</v>
      </c>
      <c r="L2613" s="1"/>
      <c r="M2613" s="1" t="s">
        <v>5737</v>
      </c>
      <c r="N2613" s="1"/>
      <c r="O2613" s="1" t="s">
        <v>791</v>
      </c>
      <c r="P2613" s="1"/>
      <c r="Q2613" s="1"/>
      <c r="R2613" s="1"/>
      <c r="S2613" s="1"/>
      <c r="T2613" s="1">
        <f t="shared" si="518"/>
        <v>0</v>
      </c>
      <c r="U2613" s="1">
        <f t="shared" si="519"/>
        <v>0</v>
      </c>
      <c r="V2613" s="1">
        <f t="shared" si="520"/>
        <v>0</v>
      </c>
      <c r="W2613" s="1">
        <f t="shared" si="521"/>
        <v>0</v>
      </c>
      <c r="X2613" s="1">
        <f t="shared" si="522"/>
        <v>0</v>
      </c>
      <c r="Y2613" s="1">
        <f t="shared" si="523"/>
        <v>0</v>
      </c>
      <c r="Z2613" s="1">
        <f t="shared" si="524"/>
        <v>0</v>
      </c>
      <c r="AA2613" s="1">
        <f t="shared" si="525"/>
        <v>0</v>
      </c>
      <c r="AB2613" s="1">
        <f t="shared" si="526"/>
        <v>0</v>
      </c>
      <c r="AC2613" s="1">
        <f t="shared" si="527"/>
        <v>0</v>
      </c>
      <c r="AD2613" s="1" t="str">
        <f t="shared" si="528"/>
        <v/>
      </c>
      <c r="AE2613" s="1" t="str">
        <f t="shared" si="529"/>
        <v/>
      </c>
      <c r="AF2613" s="1" t="str">
        <f t="shared" si="530"/>
        <v/>
      </c>
      <c r="AG2613" s="1" t="str">
        <f t="shared" si="531"/>
        <v/>
      </c>
    </row>
    <row r="2614" spans="3:33">
      <c r="C2614" s="1" t="s">
        <v>3667</v>
      </c>
      <c r="D2614" s="1" t="s">
        <v>8283</v>
      </c>
      <c r="E2614" s="1" t="s">
        <v>1661</v>
      </c>
      <c r="F2614" s="1" t="s">
        <v>46</v>
      </c>
      <c r="G2614" s="1" t="s">
        <v>3917</v>
      </c>
      <c r="H2614" s="1">
        <v>7</v>
      </c>
      <c r="I2614" s="1">
        <v>2</v>
      </c>
      <c r="J2614" s="1">
        <v>0</v>
      </c>
      <c r="K2614" s="1" t="s">
        <v>94</v>
      </c>
      <c r="L2614" s="1"/>
      <c r="M2614" s="1" t="s">
        <v>8284</v>
      </c>
      <c r="N2614" s="1"/>
      <c r="O2614" s="1" t="s">
        <v>94</v>
      </c>
      <c r="P2614" s="1"/>
      <c r="Q2614" s="1"/>
      <c r="R2614" s="1"/>
      <c r="S2614" s="1"/>
      <c r="T2614" s="1">
        <f t="shared" si="518"/>
        <v>0</v>
      </c>
      <c r="U2614" s="1">
        <f t="shared" si="519"/>
        <v>0</v>
      </c>
      <c r="V2614" s="1">
        <f t="shared" si="520"/>
        <v>0</v>
      </c>
      <c r="W2614" s="1">
        <f t="shared" si="521"/>
        <v>0</v>
      </c>
      <c r="X2614" s="1">
        <f t="shared" si="522"/>
        <v>0</v>
      </c>
      <c r="Y2614" s="1">
        <f t="shared" si="523"/>
        <v>0</v>
      </c>
      <c r="Z2614" s="1">
        <f t="shared" si="524"/>
        <v>0</v>
      </c>
      <c r="AA2614" s="1">
        <f t="shared" si="525"/>
        <v>0</v>
      </c>
      <c r="AB2614" s="1">
        <f t="shared" si="526"/>
        <v>0</v>
      </c>
      <c r="AC2614" s="1">
        <f t="shared" si="527"/>
        <v>0</v>
      </c>
      <c r="AD2614" s="1" t="str">
        <f t="shared" si="528"/>
        <v/>
      </c>
      <c r="AE2614" s="1" t="str">
        <f t="shared" si="529"/>
        <v/>
      </c>
      <c r="AF2614" s="1" t="str">
        <f t="shared" si="530"/>
        <v/>
      </c>
      <c r="AG2614" s="1" t="str">
        <f t="shared" si="531"/>
        <v/>
      </c>
    </row>
    <row r="2615" spans="3:33">
      <c r="C2615" s="1" t="s">
        <v>3667</v>
      </c>
      <c r="D2615" s="1" t="s">
        <v>8285</v>
      </c>
      <c r="E2615" s="1" t="s">
        <v>1661</v>
      </c>
      <c r="F2615" s="1" t="s">
        <v>46</v>
      </c>
      <c r="G2615" s="1" t="s">
        <v>3917</v>
      </c>
      <c r="H2615" s="1">
        <v>8</v>
      </c>
      <c r="I2615" s="1">
        <v>1</v>
      </c>
      <c r="J2615" s="1">
        <v>0</v>
      </c>
      <c r="K2615" s="1" t="s">
        <v>6443</v>
      </c>
      <c r="L2615" s="1"/>
      <c r="M2615" s="1" t="s">
        <v>6495</v>
      </c>
      <c r="N2615" s="1"/>
      <c r="O2615" s="1" t="s">
        <v>6443</v>
      </c>
      <c r="P2615" s="1" t="s">
        <v>27</v>
      </c>
      <c r="Q2615" s="1"/>
      <c r="R2615" s="1"/>
      <c r="S2615" s="1"/>
      <c r="T2615" s="1">
        <f t="shared" si="518"/>
        <v>0</v>
      </c>
      <c r="U2615" s="1">
        <f t="shared" si="519"/>
        <v>0</v>
      </c>
      <c r="V2615" s="1">
        <f t="shared" si="520"/>
        <v>0</v>
      </c>
      <c r="W2615" s="1">
        <f t="shared" si="521"/>
        <v>0</v>
      </c>
      <c r="X2615" s="1">
        <f t="shared" si="522"/>
        <v>0</v>
      </c>
      <c r="Y2615" s="1">
        <f t="shared" si="523"/>
        <v>0</v>
      </c>
      <c r="Z2615" s="1">
        <f t="shared" si="524"/>
        <v>0</v>
      </c>
      <c r="AA2615" s="1">
        <f t="shared" si="525"/>
        <v>0</v>
      </c>
      <c r="AB2615" s="1">
        <f t="shared" si="526"/>
        <v>0</v>
      </c>
      <c r="AC2615" s="1">
        <f t="shared" si="527"/>
        <v>0</v>
      </c>
      <c r="AD2615" s="1" t="str">
        <f t="shared" si="528"/>
        <v/>
      </c>
      <c r="AE2615" s="1" t="str">
        <f t="shared" si="529"/>
        <v/>
      </c>
      <c r="AF2615" s="1" t="str">
        <f t="shared" si="530"/>
        <v/>
      </c>
      <c r="AG2615" s="1" t="str">
        <f t="shared" si="531"/>
        <v/>
      </c>
    </row>
    <row r="2616" spans="3:33">
      <c r="C2616" s="1" t="s">
        <v>3667</v>
      </c>
      <c r="D2616" s="1" t="s">
        <v>8286</v>
      </c>
      <c r="E2616" s="1" t="s">
        <v>1661</v>
      </c>
      <c r="F2616" s="1" t="s">
        <v>46</v>
      </c>
      <c r="G2616" s="1" t="s">
        <v>3917</v>
      </c>
      <c r="H2616" s="1">
        <v>9</v>
      </c>
      <c r="I2616" s="1">
        <v>1</v>
      </c>
      <c r="J2616" s="1">
        <v>0</v>
      </c>
      <c r="K2616" s="1" t="s">
        <v>4668</v>
      </c>
      <c r="L2616" s="1"/>
      <c r="M2616" s="1" t="s">
        <v>4822</v>
      </c>
      <c r="N2616" s="1"/>
      <c r="O2616" s="1" t="s">
        <v>4668</v>
      </c>
      <c r="P2616" s="1" t="s">
        <v>433</v>
      </c>
      <c r="Q2616" s="1"/>
      <c r="R2616" s="1"/>
      <c r="S2616" s="1"/>
      <c r="T2616" s="1">
        <f t="shared" si="518"/>
        <v>0</v>
      </c>
      <c r="U2616" s="1">
        <f t="shared" si="519"/>
        <v>0</v>
      </c>
      <c r="V2616" s="1">
        <f t="shared" si="520"/>
        <v>0</v>
      </c>
      <c r="W2616" s="1">
        <f t="shared" si="521"/>
        <v>0</v>
      </c>
      <c r="X2616" s="1">
        <f t="shared" si="522"/>
        <v>0</v>
      </c>
      <c r="Y2616" s="1">
        <f t="shared" si="523"/>
        <v>0</v>
      </c>
      <c r="Z2616" s="1">
        <f t="shared" si="524"/>
        <v>0</v>
      </c>
      <c r="AA2616" s="1">
        <f t="shared" si="525"/>
        <v>0</v>
      </c>
      <c r="AB2616" s="1">
        <f t="shared" si="526"/>
        <v>0</v>
      </c>
      <c r="AC2616" s="1">
        <f t="shared" si="527"/>
        <v>0</v>
      </c>
      <c r="AD2616" s="1" t="str">
        <f t="shared" si="528"/>
        <v/>
      </c>
      <c r="AE2616" s="1" t="str">
        <f t="shared" si="529"/>
        <v/>
      </c>
      <c r="AF2616" s="1" t="str">
        <f t="shared" si="530"/>
        <v/>
      </c>
      <c r="AG2616" s="1" t="str">
        <f t="shared" si="531"/>
        <v/>
      </c>
    </row>
    <row r="2617" spans="3:33">
      <c r="C2617" s="1" t="s">
        <v>3667</v>
      </c>
      <c r="D2617" s="1" t="s">
        <v>8287</v>
      </c>
      <c r="E2617" s="1" t="s">
        <v>1661</v>
      </c>
      <c r="F2617" s="1" t="s">
        <v>46</v>
      </c>
      <c r="G2617" s="1" t="s">
        <v>3917</v>
      </c>
      <c r="H2617" s="1">
        <v>10</v>
      </c>
      <c r="I2617" s="1">
        <v>1</v>
      </c>
      <c r="J2617" s="1">
        <v>0</v>
      </c>
      <c r="K2617" s="1" t="s">
        <v>4903</v>
      </c>
      <c r="L2617" s="1"/>
      <c r="M2617" s="1" t="s">
        <v>4904</v>
      </c>
      <c r="N2617" s="1"/>
      <c r="O2617" s="1" t="s">
        <v>4903</v>
      </c>
      <c r="P2617" s="1" t="s">
        <v>4905</v>
      </c>
      <c r="Q2617" s="1" t="s">
        <v>4190</v>
      </c>
      <c r="R2617" s="1" t="s">
        <v>1343</v>
      </c>
      <c r="S2617" s="1" t="s">
        <v>37</v>
      </c>
      <c r="T2617" s="1">
        <f t="shared" si="518"/>
        <v>0</v>
      </c>
      <c r="U2617" s="1">
        <f t="shared" si="519"/>
        <v>0</v>
      </c>
      <c r="V2617" s="1">
        <f t="shared" si="520"/>
        <v>0</v>
      </c>
      <c r="W2617" s="1">
        <f t="shared" si="521"/>
        <v>0</v>
      </c>
      <c r="X2617" s="1">
        <f t="shared" si="522"/>
        <v>0</v>
      </c>
      <c r="Y2617" s="1">
        <f t="shared" si="523"/>
        <v>0</v>
      </c>
      <c r="Z2617" s="1">
        <f t="shared" si="524"/>
        <v>0</v>
      </c>
      <c r="AA2617" s="1">
        <f t="shared" si="525"/>
        <v>0</v>
      </c>
      <c r="AB2617" s="1">
        <f t="shared" si="526"/>
        <v>0</v>
      </c>
      <c r="AC2617" s="1">
        <f t="shared" si="527"/>
        <v>0</v>
      </c>
      <c r="AD2617" s="1" t="str">
        <f t="shared" si="528"/>
        <v/>
      </c>
      <c r="AE2617" s="1" t="str">
        <f t="shared" si="529"/>
        <v/>
      </c>
      <c r="AF2617" s="1" t="str">
        <f t="shared" si="530"/>
        <v/>
      </c>
      <c r="AG2617" s="1" t="str">
        <f t="shared" si="531"/>
        <v/>
      </c>
    </row>
    <row r="2618" spans="3:33">
      <c r="C2618" s="1" t="s">
        <v>3667</v>
      </c>
      <c r="D2618" s="1" t="s">
        <v>8288</v>
      </c>
      <c r="E2618" s="1" t="s">
        <v>1661</v>
      </c>
      <c r="F2618" s="1" t="s">
        <v>0</v>
      </c>
      <c r="G2618" s="1" t="s">
        <v>3917</v>
      </c>
      <c r="H2618" s="1">
        <v>1</v>
      </c>
      <c r="I2618" s="1">
        <v>0</v>
      </c>
      <c r="J2618" s="1">
        <v>3</v>
      </c>
      <c r="K2618" s="1"/>
      <c r="L2618" s="1" t="s">
        <v>1665</v>
      </c>
      <c r="M2618" s="1"/>
      <c r="N2618" s="1" t="s">
        <v>8289</v>
      </c>
      <c r="O2618" s="1" t="s">
        <v>1665</v>
      </c>
      <c r="P2618" s="1"/>
      <c r="Q2618" s="1"/>
      <c r="R2618" s="1"/>
      <c r="S2618" s="1"/>
      <c r="T2618" s="1">
        <f t="shared" si="518"/>
        <v>0</v>
      </c>
      <c r="U2618" s="1">
        <f t="shared" si="519"/>
        <v>0</v>
      </c>
      <c r="V2618" s="1">
        <f t="shared" si="520"/>
        <v>0</v>
      </c>
      <c r="W2618" s="1">
        <f t="shared" si="521"/>
        <v>0</v>
      </c>
      <c r="X2618" s="1">
        <f t="shared" si="522"/>
        <v>0</v>
      </c>
      <c r="Y2618" s="1">
        <f t="shared" si="523"/>
        <v>0</v>
      </c>
      <c r="Z2618" s="1">
        <f t="shared" si="524"/>
        <v>0</v>
      </c>
      <c r="AA2618" s="1">
        <f t="shared" si="525"/>
        <v>0</v>
      </c>
      <c r="AB2618" s="1">
        <f t="shared" si="526"/>
        <v>0</v>
      </c>
      <c r="AC2618" s="1">
        <f t="shared" si="527"/>
        <v>0</v>
      </c>
      <c r="AD2618" s="1" t="str">
        <f t="shared" si="528"/>
        <v/>
      </c>
      <c r="AE2618" s="1" t="str">
        <f t="shared" si="529"/>
        <v/>
      </c>
      <c r="AF2618" s="1" t="str">
        <f t="shared" si="530"/>
        <v/>
      </c>
      <c r="AG2618" s="1" t="str">
        <f t="shared" si="531"/>
        <v/>
      </c>
    </row>
    <row r="2619" spans="3:33">
      <c r="C2619" s="1" t="s">
        <v>3667</v>
      </c>
      <c r="D2619" s="1" t="s">
        <v>8290</v>
      </c>
      <c r="E2619" s="1" t="s">
        <v>1661</v>
      </c>
      <c r="F2619" s="1" t="s">
        <v>0</v>
      </c>
      <c r="G2619" s="1" t="s">
        <v>3917</v>
      </c>
      <c r="H2619" s="1">
        <v>2</v>
      </c>
      <c r="I2619" s="1">
        <v>0</v>
      </c>
      <c r="J2619" s="1">
        <v>3</v>
      </c>
      <c r="K2619" s="1"/>
      <c r="L2619" s="1" t="s">
        <v>1666</v>
      </c>
      <c r="M2619" s="1"/>
      <c r="N2619" s="1" t="s">
        <v>8291</v>
      </c>
      <c r="O2619" s="1" t="s">
        <v>1666</v>
      </c>
      <c r="P2619" s="1"/>
      <c r="Q2619" s="1"/>
      <c r="R2619" s="1"/>
      <c r="S2619" s="1"/>
      <c r="T2619" s="1">
        <f t="shared" si="518"/>
        <v>0</v>
      </c>
      <c r="U2619" s="1">
        <f t="shared" si="519"/>
        <v>0</v>
      </c>
      <c r="V2619" s="1">
        <f t="shared" si="520"/>
        <v>0</v>
      </c>
      <c r="W2619" s="1">
        <f t="shared" si="521"/>
        <v>0</v>
      </c>
      <c r="X2619" s="1">
        <f t="shared" si="522"/>
        <v>0</v>
      </c>
      <c r="Y2619" s="1">
        <f t="shared" si="523"/>
        <v>0</v>
      </c>
      <c r="Z2619" s="1">
        <f t="shared" si="524"/>
        <v>0</v>
      </c>
      <c r="AA2619" s="1">
        <f t="shared" si="525"/>
        <v>0</v>
      </c>
      <c r="AB2619" s="1">
        <f t="shared" si="526"/>
        <v>0</v>
      </c>
      <c r="AC2619" s="1">
        <f t="shared" si="527"/>
        <v>0</v>
      </c>
      <c r="AD2619" s="1" t="str">
        <f t="shared" si="528"/>
        <v/>
      </c>
      <c r="AE2619" s="1" t="str">
        <f t="shared" si="529"/>
        <v/>
      </c>
      <c r="AF2619" s="1" t="str">
        <f t="shared" si="530"/>
        <v/>
      </c>
      <c r="AG2619" s="1" t="str">
        <f t="shared" si="531"/>
        <v/>
      </c>
    </row>
    <row r="2620" spans="3:33">
      <c r="C2620" s="1" t="s">
        <v>3667</v>
      </c>
      <c r="D2620" s="1" t="s">
        <v>8292</v>
      </c>
      <c r="E2620" s="1" t="s">
        <v>1661</v>
      </c>
      <c r="F2620" s="1" t="s">
        <v>0</v>
      </c>
      <c r="G2620" s="1" t="s">
        <v>3917</v>
      </c>
      <c r="H2620" s="1">
        <v>3</v>
      </c>
      <c r="I2620" s="1">
        <v>0</v>
      </c>
      <c r="J2620" s="1">
        <v>3</v>
      </c>
      <c r="K2620" s="1"/>
      <c r="L2620" s="1" t="s">
        <v>806</v>
      </c>
      <c r="M2620" s="1"/>
      <c r="N2620" s="1" t="s">
        <v>5799</v>
      </c>
      <c r="O2620" s="1" t="s">
        <v>806</v>
      </c>
      <c r="P2620" s="1"/>
      <c r="Q2620" s="1"/>
      <c r="R2620" s="1"/>
      <c r="S2620" s="1"/>
      <c r="T2620" s="1">
        <f t="shared" ref="T2620:T2683" si="532">IF(AND($C2620=$D$20,$F2620="PRO",$G2620="POS"),1,0)</f>
        <v>0</v>
      </c>
      <c r="U2620" s="1">
        <f t="shared" ref="U2620:U2683" si="533">IF(AND($C2620=$D$20,$F2620="CFA",$G2620="POS"),1,0)</f>
        <v>0</v>
      </c>
      <c r="V2620" s="1">
        <f t="shared" ref="V2620:V2683" si="534">IF($T2620=0,0,IF(SUMPRODUCT(--($O2620:$S2620&lt;&gt;""),--ISNUMBER(SEARCH($O2620:$S2620,$D$5)))&gt;0,1,0))</f>
        <v>0</v>
      </c>
      <c r="W2620" s="1">
        <f t="shared" ref="W2620:W2683" si="535">IF($T2620=0,0,IF(SUMPRODUCT(--($O2620:$S2620&lt;&gt;""),--ISNUMBER(SEARCH($O2620:$S2620,$D$5&amp;" "&amp;$D$10)))&gt;0,1,0))</f>
        <v>0</v>
      </c>
      <c r="X2620" s="1">
        <f t="shared" ref="X2620:X2683" si="536">IF($U2620=0,0,IF(SUMPRODUCT(--($O2620:$S2620&lt;&gt;""),--ISNUMBER(SEARCH($O2620:$S2620,$F$5)))&gt;0,1,0))</f>
        <v>0</v>
      </c>
      <c r="Y2620" s="1">
        <f t="shared" ref="Y2620:Y2683" si="537">IF($U2620=0,0,IF(SUMPRODUCT(--($O2620:$S2620&lt;&gt;""),--ISNUMBER(SEARCH($O2620:$S2620,$F$5&amp;" "&amp;$F$10)))&gt;0,1,0))</f>
        <v>0</v>
      </c>
      <c r="Z2620" s="1">
        <f t="shared" ref="Z2620:Z2683" si="538">IF($V2620=1,$I2620,0)</f>
        <v>0</v>
      </c>
      <c r="AA2620" s="1">
        <f t="shared" ref="AA2620:AA2683" si="539">IF($W2620=1,$I2620,0)</f>
        <v>0</v>
      </c>
      <c r="AB2620" s="1">
        <f t="shared" ref="AB2620:AB2683" si="540">IF($X2620=1,$J2620,0)</f>
        <v>0</v>
      </c>
      <c r="AC2620" s="1">
        <f t="shared" ref="AC2620:AC2683" si="541">IF($Y2620=1,$J2620,0)</f>
        <v>0</v>
      </c>
      <c r="AD2620" s="1" t="str">
        <f t="shared" ref="AD2620:AD2683" si="542">IF(AND($T2620=1,$V2620=0),$H2620+ROW()/100000,"")</f>
        <v/>
      </c>
      <c r="AE2620" s="1" t="str">
        <f t="shared" ref="AE2620:AE2683" si="543">IF(AND($T2620=1,$W2620=0),$H2620+ROW()/100000,"")</f>
        <v/>
      </c>
      <c r="AF2620" s="1" t="str">
        <f t="shared" ref="AF2620:AF2683" si="544">IF(AND($U2620=1,$X2620=0),$H2620+ROW()/100000,"")</f>
        <v/>
      </c>
      <c r="AG2620" s="1" t="str">
        <f t="shared" ref="AG2620:AG2683" si="545">IF(AND($U2620=1,$Y2620=0),$H2620+ROW()/100000,"")</f>
        <v/>
      </c>
    </row>
    <row r="2621" spans="3:33">
      <c r="C2621" s="1" t="s">
        <v>3667</v>
      </c>
      <c r="D2621" s="1" t="s">
        <v>8293</v>
      </c>
      <c r="E2621" s="1" t="s">
        <v>1661</v>
      </c>
      <c r="F2621" s="1" t="s">
        <v>0</v>
      </c>
      <c r="G2621" s="1" t="s">
        <v>3917</v>
      </c>
      <c r="H2621" s="1">
        <v>4</v>
      </c>
      <c r="I2621" s="1">
        <v>0</v>
      </c>
      <c r="J2621" s="1">
        <v>2</v>
      </c>
      <c r="K2621" s="1"/>
      <c r="L2621" s="1" t="s">
        <v>790</v>
      </c>
      <c r="M2621" s="1"/>
      <c r="N2621" s="1" t="s">
        <v>5753</v>
      </c>
      <c r="O2621" s="1" t="s">
        <v>790</v>
      </c>
      <c r="P2621" s="1"/>
      <c r="Q2621" s="1"/>
      <c r="R2621" s="1"/>
      <c r="S2621" s="1"/>
      <c r="T2621" s="1">
        <f t="shared" si="532"/>
        <v>0</v>
      </c>
      <c r="U2621" s="1">
        <f t="shared" si="533"/>
        <v>0</v>
      </c>
      <c r="V2621" s="1">
        <f t="shared" si="534"/>
        <v>0</v>
      </c>
      <c r="W2621" s="1">
        <f t="shared" si="535"/>
        <v>0</v>
      </c>
      <c r="X2621" s="1">
        <f t="shared" si="536"/>
        <v>0</v>
      </c>
      <c r="Y2621" s="1">
        <f t="shared" si="537"/>
        <v>0</v>
      </c>
      <c r="Z2621" s="1">
        <f t="shared" si="538"/>
        <v>0</v>
      </c>
      <c r="AA2621" s="1">
        <f t="shared" si="539"/>
        <v>0</v>
      </c>
      <c r="AB2621" s="1">
        <f t="shared" si="540"/>
        <v>0</v>
      </c>
      <c r="AC2621" s="1">
        <f t="shared" si="541"/>
        <v>0</v>
      </c>
      <c r="AD2621" s="1" t="str">
        <f t="shared" si="542"/>
        <v/>
      </c>
      <c r="AE2621" s="1" t="str">
        <f t="shared" si="543"/>
        <v/>
      </c>
      <c r="AF2621" s="1" t="str">
        <f t="shared" si="544"/>
        <v/>
      </c>
      <c r="AG2621" s="1" t="str">
        <f t="shared" si="545"/>
        <v/>
      </c>
    </row>
    <row r="2622" spans="3:33">
      <c r="C2622" s="1" t="s">
        <v>3667</v>
      </c>
      <c r="D2622" s="1" t="s">
        <v>8294</v>
      </c>
      <c r="E2622" s="1" t="s">
        <v>1661</v>
      </c>
      <c r="F2622" s="1" t="s">
        <v>0</v>
      </c>
      <c r="G2622" s="1" t="s">
        <v>3917</v>
      </c>
      <c r="H2622" s="1">
        <v>5</v>
      </c>
      <c r="I2622" s="1">
        <v>0</v>
      </c>
      <c r="J2622" s="1">
        <v>2</v>
      </c>
      <c r="K2622" s="1"/>
      <c r="L2622" s="1" t="s">
        <v>5069</v>
      </c>
      <c r="M2622" s="1"/>
      <c r="N2622" s="1" t="s">
        <v>5088</v>
      </c>
      <c r="O2622" s="1" t="s">
        <v>5069</v>
      </c>
      <c r="P2622" s="1" t="s">
        <v>71</v>
      </c>
      <c r="Q2622" s="1"/>
      <c r="R2622" s="1"/>
      <c r="S2622" s="1"/>
      <c r="T2622" s="1">
        <f t="shared" si="532"/>
        <v>0</v>
      </c>
      <c r="U2622" s="1">
        <f t="shared" si="533"/>
        <v>0</v>
      </c>
      <c r="V2622" s="1">
        <f t="shared" si="534"/>
        <v>0</v>
      </c>
      <c r="W2622" s="1">
        <f t="shared" si="535"/>
        <v>0</v>
      </c>
      <c r="X2622" s="1">
        <f t="shared" si="536"/>
        <v>0</v>
      </c>
      <c r="Y2622" s="1">
        <f t="shared" si="537"/>
        <v>0</v>
      </c>
      <c r="Z2622" s="1">
        <f t="shared" si="538"/>
        <v>0</v>
      </c>
      <c r="AA2622" s="1">
        <f t="shared" si="539"/>
        <v>0</v>
      </c>
      <c r="AB2622" s="1">
        <f t="shared" si="540"/>
        <v>0</v>
      </c>
      <c r="AC2622" s="1">
        <f t="shared" si="541"/>
        <v>0</v>
      </c>
      <c r="AD2622" s="1" t="str">
        <f t="shared" si="542"/>
        <v/>
      </c>
      <c r="AE2622" s="1" t="str">
        <f t="shared" si="543"/>
        <v/>
      </c>
      <c r="AF2622" s="1" t="str">
        <f t="shared" si="544"/>
        <v/>
      </c>
      <c r="AG2622" s="1" t="str">
        <f t="shared" si="545"/>
        <v/>
      </c>
    </row>
    <row r="2623" spans="3:33">
      <c r="C2623" s="1" t="s">
        <v>3667</v>
      </c>
      <c r="D2623" s="1" t="s">
        <v>8295</v>
      </c>
      <c r="E2623" s="1" t="s">
        <v>1661</v>
      </c>
      <c r="F2623" s="1" t="s">
        <v>0</v>
      </c>
      <c r="G2623" s="1" t="s">
        <v>3917</v>
      </c>
      <c r="H2623" s="1">
        <v>6</v>
      </c>
      <c r="I2623" s="1">
        <v>0</v>
      </c>
      <c r="J2623" s="1">
        <v>2</v>
      </c>
      <c r="K2623" s="1"/>
      <c r="L2623" s="1" t="s">
        <v>791</v>
      </c>
      <c r="M2623" s="1"/>
      <c r="N2623" s="1" t="s">
        <v>5757</v>
      </c>
      <c r="O2623" s="1" t="s">
        <v>791</v>
      </c>
      <c r="P2623" s="1"/>
      <c r="Q2623" s="1"/>
      <c r="R2623" s="1"/>
      <c r="S2623" s="1"/>
      <c r="T2623" s="1">
        <f t="shared" si="532"/>
        <v>0</v>
      </c>
      <c r="U2623" s="1">
        <f t="shared" si="533"/>
        <v>0</v>
      </c>
      <c r="V2623" s="1">
        <f t="shared" si="534"/>
        <v>0</v>
      </c>
      <c r="W2623" s="1">
        <f t="shared" si="535"/>
        <v>0</v>
      </c>
      <c r="X2623" s="1">
        <f t="shared" si="536"/>
        <v>0</v>
      </c>
      <c r="Y2623" s="1">
        <f t="shared" si="537"/>
        <v>0</v>
      </c>
      <c r="Z2623" s="1">
        <f t="shared" si="538"/>
        <v>0</v>
      </c>
      <c r="AA2623" s="1">
        <f t="shared" si="539"/>
        <v>0</v>
      </c>
      <c r="AB2623" s="1">
        <f t="shared" si="540"/>
        <v>0</v>
      </c>
      <c r="AC2623" s="1">
        <f t="shared" si="541"/>
        <v>0</v>
      </c>
      <c r="AD2623" s="1" t="str">
        <f t="shared" si="542"/>
        <v/>
      </c>
      <c r="AE2623" s="1" t="str">
        <f t="shared" si="543"/>
        <v/>
      </c>
      <c r="AF2623" s="1" t="str">
        <f t="shared" si="544"/>
        <v/>
      </c>
      <c r="AG2623" s="1" t="str">
        <f t="shared" si="545"/>
        <v/>
      </c>
    </row>
    <row r="2624" spans="3:33">
      <c r="C2624" s="1" t="s">
        <v>3667</v>
      </c>
      <c r="D2624" s="1" t="s">
        <v>8296</v>
      </c>
      <c r="E2624" s="1" t="s">
        <v>1661</v>
      </c>
      <c r="F2624" s="1" t="s">
        <v>0</v>
      </c>
      <c r="G2624" s="1" t="s">
        <v>3917</v>
      </c>
      <c r="H2624" s="1">
        <v>7</v>
      </c>
      <c r="I2624" s="1">
        <v>0</v>
      </c>
      <c r="J2624" s="1">
        <v>2</v>
      </c>
      <c r="K2624" s="1"/>
      <c r="L2624" s="1" t="s">
        <v>94</v>
      </c>
      <c r="M2624" s="1"/>
      <c r="N2624" s="1" t="s">
        <v>8297</v>
      </c>
      <c r="O2624" s="1" t="s">
        <v>94</v>
      </c>
      <c r="P2624" s="1"/>
      <c r="Q2624" s="1"/>
      <c r="R2624" s="1"/>
      <c r="S2624" s="1"/>
      <c r="T2624" s="1">
        <f t="shared" si="532"/>
        <v>0</v>
      </c>
      <c r="U2624" s="1">
        <f t="shared" si="533"/>
        <v>0</v>
      </c>
      <c r="V2624" s="1">
        <f t="shared" si="534"/>
        <v>0</v>
      </c>
      <c r="W2624" s="1">
        <f t="shared" si="535"/>
        <v>0</v>
      </c>
      <c r="X2624" s="1">
        <f t="shared" si="536"/>
        <v>0</v>
      </c>
      <c r="Y2624" s="1">
        <f t="shared" si="537"/>
        <v>0</v>
      </c>
      <c r="Z2624" s="1">
        <f t="shared" si="538"/>
        <v>0</v>
      </c>
      <c r="AA2624" s="1">
        <f t="shared" si="539"/>
        <v>0</v>
      </c>
      <c r="AB2624" s="1">
        <f t="shared" si="540"/>
        <v>0</v>
      </c>
      <c r="AC2624" s="1">
        <f t="shared" si="541"/>
        <v>0</v>
      </c>
      <c r="AD2624" s="1" t="str">
        <f t="shared" si="542"/>
        <v/>
      </c>
      <c r="AE2624" s="1" t="str">
        <f t="shared" si="543"/>
        <v/>
      </c>
      <c r="AF2624" s="1" t="str">
        <f t="shared" si="544"/>
        <v/>
      </c>
      <c r="AG2624" s="1" t="str">
        <f t="shared" si="545"/>
        <v/>
      </c>
    </row>
    <row r="2625" spans="3:33">
      <c r="C2625" s="1" t="s">
        <v>3667</v>
      </c>
      <c r="D2625" s="1" t="s">
        <v>8298</v>
      </c>
      <c r="E2625" s="1" t="s">
        <v>1661</v>
      </c>
      <c r="F2625" s="1" t="s">
        <v>0</v>
      </c>
      <c r="G2625" s="1" t="s">
        <v>3917</v>
      </c>
      <c r="H2625" s="1">
        <v>8</v>
      </c>
      <c r="I2625" s="1">
        <v>0</v>
      </c>
      <c r="J2625" s="1">
        <v>1</v>
      </c>
      <c r="K2625" s="1"/>
      <c r="L2625" s="1" t="s">
        <v>6443</v>
      </c>
      <c r="M2625" s="1"/>
      <c r="N2625" s="1" t="s">
        <v>6457</v>
      </c>
      <c r="O2625" s="1" t="s">
        <v>6443</v>
      </c>
      <c r="P2625" s="1" t="s">
        <v>27</v>
      </c>
      <c r="Q2625" s="1"/>
      <c r="R2625" s="1"/>
      <c r="S2625" s="1"/>
      <c r="T2625" s="1">
        <f t="shared" si="532"/>
        <v>0</v>
      </c>
      <c r="U2625" s="1">
        <f t="shared" si="533"/>
        <v>0</v>
      </c>
      <c r="V2625" s="1">
        <f t="shared" si="534"/>
        <v>0</v>
      </c>
      <c r="W2625" s="1">
        <f t="shared" si="535"/>
        <v>0</v>
      </c>
      <c r="X2625" s="1">
        <f t="shared" si="536"/>
        <v>0</v>
      </c>
      <c r="Y2625" s="1">
        <f t="shared" si="537"/>
        <v>0</v>
      </c>
      <c r="Z2625" s="1">
        <f t="shared" si="538"/>
        <v>0</v>
      </c>
      <c r="AA2625" s="1">
        <f t="shared" si="539"/>
        <v>0</v>
      </c>
      <c r="AB2625" s="1">
        <f t="shared" si="540"/>
        <v>0</v>
      </c>
      <c r="AC2625" s="1">
        <f t="shared" si="541"/>
        <v>0</v>
      </c>
      <c r="AD2625" s="1" t="str">
        <f t="shared" si="542"/>
        <v/>
      </c>
      <c r="AE2625" s="1" t="str">
        <f t="shared" si="543"/>
        <v/>
      </c>
      <c r="AF2625" s="1" t="str">
        <f t="shared" si="544"/>
        <v/>
      </c>
      <c r="AG2625" s="1" t="str">
        <f t="shared" si="545"/>
        <v/>
      </c>
    </row>
    <row r="2626" spans="3:33">
      <c r="C2626" s="1" t="s">
        <v>3667</v>
      </c>
      <c r="D2626" s="1" t="s">
        <v>8299</v>
      </c>
      <c r="E2626" s="1" t="s">
        <v>1661</v>
      </c>
      <c r="F2626" s="1" t="s">
        <v>0</v>
      </c>
      <c r="G2626" s="1" t="s">
        <v>3917</v>
      </c>
      <c r="H2626" s="1">
        <v>9</v>
      </c>
      <c r="I2626" s="1">
        <v>0</v>
      </c>
      <c r="J2626" s="1">
        <v>1</v>
      </c>
      <c r="K2626" s="1"/>
      <c r="L2626" s="1" t="s">
        <v>4668</v>
      </c>
      <c r="M2626" s="1"/>
      <c r="N2626" s="1" t="s">
        <v>4689</v>
      </c>
      <c r="O2626" s="1" t="s">
        <v>4668</v>
      </c>
      <c r="P2626" s="1" t="s">
        <v>433</v>
      </c>
      <c r="Q2626" s="1"/>
      <c r="R2626" s="1"/>
      <c r="S2626" s="1"/>
      <c r="T2626" s="1">
        <f t="shared" si="532"/>
        <v>0</v>
      </c>
      <c r="U2626" s="1">
        <f t="shared" si="533"/>
        <v>0</v>
      </c>
      <c r="V2626" s="1">
        <f t="shared" si="534"/>
        <v>0</v>
      </c>
      <c r="W2626" s="1">
        <f t="shared" si="535"/>
        <v>0</v>
      </c>
      <c r="X2626" s="1">
        <f t="shared" si="536"/>
        <v>0</v>
      </c>
      <c r="Y2626" s="1">
        <f t="shared" si="537"/>
        <v>0</v>
      </c>
      <c r="Z2626" s="1">
        <f t="shared" si="538"/>
        <v>0</v>
      </c>
      <c r="AA2626" s="1">
        <f t="shared" si="539"/>
        <v>0</v>
      </c>
      <c r="AB2626" s="1">
        <f t="shared" si="540"/>
        <v>0</v>
      </c>
      <c r="AC2626" s="1">
        <f t="shared" si="541"/>
        <v>0</v>
      </c>
      <c r="AD2626" s="1" t="str">
        <f t="shared" si="542"/>
        <v/>
      </c>
      <c r="AE2626" s="1" t="str">
        <f t="shared" si="543"/>
        <v/>
      </c>
      <c r="AF2626" s="1" t="str">
        <f t="shared" si="544"/>
        <v/>
      </c>
      <c r="AG2626" s="1" t="str">
        <f t="shared" si="545"/>
        <v/>
      </c>
    </row>
    <row r="2627" spans="3:33">
      <c r="C2627" s="1" t="s">
        <v>3667</v>
      </c>
      <c r="D2627" s="1" t="s">
        <v>8300</v>
      </c>
      <c r="E2627" s="1" t="s">
        <v>1661</v>
      </c>
      <c r="F2627" s="1" t="s">
        <v>0</v>
      </c>
      <c r="G2627" s="1" t="s">
        <v>3917</v>
      </c>
      <c r="H2627" s="1">
        <v>10</v>
      </c>
      <c r="I2627" s="1">
        <v>0</v>
      </c>
      <c r="J2627" s="1">
        <v>1</v>
      </c>
      <c r="K2627" s="1"/>
      <c r="L2627" s="1" t="s">
        <v>4903</v>
      </c>
      <c r="M2627" s="1"/>
      <c r="N2627" s="1" t="s">
        <v>4926</v>
      </c>
      <c r="O2627" s="1" t="s">
        <v>4903</v>
      </c>
      <c r="P2627" s="1" t="s">
        <v>4905</v>
      </c>
      <c r="Q2627" s="1" t="s">
        <v>4190</v>
      </c>
      <c r="R2627" s="1" t="s">
        <v>1343</v>
      </c>
      <c r="S2627" s="1" t="s">
        <v>37</v>
      </c>
      <c r="T2627" s="1">
        <f t="shared" si="532"/>
        <v>0</v>
      </c>
      <c r="U2627" s="1">
        <f t="shared" si="533"/>
        <v>0</v>
      </c>
      <c r="V2627" s="1">
        <f t="shared" si="534"/>
        <v>0</v>
      </c>
      <c r="W2627" s="1">
        <f t="shared" si="535"/>
        <v>0</v>
      </c>
      <c r="X2627" s="1">
        <f t="shared" si="536"/>
        <v>0</v>
      </c>
      <c r="Y2627" s="1">
        <f t="shared" si="537"/>
        <v>0</v>
      </c>
      <c r="Z2627" s="1">
        <f t="shared" si="538"/>
        <v>0</v>
      </c>
      <c r="AA2627" s="1">
        <f t="shared" si="539"/>
        <v>0</v>
      </c>
      <c r="AB2627" s="1">
        <f t="shared" si="540"/>
        <v>0</v>
      </c>
      <c r="AC2627" s="1">
        <f t="shared" si="541"/>
        <v>0</v>
      </c>
      <c r="AD2627" s="1" t="str">
        <f t="shared" si="542"/>
        <v/>
      </c>
      <c r="AE2627" s="1" t="str">
        <f t="shared" si="543"/>
        <v/>
      </c>
      <c r="AF2627" s="1" t="str">
        <f t="shared" si="544"/>
        <v/>
      </c>
      <c r="AG2627" s="1" t="str">
        <f t="shared" si="545"/>
        <v/>
      </c>
    </row>
    <row r="2628" spans="3:33">
      <c r="C2628" s="1" t="s">
        <v>3675</v>
      </c>
      <c r="D2628" s="1" t="s">
        <v>8301</v>
      </c>
      <c r="E2628" s="1" t="s">
        <v>1668</v>
      </c>
      <c r="F2628" s="1" t="s">
        <v>46</v>
      </c>
      <c r="G2628" s="1" t="s">
        <v>3917</v>
      </c>
      <c r="H2628" s="1">
        <v>1</v>
      </c>
      <c r="I2628" s="1">
        <v>3</v>
      </c>
      <c r="J2628" s="1">
        <v>0</v>
      </c>
      <c r="K2628" s="1" t="s">
        <v>1671</v>
      </c>
      <c r="L2628" s="1"/>
      <c r="M2628" s="1" t="s">
        <v>8302</v>
      </c>
      <c r="N2628" s="1"/>
      <c r="O2628" s="1" t="s">
        <v>1671</v>
      </c>
      <c r="P2628" s="1"/>
      <c r="Q2628" s="1"/>
      <c r="R2628" s="1"/>
      <c r="S2628" s="1"/>
      <c r="T2628" s="1">
        <f t="shared" si="532"/>
        <v>0</v>
      </c>
      <c r="U2628" s="1">
        <f t="shared" si="533"/>
        <v>0</v>
      </c>
      <c r="V2628" s="1">
        <f t="shared" si="534"/>
        <v>0</v>
      </c>
      <c r="W2628" s="1">
        <f t="shared" si="535"/>
        <v>0</v>
      </c>
      <c r="X2628" s="1">
        <f t="shared" si="536"/>
        <v>0</v>
      </c>
      <c r="Y2628" s="1">
        <f t="shared" si="537"/>
        <v>0</v>
      </c>
      <c r="Z2628" s="1">
        <f t="shared" si="538"/>
        <v>0</v>
      </c>
      <c r="AA2628" s="1">
        <f t="shared" si="539"/>
        <v>0</v>
      </c>
      <c r="AB2628" s="1">
        <f t="shared" si="540"/>
        <v>0</v>
      </c>
      <c r="AC2628" s="1">
        <f t="shared" si="541"/>
        <v>0</v>
      </c>
      <c r="AD2628" s="1" t="str">
        <f t="shared" si="542"/>
        <v/>
      </c>
      <c r="AE2628" s="1" t="str">
        <f t="shared" si="543"/>
        <v/>
      </c>
      <c r="AF2628" s="1" t="str">
        <f t="shared" si="544"/>
        <v/>
      </c>
      <c r="AG2628" s="1" t="str">
        <f t="shared" si="545"/>
        <v/>
      </c>
    </row>
    <row r="2629" spans="3:33">
      <c r="C2629" s="1" t="s">
        <v>3675</v>
      </c>
      <c r="D2629" s="1" t="s">
        <v>8303</v>
      </c>
      <c r="E2629" s="1" t="s">
        <v>1668</v>
      </c>
      <c r="F2629" s="1" t="s">
        <v>46</v>
      </c>
      <c r="G2629" s="1" t="s">
        <v>3917</v>
      </c>
      <c r="H2629" s="1">
        <v>2</v>
      </c>
      <c r="I2629" s="1">
        <v>3</v>
      </c>
      <c r="J2629" s="1">
        <v>0</v>
      </c>
      <c r="K2629" s="1" t="s">
        <v>1672</v>
      </c>
      <c r="L2629" s="1"/>
      <c r="M2629" s="1" t="s">
        <v>8304</v>
      </c>
      <c r="N2629" s="1"/>
      <c r="O2629" s="1" t="s">
        <v>1672</v>
      </c>
      <c r="P2629" s="1"/>
      <c r="Q2629" s="1"/>
      <c r="R2629" s="1"/>
      <c r="S2629" s="1"/>
      <c r="T2629" s="1">
        <f t="shared" si="532"/>
        <v>0</v>
      </c>
      <c r="U2629" s="1">
        <f t="shared" si="533"/>
        <v>0</v>
      </c>
      <c r="V2629" s="1">
        <f t="shared" si="534"/>
        <v>0</v>
      </c>
      <c r="W2629" s="1">
        <f t="shared" si="535"/>
        <v>0</v>
      </c>
      <c r="X2629" s="1">
        <f t="shared" si="536"/>
        <v>0</v>
      </c>
      <c r="Y2629" s="1">
        <f t="shared" si="537"/>
        <v>0</v>
      </c>
      <c r="Z2629" s="1">
        <f t="shared" si="538"/>
        <v>0</v>
      </c>
      <c r="AA2629" s="1">
        <f t="shared" si="539"/>
        <v>0</v>
      </c>
      <c r="AB2629" s="1">
        <f t="shared" si="540"/>
        <v>0</v>
      </c>
      <c r="AC2629" s="1">
        <f t="shared" si="541"/>
        <v>0</v>
      </c>
      <c r="AD2629" s="1" t="str">
        <f t="shared" si="542"/>
        <v/>
      </c>
      <c r="AE2629" s="1" t="str">
        <f t="shared" si="543"/>
        <v/>
      </c>
      <c r="AF2629" s="1" t="str">
        <f t="shared" si="544"/>
        <v/>
      </c>
      <c r="AG2629" s="1" t="str">
        <f t="shared" si="545"/>
        <v/>
      </c>
    </row>
    <row r="2630" spans="3:33">
      <c r="C2630" s="1" t="s">
        <v>3675</v>
      </c>
      <c r="D2630" s="1" t="s">
        <v>8305</v>
      </c>
      <c r="E2630" s="1" t="s">
        <v>1668</v>
      </c>
      <c r="F2630" s="1" t="s">
        <v>46</v>
      </c>
      <c r="G2630" s="1" t="s">
        <v>3917</v>
      </c>
      <c r="H2630" s="1">
        <v>3</v>
      </c>
      <c r="I2630" s="1">
        <v>3</v>
      </c>
      <c r="J2630" s="1">
        <v>0</v>
      </c>
      <c r="K2630" s="1" t="s">
        <v>576</v>
      </c>
      <c r="L2630" s="1"/>
      <c r="M2630" s="1" t="s">
        <v>5100</v>
      </c>
      <c r="N2630" s="1"/>
      <c r="O2630" s="1" t="s">
        <v>576</v>
      </c>
      <c r="P2630" s="1"/>
      <c r="Q2630" s="1"/>
      <c r="R2630" s="1"/>
      <c r="S2630" s="1"/>
      <c r="T2630" s="1">
        <f t="shared" si="532"/>
        <v>0</v>
      </c>
      <c r="U2630" s="1">
        <f t="shared" si="533"/>
        <v>0</v>
      </c>
      <c r="V2630" s="1">
        <f t="shared" si="534"/>
        <v>0</v>
      </c>
      <c r="W2630" s="1">
        <f t="shared" si="535"/>
        <v>0</v>
      </c>
      <c r="X2630" s="1">
        <f t="shared" si="536"/>
        <v>0</v>
      </c>
      <c r="Y2630" s="1">
        <f t="shared" si="537"/>
        <v>0</v>
      </c>
      <c r="Z2630" s="1">
        <f t="shared" si="538"/>
        <v>0</v>
      </c>
      <c r="AA2630" s="1">
        <f t="shared" si="539"/>
        <v>0</v>
      </c>
      <c r="AB2630" s="1">
        <f t="shared" si="540"/>
        <v>0</v>
      </c>
      <c r="AC2630" s="1">
        <f t="shared" si="541"/>
        <v>0</v>
      </c>
      <c r="AD2630" s="1" t="str">
        <f t="shared" si="542"/>
        <v/>
      </c>
      <c r="AE2630" s="1" t="str">
        <f t="shared" si="543"/>
        <v/>
      </c>
      <c r="AF2630" s="1" t="str">
        <f t="shared" si="544"/>
        <v/>
      </c>
      <c r="AG2630" s="1" t="str">
        <f t="shared" si="545"/>
        <v/>
      </c>
    </row>
    <row r="2631" spans="3:33">
      <c r="C2631" s="1" t="s">
        <v>3675</v>
      </c>
      <c r="D2631" s="1" t="s">
        <v>8306</v>
      </c>
      <c r="E2631" s="1" t="s">
        <v>1668</v>
      </c>
      <c r="F2631" s="1" t="s">
        <v>46</v>
      </c>
      <c r="G2631" s="1" t="s">
        <v>3917</v>
      </c>
      <c r="H2631" s="1">
        <v>4</v>
      </c>
      <c r="I2631" s="1">
        <v>2</v>
      </c>
      <c r="J2631" s="1">
        <v>0</v>
      </c>
      <c r="K2631" s="1" t="s">
        <v>1478</v>
      </c>
      <c r="L2631" s="1"/>
      <c r="M2631" s="1" t="s">
        <v>7731</v>
      </c>
      <c r="N2631" s="1"/>
      <c r="O2631" s="1" t="s">
        <v>1478</v>
      </c>
      <c r="P2631" s="1"/>
      <c r="Q2631" s="1"/>
      <c r="R2631" s="1"/>
      <c r="S2631" s="1"/>
      <c r="T2631" s="1">
        <f t="shared" si="532"/>
        <v>0</v>
      </c>
      <c r="U2631" s="1">
        <f t="shared" si="533"/>
        <v>0</v>
      </c>
      <c r="V2631" s="1">
        <f t="shared" si="534"/>
        <v>0</v>
      </c>
      <c r="W2631" s="1">
        <f t="shared" si="535"/>
        <v>0</v>
      </c>
      <c r="X2631" s="1">
        <f t="shared" si="536"/>
        <v>0</v>
      </c>
      <c r="Y2631" s="1">
        <f t="shared" si="537"/>
        <v>0</v>
      </c>
      <c r="Z2631" s="1">
        <f t="shared" si="538"/>
        <v>0</v>
      </c>
      <c r="AA2631" s="1">
        <f t="shared" si="539"/>
        <v>0</v>
      </c>
      <c r="AB2631" s="1">
        <f t="shared" si="540"/>
        <v>0</v>
      </c>
      <c r="AC2631" s="1">
        <f t="shared" si="541"/>
        <v>0</v>
      </c>
      <c r="AD2631" s="1" t="str">
        <f t="shared" si="542"/>
        <v/>
      </c>
      <c r="AE2631" s="1" t="str">
        <f t="shared" si="543"/>
        <v/>
      </c>
      <c r="AF2631" s="1" t="str">
        <f t="shared" si="544"/>
        <v/>
      </c>
      <c r="AG2631" s="1" t="str">
        <f t="shared" si="545"/>
        <v/>
      </c>
    </row>
    <row r="2632" spans="3:33">
      <c r="C2632" s="1" t="s">
        <v>3675</v>
      </c>
      <c r="D2632" s="1" t="s">
        <v>8307</v>
      </c>
      <c r="E2632" s="1" t="s">
        <v>1668</v>
      </c>
      <c r="F2632" s="1" t="s">
        <v>46</v>
      </c>
      <c r="G2632" s="1" t="s">
        <v>3917</v>
      </c>
      <c r="H2632" s="1">
        <v>5</v>
      </c>
      <c r="I2632" s="1">
        <v>2</v>
      </c>
      <c r="J2632" s="1">
        <v>0</v>
      </c>
      <c r="K2632" s="1" t="s">
        <v>2</v>
      </c>
      <c r="L2632" s="1"/>
      <c r="M2632" s="1" t="s">
        <v>5869</v>
      </c>
      <c r="N2632" s="1"/>
      <c r="O2632" s="1" t="s">
        <v>2</v>
      </c>
      <c r="P2632" s="1" t="s">
        <v>817</v>
      </c>
      <c r="Q2632" s="1" t="s">
        <v>5817</v>
      </c>
      <c r="R2632" s="1"/>
      <c r="S2632" s="1"/>
      <c r="T2632" s="1">
        <f t="shared" si="532"/>
        <v>0</v>
      </c>
      <c r="U2632" s="1">
        <f t="shared" si="533"/>
        <v>0</v>
      </c>
      <c r="V2632" s="1">
        <f t="shared" si="534"/>
        <v>0</v>
      </c>
      <c r="W2632" s="1">
        <f t="shared" si="535"/>
        <v>0</v>
      </c>
      <c r="X2632" s="1">
        <f t="shared" si="536"/>
        <v>0</v>
      </c>
      <c r="Y2632" s="1">
        <f t="shared" si="537"/>
        <v>0</v>
      </c>
      <c r="Z2632" s="1">
        <f t="shared" si="538"/>
        <v>0</v>
      </c>
      <c r="AA2632" s="1">
        <f t="shared" si="539"/>
        <v>0</v>
      </c>
      <c r="AB2632" s="1">
        <f t="shared" si="540"/>
        <v>0</v>
      </c>
      <c r="AC2632" s="1">
        <f t="shared" si="541"/>
        <v>0</v>
      </c>
      <c r="AD2632" s="1" t="str">
        <f t="shared" si="542"/>
        <v/>
      </c>
      <c r="AE2632" s="1" t="str">
        <f t="shared" si="543"/>
        <v/>
      </c>
      <c r="AF2632" s="1" t="str">
        <f t="shared" si="544"/>
        <v/>
      </c>
      <c r="AG2632" s="1" t="str">
        <f t="shared" si="545"/>
        <v/>
      </c>
    </row>
    <row r="2633" spans="3:33">
      <c r="C2633" s="1" t="s">
        <v>3675</v>
      </c>
      <c r="D2633" s="1" t="s">
        <v>8308</v>
      </c>
      <c r="E2633" s="1" t="s">
        <v>1668</v>
      </c>
      <c r="F2633" s="1" t="s">
        <v>46</v>
      </c>
      <c r="G2633" s="1" t="s">
        <v>3917</v>
      </c>
      <c r="H2633" s="1">
        <v>6</v>
      </c>
      <c r="I2633" s="1">
        <v>2</v>
      </c>
      <c r="J2633" s="1">
        <v>0</v>
      </c>
      <c r="K2633" s="1" t="s">
        <v>78</v>
      </c>
      <c r="L2633" s="1"/>
      <c r="M2633" s="1" t="s">
        <v>5297</v>
      </c>
      <c r="N2633" s="1"/>
      <c r="O2633" s="1" t="s">
        <v>78</v>
      </c>
      <c r="P2633" s="1"/>
      <c r="Q2633" s="1"/>
      <c r="R2633" s="1"/>
      <c r="S2633" s="1"/>
      <c r="T2633" s="1">
        <f t="shared" si="532"/>
        <v>0</v>
      </c>
      <c r="U2633" s="1">
        <f t="shared" si="533"/>
        <v>0</v>
      </c>
      <c r="V2633" s="1">
        <f t="shared" si="534"/>
        <v>0</v>
      </c>
      <c r="W2633" s="1">
        <f t="shared" si="535"/>
        <v>0</v>
      </c>
      <c r="X2633" s="1">
        <f t="shared" si="536"/>
        <v>0</v>
      </c>
      <c r="Y2633" s="1">
        <f t="shared" si="537"/>
        <v>0</v>
      </c>
      <c r="Z2633" s="1">
        <f t="shared" si="538"/>
        <v>0</v>
      </c>
      <c r="AA2633" s="1">
        <f t="shared" si="539"/>
        <v>0</v>
      </c>
      <c r="AB2633" s="1">
        <f t="shared" si="540"/>
        <v>0</v>
      </c>
      <c r="AC2633" s="1">
        <f t="shared" si="541"/>
        <v>0</v>
      </c>
      <c r="AD2633" s="1" t="str">
        <f t="shared" si="542"/>
        <v/>
      </c>
      <c r="AE2633" s="1" t="str">
        <f t="shared" si="543"/>
        <v/>
      </c>
      <c r="AF2633" s="1" t="str">
        <f t="shared" si="544"/>
        <v/>
      </c>
      <c r="AG2633" s="1" t="str">
        <f t="shared" si="545"/>
        <v/>
      </c>
    </row>
    <row r="2634" spans="3:33">
      <c r="C2634" s="1" t="s">
        <v>3675</v>
      </c>
      <c r="D2634" s="1" t="s">
        <v>8309</v>
      </c>
      <c r="E2634" s="1" t="s">
        <v>1668</v>
      </c>
      <c r="F2634" s="1" t="s">
        <v>46</v>
      </c>
      <c r="G2634" s="1" t="s">
        <v>3917</v>
      </c>
      <c r="H2634" s="1">
        <v>7</v>
      </c>
      <c r="I2634" s="1">
        <v>2</v>
      </c>
      <c r="J2634" s="1">
        <v>0</v>
      </c>
      <c r="K2634" s="1" t="s">
        <v>791</v>
      </c>
      <c r="L2634" s="1"/>
      <c r="M2634" s="1" t="s">
        <v>5737</v>
      </c>
      <c r="N2634" s="1"/>
      <c r="O2634" s="1" t="s">
        <v>791</v>
      </c>
      <c r="P2634" s="1"/>
      <c r="Q2634" s="1"/>
      <c r="R2634" s="1"/>
      <c r="S2634" s="1"/>
      <c r="T2634" s="1">
        <f t="shared" si="532"/>
        <v>0</v>
      </c>
      <c r="U2634" s="1">
        <f t="shared" si="533"/>
        <v>0</v>
      </c>
      <c r="V2634" s="1">
        <f t="shared" si="534"/>
        <v>0</v>
      </c>
      <c r="W2634" s="1">
        <f t="shared" si="535"/>
        <v>0</v>
      </c>
      <c r="X2634" s="1">
        <f t="shared" si="536"/>
        <v>0</v>
      </c>
      <c r="Y2634" s="1">
        <f t="shared" si="537"/>
        <v>0</v>
      </c>
      <c r="Z2634" s="1">
        <f t="shared" si="538"/>
        <v>0</v>
      </c>
      <c r="AA2634" s="1">
        <f t="shared" si="539"/>
        <v>0</v>
      </c>
      <c r="AB2634" s="1">
        <f t="shared" si="540"/>
        <v>0</v>
      </c>
      <c r="AC2634" s="1">
        <f t="shared" si="541"/>
        <v>0</v>
      </c>
      <c r="AD2634" s="1" t="str">
        <f t="shared" si="542"/>
        <v/>
      </c>
      <c r="AE2634" s="1" t="str">
        <f t="shared" si="543"/>
        <v/>
      </c>
      <c r="AF2634" s="1" t="str">
        <f t="shared" si="544"/>
        <v/>
      </c>
      <c r="AG2634" s="1" t="str">
        <f t="shared" si="545"/>
        <v/>
      </c>
    </row>
    <row r="2635" spans="3:33">
      <c r="C2635" s="1" t="s">
        <v>3675</v>
      </c>
      <c r="D2635" s="1" t="s">
        <v>8310</v>
      </c>
      <c r="E2635" s="1" t="s">
        <v>1668</v>
      </c>
      <c r="F2635" s="1" t="s">
        <v>46</v>
      </c>
      <c r="G2635" s="1" t="s">
        <v>3917</v>
      </c>
      <c r="H2635" s="1">
        <v>8</v>
      </c>
      <c r="I2635" s="1">
        <v>1</v>
      </c>
      <c r="J2635" s="1">
        <v>0</v>
      </c>
      <c r="K2635" s="1" t="s">
        <v>53</v>
      </c>
      <c r="L2635" s="1"/>
      <c r="M2635" s="1" t="s">
        <v>5643</v>
      </c>
      <c r="N2635" s="1"/>
      <c r="O2635" s="1" t="s">
        <v>53</v>
      </c>
      <c r="P2635" s="1"/>
      <c r="Q2635" s="1"/>
      <c r="R2635" s="1"/>
      <c r="S2635" s="1"/>
      <c r="T2635" s="1">
        <f t="shared" si="532"/>
        <v>0</v>
      </c>
      <c r="U2635" s="1">
        <f t="shared" si="533"/>
        <v>0</v>
      </c>
      <c r="V2635" s="1">
        <f t="shared" si="534"/>
        <v>0</v>
      </c>
      <c r="W2635" s="1">
        <f t="shared" si="535"/>
        <v>0</v>
      </c>
      <c r="X2635" s="1">
        <f t="shared" si="536"/>
        <v>0</v>
      </c>
      <c r="Y2635" s="1">
        <f t="shared" si="537"/>
        <v>0</v>
      </c>
      <c r="Z2635" s="1">
        <f t="shared" si="538"/>
        <v>0</v>
      </c>
      <c r="AA2635" s="1">
        <f t="shared" si="539"/>
        <v>0</v>
      </c>
      <c r="AB2635" s="1">
        <f t="shared" si="540"/>
        <v>0</v>
      </c>
      <c r="AC2635" s="1">
        <f t="shared" si="541"/>
        <v>0</v>
      </c>
      <c r="AD2635" s="1" t="str">
        <f t="shared" si="542"/>
        <v/>
      </c>
      <c r="AE2635" s="1" t="str">
        <f t="shared" si="543"/>
        <v/>
      </c>
      <c r="AF2635" s="1" t="str">
        <f t="shared" si="544"/>
        <v/>
      </c>
      <c r="AG2635" s="1" t="str">
        <f t="shared" si="545"/>
        <v/>
      </c>
    </row>
    <row r="2636" spans="3:33">
      <c r="C2636" s="1" t="s">
        <v>3675</v>
      </c>
      <c r="D2636" s="1" t="s">
        <v>8311</v>
      </c>
      <c r="E2636" s="1" t="s">
        <v>1668</v>
      </c>
      <c r="F2636" s="1" t="s">
        <v>46</v>
      </c>
      <c r="G2636" s="1" t="s">
        <v>3917</v>
      </c>
      <c r="H2636" s="1">
        <v>9</v>
      </c>
      <c r="I2636" s="1">
        <v>1</v>
      </c>
      <c r="J2636" s="1">
        <v>0</v>
      </c>
      <c r="K2636" s="1" t="s">
        <v>1674</v>
      </c>
      <c r="L2636" s="1"/>
      <c r="M2636" s="1" t="s">
        <v>8312</v>
      </c>
      <c r="N2636" s="1"/>
      <c r="O2636" s="1" t="s">
        <v>1674</v>
      </c>
      <c r="P2636" s="1"/>
      <c r="Q2636" s="1"/>
      <c r="R2636" s="1"/>
      <c r="S2636" s="1"/>
      <c r="T2636" s="1">
        <f t="shared" si="532"/>
        <v>0</v>
      </c>
      <c r="U2636" s="1">
        <f t="shared" si="533"/>
        <v>0</v>
      </c>
      <c r="V2636" s="1">
        <f t="shared" si="534"/>
        <v>0</v>
      </c>
      <c r="W2636" s="1">
        <f t="shared" si="535"/>
        <v>0</v>
      </c>
      <c r="X2636" s="1">
        <f t="shared" si="536"/>
        <v>0</v>
      </c>
      <c r="Y2636" s="1">
        <f t="shared" si="537"/>
        <v>0</v>
      </c>
      <c r="Z2636" s="1">
        <f t="shared" si="538"/>
        <v>0</v>
      </c>
      <c r="AA2636" s="1">
        <f t="shared" si="539"/>
        <v>0</v>
      </c>
      <c r="AB2636" s="1">
        <f t="shared" si="540"/>
        <v>0</v>
      </c>
      <c r="AC2636" s="1">
        <f t="shared" si="541"/>
        <v>0</v>
      </c>
      <c r="AD2636" s="1" t="str">
        <f t="shared" si="542"/>
        <v/>
      </c>
      <c r="AE2636" s="1" t="str">
        <f t="shared" si="543"/>
        <v/>
      </c>
      <c r="AF2636" s="1" t="str">
        <f t="shared" si="544"/>
        <v/>
      </c>
      <c r="AG2636" s="1" t="str">
        <f t="shared" si="545"/>
        <v/>
      </c>
    </row>
    <row r="2637" spans="3:33">
      <c r="C2637" s="1" t="s">
        <v>3675</v>
      </c>
      <c r="D2637" s="1" t="s">
        <v>8313</v>
      </c>
      <c r="E2637" s="1" t="s">
        <v>1668</v>
      </c>
      <c r="F2637" s="1" t="s">
        <v>46</v>
      </c>
      <c r="G2637" s="1" t="s">
        <v>3917</v>
      </c>
      <c r="H2637" s="1">
        <v>10</v>
      </c>
      <c r="I2637" s="1">
        <v>1</v>
      </c>
      <c r="J2637" s="1">
        <v>0</v>
      </c>
      <c r="K2637" s="1" t="s">
        <v>806</v>
      </c>
      <c r="L2637" s="1"/>
      <c r="M2637" s="1" t="s">
        <v>5782</v>
      </c>
      <c r="N2637" s="1"/>
      <c r="O2637" s="1" t="s">
        <v>806</v>
      </c>
      <c r="P2637" s="1"/>
      <c r="Q2637" s="1"/>
      <c r="R2637" s="1"/>
      <c r="S2637" s="1"/>
      <c r="T2637" s="1">
        <f t="shared" si="532"/>
        <v>0</v>
      </c>
      <c r="U2637" s="1">
        <f t="shared" si="533"/>
        <v>0</v>
      </c>
      <c r="V2637" s="1">
        <f t="shared" si="534"/>
        <v>0</v>
      </c>
      <c r="W2637" s="1">
        <f t="shared" si="535"/>
        <v>0</v>
      </c>
      <c r="X2637" s="1">
        <f t="shared" si="536"/>
        <v>0</v>
      </c>
      <c r="Y2637" s="1">
        <f t="shared" si="537"/>
        <v>0</v>
      </c>
      <c r="Z2637" s="1">
        <f t="shared" si="538"/>
        <v>0</v>
      </c>
      <c r="AA2637" s="1">
        <f t="shared" si="539"/>
        <v>0</v>
      </c>
      <c r="AB2637" s="1">
        <f t="shared" si="540"/>
        <v>0</v>
      </c>
      <c r="AC2637" s="1">
        <f t="shared" si="541"/>
        <v>0</v>
      </c>
      <c r="AD2637" s="1" t="str">
        <f t="shared" si="542"/>
        <v/>
      </c>
      <c r="AE2637" s="1" t="str">
        <f t="shared" si="543"/>
        <v/>
      </c>
      <c r="AF2637" s="1" t="str">
        <f t="shared" si="544"/>
        <v/>
      </c>
      <c r="AG2637" s="1" t="str">
        <f t="shared" si="545"/>
        <v/>
      </c>
    </row>
    <row r="2638" spans="3:33">
      <c r="C2638" s="1" t="s">
        <v>3675</v>
      </c>
      <c r="D2638" s="1" t="s">
        <v>8314</v>
      </c>
      <c r="E2638" s="1" t="s">
        <v>1668</v>
      </c>
      <c r="F2638" s="1" t="s">
        <v>0</v>
      </c>
      <c r="G2638" s="1" t="s">
        <v>3917</v>
      </c>
      <c r="H2638" s="1">
        <v>1</v>
      </c>
      <c r="I2638" s="1">
        <v>0</v>
      </c>
      <c r="J2638" s="1">
        <v>3</v>
      </c>
      <c r="K2638" s="1"/>
      <c r="L2638" s="1" t="s">
        <v>1671</v>
      </c>
      <c r="M2638" s="1"/>
      <c r="N2638" s="1" t="s">
        <v>8315</v>
      </c>
      <c r="O2638" s="1" t="s">
        <v>1671</v>
      </c>
      <c r="P2638" s="1"/>
      <c r="Q2638" s="1"/>
      <c r="R2638" s="1"/>
      <c r="S2638" s="1"/>
      <c r="T2638" s="1">
        <f t="shared" si="532"/>
        <v>0</v>
      </c>
      <c r="U2638" s="1">
        <f t="shared" si="533"/>
        <v>0</v>
      </c>
      <c r="V2638" s="1">
        <f t="shared" si="534"/>
        <v>0</v>
      </c>
      <c r="W2638" s="1">
        <f t="shared" si="535"/>
        <v>0</v>
      </c>
      <c r="X2638" s="1">
        <f t="shared" si="536"/>
        <v>0</v>
      </c>
      <c r="Y2638" s="1">
        <f t="shared" si="537"/>
        <v>0</v>
      </c>
      <c r="Z2638" s="1">
        <f t="shared" si="538"/>
        <v>0</v>
      </c>
      <c r="AA2638" s="1">
        <f t="shared" si="539"/>
        <v>0</v>
      </c>
      <c r="AB2638" s="1">
        <f t="shared" si="540"/>
        <v>0</v>
      </c>
      <c r="AC2638" s="1">
        <f t="shared" si="541"/>
        <v>0</v>
      </c>
      <c r="AD2638" s="1" t="str">
        <f t="shared" si="542"/>
        <v/>
      </c>
      <c r="AE2638" s="1" t="str">
        <f t="shared" si="543"/>
        <v/>
      </c>
      <c r="AF2638" s="1" t="str">
        <f t="shared" si="544"/>
        <v/>
      </c>
      <c r="AG2638" s="1" t="str">
        <f t="shared" si="545"/>
        <v/>
      </c>
    </row>
    <row r="2639" spans="3:33">
      <c r="C2639" s="1" t="s">
        <v>3675</v>
      </c>
      <c r="D2639" s="1" t="s">
        <v>8316</v>
      </c>
      <c r="E2639" s="1" t="s">
        <v>1668</v>
      </c>
      <c r="F2639" s="1" t="s">
        <v>0</v>
      </c>
      <c r="G2639" s="1" t="s">
        <v>3917</v>
      </c>
      <c r="H2639" s="1">
        <v>2</v>
      </c>
      <c r="I2639" s="1">
        <v>0</v>
      </c>
      <c r="J2639" s="1">
        <v>3</v>
      </c>
      <c r="K2639" s="1"/>
      <c r="L2639" s="1" t="s">
        <v>1672</v>
      </c>
      <c r="M2639" s="1"/>
      <c r="N2639" s="1" t="s">
        <v>8317</v>
      </c>
      <c r="O2639" s="1" t="s">
        <v>1672</v>
      </c>
      <c r="P2639" s="1"/>
      <c r="Q2639" s="1"/>
      <c r="R2639" s="1"/>
      <c r="S2639" s="1"/>
      <c r="T2639" s="1">
        <f t="shared" si="532"/>
        <v>0</v>
      </c>
      <c r="U2639" s="1">
        <f t="shared" si="533"/>
        <v>0</v>
      </c>
      <c r="V2639" s="1">
        <f t="shared" si="534"/>
        <v>0</v>
      </c>
      <c r="W2639" s="1">
        <f t="shared" si="535"/>
        <v>0</v>
      </c>
      <c r="X2639" s="1">
        <f t="shared" si="536"/>
        <v>0</v>
      </c>
      <c r="Y2639" s="1">
        <f t="shared" si="537"/>
        <v>0</v>
      </c>
      <c r="Z2639" s="1">
        <f t="shared" si="538"/>
        <v>0</v>
      </c>
      <c r="AA2639" s="1">
        <f t="shared" si="539"/>
        <v>0</v>
      </c>
      <c r="AB2639" s="1">
        <f t="shared" si="540"/>
        <v>0</v>
      </c>
      <c r="AC2639" s="1">
        <f t="shared" si="541"/>
        <v>0</v>
      </c>
      <c r="AD2639" s="1" t="str">
        <f t="shared" si="542"/>
        <v/>
      </c>
      <c r="AE2639" s="1" t="str">
        <f t="shared" si="543"/>
        <v/>
      </c>
      <c r="AF2639" s="1" t="str">
        <f t="shared" si="544"/>
        <v/>
      </c>
      <c r="AG2639" s="1" t="str">
        <f t="shared" si="545"/>
        <v/>
      </c>
    </row>
    <row r="2640" spans="3:33">
      <c r="C2640" s="1" t="s">
        <v>3675</v>
      </c>
      <c r="D2640" s="1" t="s">
        <v>8318</v>
      </c>
      <c r="E2640" s="1" t="s">
        <v>1668</v>
      </c>
      <c r="F2640" s="1" t="s">
        <v>0</v>
      </c>
      <c r="G2640" s="1" t="s">
        <v>3917</v>
      </c>
      <c r="H2640" s="1">
        <v>3</v>
      </c>
      <c r="I2640" s="1">
        <v>0</v>
      </c>
      <c r="J2640" s="1">
        <v>3</v>
      </c>
      <c r="K2640" s="1"/>
      <c r="L2640" s="1" t="s">
        <v>576</v>
      </c>
      <c r="M2640" s="1"/>
      <c r="N2640" s="1" t="s">
        <v>5121</v>
      </c>
      <c r="O2640" s="1" t="s">
        <v>576</v>
      </c>
      <c r="P2640" s="1"/>
      <c r="Q2640" s="1"/>
      <c r="R2640" s="1"/>
      <c r="S2640" s="1"/>
      <c r="T2640" s="1">
        <f t="shared" si="532"/>
        <v>0</v>
      </c>
      <c r="U2640" s="1">
        <f t="shared" si="533"/>
        <v>0</v>
      </c>
      <c r="V2640" s="1">
        <f t="shared" si="534"/>
        <v>0</v>
      </c>
      <c r="W2640" s="1">
        <f t="shared" si="535"/>
        <v>0</v>
      </c>
      <c r="X2640" s="1">
        <f t="shared" si="536"/>
        <v>0</v>
      </c>
      <c r="Y2640" s="1">
        <f t="shared" si="537"/>
        <v>0</v>
      </c>
      <c r="Z2640" s="1">
        <f t="shared" si="538"/>
        <v>0</v>
      </c>
      <c r="AA2640" s="1">
        <f t="shared" si="539"/>
        <v>0</v>
      </c>
      <c r="AB2640" s="1">
        <f t="shared" si="540"/>
        <v>0</v>
      </c>
      <c r="AC2640" s="1">
        <f t="shared" si="541"/>
        <v>0</v>
      </c>
      <c r="AD2640" s="1" t="str">
        <f t="shared" si="542"/>
        <v/>
      </c>
      <c r="AE2640" s="1" t="str">
        <f t="shared" si="543"/>
        <v/>
      </c>
      <c r="AF2640" s="1" t="str">
        <f t="shared" si="544"/>
        <v/>
      </c>
      <c r="AG2640" s="1" t="str">
        <f t="shared" si="545"/>
        <v/>
      </c>
    </row>
    <row r="2641" spans="3:33">
      <c r="C2641" s="1" t="s">
        <v>3675</v>
      </c>
      <c r="D2641" s="1" t="s">
        <v>8319</v>
      </c>
      <c r="E2641" s="1" t="s">
        <v>1668</v>
      </c>
      <c r="F2641" s="1" t="s">
        <v>0</v>
      </c>
      <c r="G2641" s="1" t="s">
        <v>3917</v>
      </c>
      <c r="H2641" s="1">
        <v>4</v>
      </c>
      <c r="I2641" s="1">
        <v>0</v>
      </c>
      <c r="J2641" s="1">
        <v>2</v>
      </c>
      <c r="K2641" s="1"/>
      <c r="L2641" s="1" t="s">
        <v>1478</v>
      </c>
      <c r="M2641" s="1"/>
      <c r="N2641" s="1" t="s">
        <v>7749</v>
      </c>
      <c r="O2641" s="1" t="s">
        <v>1478</v>
      </c>
      <c r="P2641" s="1"/>
      <c r="Q2641" s="1"/>
      <c r="R2641" s="1"/>
      <c r="S2641" s="1"/>
      <c r="T2641" s="1">
        <f t="shared" si="532"/>
        <v>0</v>
      </c>
      <c r="U2641" s="1">
        <f t="shared" si="533"/>
        <v>0</v>
      </c>
      <c r="V2641" s="1">
        <f t="shared" si="534"/>
        <v>0</v>
      </c>
      <c r="W2641" s="1">
        <f t="shared" si="535"/>
        <v>0</v>
      </c>
      <c r="X2641" s="1">
        <f t="shared" si="536"/>
        <v>0</v>
      </c>
      <c r="Y2641" s="1">
        <f t="shared" si="537"/>
        <v>0</v>
      </c>
      <c r="Z2641" s="1">
        <f t="shared" si="538"/>
        <v>0</v>
      </c>
      <c r="AA2641" s="1">
        <f t="shared" si="539"/>
        <v>0</v>
      </c>
      <c r="AB2641" s="1">
        <f t="shared" si="540"/>
        <v>0</v>
      </c>
      <c r="AC2641" s="1">
        <f t="shared" si="541"/>
        <v>0</v>
      </c>
      <c r="AD2641" s="1" t="str">
        <f t="shared" si="542"/>
        <v/>
      </c>
      <c r="AE2641" s="1" t="str">
        <f t="shared" si="543"/>
        <v/>
      </c>
      <c r="AF2641" s="1" t="str">
        <f t="shared" si="544"/>
        <v/>
      </c>
      <c r="AG2641" s="1" t="str">
        <f t="shared" si="545"/>
        <v/>
      </c>
    </row>
    <row r="2642" spans="3:33">
      <c r="C2642" s="1" t="s">
        <v>3675</v>
      </c>
      <c r="D2642" s="1" t="s">
        <v>8320</v>
      </c>
      <c r="E2642" s="1" t="s">
        <v>1668</v>
      </c>
      <c r="F2642" s="1" t="s">
        <v>0</v>
      </c>
      <c r="G2642" s="1" t="s">
        <v>3917</v>
      </c>
      <c r="H2642" s="1">
        <v>5</v>
      </c>
      <c r="I2642" s="1">
        <v>0</v>
      </c>
      <c r="J2642" s="1">
        <v>2</v>
      </c>
      <c r="K2642" s="1"/>
      <c r="L2642" s="1" t="s">
        <v>2</v>
      </c>
      <c r="M2642" s="1"/>
      <c r="N2642" s="1" t="s">
        <v>5885</v>
      </c>
      <c r="O2642" s="1" t="s">
        <v>2</v>
      </c>
      <c r="P2642" s="1" t="s">
        <v>817</v>
      </c>
      <c r="Q2642" s="1" t="s">
        <v>5817</v>
      </c>
      <c r="R2642" s="1"/>
      <c r="S2642" s="1"/>
      <c r="T2642" s="1">
        <f t="shared" si="532"/>
        <v>0</v>
      </c>
      <c r="U2642" s="1">
        <f t="shared" si="533"/>
        <v>0</v>
      </c>
      <c r="V2642" s="1">
        <f t="shared" si="534"/>
        <v>0</v>
      </c>
      <c r="W2642" s="1">
        <f t="shared" si="535"/>
        <v>0</v>
      </c>
      <c r="X2642" s="1">
        <f t="shared" si="536"/>
        <v>0</v>
      </c>
      <c r="Y2642" s="1">
        <f t="shared" si="537"/>
        <v>0</v>
      </c>
      <c r="Z2642" s="1">
        <f t="shared" si="538"/>
        <v>0</v>
      </c>
      <c r="AA2642" s="1">
        <f t="shared" si="539"/>
        <v>0</v>
      </c>
      <c r="AB2642" s="1">
        <f t="shared" si="540"/>
        <v>0</v>
      </c>
      <c r="AC2642" s="1">
        <f t="shared" si="541"/>
        <v>0</v>
      </c>
      <c r="AD2642" s="1" t="str">
        <f t="shared" si="542"/>
        <v/>
      </c>
      <c r="AE2642" s="1" t="str">
        <f t="shared" si="543"/>
        <v/>
      </c>
      <c r="AF2642" s="1" t="str">
        <f t="shared" si="544"/>
        <v/>
      </c>
      <c r="AG2642" s="1" t="str">
        <f t="shared" si="545"/>
        <v/>
      </c>
    </row>
    <row r="2643" spans="3:33">
      <c r="C2643" s="1" t="s">
        <v>3675</v>
      </c>
      <c r="D2643" s="1" t="s">
        <v>8321</v>
      </c>
      <c r="E2643" s="1" t="s">
        <v>1668</v>
      </c>
      <c r="F2643" s="1" t="s">
        <v>0</v>
      </c>
      <c r="G2643" s="1" t="s">
        <v>3917</v>
      </c>
      <c r="H2643" s="1">
        <v>6</v>
      </c>
      <c r="I2643" s="1">
        <v>0</v>
      </c>
      <c r="J2643" s="1">
        <v>2</v>
      </c>
      <c r="K2643" s="1"/>
      <c r="L2643" s="1" t="s">
        <v>78</v>
      </c>
      <c r="M2643" s="1"/>
      <c r="N2643" s="1" t="s">
        <v>5316</v>
      </c>
      <c r="O2643" s="1" t="s">
        <v>78</v>
      </c>
      <c r="P2643" s="1"/>
      <c r="Q2643" s="1"/>
      <c r="R2643" s="1"/>
      <c r="S2643" s="1"/>
      <c r="T2643" s="1">
        <f t="shared" si="532"/>
        <v>0</v>
      </c>
      <c r="U2643" s="1">
        <f t="shared" si="533"/>
        <v>0</v>
      </c>
      <c r="V2643" s="1">
        <f t="shared" si="534"/>
        <v>0</v>
      </c>
      <c r="W2643" s="1">
        <f t="shared" si="535"/>
        <v>0</v>
      </c>
      <c r="X2643" s="1">
        <f t="shared" si="536"/>
        <v>0</v>
      </c>
      <c r="Y2643" s="1">
        <f t="shared" si="537"/>
        <v>0</v>
      </c>
      <c r="Z2643" s="1">
        <f t="shared" si="538"/>
        <v>0</v>
      </c>
      <c r="AA2643" s="1">
        <f t="shared" si="539"/>
        <v>0</v>
      </c>
      <c r="AB2643" s="1">
        <f t="shared" si="540"/>
        <v>0</v>
      </c>
      <c r="AC2643" s="1">
        <f t="shared" si="541"/>
        <v>0</v>
      </c>
      <c r="AD2643" s="1" t="str">
        <f t="shared" si="542"/>
        <v/>
      </c>
      <c r="AE2643" s="1" t="str">
        <f t="shared" si="543"/>
        <v/>
      </c>
      <c r="AF2643" s="1" t="str">
        <f t="shared" si="544"/>
        <v/>
      </c>
      <c r="AG2643" s="1" t="str">
        <f t="shared" si="545"/>
        <v/>
      </c>
    </row>
    <row r="2644" spans="3:33">
      <c r="C2644" s="1" t="s">
        <v>3675</v>
      </c>
      <c r="D2644" s="1" t="s">
        <v>8322</v>
      </c>
      <c r="E2644" s="1" t="s">
        <v>1668</v>
      </c>
      <c r="F2644" s="1" t="s">
        <v>0</v>
      </c>
      <c r="G2644" s="1" t="s">
        <v>3917</v>
      </c>
      <c r="H2644" s="1">
        <v>7</v>
      </c>
      <c r="I2644" s="1">
        <v>0</v>
      </c>
      <c r="J2644" s="1">
        <v>2</v>
      </c>
      <c r="K2644" s="1"/>
      <c r="L2644" s="1" t="s">
        <v>791</v>
      </c>
      <c r="M2644" s="1"/>
      <c r="N2644" s="1" t="s">
        <v>5757</v>
      </c>
      <c r="O2644" s="1" t="s">
        <v>791</v>
      </c>
      <c r="P2644" s="1"/>
      <c r="Q2644" s="1"/>
      <c r="R2644" s="1"/>
      <c r="S2644" s="1"/>
      <c r="T2644" s="1">
        <f t="shared" si="532"/>
        <v>0</v>
      </c>
      <c r="U2644" s="1">
        <f t="shared" si="533"/>
        <v>0</v>
      </c>
      <c r="V2644" s="1">
        <f t="shared" si="534"/>
        <v>0</v>
      </c>
      <c r="W2644" s="1">
        <f t="shared" si="535"/>
        <v>0</v>
      </c>
      <c r="X2644" s="1">
        <f t="shared" si="536"/>
        <v>0</v>
      </c>
      <c r="Y2644" s="1">
        <f t="shared" si="537"/>
        <v>0</v>
      </c>
      <c r="Z2644" s="1">
        <f t="shared" si="538"/>
        <v>0</v>
      </c>
      <c r="AA2644" s="1">
        <f t="shared" si="539"/>
        <v>0</v>
      </c>
      <c r="AB2644" s="1">
        <f t="shared" si="540"/>
        <v>0</v>
      </c>
      <c r="AC2644" s="1">
        <f t="shared" si="541"/>
        <v>0</v>
      </c>
      <c r="AD2644" s="1" t="str">
        <f t="shared" si="542"/>
        <v/>
      </c>
      <c r="AE2644" s="1" t="str">
        <f t="shared" si="543"/>
        <v/>
      </c>
      <c r="AF2644" s="1" t="str">
        <f t="shared" si="544"/>
        <v/>
      </c>
      <c r="AG2644" s="1" t="str">
        <f t="shared" si="545"/>
        <v/>
      </c>
    </row>
    <row r="2645" spans="3:33">
      <c r="C2645" s="1" t="s">
        <v>3675</v>
      </c>
      <c r="D2645" s="1" t="s">
        <v>8323</v>
      </c>
      <c r="E2645" s="1" t="s">
        <v>1668</v>
      </c>
      <c r="F2645" s="1" t="s">
        <v>0</v>
      </c>
      <c r="G2645" s="1" t="s">
        <v>3917</v>
      </c>
      <c r="H2645" s="1">
        <v>8</v>
      </c>
      <c r="I2645" s="1">
        <v>0</v>
      </c>
      <c r="J2645" s="1">
        <v>1</v>
      </c>
      <c r="K2645" s="1"/>
      <c r="L2645" s="1" t="s">
        <v>53</v>
      </c>
      <c r="M2645" s="1"/>
      <c r="N2645" s="1" t="s">
        <v>5659</v>
      </c>
      <c r="O2645" s="1" t="s">
        <v>53</v>
      </c>
      <c r="P2645" s="1"/>
      <c r="Q2645" s="1"/>
      <c r="R2645" s="1"/>
      <c r="S2645" s="1"/>
      <c r="T2645" s="1">
        <f t="shared" si="532"/>
        <v>0</v>
      </c>
      <c r="U2645" s="1">
        <f t="shared" si="533"/>
        <v>0</v>
      </c>
      <c r="V2645" s="1">
        <f t="shared" si="534"/>
        <v>0</v>
      </c>
      <c r="W2645" s="1">
        <f t="shared" si="535"/>
        <v>0</v>
      </c>
      <c r="X2645" s="1">
        <f t="shared" si="536"/>
        <v>0</v>
      </c>
      <c r="Y2645" s="1">
        <f t="shared" si="537"/>
        <v>0</v>
      </c>
      <c r="Z2645" s="1">
        <f t="shared" si="538"/>
        <v>0</v>
      </c>
      <c r="AA2645" s="1">
        <f t="shared" si="539"/>
        <v>0</v>
      </c>
      <c r="AB2645" s="1">
        <f t="shared" si="540"/>
        <v>0</v>
      </c>
      <c r="AC2645" s="1">
        <f t="shared" si="541"/>
        <v>0</v>
      </c>
      <c r="AD2645" s="1" t="str">
        <f t="shared" si="542"/>
        <v/>
      </c>
      <c r="AE2645" s="1" t="str">
        <f t="shared" si="543"/>
        <v/>
      </c>
      <c r="AF2645" s="1" t="str">
        <f t="shared" si="544"/>
        <v/>
      </c>
      <c r="AG2645" s="1" t="str">
        <f t="shared" si="545"/>
        <v/>
      </c>
    </row>
    <row r="2646" spans="3:33">
      <c r="C2646" s="1" t="s">
        <v>3675</v>
      </c>
      <c r="D2646" s="1" t="s">
        <v>8324</v>
      </c>
      <c r="E2646" s="1" t="s">
        <v>1668</v>
      </c>
      <c r="F2646" s="1" t="s">
        <v>0</v>
      </c>
      <c r="G2646" s="1" t="s">
        <v>3917</v>
      </c>
      <c r="H2646" s="1">
        <v>9</v>
      </c>
      <c r="I2646" s="1">
        <v>0</v>
      </c>
      <c r="J2646" s="1">
        <v>1</v>
      </c>
      <c r="K2646" s="1"/>
      <c r="L2646" s="1" t="s">
        <v>1674</v>
      </c>
      <c r="M2646" s="1"/>
      <c r="N2646" s="1" t="s">
        <v>8325</v>
      </c>
      <c r="O2646" s="1" t="s">
        <v>1674</v>
      </c>
      <c r="P2646" s="1"/>
      <c r="Q2646" s="1"/>
      <c r="R2646" s="1"/>
      <c r="S2646" s="1"/>
      <c r="T2646" s="1">
        <f t="shared" si="532"/>
        <v>0</v>
      </c>
      <c r="U2646" s="1">
        <f t="shared" si="533"/>
        <v>0</v>
      </c>
      <c r="V2646" s="1">
        <f t="shared" si="534"/>
        <v>0</v>
      </c>
      <c r="W2646" s="1">
        <f t="shared" si="535"/>
        <v>0</v>
      </c>
      <c r="X2646" s="1">
        <f t="shared" si="536"/>
        <v>0</v>
      </c>
      <c r="Y2646" s="1">
        <f t="shared" si="537"/>
        <v>0</v>
      </c>
      <c r="Z2646" s="1">
        <f t="shared" si="538"/>
        <v>0</v>
      </c>
      <c r="AA2646" s="1">
        <f t="shared" si="539"/>
        <v>0</v>
      </c>
      <c r="AB2646" s="1">
        <f t="shared" si="540"/>
        <v>0</v>
      </c>
      <c r="AC2646" s="1">
        <f t="shared" si="541"/>
        <v>0</v>
      </c>
      <c r="AD2646" s="1" t="str">
        <f t="shared" si="542"/>
        <v/>
      </c>
      <c r="AE2646" s="1" t="str">
        <f t="shared" si="543"/>
        <v/>
      </c>
      <c r="AF2646" s="1" t="str">
        <f t="shared" si="544"/>
        <v/>
      </c>
      <c r="AG2646" s="1" t="str">
        <f t="shared" si="545"/>
        <v/>
      </c>
    </row>
    <row r="2647" spans="3:33">
      <c r="C2647" s="1" t="s">
        <v>3675</v>
      </c>
      <c r="D2647" s="1" t="s">
        <v>8326</v>
      </c>
      <c r="E2647" s="1" t="s">
        <v>1668</v>
      </c>
      <c r="F2647" s="1" t="s">
        <v>0</v>
      </c>
      <c r="G2647" s="1" t="s">
        <v>3917</v>
      </c>
      <c r="H2647" s="1">
        <v>10</v>
      </c>
      <c r="I2647" s="1">
        <v>0</v>
      </c>
      <c r="J2647" s="1">
        <v>1</v>
      </c>
      <c r="K2647" s="1"/>
      <c r="L2647" s="1" t="s">
        <v>806</v>
      </c>
      <c r="M2647" s="1"/>
      <c r="N2647" s="1" t="s">
        <v>5799</v>
      </c>
      <c r="O2647" s="1" t="s">
        <v>806</v>
      </c>
      <c r="P2647" s="1"/>
      <c r="Q2647" s="1"/>
      <c r="R2647" s="1"/>
      <c r="S2647" s="1"/>
      <c r="T2647" s="1">
        <f t="shared" si="532"/>
        <v>0</v>
      </c>
      <c r="U2647" s="1">
        <f t="shared" si="533"/>
        <v>0</v>
      </c>
      <c r="V2647" s="1">
        <f t="shared" si="534"/>
        <v>0</v>
      </c>
      <c r="W2647" s="1">
        <f t="shared" si="535"/>
        <v>0</v>
      </c>
      <c r="X2647" s="1">
        <f t="shared" si="536"/>
        <v>0</v>
      </c>
      <c r="Y2647" s="1">
        <f t="shared" si="537"/>
        <v>0</v>
      </c>
      <c r="Z2647" s="1">
        <f t="shared" si="538"/>
        <v>0</v>
      </c>
      <c r="AA2647" s="1">
        <f t="shared" si="539"/>
        <v>0</v>
      </c>
      <c r="AB2647" s="1">
        <f t="shared" si="540"/>
        <v>0</v>
      </c>
      <c r="AC2647" s="1">
        <f t="shared" si="541"/>
        <v>0</v>
      </c>
      <c r="AD2647" s="1" t="str">
        <f t="shared" si="542"/>
        <v/>
      </c>
      <c r="AE2647" s="1" t="str">
        <f t="shared" si="543"/>
        <v/>
      </c>
      <c r="AF2647" s="1" t="str">
        <f t="shared" si="544"/>
        <v/>
      </c>
      <c r="AG2647" s="1" t="str">
        <f t="shared" si="545"/>
        <v/>
      </c>
    </row>
    <row r="2648" spans="3:33">
      <c r="C2648" s="1" t="s">
        <v>3682</v>
      </c>
      <c r="D2648" s="1" t="s">
        <v>8327</v>
      </c>
      <c r="E2648" s="1" t="s">
        <v>1677</v>
      </c>
      <c r="F2648" s="1" t="s">
        <v>46</v>
      </c>
      <c r="G2648" s="1" t="s">
        <v>3917</v>
      </c>
      <c r="H2648" s="1">
        <v>1</v>
      </c>
      <c r="I2648" s="1">
        <v>3</v>
      </c>
      <c r="J2648" s="1">
        <v>0</v>
      </c>
      <c r="K2648" s="1" t="s">
        <v>1649</v>
      </c>
      <c r="L2648" s="1"/>
      <c r="M2648" s="1" t="s">
        <v>8240</v>
      </c>
      <c r="N2648" s="1"/>
      <c r="O2648" s="1" t="s">
        <v>1649</v>
      </c>
      <c r="P2648" s="1"/>
      <c r="Q2648" s="1"/>
      <c r="R2648" s="1"/>
      <c r="S2648" s="1"/>
      <c r="T2648" s="1">
        <f t="shared" si="532"/>
        <v>0</v>
      </c>
      <c r="U2648" s="1">
        <f t="shared" si="533"/>
        <v>0</v>
      </c>
      <c r="V2648" s="1">
        <f t="shared" si="534"/>
        <v>0</v>
      </c>
      <c r="W2648" s="1">
        <f t="shared" si="535"/>
        <v>0</v>
      </c>
      <c r="X2648" s="1">
        <f t="shared" si="536"/>
        <v>0</v>
      </c>
      <c r="Y2648" s="1">
        <f t="shared" si="537"/>
        <v>0</v>
      </c>
      <c r="Z2648" s="1">
        <f t="shared" si="538"/>
        <v>0</v>
      </c>
      <c r="AA2648" s="1">
        <f t="shared" si="539"/>
        <v>0</v>
      </c>
      <c r="AB2648" s="1">
        <f t="shared" si="540"/>
        <v>0</v>
      </c>
      <c r="AC2648" s="1">
        <f t="shared" si="541"/>
        <v>0</v>
      </c>
      <c r="AD2648" s="1" t="str">
        <f t="shared" si="542"/>
        <v/>
      </c>
      <c r="AE2648" s="1" t="str">
        <f t="shared" si="543"/>
        <v/>
      </c>
      <c r="AF2648" s="1" t="str">
        <f t="shared" si="544"/>
        <v/>
      </c>
      <c r="AG2648" s="1" t="str">
        <f t="shared" si="545"/>
        <v/>
      </c>
    </row>
    <row r="2649" spans="3:33">
      <c r="C2649" s="1" t="s">
        <v>3682</v>
      </c>
      <c r="D2649" s="1" t="s">
        <v>8328</v>
      </c>
      <c r="E2649" s="1" t="s">
        <v>1677</v>
      </c>
      <c r="F2649" s="1" t="s">
        <v>46</v>
      </c>
      <c r="G2649" s="1" t="s">
        <v>3917</v>
      </c>
      <c r="H2649" s="1">
        <v>2</v>
      </c>
      <c r="I2649" s="1">
        <v>3</v>
      </c>
      <c r="J2649" s="1">
        <v>0</v>
      </c>
      <c r="K2649" s="1" t="s">
        <v>1680</v>
      </c>
      <c r="L2649" s="1"/>
      <c r="M2649" s="1" t="s">
        <v>8329</v>
      </c>
      <c r="N2649" s="1"/>
      <c r="O2649" s="1" t="s">
        <v>1680</v>
      </c>
      <c r="P2649" s="1"/>
      <c r="Q2649" s="1"/>
      <c r="R2649" s="1"/>
      <c r="S2649" s="1"/>
      <c r="T2649" s="1">
        <f t="shared" si="532"/>
        <v>0</v>
      </c>
      <c r="U2649" s="1">
        <f t="shared" si="533"/>
        <v>0</v>
      </c>
      <c r="V2649" s="1">
        <f t="shared" si="534"/>
        <v>0</v>
      </c>
      <c r="W2649" s="1">
        <f t="shared" si="535"/>
        <v>0</v>
      </c>
      <c r="X2649" s="1">
        <f t="shared" si="536"/>
        <v>0</v>
      </c>
      <c r="Y2649" s="1">
        <f t="shared" si="537"/>
        <v>0</v>
      </c>
      <c r="Z2649" s="1">
        <f t="shared" si="538"/>
        <v>0</v>
      </c>
      <c r="AA2649" s="1">
        <f t="shared" si="539"/>
        <v>0</v>
      </c>
      <c r="AB2649" s="1">
        <f t="shared" si="540"/>
        <v>0</v>
      </c>
      <c r="AC2649" s="1">
        <f t="shared" si="541"/>
        <v>0</v>
      </c>
      <c r="AD2649" s="1" t="str">
        <f t="shared" si="542"/>
        <v/>
      </c>
      <c r="AE2649" s="1" t="str">
        <f t="shared" si="543"/>
        <v/>
      </c>
      <c r="AF2649" s="1" t="str">
        <f t="shared" si="544"/>
        <v/>
      </c>
      <c r="AG2649" s="1" t="str">
        <f t="shared" si="545"/>
        <v/>
      </c>
    </row>
    <row r="2650" spans="3:33">
      <c r="C2650" s="1" t="s">
        <v>3682</v>
      </c>
      <c r="D2650" s="1" t="s">
        <v>8330</v>
      </c>
      <c r="E2650" s="1" t="s">
        <v>1677</v>
      </c>
      <c r="F2650" s="1" t="s">
        <v>46</v>
      </c>
      <c r="G2650" s="1" t="s">
        <v>3917</v>
      </c>
      <c r="H2650" s="1">
        <v>3</v>
      </c>
      <c r="I2650" s="1">
        <v>3</v>
      </c>
      <c r="J2650" s="1">
        <v>0</v>
      </c>
      <c r="K2650" s="1" t="s">
        <v>2263</v>
      </c>
      <c r="L2650" s="1"/>
      <c r="M2650" s="1" t="s">
        <v>8331</v>
      </c>
      <c r="N2650" s="1"/>
      <c r="O2650" s="1" t="s">
        <v>2263</v>
      </c>
      <c r="P2650" s="1"/>
      <c r="Q2650" s="1"/>
      <c r="R2650" s="1"/>
      <c r="S2650" s="1"/>
      <c r="T2650" s="1">
        <f t="shared" si="532"/>
        <v>0</v>
      </c>
      <c r="U2650" s="1">
        <f t="shared" si="533"/>
        <v>0</v>
      </c>
      <c r="V2650" s="1">
        <f t="shared" si="534"/>
        <v>0</v>
      </c>
      <c r="W2650" s="1">
        <f t="shared" si="535"/>
        <v>0</v>
      </c>
      <c r="X2650" s="1">
        <f t="shared" si="536"/>
        <v>0</v>
      </c>
      <c r="Y2650" s="1">
        <f t="shared" si="537"/>
        <v>0</v>
      </c>
      <c r="Z2650" s="1">
        <f t="shared" si="538"/>
        <v>0</v>
      </c>
      <c r="AA2650" s="1">
        <f t="shared" si="539"/>
        <v>0</v>
      </c>
      <c r="AB2650" s="1">
        <f t="shared" si="540"/>
        <v>0</v>
      </c>
      <c r="AC2650" s="1">
        <f t="shared" si="541"/>
        <v>0</v>
      </c>
      <c r="AD2650" s="1" t="str">
        <f t="shared" si="542"/>
        <v/>
      </c>
      <c r="AE2650" s="1" t="str">
        <f t="shared" si="543"/>
        <v/>
      </c>
      <c r="AF2650" s="1" t="str">
        <f t="shared" si="544"/>
        <v/>
      </c>
      <c r="AG2650" s="1" t="str">
        <f t="shared" si="545"/>
        <v/>
      </c>
    </row>
    <row r="2651" spans="3:33">
      <c r="C2651" s="1" t="s">
        <v>3682</v>
      </c>
      <c r="D2651" s="1" t="s">
        <v>8332</v>
      </c>
      <c r="E2651" s="1" t="s">
        <v>1677</v>
      </c>
      <c r="F2651" s="1" t="s">
        <v>46</v>
      </c>
      <c r="G2651" s="1" t="s">
        <v>3917</v>
      </c>
      <c r="H2651" s="1">
        <v>4</v>
      </c>
      <c r="I2651" s="1">
        <v>2</v>
      </c>
      <c r="J2651" s="1">
        <v>0</v>
      </c>
      <c r="K2651" s="1" t="s">
        <v>1681</v>
      </c>
      <c r="L2651" s="1"/>
      <c r="M2651" s="1" t="s">
        <v>8333</v>
      </c>
      <c r="N2651" s="1"/>
      <c r="O2651" s="1" t="s">
        <v>1681</v>
      </c>
      <c r="P2651" s="1"/>
      <c r="Q2651" s="1"/>
      <c r="R2651" s="1"/>
      <c r="S2651" s="1"/>
      <c r="T2651" s="1">
        <f t="shared" si="532"/>
        <v>0</v>
      </c>
      <c r="U2651" s="1">
        <f t="shared" si="533"/>
        <v>0</v>
      </c>
      <c r="V2651" s="1">
        <f t="shared" si="534"/>
        <v>0</v>
      </c>
      <c r="W2651" s="1">
        <f t="shared" si="535"/>
        <v>0</v>
      </c>
      <c r="X2651" s="1">
        <f t="shared" si="536"/>
        <v>0</v>
      </c>
      <c r="Y2651" s="1">
        <f t="shared" si="537"/>
        <v>0</v>
      </c>
      <c r="Z2651" s="1">
        <f t="shared" si="538"/>
        <v>0</v>
      </c>
      <c r="AA2651" s="1">
        <f t="shared" si="539"/>
        <v>0</v>
      </c>
      <c r="AB2651" s="1">
        <f t="shared" si="540"/>
        <v>0</v>
      </c>
      <c r="AC2651" s="1">
        <f t="shared" si="541"/>
        <v>0</v>
      </c>
      <c r="AD2651" s="1" t="str">
        <f t="shared" si="542"/>
        <v/>
      </c>
      <c r="AE2651" s="1" t="str">
        <f t="shared" si="543"/>
        <v/>
      </c>
      <c r="AF2651" s="1" t="str">
        <f t="shared" si="544"/>
        <v/>
      </c>
      <c r="AG2651" s="1" t="str">
        <f t="shared" si="545"/>
        <v/>
      </c>
    </row>
    <row r="2652" spans="3:33">
      <c r="C2652" s="1" t="s">
        <v>3682</v>
      </c>
      <c r="D2652" s="1" t="s">
        <v>8334</v>
      </c>
      <c r="E2652" s="1" t="s">
        <v>1677</v>
      </c>
      <c r="F2652" s="1" t="s">
        <v>46</v>
      </c>
      <c r="G2652" s="1" t="s">
        <v>3917</v>
      </c>
      <c r="H2652" s="1">
        <v>5</v>
      </c>
      <c r="I2652" s="1">
        <v>2</v>
      </c>
      <c r="J2652" s="1">
        <v>0</v>
      </c>
      <c r="K2652" s="1" t="s">
        <v>16</v>
      </c>
      <c r="L2652" s="1"/>
      <c r="M2652" s="1" t="s">
        <v>8335</v>
      </c>
      <c r="N2652" s="1"/>
      <c r="O2652" s="1" t="s">
        <v>16</v>
      </c>
      <c r="P2652" s="1"/>
      <c r="Q2652" s="1"/>
      <c r="R2652" s="1"/>
      <c r="S2652" s="1"/>
      <c r="T2652" s="1">
        <f t="shared" si="532"/>
        <v>0</v>
      </c>
      <c r="U2652" s="1">
        <f t="shared" si="533"/>
        <v>0</v>
      </c>
      <c r="V2652" s="1">
        <f t="shared" si="534"/>
        <v>0</v>
      </c>
      <c r="W2652" s="1">
        <f t="shared" si="535"/>
        <v>0</v>
      </c>
      <c r="X2652" s="1">
        <f t="shared" si="536"/>
        <v>0</v>
      </c>
      <c r="Y2652" s="1">
        <f t="shared" si="537"/>
        <v>0</v>
      </c>
      <c r="Z2652" s="1">
        <f t="shared" si="538"/>
        <v>0</v>
      </c>
      <c r="AA2652" s="1">
        <f t="shared" si="539"/>
        <v>0</v>
      </c>
      <c r="AB2652" s="1">
        <f t="shared" si="540"/>
        <v>0</v>
      </c>
      <c r="AC2652" s="1">
        <f t="shared" si="541"/>
        <v>0</v>
      </c>
      <c r="AD2652" s="1" t="str">
        <f t="shared" si="542"/>
        <v/>
      </c>
      <c r="AE2652" s="1" t="str">
        <f t="shared" si="543"/>
        <v/>
      </c>
      <c r="AF2652" s="1" t="str">
        <f t="shared" si="544"/>
        <v/>
      </c>
      <c r="AG2652" s="1" t="str">
        <f t="shared" si="545"/>
        <v/>
      </c>
    </row>
    <row r="2653" spans="3:33">
      <c r="C2653" s="1" t="s">
        <v>3682</v>
      </c>
      <c r="D2653" s="1" t="s">
        <v>8336</v>
      </c>
      <c r="E2653" s="1" t="s">
        <v>1677</v>
      </c>
      <c r="F2653" s="1" t="s">
        <v>46</v>
      </c>
      <c r="G2653" s="1" t="s">
        <v>3917</v>
      </c>
      <c r="H2653" s="1">
        <v>6</v>
      </c>
      <c r="I2653" s="1">
        <v>2</v>
      </c>
      <c r="J2653" s="1">
        <v>0</v>
      </c>
      <c r="K2653" s="1" t="s">
        <v>5872</v>
      </c>
      <c r="L2653" s="1"/>
      <c r="M2653" s="1" t="s">
        <v>5873</v>
      </c>
      <c r="N2653" s="1"/>
      <c r="O2653" s="1" t="s">
        <v>5872</v>
      </c>
      <c r="P2653" s="1" t="s">
        <v>5597</v>
      </c>
      <c r="Q2653" s="1" t="s">
        <v>5598</v>
      </c>
      <c r="R2653" s="1"/>
      <c r="S2653" s="1"/>
      <c r="T2653" s="1">
        <f t="shared" si="532"/>
        <v>0</v>
      </c>
      <c r="U2653" s="1">
        <f t="shared" si="533"/>
        <v>0</v>
      </c>
      <c r="V2653" s="1">
        <f t="shared" si="534"/>
        <v>0</v>
      </c>
      <c r="W2653" s="1">
        <f t="shared" si="535"/>
        <v>0</v>
      </c>
      <c r="X2653" s="1">
        <f t="shared" si="536"/>
        <v>0</v>
      </c>
      <c r="Y2653" s="1">
        <f t="shared" si="537"/>
        <v>0</v>
      </c>
      <c r="Z2653" s="1">
        <f t="shared" si="538"/>
        <v>0</v>
      </c>
      <c r="AA2653" s="1">
        <f t="shared" si="539"/>
        <v>0</v>
      </c>
      <c r="AB2653" s="1">
        <f t="shared" si="540"/>
        <v>0</v>
      </c>
      <c r="AC2653" s="1">
        <f t="shared" si="541"/>
        <v>0</v>
      </c>
      <c r="AD2653" s="1" t="str">
        <f t="shared" si="542"/>
        <v/>
      </c>
      <c r="AE2653" s="1" t="str">
        <f t="shared" si="543"/>
        <v/>
      </c>
      <c r="AF2653" s="1" t="str">
        <f t="shared" si="544"/>
        <v/>
      </c>
      <c r="AG2653" s="1" t="str">
        <f t="shared" si="545"/>
        <v/>
      </c>
    </row>
    <row r="2654" spans="3:33">
      <c r="C2654" s="1" t="s">
        <v>3682</v>
      </c>
      <c r="D2654" s="1" t="s">
        <v>8337</v>
      </c>
      <c r="E2654" s="1" t="s">
        <v>1677</v>
      </c>
      <c r="F2654" s="1" t="s">
        <v>46</v>
      </c>
      <c r="G2654" s="1" t="s">
        <v>3917</v>
      </c>
      <c r="H2654" s="1">
        <v>7</v>
      </c>
      <c r="I2654" s="1">
        <v>2</v>
      </c>
      <c r="J2654" s="1">
        <v>0</v>
      </c>
      <c r="K2654" s="1" t="s">
        <v>4865</v>
      </c>
      <c r="L2654" s="1"/>
      <c r="M2654" s="1" t="s">
        <v>4866</v>
      </c>
      <c r="N2654" s="1"/>
      <c r="O2654" s="1" t="s">
        <v>4865</v>
      </c>
      <c r="P2654" s="1"/>
      <c r="Q2654" s="1"/>
      <c r="R2654" s="1"/>
      <c r="S2654" s="1"/>
      <c r="T2654" s="1">
        <f t="shared" si="532"/>
        <v>0</v>
      </c>
      <c r="U2654" s="1">
        <f t="shared" si="533"/>
        <v>0</v>
      </c>
      <c r="V2654" s="1">
        <f t="shared" si="534"/>
        <v>0</v>
      </c>
      <c r="W2654" s="1">
        <f t="shared" si="535"/>
        <v>0</v>
      </c>
      <c r="X2654" s="1">
        <f t="shared" si="536"/>
        <v>0</v>
      </c>
      <c r="Y2654" s="1">
        <f t="shared" si="537"/>
        <v>0</v>
      </c>
      <c r="Z2654" s="1">
        <f t="shared" si="538"/>
        <v>0</v>
      </c>
      <c r="AA2654" s="1">
        <f t="shared" si="539"/>
        <v>0</v>
      </c>
      <c r="AB2654" s="1">
        <f t="shared" si="540"/>
        <v>0</v>
      </c>
      <c r="AC2654" s="1">
        <f t="shared" si="541"/>
        <v>0</v>
      </c>
      <c r="AD2654" s="1" t="str">
        <f t="shared" si="542"/>
        <v/>
      </c>
      <c r="AE2654" s="1" t="str">
        <f t="shared" si="543"/>
        <v/>
      </c>
      <c r="AF2654" s="1" t="str">
        <f t="shared" si="544"/>
        <v/>
      </c>
      <c r="AG2654" s="1" t="str">
        <f t="shared" si="545"/>
        <v/>
      </c>
    </row>
    <row r="2655" spans="3:33">
      <c r="C2655" s="1" t="s">
        <v>3682</v>
      </c>
      <c r="D2655" s="1" t="s">
        <v>8338</v>
      </c>
      <c r="E2655" s="1" t="s">
        <v>1677</v>
      </c>
      <c r="F2655" s="1" t="s">
        <v>46</v>
      </c>
      <c r="G2655" s="1" t="s">
        <v>3917</v>
      </c>
      <c r="H2655" s="1">
        <v>8</v>
      </c>
      <c r="I2655" s="1">
        <v>1</v>
      </c>
      <c r="J2655" s="1">
        <v>0</v>
      </c>
      <c r="K2655" s="1" t="s">
        <v>2</v>
      </c>
      <c r="L2655" s="1"/>
      <c r="M2655" s="1" t="s">
        <v>5869</v>
      </c>
      <c r="N2655" s="1"/>
      <c r="O2655" s="1" t="s">
        <v>2</v>
      </c>
      <c r="P2655" s="1"/>
      <c r="Q2655" s="1"/>
      <c r="R2655" s="1"/>
      <c r="S2655" s="1"/>
      <c r="T2655" s="1">
        <f t="shared" si="532"/>
        <v>0</v>
      </c>
      <c r="U2655" s="1">
        <f t="shared" si="533"/>
        <v>0</v>
      </c>
      <c r="V2655" s="1">
        <f t="shared" si="534"/>
        <v>0</v>
      </c>
      <c r="W2655" s="1">
        <f t="shared" si="535"/>
        <v>0</v>
      </c>
      <c r="X2655" s="1">
        <f t="shared" si="536"/>
        <v>0</v>
      </c>
      <c r="Y2655" s="1">
        <f t="shared" si="537"/>
        <v>0</v>
      </c>
      <c r="Z2655" s="1">
        <f t="shared" si="538"/>
        <v>0</v>
      </c>
      <c r="AA2655" s="1">
        <f t="shared" si="539"/>
        <v>0</v>
      </c>
      <c r="AB2655" s="1">
        <f t="shared" si="540"/>
        <v>0</v>
      </c>
      <c r="AC2655" s="1">
        <f t="shared" si="541"/>
        <v>0</v>
      </c>
      <c r="AD2655" s="1" t="str">
        <f t="shared" si="542"/>
        <v/>
      </c>
      <c r="AE2655" s="1" t="str">
        <f t="shared" si="543"/>
        <v/>
      </c>
      <c r="AF2655" s="1" t="str">
        <f t="shared" si="544"/>
        <v/>
      </c>
      <c r="AG2655" s="1" t="str">
        <f t="shared" si="545"/>
        <v/>
      </c>
    </row>
    <row r="2656" spans="3:33">
      <c r="C2656" s="1" t="s">
        <v>3682</v>
      </c>
      <c r="D2656" s="1" t="s">
        <v>8339</v>
      </c>
      <c r="E2656" s="1" t="s">
        <v>1677</v>
      </c>
      <c r="F2656" s="1" t="s">
        <v>46</v>
      </c>
      <c r="G2656" s="1" t="s">
        <v>3917</v>
      </c>
      <c r="H2656" s="1">
        <v>9</v>
      </c>
      <c r="I2656" s="1">
        <v>1</v>
      </c>
      <c r="J2656" s="1">
        <v>0</v>
      </c>
      <c r="K2656" s="1" t="s">
        <v>6296</v>
      </c>
      <c r="L2656" s="1"/>
      <c r="M2656" s="1" t="s">
        <v>6664</v>
      </c>
      <c r="N2656" s="1"/>
      <c r="O2656" s="1" t="s">
        <v>6296</v>
      </c>
      <c r="P2656" s="1" t="s">
        <v>977</v>
      </c>
      <c r="Q2656" s="1"/>
      <c r="R2656" s="1"/>
      <c r="S2656" s="1"/>
      <c r="T2656" s="1">
        <f t="shared" si="532"/>
        <v>0</v>
      </c>
      <c r="U2656" s="1">
        <f t="shared" si="533"/>
        <v>0</v>
      </c>
      <c r="V2656" s="1">
        <f t="shared" si="534"/>
        <v>0</v>
      </c>
      <c r="W2656" s="1">
        <f t="shared" si="535"/>
        <v>0</v>
      </c>
      <c r="X2656" s="1">
        <f t="shared" si="536"/>
        <v>0</v>
      </c>
      <c r="Y2656" s="1">
        <f t="shared" si="537"/>
        <v>0</v>
      </c>
      <c r="Z2656" s="1">
        <f t="shared" si="538"/>
        <v>0</v>
      </c>
      <c r="AA2656" s="1">
        <f t="shared" si="539"/>
        <v>0</v>
      </c>
      <c r="AB2656" s="1">
        <f t="shared" si="540"/>
        <v>0</v>
      </c>
      <c r="AC2656" s="1">
        <f t="shared" si="541"/>
        <v>0</v>
      </c>
      <c r="AD2656" s="1" t="str">
        <f t="shared" si="542"/>
        <v/>
      </c>
      <c r="AE2656" s="1" t="str">
        <f t="shared" si="543"/>
        <v/>
      </c>
      <c r="AF2656" s="1" t="str">
        <f t="shared" si="544"/>
        <v/>
      </c>
      <c r="AG2656" s="1" t="str">
        <f t="shared" si="545"/>
        <v/>
      </c>
    </row>
    <row r="2657" spans="3:33">
      <c r="C2657" s="1" t="s">
        <v>3682</v>
      </c>
      <c r="D2657" s="1" t="s">
        <v>8340</v>
      </c>
      <c r="E2657" s="1" t="s">
        <v>1677</v>
      </c>
      <c r="F2657" s="1" t="s">
        <v>46</v>
      </c>
      <c r="G2657" s="1" t="s">
        <v>3917</v>
      </c>
      <c r="H2657" s="1">
        <v>10</v>
      </c>
      <c r="I2657" s="1">
        <v>1</v>
      </c>
      <c r="J2657" s="1">
        <v>0</v>
      </c>
      <c r="K2657" s="1" t="s">
        <v>4903</v>
      </c>
      <c r="L2657" s="1"/>
      <c r="M2657" s="1" t="s">
        <v>4904</v>
      </c>
      <c r="N2657" s="1"/>
      <c r="O2657" s="1" t="s">
        <v>4903</v>
      </c>
      <c r="P2657" s="1" t="s">
        <v>4905</v>
      </c>
      <c r="Q2657" s="1" t="s">
        <v>4190</v>
      </c>
      <c r="R2657" s="1" t="s">
        <v>1343</v>
      </c>
      <c r="S2657" s="1" t="s">
        <v>37</v>
      </c>
      <c r="T2657" s="1">
        <f t="shared" si="532"/>
        <v>0</v>
      </c>
      <c r="U2657" s="1">
        <f t="shared" si="533"/>
        <v>0</v>
      </c>
      <c r="V2657" s="1">
        <f t="shared" si="534"/>
        <v>0</v>
      </c>
      <c r="W2657" s="1">
        <f t="shared" si="535"/>
        <v>0</v>
      </c>
      <c r="X2657" s="1">
        <f t="shared" si="536"/>
        <v>0</v>
      </c>
      <c r="Y2657" s="1">
        <f t="shared" si="537"/>
        <v>0</v>
      </c>
      <c r="Z2657" s="1">
        <f t="shared" si="538"/>
        <v>0</v>
      </c>
      <c r="AA2657" s="1">
        <f t="shared" si="539"/>
        <v>0</v>
      </c>
      <c r="AB2657" s="1">
        <f t="shared" si="540"/>
        <v>0</v>
      </c>
      <c r="AC2657" s="1">
        <f t="shared" si="541"/>
        <v>0</v>
      </c>
      <c r="AD2657" s="1" t="str">
        <f t="shared" si="542"/>
        <v/>
      </c>
      <c r="AE2657" s="1" t="str">
        <f t="shared" si="543"/>
        <v/>
      </c>
      <c r="AF2657" s="1" t="str">
        <f t="shared" si="544"/>
        <v/>
      </c>
      <c r="AG2657" s="1" t="str">
        <f t="shared" si="545"/>
        <v/>
      </c>
    </row>
    <row r="2658" spans="3:33">
      <c r="C2658" s="1" t="s">
        <v>3682</v>
      </c>
      <c r="D2658" s="1" t="s">
        <v>8341</v>
      </c>
      <c r="E2658" s="1" t="s">
        <v>1677</v>
      </c>
      <c r="F2658" s="1" t="s">
        <v>0</v>
      </c>
      <c r="G2658" s="1" t="s">
        <v>3917</v>
      </c>
      <c r="H2658" s="1">
        <v>1</v>
      </c>
      <c r="I2658" s="1">
        <v>0</v>
      </c>
      <c r="J2658" s="1">
        <v>3</v>
      </c>
      <c r="K2658" s="1"/>
      <c r="L2658" s="1" t="s">
        <v>1649</v>
      </c>
      <c r="M2658" s="1"/>
      <c r="N2658" s="1" t="s">
        <v>8260</v>
      </c>
      <c r="O2658" s="1" t="s">
        <v>1649</v>
      </c>
      <c r="P2658" s="1"/>
      <c r="Q2658" s="1"/>
      <c r="R2658" s="1"/>
      <c r="S2658" s="1"/>
      <c r="T2658" s="1">
        <f t="shared" si="532"/>
        <v>0</v>
      </c>
      <c r="U2658" s="1">
        <f t="shared" si="533"/>
        <v>0</v>
      </c>
      <c r="V2658" s="1">
        <f t="shared" si="534"/>
        <v>0</v>
      </c>
      <c r="W2658" s="1">
        <f t="shared" si="535"/>
        <v>0</v>
      </c>
      <c r="X2658" s="1">
        <f t="shared" si="536"/>
        <v>0</v>
      </c>
      <c r="Y2658" s="1">
        <f t="shared" si="537"/>
        <v>0</v>
      </c>
      <c r="Z2658" s="1">
        <f t="shared" si="538"/>
        <v>0</v>
      </c>
      <c r="AA2658" s="1">
        <f t="shared" si="539"/>
        <v>0</v>
      </c>
      <c r="AB2658" s="1">
        <f t="shared" si="540"/>
        <v>0</v>
      </c>
      <c r="AC2658" s="1">
        <f t="shared" si="541"/>
        <v>0</v>
      </c>
      <c r="AD2658" s="1" t="str">
        <f t="shared" si="542"/>
        <v/>
      </c>
      <c r="AE2658" s="1" t="str">
        <f t="shared" si="543"/>
        <v/>
      </c>
      <c r="AF2658" s="1" t="str">
        <f t="shared" si="544"/>
        <v/>
      </c>
      <c r="AG2658" s="1" t="str">
        <f t="shared" si="545"/>
        <v/>
      </c>
    </row>
    <row r="2659" spans="3:33">
      <c r="C2659" s="1" t="s">
        <v>3682</v>
      </c>
      <c r="D2659" s="1" t="s">
        <v>8342</v>
      </c>
      <c r="E2659" s="1" t="s">
        <v>1677</v>
      </c>
      <c r="F2659" s="1" t="s">
        <v>0</v>
      </c>
      <c r="G2659" s="1" t="s">
        <v>3917</v>
      </c>
      <c r="H2659" s="1">
        <v>2</v>
      </c>
      <c r="I2659" s="1">
        <v>0</v>
      </c>
      <c r="J2659" s="1">
        <v>3</v>
      </c>
      <c r="K2659" s="1"/>
      <c r="L2659" s="1" t="s">
        <v>1680</v>
      </c>
      <c r="M2659" s="1"/>
      <c r="N2659" s="1" t="s">
        <v>8343</v>
      </c>
      <c r="O2659" s="1" t="s">
        <v>1680</v>
      </c>
      <c r="P2659" s="1"/>
      <c r="Q2659" s="1"/>
      <c r="R2659" s="1"/>
      <c r="S2659" s="1"/>
      <c r="T2659" s="1">
        <f t="shared" si="532"/>
        <v>0</v>
      </c>
      <c r="U2659" s="1">
        <f t="shared" si="533"/>
        <v>0</v>
      </c>
      <c r="V2659" s="1">
        <f t="shared" si="534"/>
        <v>0</v>
      </c>
      <c r="W2659" s="1">
        <f t="shared" si="535"/>
        <v>0</v>
      </c>
      <c r="X2659" s="1">
        <f t="shared" si="536"/>
        <v>0</v>
      </c>
      <c r="Y2659" s="1">
        <f t="shared" si="537"/>
        <v>0</v>
      </c>
      <c r="Z2659" s="1">
        <f t="shared" si="538"/>
        <v>0</v>
      </c>
      <c r="AA2659" s="1">
        <f t="shared" si="539"/>
        <v>0</v>
      </c>
      <c r="AB2659" s="1">
        <f t="shared" si="540"/>
        <v>0</v>
      </c>
      <c r="AC2659" s="1">
        <f t="shared" si="541"/>
        <v>0</v>
      </c>
      <c r="AD2659" s="1" t="str">
        <f t="shared" si="542"/>
        <v/>
      </c>
      <c r="AE2659" s="1" t="str">
        <f t="shared" si="543"/>
        <v/>
      </c>
      <c r="AF2659" s="1" t="str">
        <f t="shared" si="544"/>
        <v/>
      </c>
      <c r="AG2659" s="1" t="str">
        <f t="shared" si="545"/>
        <v/>
      </c>
    </row>
    <row r="2660" spans="3:33">
      <c r="C2660" s="1" t="s">
        <v>3682</v>
      </c>
      <c r="D2660" s="1" t="s">
        <v>8344</v>
      </c>
      <c r="E2660" s="1" t="s">
        <v>1677</v>
      </c>
      <c r="F2660" s="1" t="s">
        <v>0</v>
      </c>
      <c r="G2660" s="1" t="s">
        <v>3917</v>
      </c>
      <c r="H2660" s="1">
        <v>3</v>
      </c>
      <c r="I2660" s="1">
        <v>0</v>
      </c>
      <c r="J2660" s="1">
        <v>3</v>
      </c>
      <c r="K2660" s="1"/>
      <c r="L2660" s="1" t="s">
        <v>2263</v>
      </c>
      <c r="M2660" s="1"/>
      <c r="N2660" s="1" t="s">
        <v>8345</v>
      </c>
      <c r="O2660" s="1" t="s">
        <v>2263</v>
      </c>
      <c r="P2660" s="1"/>
      <c r="Q2660" s="1"/>
      <c r="R2660" s="1"/>
      <c r="S2660" s="1"/>
      <c r="T2660" s="1">
        <f t="shared" si="532"/>
        <v>0</v>
      </c>
      <c r="U2660" s="1">
        <f t="shared" si="533"/>
        <v>0</v>
      </c>
      <c r="V2660" s="1">
        <f t="shared" si="534"/>
        <v>0</v>
      </c>
      <c r="W2660" s="1">
        <f t="shared" si="535"/>
        <v>0</v>
      </c>
      <c r="X2660" s="1">
        <f t="shared" si="536"/>
        <v>0</v>
      </c>
      <c r="Y2660" s="1">
        <f t="shared" si="537"/>
        <v>0</v>
      </c>
      <c r="Z2660" s="1">
        <f t="shared" si="538"/>
        <v>0</v>
      </c>
      <c r="AA2660" s="1">
        <f t="shared" si="539"/>
        <v>0</v>
      </c>
      <c r="AB2660" s="1">
        <f t="shared" si="540"/>
        <v>0</v>
      </c>
      <c r="AC2660" s="1">
        <f t="shared" si="541"/>
        <v>0</v>
      </c>
      <c r="AD2660" s="1" t="str">
        <f t="shared" si="542"/>
        <v/>
      </c>
      <c r="AE2660" s="1" t="str">
        <f t="shared" si="543"/>
        <v/>
      </c>
      <c r="AF2660" s="1" t="str">
        <f t="shared" si="544"/>
        <v/>
      </c>
      <c r="AG2660" s="1" t="str">
        <f t="shared" si="545"/>
        <v/>
      </c>
    </row>
    <row r="2661" spans="3:33">
      <c r="C2661" s="1" t="s">
        <v>3682</v>
      </c>
      <c r="D2661" s="1" t="s">
        <v>8346</v>
      </c>
      <c r="E2661" s="1" t="s">
        <v>1677</v>
      </c>
      <c r="F2661" s="1" t="s">
        <v>0</v>
      </c>
      <c r="G2661" s="1" t="s">
        <v>3917</v>
      </c>
      <c r="H2661" s="1">
        <v>4</v>
      </c>
      <c r="I2661" s="1">
        <v>0</v>
      </c>
      <c r="J2661" s="1">
        <v>2</v>
      </c>
      <c r="K2661" s="1"/>
      <c r="L2661" s="1" t="s">
        <v>1681</v>
      </c>
      <c r="M2661" s="1"/>
      <c r="N2661" s="1" t="s">
        <v>8347</v>
      </c>
      <c r="O2661" s="1" t="s">
        <v>1681</v>
      </c>
      <c r="P2661" s="1"/>
      <c r="Q2661" s="1"/>
      <c r="R2661" s="1"/>
      <c r="S2661" s="1"/>
      <c r="T2661" s="1">
        <f t="shared" si="532"/>
        <v>0</v>
      </c>
      <c r="U2661" s="1">
        <f t="shared" si="533"/>
        <v>0</v>
      </c>
      <c r="V2661" s="1">
        <f t="shared" si="534"/>
        <v>0</v>
      </c>
      <c r="W2661" s="1">
        <f t="shared" si="535"/>
        <v>0</v>
      </c>
      <c r="X2661" s="1">
        <f t="shared" si="536"/>
        <v>0</v>
      </c>
      <c r="Y2661" s="1">
        <f t="shared" si="537"/>
        <v>0</v>
      </c>
      <c r="Z2661" s="1">
        <f t="shared" si="538"/>
        <v>0</v>
      </c>
      <c r="AA2661" s="1">
        <f t="shared" si="539"/>
        <v>0</v>
      </c>
      <c r="AB2661" s="1">
        <f t="shared" si="540"/>
        <v>0</v>
      </c>
      <c r="AC2661" s="1">
        <f t="shared" si="541"/>
        <v>0</v>
      </c>
      <c r="AD2661" s="1" t="str">
        <f t="shared" si="542"/>
        <v/>
      </c>
      <c r="AE2661" s="1" t="str">
        <f t="shared" si="543"/>
        <v/>
      </c>
      <c r="AF2661" s="1" t="str">
        <f t="shared" si="544"/>
        <v/>
      </c>
      <c r="AG2661" s="1" t="str">
        <f t="shared" si="545"/>
        <v/>
      </c>
    </row>
    <row r="2662" spans="3:33">
      <c r="C2662" s="1" t="s">
        <v>3682</v>
      </c>
      <c r="D2662" s="1" t="s">
        <v>8348</v>
      </c>
      <c r="E2662" s="1" t="s">
        <v>1677</v>
      </c>
      <c r="F2662" s="1" t="s">
        <v>0</v>
      </c>
      <c r="G2662" s="1" t="s">
        <v>3917</v>
      </c>
      <c r="H2662" s="1">
        <v>5</v>
      </c>
      <c r="I2662" s="1">
        <v>0</v>
      </c>
      <c r="J2662" s="1">
        <v>2</v>
      </c>
      <c r="K2662" s="1"/>
      <c r="L2662" s="1" t="s">
        <v>16</v>
      </c>
      <c r="M2662" s="1"/>
      <c r="N2662" s="1" t="s">
        <v>8349</v>
      </c>
      <c r="O2662" s="1" t="s">
        <v>16</v>
      </c>
      <c r="P2662" s="1"/>
      <c r="Q2662" s="1"/>
      <c r="R2662" s="1"/>
      <c r="S2662" s="1"/>
      <c r="T2662" s="1">
        <f t="shared" si="532"/>
        <v>0</v>
      </c>
      <c r="U2662" s="1">
        <f t="shared" si="533"/>
        <v>0</v>
      </c>
      <c r="V2662" s="1">
        <f t="shared" si="534"/>
        <v>0</v>
      </c>
      <c r="W2662" s="1">
        <f t="shared" si="535"/>
        <v>0</v>
      </c>
      <c r="X2662" s="1">
        <f t="shared" si="536"/>
        <v>0</v>
      </c>
      <c r="Y2662" s="1">
        <f t="shared" si="537"/>
        <v>0</v>
      </c>
      <c r="Z2662" s="1">
        <f t="shared" si="538"/>
        <v>0</v>
      </c>
      <c r="AA2662" s="1">
        <f t="shared" si="539"/>
        <v>0</v>
      </c>
      <c r="AB2662" s="1">
        <f t="shared" si="540"/>
        <v>0</v>
      </c>
      <c r="AC2662" s="1">
        <f t="shared" si="541"/>
        <v>0</v>
      </c>
      <c r="AD2662" s="1" t="str">
        <f t="shared" si="542"/>
        <v/>
      </c>
      <c r="AE2662" s="1" t="str">
        <f t="shared" si="543"/>
        <v/>
      </c>
      <c r="AF2662" s="1" t="str">
        <f t="shared" si="544"/>
        <v/>
      </c>
      <c r="AG2662" s="1" t="str">
        <f t="shared" si="545"/>
        <v/>
      </c>
    </row>
    <row r="2663" spans="3:33">
      <c r="C2663" s="1" t="s">
        <v>3682</v>
      </c>
      <c r="D2663" s="1" t="s">
        <v>8350</v>
      </c>
      <c r="E2663" s="1" t="s">
        <v>1677</v>
      </c>
      <c r="F2663" s="1" t="s">
        <v>0</v>
      </c>
      <c r="G2663" s="1" t="s">
        <v>3917</v>
      </c>
      <c r="H2663" s="1">
        <v>6</v>
      </c>
      <c r="I2663" s="1">
        <v>0</v>
      </c>
      <c r="J2663" s="1">
        <v>2</v>
      </c>
      <c r="K2663" s="1"/>
      <c r="L2663" s="1" t="s">
        <v>5872</v>
      </c>
      <c r="M2663" s="1"/>
      <c r="N2663" s="1" t="s">
        <v>5888</v>
      </c>
      <c r="O2663" s="1" t="s">
        <v>5872</v>
      </c>
      <c r="P2663" s="1" t="s">
        <v>5597</v>
      </c>
      <c r="Q2663" s="1" t="s">
        <v>5598</v>
      </c>
      <c r="R2663" s="1"/>
      <c r="S2663" s="1"/>
      <c r="T2663" s="1">
        <f t="shared" si="532"/>
        <v>0</v>
      </c>
      <c r="U2663" s="1">
        <f t="shared" si="533"/>
        <v>0</v>
      </c>
      <c r="V2663" s="1">
        <f t="shared" si="534"/>
        <v>0</v>
      </c>
      <c r="W2663" s="1">
        <f t="shared" si="535"/>
        <v>0</v>
      </c>
      <c r="X2663" s="1">
        <f t="shared" si="536"/>
        <v>0</v>
      </c>
      <c r="Y2663" s="1">
        <f t="shared" si="537"/>
        <v>0</v>
      </c>
      <c r="Z2663" s="1">
        <f t="shared" si="538"/>
        <v>0</v>
      </c>
      <c r="AA2663" s="1">
        <f t="shared" si="539"/>
        <v>0</v>
      </c>
      <c r="AB2663" s="1">
        <f t="shared" si="540"/>
        <v>0</v>
      </c>
      <c r="AC2663" s="1">
        <f t="shared" si="541"/>
        <v>0</v>
      </c>
      <c r="AD2663" s="1" t="str">
        <f t="shared" si="542"/>
        <v/>
      </c>
      <c r="AE2663" s="1" t="str">
        <f t="shared" si="543"/>
        <v/>
      </c>
      <c r="AF2663" s="1" t="str">
        <f t="shared" si="544"/>
        <v/>
      </c>
      <c r="AG2663" s="1" t="str">
        <f t="shared" si="545"/>
        <v/>
      </c>
    </row>
    <row r="2664" spans="3:33">
      <c r="C2664" s="1" t="s">
        <v>3682</v>
      </c>
      <c r="D2664" s="1" t="s">
        <v>8351</v>
      </c>
      <c r="E2664" s="1" t="s">
        <v>1677</v>
      </c>
      <c r="F2664" s="1" t="s">
        <v>0</v>
      </c>
      <c r="G2664" s="1" t="s">
        <v>3917</v>
      </c>
      <c r="H2664" s="1">
        <v>7</v>
      </c>
      <c r="I2664" s="1">
        <v>0</v>
      </c>
      <c r="J2664" s="1">
        <v>2</v>
      </c>
      <c r="K2664" s="1"/>
      <c r="L2664" s="1" t="s">
        <v>4865</v>
      </c>
      <c r="M2664" s="1"/>
      <c r="N2664" s="1" t="s">
        <v>4885</v>
      </c>
      <c r="O2664" s="1" t="s">
        <v>4865</v>
      </c>
      <c r="P2664" s="1"/>
      <c r="Q2664" s="1"/>
      <c r="R2664" s="1"/>
      <c r="S2664" s="1"/>
      <c r="T2664" s="1">
        <f t="shared" si="532"/>
        <v>0</v>
      </c>
      <c r="U2664" s="1">
        <f t="shared" si="533"/>
        <v>0</v>
      </c>
      <c r="V2664" s="1">
        <f t="shared" si="534"/>
        <v>0</v>
      </c>
      <c r="W2664" s="1">
        <f t="shared" si="535"/>
        <v>0</v>
      </c>
      <c r="X2664" s="1">
        <f t="shared" si="536"/>
        <v>0</v>
      </c>
      <c r="Y2664" s="1">
        <f t="shared" si="537"/>
        <v>0</v>
      </c>
      <c r="Z2664" s="1">
        <f t="shared" si="538"/>
        <v>0</v>
      </c>
      <c r="AA2664" s="1">
        <f t="shared" si="539"/>
        <v>0</v>
      </c>
      <c r="AB2664" s="1">
        <f t="shared" si="540"/>
        <v>0</v>
      </c>
      <c r="AC2664" s="1">
        <f t="shared" si="541"/>
        <v>0</v>
      </c>
      <c r="AD2664" s="1" t="str">
        <f t="shared" si="542"/>
        <v/>
      </c>
      <c r="AE2664" s="1" t="str">
        <f t="shared" si="543"/>
        <v/>
      </c>
      <c r="AF2664" s="1" t="str">
        <f t="shared" si="544"/>
        <v/>
      </c>
      <c r="AG2664" s="1" t="str">
        <f t="shared" si="545"/>
        <v/>
      </c>
    </row>
    <row r="2665" spans="3:33">
      <c r="C2665" s="1" t="s">
        <v>3682</v>
      </c>
      <c r="D2665" s="1" t="s">
        <v>8352</v>
      </c>
      <c r="E2665" s="1" t="s">
        <v>1677</v>
      </c>
      <c r="F2665" s="1" t="s">
        <v>0</v>
      </c>
      <c r="G2665" s="1" t="s">
        <v>3917</v>
      </c>
      <c r="H2665" s="1">
        <v>8</v>
      </c>
      <c r="I2665" s="1">
        <v>0</v>
      </c>
      <c r="J2665" s="1">
        <v>1</v>
      </c>
      <c r="K2665" s="1"/>
      <c r="L2665" s="1" t="s">
        <v>2</v>
      </c>
      <c r="M2665" s="1"/>
      <c r="N2665" s="1" t="s">
        <v>5885</v>
      </c>
      <c r="O2665" s="1" t="s">
        <v>2</v>
      </c>
      <c r="P2665" s="1"/>
      <c r="Q2665" s="1"/>
      <c r="R2665" s="1"/>
      <c r="S2665" s="1"/>
      <c r="T2665" s="1">
        <f t="shared" si="532"/>
        <v>0</v>
      </c>
      <c r="U2665" s="1">
        <f t="shared" si="533"/>
        <v>0</v>
      </c>
      <c r="V2665" s="1">
        <f t="shared" si="534"/>
        <v>0</v>
      </c>
      <c r="W2665" s="1">
        <f t="shared" si="535"/>
        <v>0</v>
      </c>
      <c r="X2665" s="1">
        <f t="shared" si="536"/>
        <v>0</v>
      </c>
      <c r="Y2665" s="1">
        <f t="shared" si="537"/>
        <v>0</v>
      </c>
      <c r="Z2665" s="1">
        <f t="shared" si="538"/>
        <v>0</v>
      </c>
      <c r="AA2665" s="1">
        <f t="shared" si="539"/>
        <v>0</v>
      </c>
      <c r="AB2665" s="1">
        <f t="shared" si="540"/>
        <v>0</v>
      </c>
      <c r="AC2665" s="1">
        <f t="shared" si="541"/>
        <v>0</v>
      </c>
      <c r="AD2665" s="1" t="str">
        <f t="shared" si="542"/>
        <v/>
      </c>
      <c r="AE2665" s="1" t="str">
        <f t="shared" si="543"/>
        <v/>
      </c>
      <c r="AF2665" s="1" t="str">
        <f t="shared" si="544"/>
        <v/>
      </c>
      <c r="AG2665" s="1" t="str">
        <f t="shared" si="545"/>
        <v/>
      </c>
    </row>
    <row r="2666" spans="3:33">
      <c r="C2666" s="1" t="s">
        <v>3682</v>
      </c>
      <c r="D2666" s="1" t="s">
        <v>8353</v>
      </c>
      <c r="E2666" s="1" t="s">
        <v>1677</v>
      </c>
      <c r="F2666" s="1" t="s">
        <v>0</v>
      </c>
      <c r="G2666" s="1" t="s">
        <v>3917</v>
      </c>
      <c r="H2666" s="1">
        <v>9</v>
      </c>
      <c r="I2666" s="1">
        <v>0</v>
      </c>
      <c r="J2666" s="1">
        <v>1</v>
      </c>
      <c r="K2666" s="1"/>
      <c r="L2666" s="1" t="s">
        <v>6296</v>
      </c>
      <c r="M2666" s="1"/>
      <c r="N2666" s="1" t="s">
        <v>6317</v>
      </c>
      <c r="O2666" s="1" t="s">
        <v>6296</v>
      </c>
      <c r="P2666" s="1" t="s">
        <v>977</v>
      </c>
      <c r="Q2666" s="1"/>
      <c r="R2666" s="1"/>
      <c r="S2666" s="1"/>
      <c r="T2666" s="1">
        <f t="shared" si="532"/>
        <v>0</v>
      </c>
      <c r="U2666" s="1">
        <f t="shared" si="533"/>
        <v>0</v>
      </c>
      <c r="V2666" s="1">
        <f t="shared" si="534"/>
        <v>0</v>
      </c>
      <c r="W2666" s="1">
        <f t="shared" si="535"/>
        <v>0</v>
      </c>
      <c r="X2666" s="1">
        <f t="shared" si="536"/>
        <v>0</v>
      </c>
      <c r="Y2666" s="1">
        <f t="shared" si="537"/>
        <v>0</v>
      </c>
      <c r="Z2666" s="1">
        <f t="shared" si="538"/>
        <v>0</v>
      </c>
      <c r="AA2666" s="1">
        <f t="shared" si="539"/>
        <v>0</v>
      </c>
      <c r="AB2666" s="1">
        <f t="shared" si="540"/>
        <v>0</v>
      </c>
      <c r="AC2666" s="1">
        <f t="shared" si="541"/>
        <v>0</v>
      </c>
      <c r="AD2666" s="1" t="str">
        <f t="shared" si="542"/>
        <v/>
      </c>
      <c r="AE2666" s="1" t="str">
        <f t="shared" si="543"/>
        <v/>
      </c>
      <c r="AF2666" s="1" t="str">
        <f t="shared" si="544"/>
        <v/>
      </c>
      <c r="AG2666" s="1" t="str">
        <f t="shared" si="545"/>
        <v/>
      </c>
    </row>
    <row r="2667" spans="3:33">
      <c r="C2667" s="1" t="s">
        <v>3682</v>
      </c>
      <c r="D2667" s="1" t="s">
        <v>8354</v>
      </c>
      <c r="E2667" s="1" t="s">
        <v>1677</v>
      </c>
      <c r="F2667" s="1" t="s">
        <v>0</v>
      </c>
      <c r="G2667" s="1" t="s">
        <v>3917</v>
      </c>
      <c r="H2667" s="1">
        <v>10</v>
      </c>
      <c r="I2667" s="1">
        <v>0</v>
      </c>
      <c r="J2667" s="1">
        <v>1</v>
      </c>
      <c r="K2667" s="1"/>
      <c r="L2667" s="1" t="s">
        <v>4903</v>
      </c>
      <c r="M2667" s="1"/>
      <c r="N2667" s="1" t="s">
        <v>4926</v>
      </c>
      <c r="O2667" s="1" t="s">
        <v>4903</v>
      </c>
      <c r="P2667" s="1" t="s">
        <v>4905</v>
      </c>
      <c r="Q2667" s="1" t="s">
        <v>4190</v>
      </c>
      <c r="R2667" s="1" t="s">
        <v>1343</v>
      </c>
      <c r="S2667" s="1" t="s">
        <v>37</v>
      </c>
      <c r="T2667" s="1">
        <f t="shared" si="532"/>
        <v>0</v>
      </c>
      <c r="U2667" s="1">
        <f t="shared" si="533"/>
        <v>0</v>
      </c>
      <c r="V2667" s="1">
        <f t="shared" si="534"/>
        <v>0</v>
      </c>
      <c r="W2667" s="1">
        <f t="shared" si="535"/>
        <v>0</v>
      </c>
      <c r="X2667" s="1">
        <f t="shared" si="536"/>
        <v>0</v>
      </c>
      <c r="Y2667" s="1">
        <f t="shared" si="537"/>
        <v>0</v>
      </c>
      <c r="Z2667" s="1">
        <f t="shared" si="538"/>
        <v>0</v>
      </c>
      <c r="AA2667" s="1">
        <f t="shared" si="539"/>
        <v>0</v>
      </c>
      <c r="AB2667" s="1">
        <f t="shared" si="540"/>
        <v>0</v>
      </c>
      <c r="AC2667" s="1">
        <f t="shared" si="541"/>
        <v>0</v>
      </c>
      <c r="AD2667" s="1" t="str">
        <f t="shared" si="542"/>
        <v/>
      </c>
      <c r="AE2667" s="1" t="str">
        <f t="shared" si="543"/>
        <v/>
      </c>
      <c r="AF2667" s="1" t="str">
        <f t="shared" si="544"/>
        <v/>
      </c>
      <c r="AG2667" s="1" t="str">
        <f t="shared" si="545"/>
        <v/>
      </c>
    </row>
    <row r="2668" spans="3:33">
      <c r="C2668" s="1" t="s">
        <v>3689</v>
      </c>
      <c r="D2668" s="1" t="s">
        <v>8355</v>
      </c>
      <c r="E2668" s="1" t="s">
        <v>1684</v>
      </c>
      <c r="F2668" s="1" t="s">
        <v>46</v>
      </c>
      <c r="G2668" s="1" t="s">
        <v>3917</v>
      </c>
      <c r="H2668" s="1">
        <v>1</v>
      </c>
      <c r="I2668" s="1">
        <v>3</v>
      </c>
      <c r="J2668" s="1">
        <v>0</v>
      </c>
      <c r="K2668" s="1" t="s">
        <v>1688</v>
      </c>
      <c r="L2668" s="1"/>
      <c r="M2668" s="1" t="s">
        <v>8356</v>
      </c>
      <c r="N2668" s="1"/>
      <c r="O2668" s="1" t="s">
        <v>1688</v>
      </c>
      <c r="P2668" s="1"/>
      <c r="Q2668" s="1"/>
      <c r="R2668" s="1"/>
      <c r="S2668" s="1"/>
      <c r="T2668" s="1">
        <f t="shared" si="532"/>
        <v>0</v>
      </c>
      <c r="U2668" s="1">
        <f t="shared" si="533"/>
        <v>0</v>
      </c>
      <c r="V2668" s="1">
        <f t="shared" si="534"/>
        <v>0</v>
      </c>
      <c r="W2668" s="1">
        <f t="shared" si="535"/>
        <v>0</v>
      </c>
      <c r="X2668" s="1">
        <f t="shared" si="536"/>
        <v>0</v>
      </c>
      <c r="Y2668" s="1">
        <f t="shared" si="537"/>
        <v>0</v>
      </c>
      <c r="Z2668" s="1">
        <f t="shared" si="538"/>
        <v>0</v>
      </c>
      <c r="AA2668" s="1">
        <f t="shared" si="539"/>
        <v>0</v>
      </c>
      <c r="AB2668" s="1">
        <f t="shared" si="540"/>
        <v>0</v>
      </c>
      <c r="AC2668" s="1">
        <f t="shared" si="541"/>
        <v>0</v>
      </c>
      <c r="AD2668" s="1" t="str">
        <f t="shared" si="542"/>
        <v/>
      </c>
      <c r="AE2668" s="1" t="str">
        <f t="shared" si="543"/>
        <v/>
      </c>
      <c r="AF2668" s="1" t="str">
        <f t="shared" si="544"/>
        <v/>
      </c>
      <c r="AG2668" s="1" t="str">
        <f t="shared" si="545"/>
        <v/>
      </c>
    </row>
    <row r="2669" spans="3:33">
      <c r="C2669" s="1" t="s">
        <v>3689</v>
      </c>
      <c r="D2669" s="1" t="s">
        <v>8357</v>
      </c>
      <c r="E2669" s="1" t="s">
        <v>1684</v>
      </c>
      <c r="F2669" s="1" t="s">
        <v>46</v>
      </c>
      <c r="G2669" s="1" t="s">
        <v>3917</v>
      </c>
      <c r="H2669" s="1">
        <v>2</v>
      </c>
      <c r="I2669" s="1">
        <v>3</v>
      </c>
      <c r="J2669" s="1">
        <v>0</v>
      </c>
      <c r="K2669" s="1" t="s">
        <v>1508</v>
      </c>
      <c r="L2669" s="1"/>
      <c r="M2669" s="1" t="s">
        <v>7816</v>
      </c>
      <c r="N2669" s="1"/>
      <c r="O2669" s="1" t="s">
        <v>1508</v>
      </c>
      <c r="P2669" s="1"/>
      <c r="Q2669" s="1"/>
      <c r="R2669" s="1"/>
      <c r="S2669" s="1"/>
      <c r="T2669" s="1">
        <f t="shared" si="532"/>
        <v>0</v>
      </c>
      <c r="U2669" s="1">
        <f t="shared" si="533"/>
        <v>0</v>
      </c>
      <c r="V2669" s="1">
        <f t="shared" si="534"/>
        <v>0</v>
      </c>
      <c r="W2669" s="1">
        <f t="shared" si="535"/>
        <v>0</v>
      </c>
      <c r="X2669" s="1">
        <f t="shared" si="536"/>
        <v>0</v>
      </c>
      <c r="Y2669" s="1">
        <f t="shared" si="537"/>
        <v>0</v>
      </c>
      <c r="Z2669" s="1">
        <f t="shared" si="538"/>
        <v>0</v>
      </c>
      <c r="AA2669" s="1">
        <f t="shared" si="539"/>
        <v>0</v>
      </c>
      <c r="AB2669" s="1">
        <f t="shared" si="540"/>
        <v>0</v>
      </c>
      <c r="AC2669" s="1">
        <f t="shared" si="541"/>
        <v>0</v>
      </c>
      <c r="AD2669" s="1" t="str">
        <f t="shared" si="542"/>
        <v/>
      </c>
      <c r="AE2669" s="1" t="str">
        <f t="shared" si="543"/>
        <v/>
      </c>
      <c r="AF2669" s="1" t="str">
        <f t="shared" si="544"/>
        <v/>
      </c>
      <c r="AG2669" s="1" t="str">
        <f t="shared" si="545"/>
        <v/>
      </c>
    </row>
    <row r="2670" spans="3:33">
      <c r="C2670" s="1" t="s">
        <v>3689</v>
      </c>
      <c r="D2670" s="1" t="s">
        <v>8358</v>
      </c>
      <c r="E2670" s="1" t="s">
        <v>1684</v>
      </c>
      <c r="F2670" s="1" t="s">
        <v>46</v>
      </c>
      <c r="G2670" s="1" t="s">
        <v>3917</v>
      </c>
      <c r="H2670" s="1">
        <v>3</v>
      </c>
      <c r="I2670" s="1">
        <v>3</v>
      </c>
      <c r="J2670" s="1">
        <v>0</v>
      </c>
      <c r="K2670" s="1" t="s">
        <v>5069</v>
      </c>
      <c r="L2670" s="1"/>
      <c r="M2670" s="1" t="s">
        <v>5070</v>
      </c>
      <c r="N2670" s="1"/>
      <c r="O2670" s="1" t="s">
        <v>5069</v>
      </c>
      <c r="P2670" s="1" t="s">
        <v>71</v>
      </c>
      <c r="Q2670" s="1"/>
      <c r="R2670" s="1"/>
      <c r="S2670" s="1"/>
      <c r="T2670" s="1">
        <f t="shared" si="532"/>
        <v>0</v>
      </c>
      <c r="U2670" s="1">
        <f t="shared" si="533"/>
        <v>0</v>
      </c>
      <c r="V2670" s="1">
        <f t="shared" si="534"/>
        <v>0</v>
      </c>
      <c r="W2670" s="1">
        <f t="shared" si="535"/>
        <v>0</v>
      </c>
      <c r="X2670" s="1">
        <f t="shared" si="536"/>
        <v>0</v>
      </c>
      <c r="Y2670" s="1">
        <f t="shared" si="537"/>
        <v>0</v>
      </c>
      <c r="Z2670" s="1">
        <f t="shared" si="538"/>
        <v>0</v>
      </c>
      <c r="AA2670" s="1">
        <f t="shared" si="539"/>
        <v>0</v>
      </c>
      <c r="AB2670" s="1">
        <f t="shared" si="540"/>
        <v>0</v>
      </c>
      <c r="AC2670" s="1">
        <f t="shared" si="541"/>
        <v>0</v>
      </c>
      <c r="AD2670" s="1" t="str">
        <f t="shared" si="542"/>
        <v/>
      </c>
      <c r="AE2670" s="1" t="str">
        <f t="shared" si="543"/>
        <v/>
      </c>
      <c r="AF2670" s="1" t="str">
        <f t="shared" si="544"/>
        <v/>
      </c>
      <c r="AG2670" s="1" t="str">
        <f t="shared" si="545"/>
        <v/>
      </c>
    </row>
    <row r="2671" spans="3:33">
      <c r="C2671" s="1" t="s">
        <v>3689</v>
      </c>
      <c r="D2671" s="1" t="s">
        <v>8359</v>
      </c>
      <c r="E2671" s="1" t="s">
        <v>1684</v>
      </c>
      <c r="F2671" s="1" t="s">
        <v>46</v>
      </c>
      <c r="G2671" s="1" t="s">
        <v>3917</v>
      </c>
      <c r="H2671" s="1">
        <v>4</v>
      </c>
      <c r="I2671" s="1">
        <v>2</v>
      </c>
      <c r="J2671" s="1">
        <v>0</v>
      </c>
      <c r="K2671" s="1" t="s">
        <v>4668</v>
      </c>
      <c r="L2671" s="1"/>
      <c r="M2671" s="1" t="s">
        <v>4822</v>
      </c>
      <c r="N2671" s="1"/>
      <c r="O2671" s="1" t="s">
        <v>4668</v>
      </c>
      <c r="P2671" s="1" t="s">
        <v>433</v>
      </c>
      <c r="Q2671" s="1"/>
      <c r="R2671" s="1"/>
      <c r="S2671" s="1"/>
      <c r="T2671" s="1">
        <f t="shared" si="532"/>
        <v>0</v>
      </c>
      <c r="U2671" s="1">
        <f t="shared" si="533"/>
        <v>0</v>
      </c>
      <c r="V2671" s="1">
        <f t="shared" si="534"/>
        <v>0</v>
      </c>
      <c r="W2671" s="1">
        <f t="shared" si="535"/>
        <v>0</v>
      </c>
      <c r="X2671" s="1">
        <f t="shared" si="536"/>
        <v>0</v>
      </c>
      <c r="Y2671" s="1">
        <f t="shared" si="537"/>
        <v>0</v>
      </c>
      <c r="Z2671" s="1">
        <f t="shared" si="538"/>
        <v>0</v>
      </c>
      <c r="AA2671" s="1">
        <f t="shared" si="539"/>
        <v>0</v>
      </c>
      <c r="AB2671" s="1">
        <f t="shared" si="540"/>
        <v>0</v>
      </c>
      <c r="AC2671" s="1">
        <f t="shared" si="541"/>
        <v>0</v>
      </c>
      <c r="AD2671" s="1" t="str">
        <f t="shared" si="542"/>
        <v/>
      </c>
      <c r="AE2671" s="1" t="str">
        <f t="shared" si="543"/>
        <v/>
      </c>
      <c r="AF2671" s="1" t="str">
        <f t="shared" si="544"/>
        <v/>
      </c>
      <c r="AG2671" s="1" t="str">
        <f t="shared" si="545"/>
        <v/>
      </c>
    </row>
    <row r="2672" spans="3:33">
      <c r="C2672" s="1" t="s">
        <v>3689</v>
      </c>
      <c r="D2672" s="1" t="s">
        <v>8360</v>
      </c>
      <c r="E2672" s="1" t="s">
        <v>1684</v>
      </c>
      <c r="F2672" s="1" t="s">
        <v>46</v>
      </c>
      <c r="G2672" s="1" t="s">
        <v>3917</v>
      </c>
      <c r="H2672" s="1">
        <v>5</v>
      </c>
      <c r="I2672" s="1">
        <v>2</v>
      </c>
      <c r="J2672" s="1">
        <v>0</v>
      </c>
      <c r="K2672" s="1" t="s">
        <v>1689</v>
      </c>
      <c r="L2672" s="1"/>
      <c r="M2672" s="1" t="s">
        <v>8361</v>
      </c>
      <c r="N2672" s="1"/>
      <c r="O2672" s="1" t="s">
        <v>1689</v>
      </c>
      <c r="P2672" s="1"/>
      <c r="Q2672" s="1"/>
      <c r="R2672" s="1"/>
      <c r="S2672" s="1"/>
      <c r="T2672" s="1">
        <f t="shared" si="532"/>
        <v>0</v>
      </c>
      <c r="U2672" s="1">
        <f t="shared" si="533"/>
        <v>0</v>
      </c>
      <c r="V2672" s="1">
        <f t="shared" si="534"/>
        <v>0</v>
      </c>
      <c r="W2672" s="1">
        <f t="shared" si="535"/>
        <v>0</v>
      </c>
      <c r="X2672" s="1">
        <f t="shared" si="536"/>
        <v>0</v>
      </c>
      <c r="Y2672" s="1">
        <f t="shared" si="537"/>
        <v>0</v>
      </c>
      <c r="Z2672" s="1">
        <f t="shared" si="538"/>
        <v>0</v>
      </c>
      <c r="AA2672" s="1">
        <f t="shared" si="539"/>
        <v>0</v>
      </c>
      <c r="AB2672" s="1">
        <f t="shared" si="540"/>
        <v>0</v>
      </c>
      <c r="AC2672" s="1">
        <f t="shared" si="541"/>
        <v>0</v>
      </c>
      <c r="AD2672" s="1" t="str">
        <f t="shared" si="542"/>
        <v/>
      </c>
      <c r="AE2672" s="1" t="str">
        <f t="shared" si="543"/>
        <v/>
      </c>
      <c r="AF2672" s="1" t="str">
        <f t="shared" si="544"/>
        <v/>
      </c>
      <c r="AG2672" s="1" t="str">
        <f t="shared" si="545"/>
        <v/>
      </c>
    </row>
    <row r="2673" spans="3:33">
      <c r="C2673" s="1" t="s">
        <v>3689</v>
      </c>
      <c r="D2673" s="1" t="s">
        <v>8362</v>
      </c>
      <c r="E2673" s="1" t="s">
        <v>1684</v>
      </c>
      <c r="F2673" s="1" t="s">
        <v>46</v>
      </c>
      <c r="G2673" s="1" t="s">
        <v>3917</v>
      </c>
      <c r="H2673" s="1">
        <v>6</v>
      </c>
      <c r="I2673" s="1">
        <v>2</v>
      </c>
      <c r="J2673" s="1">
        <v>0</v>
      </c>
      <c r="K2673" s="1" t="s">
        <v>8363</v>
      </c>
      <c r="L2673" s="1"/>
      <c r="M2673" s="1" t="s">
        <v>8364</v>
      </c>
      <c r="N2673" s="1"/>
      <c r="O2673" s="1" t="s">
        <v>8363</v>
      </c>
      <c r="P2673" s="1" t="s">
        <v>1690</v>
      </c>
      <c r="Q2673" s="1"/>
      <c r="R2673" s="1"/>
      <c r="S2673" s="1"/>
      <c r="T2673" s="1">
        <f t="shared" si="532"/>
        <v>0</v>
      </c>
      <c r="U2673" s="1">
        <f t="shared" si="533"/>
        <v>0</v>
      </c>
      <c r="V2673" s="1">
        <f t="shared" si="534"/>
        <v>0</v>
      </c>
      <c r="W2673" s="1">
        <f t="shared" si="535"/>
        <v>0</v>
      </c>
      <c r="X2673" s="1">
        <f t="shared" si="536"/>
        <v>0</v>
      </c>
      <c r="Y2673" s="1">
        <f t="shared" si="537"/>
        <v>0</v>
      </c>
      <c r="Z2673" s="1">
        <f t="shared" si="538"/>
        <v>0</v>
      </c>
      <c r="AA2673" s="1">
        <f t="shared" si="539"/>
        <v>0</v>
      </c>
      <c r="AB2673" s="1">
        <f t="shared" si="540"/>
        <v>0</v>
      </c>
      <c r="AC2673" s="1">
        <f t="shared" si="541"/>
        <v>0</v>
      </c>
      <c r="AD2673" s="1" t="str">
        <f t="shared" si="542"/>
        <v/>
      </c>
      <c r="AE2673" s="1" t="str">
        <f t="shared" si="543"/>
        <v/>
      </c>
      <c r="AF2673" s="1" t="str">
        <f t="shared" si="544"/>
        <v/>
      </c>
      <c r="AG2673" s="1" t="str">
        <f t="shared" si="545"/>
        <v/>
      </c>
    </row>
    <row r="2674" spans="3:33">
      <c r="C2674" s="1" t="s">
        <v>3689</v>
      </c>
      <c r="D2674" s="1" t="s">
        <v>8365</v>
      </c>
      <c r="E2674" s="1" t="s">
        <v>1684</v>
      </c>
      <c r="F2674" s="1" t="s">
        <v>46</v>
      </c>
      <c r="G2674" s="1" t="s">
        <v>3917</v>
      </c>
      <c r="H2674" s="1">
        <v>7</v>
      </c>
      <c r="I2674" s="1">
        <v>2</v>
      </c>
      <c r="J2674" s="1">
        <v>0</v>
      </c>
      <c r="K2674" s="1" t="s">
        <v>74</v>
      </c>
      <c r="L2674" s="1"/>
      <c r="M2674" s="1" t="s">
        <v>5403</v>
      </c>
      <c r="N2674" s="1"/>
      <c r="O2674" s="1" t="s">
        <v>74</v>
      </c>
      <c r="P2674" s="1"/>
      <c r="Q2674" s="1"/>
      <c r="R2674" s="1"/>
      <c r="S2674" s="1"/>
      <c r="T2674" s="1">
        <f t="shared" si="532"/>
        <v>0</v>
      </c>
      <c r="U2674" s="1">
        <f t="shared" si="533"/>
        <v>0</v>
      </c>
      <c r="V2674" s="1">
        <f t="shared" si="534"/>
        <v>0</v>
      </c>
      <c r="W2674" s="1">
        <f t="shared" si="535"/>
        <v>0</v>
      </c>
      <c r="X2674" s="1">
        <f t="shared" si="536"/>
        <v>0</v>
      </c>
      <c r="Y2674" s="1">
        <f t="shared" si="537"/>
        <v>0</v>
      </c>
      <c r="Z2674" s="1">
        <f t="shared" si="538"/>
        <v>0</v>
      </c>
      <c r="AA2674" s="1">
        <f t="shared" si="539"/>
        <v>0</v>
      </c>
      <c r="AB2674" s="1">
        <f t="shared" si="540"/>
        <v>0</v>
      </c>
      <c r="AC2674" s="1">
        <f t="shared" si="541"/>
        <v>0</v>
      </c>
      <c r="AD2674" s="1" t="str">
        <f t="shared" si="542"/>
        <v/>
      </c>
      <c r="AE2674" s="1" t="str">
        <f t="shared" si="543"/>
        <v/>
      </c>
      <c r="AF2674" s="1" t="str">
        <f t="shared" si="544"/>
        <v/>
      </c>
      <c r="AG2674" s="1" t="str">
        <f t="shared" si="545"/>
        <v/>
      </c>
    </row>
    <row r="2675" spans="3:33">
      <c r="C2675" s="1" t="s">
        <v>3689</v>
      </c>
      <c r="D2675" s="1" t="s">
        <v>8366</v>
      </c>
      <c r="E2675" s="1" t="s">
        <v>1684</v>
      </c>
      <c r="F2675" s="1" t="s">
        <v>46</v>
      </c>
      <c r="G2675" s="1" t="s">
        <v>3917</v>
      </c>
      <c r="H2675" s="1">
        <v>8</v>
      </c>
      <c r="I2675" s="1">
        <v>1</v>
      </c>
      <c r="J2675" s="1">
        <v>0</v>
      </c>
      <c r="K2675" s="1" t="s">
        <v>4994</v>
      </c>
      <c r="L2675" s="1"/>
      <c r="M2675" s="1" t="s">
        <v>7741</v>
      </c>
      <c r="N2675" s="1"/>
      <c r="O2675" s="1" t="s">
        <v>4994</v>
      </c>
      <c r="P2675" s="1" t="s">
        <v>56</v>
      </c>
      <c r="Q2675" s="1"/>
      <c r="R2675" s="1"/>
      <c r="S2675" s="1"/>
      <c r="T2675" s="1">
        <f t="shared" si="532"/>
        <v>0</v>
      </c>
      <c r="U2675" s="1">
        <f t="shared" si="533"/>
        <v>0</v>
      </c>
      <c r="V2675" s="1">
        <f t="shared" si="534"/>
        <v>0</v>
      </c>
      <c r="W2675" s="1">
        <f t="shared" si="535"/>
        <v>0</v>
      </c>
      <c r="X2675" s="1">
        <f t="shared" si="536"/>
        <v>0</v>
      </c>
      <c r="Y2675" s="1">
        <f t="shared" si="537"/>
        <v>0</v>
      </c>
      <c r="Z2675" s="1">
        <f t="shared" si="538"/>
        <v>0</v>
      </c>
      <c r="AA2675" s="1">
        <f t="shared" si="539"/>
        <v>0</v>
      </c>
      <c r="AB2675" s="1">
        <f t="shared" si="540"/>
        <v>0</v>
      </c>
      <c r="AC2675" s="1">
        <f t="shared" si="541"/>
        <v>0</v>
      </c>
      <c r="AD2675" s="1" t="str">
        <f t="shared" si="542"/>
        <v/>
      </c>
      <c r="AE2675" s="1" t="str">
        <f t="shared" si="543"/>
        <v/>
      </c>
      <c r="AF2675" s="1" t="str">
        <f t="shared" si="544"/>
        <v/>
      </c>
      <c r="AG2675" s="1" t="str">
        <f t="shared" si="545"/>
        <v/>
      </c>
    </row>
    <row r="2676" spans="3:33">
      <c r="C2676" s="1" t="s">
        <v>3689</v>
      </c>
      <c r="D2676" s="1" t="s">
        <v>8367</v>
      </c>
      <c r="E2676" s="1" t="s">
        <v>1684</v>
      </c>
      <c r="F2676" s="1" t="s">
        <v>46</v>
      </c>
      <c r="G2676" s="1" t="s">
        <v>3917</v>
      </c>
      <c r="H2676" s="1">
        <v>9</v>
      </c>
      <c r="I2676" s="1">
        <v>1</v>
      </c>
      <c r="J2676" s="1">
        <v>0</v>
      </c>
      <c r="K2676" s="1" t="s">
        <v>1691</v>
      </c>
      <c r="L2676" s="1"/>
      <c r="M2676" s="1" t="s">
        <v>8368</v>
      </c>
      <c r="N2676" s="1"/>
      <c r="O2676" s="1" t="s">
        <v>1691</v>
      </c>
      <c r="P2676" s="1"/>
      <c r="Q2676" s="1"/>
      <c r="R2676" s="1"/>
      <c r="S2676" s="1"/>
      <c r="T2676" s="1">
        <f t="shared" si="532"/>
        <v>0</v>
      </c>
      <c r="U2676" s="1">
        <f t="shared" si="533"/>
        <v>0</v>
      </c>
      <c r="V2676" s="1">
        <f t="shared" si="534"/>
        <v>0</v>
      </c>
      <c r="W2676" s="1">
        <f t="shared" si="535"/>
        <v>0</v>
      </c>
      <c r="X2676" s="1">
        <f t="shared" si="536"/>
        <v>0</v>
      </c>
      <c r="Y2676" s="1">
        <f t="shared" si="537"/>
        <v>0</v>
      </c>
      <c r="Z2676" s="1">
        <f t="shared" si="538"/>
        <v>0</v>
      </c>
      <c r="AA2676" s="1">
        <f t="shared" si="539"/>
        <v>0</v>
      </c>
      <c r="AB2676" s="1">
        <f t="shared" si="540"/>
        <v>0</v>
      </c>
      <c r="AC2676" s="1">
        <f t="shared" si="541"/>
        <v>0</v>
      </c>
      <c r="AD2676" s="1" t="str">
        <f t="shared" si="542"/>
        <v/>
      </c>
      <c r="AE2676" s="1" t="str">
        <f t="shared" si="543"/>
        <v/>
      </c>
      <c r="AF2676" s="1" t="str">
        <f t="shared" si="544"/>
        <v/>
      </c>
      <c r="AG2676" s="1" t="str">
        <f t="shared" si="545"/>
        <v/>
      </c>
    </row>
    <row r="2677" spans="3:33">
      <c r="C2677" s="1" t="s">
        <v>3689</v>
      </c>
      <c r="D2677" s="1" t="s">
        <v>8369</v>
      </c>
      <c r="E2677" s="1" t="s">
        <v>1684</v>
      </c>
      <c r="F2677" s="1" t="s">
        <v>46</v>
      </c>
      <c r="G2677" s="1" t="s">
        <v>3917</v>
      </c>
      <c r="H2677" s="1">
        <v>10</v>
      </c>
      <c r="I2677" s="1">
        <v>1</v>
      </c>
      <c r="J2677" s="1">
        <v>0</v>
      </c>
      <c r="K2677" s="1" t="s">
        <v>4903</v>
      </c>
      <c r="L2677" s="1"/>
      <c r="M2677" s="1" t="s">
        <v>4904</v>
      </c>
      <c r="N2677" s="1"/>
      <c r="O2677" s="1" t="s">
        <v>4903</v>
      </c>
      <c r="P2677" s="1" t="s">
        <v>4905</v>
      </c>
      <c r="Q2677" s="1" t="s">
        <v>4190</v>
      </c>
      <c r="R2677" s="1" t="s">
        <v>1343</v>
      </c>
      <c r="S2677" s="1" t="s">
        <v>37</v>
      </c>
      <c r="T2677" s="1">
        <f t="shared" si="532"/>
        <v>0</v>
      </c>
      <c r="U2677" s="1">
        <f t="shared" si="533"/>
        <v>0</v>
      </c>
      <c r="V2677" s="1">
        <f t="shared" si="534"/>
        <v>0</v>
      </c>
      <c r="W2677" s="1">
        <f t="shared" si="535"/>
        <v>0</v>
      </c>
      <c r="X2677" s="1">
        <f t="shared" si="536"/>
        <v>0</v>
      </c>
      <c r="Y2677" s="1">
        <f t="shared" si="537"/>
        <v>0</v>
      </c>
      <c r="Z2677" s="1">
        <f t="shared" si="538"/>
        <v>0</v>
      </c>
      <c r="AA2677" s="1">
        <f t="shared" si="539"/>
        <v>0</v>
      </c>
      <c r="AB2677" s="1">
        <f t="shared" si="540"/>
        <v>0</v>
      </c>
      <c r="AC2677" s="1">
        <f t="shared" si="541"/>
        <v>0</v>
      </c>
      <c r="AD2677" s="1" t="str">
        <f t="shared" si="542"/>
        <v/>
      </c>
      <c r="AE2677" s="1" t="str">
        <f t="shared" si="543"/>
        <v/>
      </c>
      <c r="AF2677" s="1" t="str">
        <f t="shared" si="544"/>
        <v/>
      </c>
      <c r="AG2677" s="1" t="str">
        <f t="shared" si="545"/>
        <v/>
      </c>
    </row>
    <row r="2678" spans="3:33">
      <c r="C2678" s="1" t="s">
        <v>3689</v>
      </c>
      <c r="D2678" s="1" t="s">
        <v>8370</v>
      </c>
      <c r="E2678" s="1" t="s">
        <v>1684</v>
      </c>
      <c r="F2678" s="1" t="s">
        <v>0</v>
      </c>
      <c r="G2678" s="1" t="s">
        <v>3917</v>
      </c>
      <c r="H2678" s="1">
        <v>1</v>
      </c>
      <c r="I2678" s="1">
        <v>0</v>
      </c>
      <c r="J2678" s="1">
        <v>3</v>
      </c>
      <c r="K2678" s="1"/>
      <c r="L2678" s="1" t="s">
        <v>1688</v>
      </c>
      <c r="M2678" s="1"/>
      <c r="N2678" s="1" t="s">
        <v>8371</v>
      </c>
      <c r="O2678" s="1" t="s">
        <v>1688</v>
      </c>
      <c r="P2678" s="1"/>
      <c r="Q2678" s="1"/>
      <c r="R2678" s="1"/>
      <c r="S2678" s="1"/>
      <c r="T2678" s="1">
        <f t="shared" si="532"/>
        <v>0</v>
      </c>
      <c r="U2678" s="1">
        <f t="shared" si="533"/>
        <v>0</v>
      </c>
      <c r="V2678" s="1">
        <f t="shared" si="534"/>
        <v>0</v>
      </c>
      <c r="W2678" s="1">
        <f t="shared" si="535"/>
        <v>0</v>
      </c>
      <c r="X2678" s="1">
        <f t="shared" si="536"/>
        <v>0</v>
      </c>
      <c r="Y2678" s="1">
        <f t="shared" si="537"/>
        <v>0</v>
      </c>
      <c r="Z2678" s="1">
        <f t="shared" si="538"/>
        <v>0</v>
      </c>
      <c r="AA2678" s="1">
        <f t="shared" si="539"/>
        <v>0</v>
      </c>
      <c r="AB2678" s="1">
        <f t="shared" si="540"/>
        <v>0</v>
      </c>
      <c r="AC2678" s="1">
        <f t="shared" si="541"/>
        <v>0</v>
      </c>
      <c r="AD2678" s="1" t="str">
        <f t="shared" si="542"/>
        <v/>
      </c>
      <c r="AE2678" s="1" t="str">
        <f t="shared" si="543"/>
        <v/>
      </c>
      <c r="AF2678" s="1" t="str">
        <f t="shared" si="544"/>
        <v/>
      </c>
      <c r="AG2678" s="1" t="str">
        <f t="shared" si="545"/>
        <v/>
      </c>
    </row>
    <row r="2679" spans="3:33">
      <c r="C2679" s="1" t="s">
        <v>3689</v>
      </c>
      <c r="D2679" s="1" t="s">
        <v>8372</v>
      </c>
      <c r="E2679" s="1" t="s">
        <v>1684</v>
      </c>
      <c r="F2679" s="1" t="s">
        <v>0</v>
      </c>
      <c r="G2679" s="1" t="s">
        <v>3917</v>
      </c>
      <c r="H2679" s="1">
        <v>2</v>
      </c>
      <c r="I2679" s="1">
        <v>0</v>
      </c>
      <c r="J2679" s="1">
        <v>3</v>
      </c>
      <c r="K2679" s="1"/>
      <c r="L2679" s="1" t="s">
        <v>1508</v>
      </c>
      <c r="M2679" s="1"/>
      <c r="N2679" s="1" t="s">
        <v>7833</v>
      </c>
      <c r="O2679" s="1" t="s">
        <v>1508</v>
      </c>
      <c r="P2679" s="1"/>
      <c r="Q2679" s="1"/>
      <c r="R2679" s="1"/>
      <c r="S2679" s="1"/>
      <c r="T2679" s="1">
        <f t="shared" si="532"/>
        <v>0</v>
      </c>
      <c r="U2679" s="1">
        <f t="shared" si="533"/>
        <v>0</v>
      </c>
      <c r="V2679" s="1">
        <f t="shared" si="534"/>
        <v>0</v>
      </c>
      <c r="W2679" s="1">
        <f t="shared" si="535"/>
        <v>0</v>
      </c>
      <c r="X2679" s="1">
        <f t="shared" si="536"/>
        <v>0</v>
      </c>
      <c r="Y2679" s="1">
        <f t="shared" si="537"/>
        <v>0</v>
      </c>
      <c r="Z2679" s="1">
        <f t="shared" si="538"/>
        <v>0</v>
      </c>
      <c r="AA2679" s="1">
        <f t="shared" si="539"/>
        <v>0</v>
      </c>
      <c r="AB2679" s="1">
        <f t="shared" si="540"/>
        <v>0</v>
      </c>
      <c r="AC2679" s="1">
        <f t="shared" si="541"/>
        <v>0</v>
      </c>
      <c r="AD2679" s="1" t="str">
        <f t="shared" si="542"/>
        <v/>
      </c>
      <c r="AE2679" s="1" t="str">
        <f t="shared" si="543"/>
        <v/>
      </c>
      <c r="AF2679" s="1" t="str">
        <f t="shared" si="544"/>
        <v/>
      </c>
      <c r="AG2679" s="1" t="str">
        <f t="shared" si="545"/>
        <v/>
      </c>
    </row>
    <row r="2680" spans="3:33">
      <c r="C2680" s="1" t="s">
        <v>3689</v>
      </c>
      <c r="D2680" s="1" t="s">
        <v>8373</v>
      </c>
      <c r="E2680" s="1" t="s">
        <v>1684</v>
      </c>
      <c r="F2680" s="1" t="s">
        <v>0</v>
      </c>
      <c r="G2680" s="1" t="s">
        <v>3917</v>
      </c>
      <c r="H2680" s="1">
        <v>3</v>
      </c>
      <c r="I2680" s="1">
        <v>0</v>
      </c>
      <c r="J2680" s="1">
        <v>3</v>
      </c>
      <c r="K2680" s="1"/>
      <c r="L2680" s="1" t="s">
        <v>5069</v>
      </c>
      <c r="M2680" s="1"/>
      <c r="N2680" s="1" t="s">
        <v>5088</v>
      </c>
      <c r="O2680" s="1" t="s">
        <v>5069</v>
      </c>
      <c r="P2680" s="1" t="s">
        <v>71</v>
      </c>
      <c r="Q2680" s="1"/>
      <c r="R2680" s="1"/>
      <c r="S2680" s="1"/>
      <c r="T2680" s="1">
        <f t="shared" si="532"/>
        <v>0</v>
      </c>
      <c r="U2680" s="1">
        <f t="shared" si="533"/>
        <v>0</v>
      </c>
      <c r="V2680" s="1">
        <f t="shared" si="534"/>
        <v>0</v>
      </c>
      <c r="W2680" s="1">
        <f t="shared" si="535"/>
        <v>0</v>
      </c>
      <c r="X2680" s="1">
        <f t="shared" si="536"/>
        <v>0</v>
      </c>
      <c r="Y2680" s="1">
        <f t="shared" si="537"/>
        <v>0</v>
      </c>
      <c r="Z2680" s="1">
        <f t="shared" si="538"/>
        <v>0</v>
      </c>
      <c r="AA2680" s="1">
        <f t="shared" si="539"/>
        <v>0</v>
      </c>
      <c r="AB2680" s="1">
        <f t="shared" si="540"/>
        <v>0</v>
      </c>
      <c r="AC2680" s="1">
        <f t="shared" si="541"/>
        <v>0</v>
      </c>
      <c r="AD2680" s="1" t="str">
        <f t="shared" si="542"/>
        <v/>
      </c>
      <c r="AE2680" s="1" t="str">
        <f t="shared" si="543"/>
        <v/>
      </c>
      <c r="AF2680" s="1" t="str">
        <f t="shared" si="544"/>
        <v/>
      </c>
      <c r="AG2680" s="1" t="str">
        <f t="shared" si="545"/>
        <v/>
      </c>
    </row>
    <row r="2681" spans="3:33">
      <c r="C2681" s="1" t="s">
        <v>3689</v>
      </c>
      <c r="D2681" s="1" t="s">
        <v>8374</v>
      </c>
      <c r="E2681" s="1" t="s">
        <v>1684</v>
      </c>
      <c r="F2681" s="1" t="s">
        <v>0</v>
      </c>
      <c r="G2681" s="1" t="s">
        <v>3917</v>
      </c>
      <c r="H2681" s="1">
        <v>4</v>
      </c>
      <c r="I2681" s="1">
        <v>0</v>
      </c>
      <c r="J2681" s="1">
        <v>2</v>
      </c>
      <c r="K2681" s="1"/>
      <c r="L2681" s="1" t="s">
        <v>4668</v>
      </c>
      <c r="M2681" s="1"/>
      <c r="N2681" s="1" t="s">
        <v>4689</v>
      </c>
      <c r="O2681" s="1" t="s">
        <v>4668</v>
      </c>
      <c r="P2681" s="1" t="s">
        <v>433</v>
      </c>
      <c r="Q2681" s="1"/>
      <c r="R2681" s="1"/>
      <c r="S2681" s="1"/>
      <c r="T2681" s="1">
        <f t="shared" si="532"/>
        <v>0</v>
      </c>
      <c r="U2681" s="1">
        <f t="shared" si="533"/>
        <v>0</v>
      </c>
      <c r="V2681" s="1">
        <f t="shared" si="534"/>
        <v>0</v>
      </c>
      <c r="W2681" s="1">
        <f t="shared" si="535"/>
        <v>0</v>
      </c>
      <c r="X2681" s="1">
        <f t="shared" si="536"/>
        <v>0</v>
      </c>
      <c r="Y2681" s="1">
        <f t="shared" si="537"/>
        <v>0</v>
      </c>
      <c r="Z2681" s="1">
        <f t="shared" si="538"/>
        <v>0</v>
      </c>
      <c r="AA2681" s="1">
        <f t="shared" si="539"/>
        <v>0</v>
      </c>
      <c r="AB2681" s="1">
        <f t="shared" si="540"/>
        <v>0</v>
      </c>
      <c r="AC2681" s="1">
        <f t="shared" si="541"/>
        <v>0</v>
      </c>
      <c r="AD2681" s="1" t="str">
        <f t="shared" si="542"/>
        <v/>
      </c>
      <c r="AE2681" s="1" t="str">
        <f t="shared" si="543"/>
        <v/>
      </c>
      <c r="AF2681" s="1" t="str">
        <f t="shared" si="544"/>
        <v/>
      </c>
      <c r="AG2681" s="1" t="str">
        <f t="shared" si="545"/>
        <v/>
      </c>
    </row>
    <row r="2682" spans="3:33">
      <c r="C2682" s="1" t="s">
        <v>3689</v>
      </c>
      <c r="D2682" s="1" t="s">
        <v>8375</v>
      </c>
      <c r="E2682" s="1" t="s">
        <v>1684</v>
      </c>
      <c r="F2682" s="1" t="s">
        <v>0</v>
      </c>
      <c r="G2682" s="1" t="s">
        <v>3917</v>
      </c>
      <c r="H2682" s="1">
        <v>5</v>
      </c>
      <c r="I2682" s="1">
        <v>0</v>
      </c>
      <c r="J2682" s="1">
        <v>2</v>
      </c>
      <c r="K2682" s="1"/>
      <c r="L2682" s="1" t="s">
        <v>1689</v>
      </c>
      <c r="M2682" s="1"/>
      <c r="N2682" s="1" t="s">
        <v>8376</v>
      </c>
      <c r="O2682" s="1" t="s">
        <v>1689</v>
      </c>
      <c r="P2682" s="1"/>
      <c r="Q2682" s="1"/>
      <c r="R2682" s="1"/>
      <c r="S2682" s="1"/>
      <c r="T2682" s="1">
        <f t="shared" si="532"/>
        <v>0</v>
      </c>
      <c r="U2682" s="1">
        <f t="shared" si="533"/>
        <v>0</v>
      </c>
      <c r="V2682" s="1">
        <f t="shared" si="534"/>
        <v>0</v>
      </c>
      <c r="W2682" s="1">
        <f t="shared" si="535"/>
        <v>0</v>
      </c>
      <c r="X2682" s="1">
        <f t="shared" si="536"/>
        <v>0</v>
      </c>
      <c r="Y2682" s="1">
        <f t="shared" si="537"/>
        <v>0</v>
      </c>
      <c r="Z2682" s="1">
        <f t="shared" si="538"/>
        <v>0</v>
      </c>
      <c r="AA2682" s="1">
        <f t="shared" si="539"/>
        <v>0</v>
      </c>
      <c r="AB2682" s="1">
        <f t="shared" si="540"/>
        <v>0</v>
      </c>
      <c r="AC2682" s="1">
        <f t="shared" si="541"/>
        <v>0</v>
      </c>
      <c r="AD2682" s="1" t="str">
        <f t="shared" si="542"/>
        <v/>
      </c>
      <c r="AE2682" s="1" t="str">
        <f t="shared" si="543"/>
        <v/>
      </c>
      <c r="AF2682" s="1" t="str">
        <f t="shared" si="544"/>
        <v/>
      </c>
      <c r="AG2682" s="1" t="str">
        <f t="shared" si="545"/>
        <v/>
      </c>
    </row>
    <row r="2683" spans="3:33">
      <c r="C2683" s="1" t="s">
        <v>3689</v>
      </c>
      <c r="D2683" s="1" t="s">
        <v>8377</v>
      </c>
      <c r="E2683" s="1" t="s">
        <v>1684</v>
      </c>
      <c r="F2683" s="1" t="s">
        <v>0</v>
      </c>
      <c r="G2683" s="1" t="s">
        <v>3917</v>
      </c>
      <c r="H2683" s="1">
        <v>6</v>
      </c>
      <c r="I2683" s="1">
        <v>0</v>
      </c>
      <c r="J2683" s="1">
        <v>2</v>
      </c>
      <c r="K2683" s="1"/>
      <c r="L2683" s="1" t="s">
        <v>8363</v>
      </c>
      <c r="M2683" s="1"/>
      <c r="N2683" s="1" t="s">
        <v>8378</v>
      </c>
      <c r="O2683" s="1" t="s">
        <v>8363</v>
      </c>
      <c r="P2683" s="1" t="s">
        <v>1690</v>
      </c>
      <c r="Q2683" s="1"/>
      <c r="R2683" s="1"/>
      <c r="S2683" s="1"/>
      <c r="T2683" s="1">
        <f t="shared" si="532"/>
        <v>0</v>
      </c>
      <c r="U2683" s="1">
        <f t="shared" si="533"/>
        <v>0</v>
      </c>
      <c r="V2683" s="1">
        <f t="shared" si="534"/>
        <v>0</v>
      </c>
      <c r="W2683" s="1">
        <f t="shared" si="535"/>
        <v>0</v>
      </c>
      <c r="X2683" s="1">
        <f t="shared" si="536"/>
        <v>0</v>
      </c>
      <c r="Y2683" s="1">
        <f t="shared" si="537"/>
        <v>0</v>
      </c>
      <c r="Z2683" s="1">
        <f t="shared" si="538"/>
        <v>0</v>
      </c>
      <c r="AA2683" s="1">
        <f t="shared" si="539"/>
        <v>0</v>
      </c>
      <c r="AB2683" s="1">
        <f t="shared" si="540"/>
        <v>0</v>
      </c>
      <c r="AC2683" s="1">
        <f t="shared" si="541"/>
        <v>0</v>
      </c>
      <c r="AD2683" s="1" t="str">
        <f t="shared" si="542"/>
        <v/>
      </c>
      <c r="AE2683" s="1" t="str">
        <f t="shared" si="543"/>
        <v/>
      </c>
      <c r="AF2683" s="1" t="str">
        <f t="shared" si="544"/>
        <v/>
      </c>
      <c r="AG2683" s="1" t="str">
        <f t="shared" si="545"/>
        <v/>
      </c>
    </row>
    <row r="2684" spans="3:33">
      <c r="C2684" s="1" t="s">
        <v>3689</v>
      </c>
      <c r="D2684" s="1" t="s">
        <v>8379</v>
      </c>
      <c r="E2684" s="1" t="s">
        <v>1684</v>
      </c>
      <c r="F2684" s="1" t="s">
        <v>0</v>
      </c>
      <c r="G2684" s="1" t="s">
        <v>3917</v>
      </c>
      <c r="H2684" s="1">
        <v>7</v>
      </c>
      <c r="I2684" s="1">
        <v>0</v>
      </c>
      <c r="J2684" s="1">
        <v>2</v>
      </c>
      <c r="K2684" s="1"/>
      <c r="L2684" s="1" t="s">
        <v>74</v>
      </c>
      <c r="M2684" s="1"/>
      <c r="N2684" s="1" t="s">
        <v>5420</v>
      </c>
      <c r="O2684" s="1" t="s">
        <v>74</v>
      </c>
      <c r="P2684" s="1"/>
      <c r="Q2684" s="1"/>
      <c r="R2684" s="1"/>
      <c r="S2684" s="1"/>
      <c r="T2684" s="1">
        <f t="shared" ref="T2684:T2747" si="546">IF(AND($C2684=$D$20,$F2684="PRO",$G2684="POS"),1,0)</f>
        <v>0</v>
      </c>
      <c r="U2684" s="1">
        <f t="shared" ref="U2684:U2747" si="547">IF(AND($C2684=$D$20,$F2684="CFA",$G2684="POS"),1,0)</f>
        <v>0</v>
      </c>
      <c r="V2684" s="1">
        <f t="shared" ref="V2684:V2747" si="548">IF($T2684=0,0,IF(SUMPRODUCT(--($O2684:$S2684&lt;&gt;""),--ISNUMBER(SEARCH($O2684:$S2684,$D$5)))&gt;0,1,0))</f>
        <v>0</v>
      </c>
      <c r="W2684" s="1">
        <f t="shared" ref="W2684:W2747" si="549">IF($T2684=0,0,IF(SUMPRODUCT(--($O2684:$S2684&lt;&gt;""),--ISNUMBER(SEARCH($O2684:$S2684,$D$5&amp;" "&amp;$D$10)))&gt;0,1,0))</f>
        <v>0</v>
      </c>
      <c r="X2684" s="1">
        <f t="shared" ref="X2684:X2747" si="550">IF($U2684=0,0,IF(SUMPRODUCT(--($O2684:$S2684&lt;&gt;""),--ISNUMBER(SEARCH($O2684:$S2684,$F$5)))&gt;0,1,0))</f>
        <v>0</v>
      </c>
      <c r="Y2684" s="1">
        <f t="shared" ref="Y2684:Y2747" si="551">IF($U2684=0,0,IF(SUMPRODUCT(--($O2684:$S2684&lt;&gt;""),--ISNUMBER(SEARCH($O2684:$S2684,$F$5&amp;" "&amp;$F$10)))&gt;0,1,0))</f>
        <v>0</v>
      </c>
      <c r="Z2684" s="1">
        <f t="shared" ref="Z2684:Z2747" si="552">IF($V2684=1,$I2684,0)</f>
        <v>0</v>
      </c>
      <c r="AA2684" s="1">
        <f t="shared" ref="AA2684:AA2747" si="553">IF($W2684=1,$I2684,0)</f>
        <v>0</v>
      </c>
      <c r="AB2684" s="1">
        <f t="shared" ref="AB2684:AB2747" si="554">IF($X2684=1,$J2684,0)</f>
        <v>0</v>
      </c>
      <c r="AC2684" s="1">
        <f t="shared" ref="AC2684:AC2747" si="555">IF($Y2684=1,$J2684,0)</f>
        <v>0</v>
      </c>
      <c r="AD2684" s="1" t="str">
        <f t="shared" ref="AD2684:AD2747" si="556">IF(AND($T2684=1,$V2684=0),$H2684+ROW()/100000,"")</f>
        <v/>
      </c>
      <c r="AE2684" s="1" t="str">
        <f t="shared" ref="AE2684:AE2747" si="557">IF(AND($T2684=1,$W2684=0),$H2684+ROW()/100000,"")</f>
        <v/>
      </c>
      <c r="AF2684" s="1" t="str">
        <f t="shared" ref="AF2684:AF2747" si="558">IF(AND($U2684=1,$X2684=0),$H2684+ROW()/100000,"")</f>
        <v/>
      </c>
      <c r="AG2684" s="1" t="str">
        <f t="shared" ref="AG2684:AG2747" si="559">IF(AND($U2684=1,$Y2684=0),$H2684+ROW()/100000,"")</f>
        <v/>
      </c>
    </row>
    <row r="2685" spans="3:33">
      <c r="C2685" s="1" t="s">
        <v>3689</v>
      </c>
      <c r="D2685" s="1" t="s">
        <v>8380</v>
      </c>
      <c r="E2685" s="1" t="s">
        <v>1684</v>
      </c>
      <c r="F2685" s="1" t="s">
        <v>0</v>
      </c>
      <c r="G2685" s="1" t="s">
        <v>3917</v>
      </c>
      <c r="H2685" s="1">
        <v>8</v>
      </c>
      <c r="I2685" s="1">
        <v>0</v>
      </c>
      <c r="J2685" s="1">
        <v>1</v>
      </c>
      <c r="K2685" s="1"/>
      <c r="L2685" s="1" t="s">
        <v>4994</v>
      </c>
      <c r="M2685" s="1"/>
      <c r="N2685" s="1" t="s">
        <v>5015</v>
      </c>
      <c r="O2685" s="1" t="s">
        <v>4994</v>
      </c>
      <c r="P2685" s="1" t="s">
        <v>56</v>
      </c>
      <c r="Q2685" s="1"/>
      <c r="R2685" s="1"/>
      <c r="S2685" s="1"/>
      <c r="T2685" s="1">
        <f t="shared" si="546"/>
        <v>0</v>
      </c>
      <c r="U2685" s="1">
        <f t="shared" si="547"/>
        <v>0</v>
      </c>
      <c r="V2685" s="1">
        <f t="shared" si="548"/>
        <v>0</v>
      </c>
      <c r="W2685" s="1">
        <f t="shared" si="549"/>
        <v>0</v>
      </c>
      <c r="X2685" s="1">
        <f t="shared" si="550"/>
        <v>0</v>
      </c>
      <c r="Y2685" s="1">
        <f t="shared" si="551"/>
        <v>0</v>
      </c>
      <c r="Z2685" s="1">
        <f t="shared" si="552"/>
        <v>0</v>
      </c>
      <c r="AA2685" s="1">
        <f t="shared" si="553"/>
        <v>0</v>
      </c>
      <c r="AB2685" s="1">
        <f t="shared" si="554"/>
        <v>0</v>
      </c>
      <c r="AC2685" s="1">
        <f t="shared" si="555"/>
        <v>0</v>
      </c>
      <c r="AD2685" s="1" t="str">
        <f t="shared" si="556"/>
        <v/>
      </c>
      <c r="AE2685" s="1" t="str">
        <f t="shared" si="557"/>
        <v/>
      </c>
      <c r="AF2685" s="1" t="str">
        <f t="shared" si="558"/>
        <v/>
      </c>
      <c r="AG2685" s="1" t="str">
        <f t="shared" si="559"/>
        <v/>
      </c>
    </row>
    <row r="2686" spans="3:33">
      <c r="C2686" s="1" t="s">
        <v>3689</v>
      </c>
      <c r="D2686" s="1" t="s">
        <v>8381</v>
      </c>
      <c r="E2686" s="1" t="s">
        <v>1684</v>
      </c>
      <c r="F2686" s="1" t="s">
        <v>0</v>
      </c>
      <c r="G2686" s="1" t="s">
        <v>3917</v>
      </c>
      <c r="H2686" s="1">
        <v>9</v>
      </c>
      <c r="I2686" s="1">
        <v>0</v>
      </c>
      <c r="J2686" s="1">
        <v>1</v>
      </c>
      <c r="K2686" s="1"/>
      <c r="L2686" s="1" t="s">
        <v>1691</v>
      </c>
      <c r="M2686" s="1"/>
      <c r="N2686" s="1" t="s">
        <v>8382</v>
      </c>
      <c r="O2686" s="1" t="s">
        <v>1691</v>
      </c>
      <c r="P2686" s="1"/>
      <c r="Q2686" s="1"/>
      <c r="R2686" s="1"/>
      <c r="S2686" s="1"/>
      <c r="T2686" s="1">
        <f t="shared" si="546"/>
        <v>0</v>
      </c>
      <c r="U2686" s="1">
        <f t="shared" si="547"/>
        <v>0</v>
      </c>
      <c r="V2686" s="1">
        <f t="shared" si="548"/>
        <v>0</v>
      </c>
      <c r="W2686" s="1">
        <f t="shared" si="549"/>
        <v>0</v>
      </c>
      <c r="X2686" s="1">
        <f t="shared" si="550"/>
        <v>0</v>
      </c>
      <c r="Y2686" s="1">
        <f t="shared" si="551"/>
        <v>0</v>
      </c>
      <c r="Z2686" s="1">
        <f t="shared" si="552"/>
        <v>0</v>
      </c>
      <c r="AA2686" s="1">
        <f t="shared" si="553"/>
        <v>0</v>
      </c>
      <c r="AB2686" s="1">
        <f t="shared" si="554"/>
        <v>0</v>
      </c>
      <c r="AC2686" s="1">
        <f t="shared" si="555"/>
        <v>0</v>
      </c>
      <c r="AD2686" s="1" t="str">
        <f t="shared" si="556"/>
        <v/>
      </c>
      <c r="AE2686" s="1" t="str">
        <f t="shared" si="557"/>
        <v/>
      </c>
      <c r="AF2686" s="1" t="str">
        <f t="shared" si="558"/>
        <v/>
      </c>
      <c r="AG2686" s="1" t="str">
        <f t="shared" si="559"/>
        <v/>
      </c>
    </row>
    <row r="2687" spans="3:33">
      <c r="C2687" s="1" t="s">
        <v>3689</v>
      </c>
      <c r="D2687" s="1" t="s">
        <v>8383</v>
      </c>
      <c r="E2687" s="1" t="s">
        <v>1684</v>
      </c>
      <c r="F2687" s="1" t="s">
        <v>0</v>
      </c>
      <c r="G2687" s="1" t="s">
        <v>3917</v>
      </c>
      <c r="H2687" s="1">
        <v>10</v>
      </c>
      <c r="I2687" s="1">
        <v>0</v>
      </c>
      <c r="J2687" s="1">
        <v>1</v>
      </c>
      <c r="K2687" s="1"/>
      <c r="L2687" s="1" t="s">
        <v>4903</v>
      </c>
      <c r="M2687" s="1"/>
      <c r="N2687" s="1" t="s">
        <v>4926</v>
      </c>
      <c r="O2687" s="1" t="s">
        <v>4903</v>
      </c>
      <c r="P2687" s="1" t="s">
        <v>4905</v>
      </c>
      <c r="Q2687" s="1" t="s">
        <v>4190</v>
      </c>
      <c r="R2687" s="1" t="s">
        <v>1343</v>
      </c>
      <c r="S2687" s="1" t="s">
        <v>37</v>
      </c>
      <c r="T2687" s="1">
        <f t="shared" si="546"/>
        <v>0</v>
      </c>
      <c r="U2687" s="1">
        <f t="shared" si="547"/>
        <v>0</v>
      </c>
      <c r="V2687" s="1">
        <f t="shared" si="548"/>
        <v>0</v>
      </c>
      <c r="W2687" s="1">
        <f t="shared" si="549"/>
        <v>0</v>
      </c>
      <c r="X2687" s="1">
        <f t="shared" si="550"/>
        <v>0</v>
      </c>
      <c r="Y2687" s="1">
        <f t="shared" si="551"/>
        <v>0</v>
      </c>
      <c r="Z2687" s="1">
        <f t="shared" si="552"/>
        <v>0</v>
      </c>
      <c r="AA2687" s="1">
        <f t="shared" si="553"/>
        <v>0</v>
      </c>
      <c r="AB2687" s="1">
        <f t="shared" si="554"/>
        <v>0</v>
      </c>
      <c r="AC2687" s="1">
        <f t="shared" si="555"/>
        <v>0</v>
      </c>
      <c r="AD2687" s="1" t="str">
        <f t="shared" si="556"/>
        <v/>
      </c>
      <c r="AE2687" s="1" t="str">
        <f t="shared" si="557"/>
        <v/>
      </c>
      <c r="AF2687" s="1" t="str">
        <f t="shared" si="558"/>
        <v/>
      </c>
      <c r="AG2687" s="1" t="str">
        <f t="shared" si="559"/>
        <v/>
      </c>
    </row>
    <row r="2688" spans="3:33">
      <c r="C2688" s="1" t="s">
        <v>3697</v>
      </c>
      <c r="D2688" s="1" t="s">
        <v>8384</v>
      </c>
      <c r="E2688" s="1" t="s">
        <v>1696</v>
      </c>
      <c r="F2688" s="1" t="s">
        <v>46</v>
      </c>
      <c r="G2688" s="1" t="s">
        <v>3917</v>
      </c>
      <c r="H2688" s="1">
        <v>1</v>
      </c>
      <c r="I2688" s="1">
        <v>3</v>
      </c>
      <c r="J2688" s="1">
        <v>0</v>
      </c>
      <c r="K2688" s="1" t="s">
        <v>1699</v>
      </c>
      <c r="L2688" s="1"/>
      <c r="M2688" s="1" t="s">
        <v>8385</v>
      </c>
      <c r="N2688" s="1"/>
      <c r="O2688" s="1" t="s">
        <v>1699</v>
      </c>
      <c r="P2688" s="1"/>
      <c r="Q2688" s="1"/>
      <c r="R2688" s="1"/>
      <c r="S2688" s="1"/>
      <c r="T2688" s="1">
        <f t="shared" si="546"/>
        <v>0</v>
      </c>
      <c r="U2688" s="1">
        <f t="shared" si="547"/>
        <v>0</v>
      </c>
      <c r="V2688" s="1">
        <f t="shared" si="548"/>
        <v>0</v>
      </c>
      <c r="W2688" s="1">
        <f t="shared" si="549"/>
        <v>0</v>
      </c>
      <c r="X2688" s="1">
        <f t="shared" si="550"/>
        <v>0</v>
      </c>
      <c r="Y2688" s="1">
        <f t="shared" si="551"/>
        <v>0</v>
      </c>
      <c r="Z2688" s="1">
        <f t="shared" si="552"/>
        <v>0</v>
      </c>
      <c r="AA2688" s="1">
        <f t="shared" si="553"/>
        <v>0</v>
      </c>
      <c r="AB2688" s="1">
        <f t="shared" si="554"/>
        <v>0</v>
      </c>
      <c r="AC2688" s="1">
        <f t="shared" si="555"/>
        <v>0</v>
      </c>
      <c r="AD2688" s="1" t="str">
        <f t="shared" si="556"/>
        <v/>
      </c>
      <c r="AE2688" s="1" t="str">
        <f t="shared" si="557"/>
        <v/>
      </c>
      <c r="AF2688" s="1" t="str">
        <f t="shared" si="558"/>
        <v/>
      </c>
      <c r="AG2688" s="1" t="str">
        <f t="shared" si="559"/>
        <v/>
      </c>
    </row>
    <row r="2689" spans="3:33">
      <c r="C2689" s="1" t="s">
        <v>3697</v>
      </c>
      <c r="D2689" s="1" t="s">
        <v>8386</v>
      </c>
      <c r="E2689" s="1" t="s">
        <v>1696</v>
      </c>
      <c r="F2689" s="1" t="s">
        <v>46</v>
      </c>
      <c r="G2689" s="1" t="s">
        <v>3917</v>
      </c>
      <c r="H2689" s="1">
        <v>2</v>
      </c>
      <c r="I2689" s="1">
        <v>3</v>
      </c>
      <c r="J2689" s="1">
        <v>0</v>
      </c>
      <c r="K2689" s="1" t="s">
        <v>1700</v>
      </c>
      <c r="L2689" s="1"/>
      <c r="M2689" s="1" t="s">
        <v>8387</v>
      </c>
      <c r="N2689" s="1"/>
      <c r="O2689" s="1" t="s">
        <v>1700</v>
      </c>
      <c r="P2689" s="1"/>
      <c r="Q2689" s="1"/>
      <c r="R2689" s="1"/>
      <c r="S2689" s="1"/>
      <c r="T2689" s="1">
        <f t="shared" si="546"/>
        <v>0</v>
      </c>
      <c r="U2689" s="1">
        <f t="shared" si="547"/>
        <v>0</v>
      </c>
      <c r="V2689" s="1">
        <f t="shared" si="548"/>
        <v>0</v>
      </c>
      <c r="W2689" s="1">
        <f t="shared" si="549"/>
        <v>0</v>
      </c>
      <c r="X2689" s="1">
        <f t="shared" si="550"/>
        <v>0</v>
      </c>
      <c r="Y2689" s="1">
        <f t="shared" si="551"/>
        <v>0</v>
      </c>
      <c r="Z2689" s="1">
        <f t="shared" si="552"/>
        <v>0</v>
      </c>
      <c r="AA2689" s="1">
        <f t="shared" si="553"/>
        <v>0</v>
      </c>
      <c r="AB2689" s="1">
        <f t="shared" si="554"/>
        <v>0</v>
      </c>
      <c r="AC2689" s="1">
        <f t="shared" si="555"/>
        <v>0</v>
      </c>
      <c r="AD2689" s="1" t="str">
        <f t="shared" si="556"/>
        <v/>
      </c>
      <c r="AE2689" s="1" t="str">
        <f t="shared" si="557"/>
        <v/>
      </c>
      <c r="AF2689" s="1" t="str">
        <f t="shared" si="558"/>
        <v/>
      </c>
      <c r="AG2689" s="1" t="str">
        <f t="shared" si="559"/>
        <v/>
      </c>
    </row>
    <row r="2690" spans="3:33">
      <c r="C2690" s="1" t="s">
        <v>3697</v>
      </c>
      <c r="D2690" s="1" t="s">
        <v>8388</v>
      </c>
      <c r="E2690" s="1" t="s">
        <v>1696</v>
      </c>
      <c r="F2690" s="1" t="s">
        <v>46</v>
      </c>
      <c r="G2690" s="1" t="s">
        <v>3917</v>
      </c>
      <c r="H2690" s="1">
        <v>3</v>
      </c>
      <c r="I2690" s="1">
        <v>3</v>
      </c>
      <c r="J2690" s="1">
        <v>0</v>
      </c>
      <c r="K2690" s="1" t="s">
        <v>1701</v>
      </c>
      <c r="L2690" s="1"/>
      <c r="M2690" s="1" t="s">
        <v>5803</v>
      </c>
      <c r="N2690" s="1"/>
      <c r="O2690" s="1" t="s">
        <v>1701</v>
      </c>
      <c r="P2690" s="1"/>
      <c r="Q2690" s="1"/>
      <c r="R2690" s="1"/>
      <c r="S2690" s="1"/>
      <c r="T2690" s="1">
        <f t="shared" si="546"/>
        <v>0</v>
      </c>
      <c r="U2690" s="1">
        <f t="shared" si="547"/>
        <v>0</v>
      </c>
      <c r="V2690" s="1">
        <f t="shared" si="548"/>
        <v>0</v>
      </c>
      <c r="W2690" s="1">
        <f t="shared" si="549"/>
        <v>0</v>
      </c>
      <c r="X2690" s="1">
        <f t="shared" si="550"/>
        <v>0</v>
      </c>
      <c r="Y2690" s="1">
        <f t="shared" si="551"/>
        <v>0</v>
      </c>
      <c r="Z2690" s="1">
        <f t="shared" si="552"/>
        <v>0</v>
      </c>
      <c r="AA2690" s="1">
        <f t="shared" si="553"/>
        <v>0</v>
      </c>
      <c r="AB2690" s="1">
        <f t="shared" si="554"/>
        <v>0</v>
      </c>
      <c r="AC2690" s="1">
        <f t="shared" si="555"/>
        <v>0</v>
      </c>
      <c r="AD2690" s="1" t="str">
        <f t="shared" si="556"/>
        <v/>
      </c>
      <c r="AE2690" s="1" t="str">
        <f t="shared" si="557"/>
        <v/>
      </c>
      <c r="AF2690" s="1" t="str">
        <f t="shared" si="558"/>
        <v/>
      </c>
      <c r="AG2690" s="1" t="str">
        <f t="shared" si="559"/>
        <v/>
      </c>
    </row>
    <row r="2691" spans="3:33">
      <c r="C2691" s="1" t="s">
        <v>3697</v>
      </c>
      <c r="D2691" s="1" t="s">
        <v>8389</v>
      </c>
      <c r="E2691" s="1" t="s">
        <v>1696</v>
      </c>
      <c r="F2691" s="1" t="s">
        <v>46</v>
      </c>
      <c r="G2691" s="1" t="s">
        <v>3917</v>
      </c>
      <c r="H2691" s="1">
        <v>4</v>
      </c>
      <c r="I2691" s="1">
        <v>2</v>
      </c>
      <c r="J2691" s="1">
        <v>0</v>
      </c>
      <c r="K2691" s="1" t="s">
        <v>53</v>
      </c>
      <c r="L2691" s="1"/>
      <c r="M2691" s="1" t="s">
        <v>5643</v>
      </c>
      <c r="N2691" s="1"/>
      <c r="O2691" s="1" t="s">
        <v>53</v>
      </c>
      <c r="P2691" s="1"/>
      <c r="Q2691" s="1"/>
      <c r="R2691" s="1"/>
      <c r="S2691" s="1"/>
      <c r="T2691" s="1">
        <f t="shared" si="546"/>
        <v>0</v>
      </c>
      <c r="U2691" s="1">
        <f t="shared" si="547"/>
        <v>0</v>
      </c>
      <c r="V2691" s="1">
        <f t="shared" si="548"/>
        <v>0</v>
      </c>
      <c r="W2691" s="1">
        <f t="shared" si="549"/>
        <v>0</v>
      </c>
      <c r="X2691" s="1">
        <f t="shared" si="550"/>
        <v>0</v>
      </c>
      <c r="Y2691" s="1">
        <f t="shared" si="551"/>
        <v>0</v>
      </c>
      <c r="Z2691" s="1">
        <f t="shared" si="552"/>
        <v>0</v>
      </c>
      <c r="AA2691" s="1">
        <f t="shared" si="553"/>
        <v>0</v>
      </c>
      <c r="AB2691" s="1">
        <f t="shared" si="554"/>
        <v>0</v>
      </c>
      <c r="AC2691" s="1">
        <f t="shared" si="555"/>
        <v>0</v>
      </c>
      <c r="AD2691" s="1" t="str">
        <f t="shared" si="556"/>
        <v/>
      </c>
      <c r="AE2691" s="1" t="str">
        <f t="shared" si="557"/>
        <v/>
      </c>
      <c r="AF2691" s="1" t="str">
        <f t="shared" si="558"/>
        <v/>
      </c>
      <c r="AG2691" s="1" t="str">
        <f t="shared" si="559"/>
        <v/>
      </c>
    </row>
    <row r="2692" spans="3:33">
      <c r="C2692" s="1" t="s">
        <v>3697</v>
      </c>
      <c r="D2692" s="1" t="s">
        <v>8390</v>
      </c>
      <c r="E2692" s="1" t="s">
        <v>1696</v>
      </c>
      <c r="F2692" s="1" t="s">
        <v>46</v>
      </c>
      <c r="G2692" s="1" t="s">
        <v>3917</v>
      </c>
      <c r="H2692" s="1">
        <v>5</v>
      </c>
      <c r="I2692" s="1">
        <v>2</v>
      </c>
      <c r="J2692" s="1">
        <v>0</v>
      </c>
      <c r="K2692" s="1" t="s">
        <v>1702</v>
      </c>
      <c r="L2692" s="1"/>
      <c r="M2692" s="1" t="s">
        <v>8391</v>
      </c>
      <c r="N2692" s="1"/>
      <c r="O2692" s="1" t="s">
        <v>1702</v>
      </c>
      <c r="P2692" s="1"/>
      <c r="Q2692" s="1"/>
      <c r="R2692" s="1"/>
      <c r="S2692" s="1"/>
      <c r="T2692" s="1">
        <f t="shared" si="546"/>
        <v>0</v>
      </c>
      <c r="U2692" s="1">
        <f t="shared" si="547"/>
        <v>0</v>
      </c>
      <c r="V2692" s="1">
        <f t="shared" si="548"/>
        <v>0</v>
      </c>
      <c r="W2692" s="1">
        <f t="shared" si="549"/>
        <v>0</v>
      </c>
      <c r="X2692" s="1">
        <f t="shared" si="550"/>
        <v>0</v>
      </c>
      <c r="Y2692" s="1">
        <f t="shared" si="551"/>
        <v>0</v>
      </c>
      <c r="Z2692" s="1">
        <f t="shared" si="552"/>
        <v>0</v>
      </c>
      <c r="AA2692" s="1">
        <f t="shared" si="553"/>
        <v>0</v>
      </c>
      <c r="AB2692" s="1">
        <f t="shared" si="554"/>
        <v>0</v>
      </c>
      <c r="AC2692" s="1">
        <f t="shared" si="555"/>
        <v>0</v>
      </c>
      <c r="AD2692" s="1" t="str">
        <f t="shared" si="556"/>
        <v/>
      </c>
      <c r="AE2692" s="1" t="str">
        <f t="shared" si="557"/>
        <v/>
      </c>
      <c r="AF2692" s="1" t="str">
        <f t="shared" si="558"/>
        <v/>
      </c>
      <c r="AG2692" s="1" t="str">
        <f t="shared" si="559"/>
        <v/>
      </c>
    </row>
    <row r="2693" spans="3:33">
      <c r="C2693" s="1" t="s">
        <v>3697</v>
      </c>
      <c r="D2693" s="1" t="s">
        <v>8392</v>
      </c>
      <c r="E2693" s="1" t="s">
        <v>1696</v>
      </c>
      <c r="F2693" s="1" t="s">
        <v>46</v>
      </c>
      <c r="G2693" s="1" t="s">
        <v>3917</v>
      </c>
      <c r="H2693" s="1">
        <v>6</v>
      </c>
      <c r="I2693" s="1">
        <v>2</v>
      </c>
      <c r="J2693" s="1">
        <v>0</v>
      </c>
      <c r="K2693" s="1" t="s">
        <v>5069</v>
      </c>
      <c r="L2693" s="1"/>
      <c r="M2693" s="1" t="s">
        <v>5070</v>
      </c>
      <c r="N2693" s="1"/>
      <c r="O2693" s="1" t="s">
        <v>5069</v>
      </c>
      <c r="P2693" s="1" t="s">
        <v>71</v>
      </c>
      <c r="Q2693" s="1"/>
      <c r="R2693" s="1"/>
      <c r="S2693" s="1"/>
      <c r="T2693" s="1">
        <f t="shared" si="546"/>
        <v>0</v>
      </c>
      <c r="U2693" s="1">
        <f t="shared" si="547"/>
        <v>0</v>
      </c>
      <c r="V2693" s="1">
        <f t="shared" si="548"/>
        <v>0</v>
      </c>
      <c r="W2693" s="1">
        <f t="shared" si="549"/>
        <v>0</v>
      </c>
      <c r="X2693" s="1">
        <f t="shared" si="550"/>
        <v>0</v>
      </c>
      <c r="Y2693" s="1">
        <f t="shared" si="551"/>
        <v>0</v>
      </c>
      <c r="Z2693" s="1">
        <f t="shared" si="552"/>
        <v>0</v>
      </c>
      <c r="AA2693" s="1">
        <f t="shared" si="553"/>
        <v>0</v>
      </c>
      <c r="AB2693" s="1">
        <f t="shared" si="554"/>
        <v>0</v>
      </c>
      <c r="AC2693" s="1">
        <f t="shared" si="555"/>
        <v>0</v>
      </c>
      <c r="AD2693" s="1" t="str">
        <f t="shared" si="556"/>
        <v/>
      </c>
      <c r="AE2693" s="1" t="str">
        <f t="shared" si="557"/>
        <v/>
      </c>
      <c r="AF2693" s="1" t="str">
        <f t="shared" si="558"/>
        <v/>
      </c>
      <c r="AG2693" s="1" t="str">
        <f t="shared" si="559"/>
        <v/>
      </c>
    </row>
    <row r="2694" spans="3:33">
      <c r="C2694" s="1" t="s">
        <v>3697</v>
      </c>
      <c r="D2694" s="1" t="s">
        <v>8393</v>
      </c>
      <c r="E2694" s="1" t="s">
        <v>1696</v>
      </c>
      <c r="F2694" s="1" t="s">
        <v>46</v>
      </c>
      <c r="G2694" s="1" t="s">
        <v>3917</v>
      </c>
      <c r="H2694" s="1">
        <v>7</v>
      </c>
      <c r="I2694" s="1">
        <v>2</v>
      </c>
      <c r="J2694" s="1">
        <v>0</v>
      </c>
      <c r="K2694" s="1" t="s">
        <v>747</v>
      </c>
      <c r="L2694" s="1"/>
      <c r="M2694" s="1" t="s">
        <v>5609</v>
      </c>
      <c r="N2694" s="1"/>
      <c r="O2694" s="1" t="s">
        <v>747</v>
      </c>
      <c r="P2694" s="1"/>
      <c r="Q2694" s="1"/>
      <c r="R2694" s="1"/>
      <c r="S2694" s="1"/>
      <c r="T2694" s="1">
        <f t="shared" si="546"/>
        <v>0</v>
      </c>
      <c r="U2694" s="1">
        <f t="shared" si="547"/>
        <v>0</v>
      </c>
      <c r="V2694" s="1">
        <f t="shared" si="548"/>
        <v>0</v>
      </c>
      <c r="W2694" s="1">
        <f t="shared" si="549"/>
        <v>0</v>
      </c>
      <c r="X2694" s="1">
        <f t="shared" si="550"/>
        <v>0</v>
      </c>
      <c r="Y2694" s="1">
        <f t="shared" si="551"/>
        <v>0</v>
      </c>
      <c r="Z2694" s="1">
        <f t="shared" si="552"/>
        <v>0</v>
      </c>
      <c r="AA2694" s="1">
        <f t="shared" si="553"/>
        <v>0</v>
      </c>
      <c r="AB2694" s="1">
        <f t="shared" si="554"/>
        <v>0</v>
      </c>
      <c r="AC2694" s="1">
        <f t="shared" si="555"/>
        <v>0</v>
      </c>
      <c r="AD2694" s="1" t="str">
        <f t="shared" si="556"/>
        <v/>
      </c>
      <c r="AE2694" s="1" t="str">
        <f t="shared" si="557"/>
        <v/>
      </c>
      <c r="AF2694" s="1" t="str">
        <f t="shared" si="558"/>
        <v/>
      </c>
      <c r="AG2694" s="1" t="str">
        <f t="shared" si="559"/>
        <v/>
      </c>
    </row>
    <row r="2695" spans="3:33">
      <c r="C2695" s="1" t="s">
        <v>3697</v>
      </c>
      <c r="D2695" s="1" t="s">
        <v>8394</v>
      </c>
      <c r="E2695" s="1" t="s">
        <v>1696</v>
      </c>
      <c r="F2695" s="1" t="s">
        <v>46</v>
      </c>
      <c r="G2695" s="1" t="s">
        <v>3917</v>
      </c>
      <c r="H2695" s="1">
        <v>8</v>
      </c>
      <c r="I2695" s="1">
        <v>1</v>
      </c>
      <c r="J2695" s="1">
        <v>0</v>
      </c>
      <c r="K2695" s="1" t="s">
        <v>1703</v>
      </c>
      <c r="L2695" s="1"/>
      <c r="M2695" s="1" t="s">
        <v>8395</v>
      </c>
      <c r="N2695" s="1"/>
      <c r="O2695" s="1" t="s">
        <v>1703</v>
      </c>
      <c r="P2695" s="1"/>
      <c r="Q2695" s="1"/>
      <c r="R2695" s="1"/>
      <c r="S2695" s="1"/>
      <c r="T2695" s="1">
        <f t="shared" si="546"/>
        <v>0</v>
      </c>
      <c r="U2695" s="1">
        <f t="shared" si="547"/>
        <v>0</v>
      </c>
      <c r="V2695" s="1">
        <f t="shared" si="548"/>
        <v>0</v>
      </c>
      <c r="W2695" s="1">
        <f t="shared" si="549"/>
        <v>0</v>
      </c>
      <c r="X2695" s="1">
        <f t="shared" si="550"/>
        <v>0</v>
      </c>
      <c r="Y2695" s="1">
        <f t="shared" si="551"/>
        <v>0</v>
      </c>
      <c r="Z2695" s="1">
        <f t="shared" si="552"/>
        <v>0</v>
      </c>
      <c r="AA2695" s="1">
        <f t="shared" si="553"/>
        <v>0</v>
      </c>
      <c r="AB2695" s="1">
        <f t="shared" si="554"/>
        <v>0</v>
      </c>
      <c r="AC2695" s="1">
        <f t="shared" si="555"/>
        <v>0</v>
      </c>
      <c r="AD2695" s="1" t="str">
        <f t="shared" si="556"/>
        <v/>
      </c>
      <c r="AE2695" s="1" t="str">
        <f t="shared" si="557"/>
        <v/>
      </c>
      <c r="AF2695" s="1" t="str">
        <f t="shared" si="558"/>
        <v/>
      </c>
      <c r="AG2695" s="1" t="str">
        <f t="shared" si="559"/>
        <v/>
      </c>
    </row>
    <row r="2696" spans="3:33">
      <c r="C2696" s="1" t="s">
        <v>3697</v>
      </c>
      <c r="D2696" s="1" t="s">
        <v>8396</v>
      </c>
      <c r="E2696" s="1" t="s">
        <v>1696</v>
      </c>
      <c r="F2696" s="1" t="s">
        <v>46</v>
      </c>
      <c r="G2696" s="1" t="s">
        <v>3917</v>
      </c>
      <c r="H2696" s="1">
        <v>9</v>
      </c>
      <c r="I2696" s="1">
        <v>1</v>
      </c>
      <c r="J2696" s="1">
        <v>0</v>
      </c>
      <c r="K2696" s="1" t="s">
        <v>1704</v>
      </c>
      <c r="L2696" s="1"/>
      <c r="M2696" s="1" t="s">
        <v>8397</v>
      </c>
      <c r="N2696" s="1"/>
      <c r="O2696" s="1" t="s">
        <v>1704</v>
      </c>
      <c r="P2696" s="1"/>
      <c r="Q2696" s="1"/>
      <c r="R2696" s="1"/>
      <c r="S2696" s="1"/>
      <c r="T2696" s="1">
        <f t="shared" si="546"/>
        <v>0</v>
      </c>
      <c r="U2696" s="1">
        <f t="shared" si="547"/>
        <v>0</v>
      </c>
      <c r="V2696" s="1">
        <f t="shared" si="548"/>
        <v>0</v>
      </c>
      <c r="W2696" s="1">
        <f t="shared" si="549"/>
        <v>0</v>
      </c>
      <c r="X2696" s="1">
        <f t="shared" si="550"/>
        <v>0</v>
      </c>
      <c r="Y2696" s="1">
        <f t="shared" si="551"/>
        <v>0</v>
      </c>
      <c r="Z2696" s="1">
        <f t="shared" si="552"/>
        <v>0</v>
      </c>
      <c r="AA2696" s="1">
        <f t="shared" si="553"/>
        <v>0</v>
      </c>
      <c r="AB2696" s="1">
        <f t="shared" si="554"/>
        <v>0</v>
      </c>
      <c r="AC2696" s="1">
        <f t="shared" si="555"/>
        <v>0</v>
      </c>
      <c r="AD2696" s="1" t="str">
        <f t="shared" si="556"/>
        <v/>
      </c>
      <c r="AE2696" s="1" t="str">
        <f t="shared" si="557"/>
        <v/>
      </c>
      <c r="AF2696" s="1" t="str">
        <f t="shared" si="558"/>
        <v/>
      </c>
      <c r="AG2696" s="1" t="str">
        <f t="shared" si="559"/>
        <v/>
      </c>
    </row>
    <row r="2697" spans="3:33">
      <c r="C2697" s="1" t="s">
        <v>3697</v>
      </c>
      <c r="D2697" s="1" t="s">
        <v>8398</v>
      </c>
      <c r="E2697" s="1" t="s">
        <v>1696</v>
      </c>
      <c r="F2697" s="1" t="s">
        <v>46</v>
      </c>
      <c r="G2697" s="1" t="s">
        <v>3917</v>
      </c>
      <c r="H2697" s="1">
        <v>10</v>
      </c>
      <c r="I2697" s="1">
        <v>1</v>
      </c>
      <c r="J2697" s="1">
        <v>0</v>
      </c>
      <c r="K2697" s="1" t="s">
        <v>7061</v>
      </c>
      <c r="L2697" s="1"/>
      <c r="M2697" s="1" t="s">
        <v>7682</v>
      </c>
      <c r="N2697" s="1"/>
      <c r="O2697" s="1" t="s">
        <v>7061</v>
      </c>
      <c r="P2697" s="1" t="s">
        <v>1239</v>
      </c>
      <c r="Q2697" s="1"/>
      <c r="R2697" s="1"/>
      <c r="S2697" s="1"/>
      <c r="T2697" s="1">
        <f t="shared" si="546"/>
        <v>0</v>
      </c>
      <c r="U2697" s="1">
        <f t="shared" si="547"/>
        <v>0</v>
      </c>
      <c r="V2697" s="1">
        <f t="shared" si="548"/>
        <v>0</v>
      </c>
      <c r="W2697" s="1">
        <f t="shared" si="549"/>
        <v>0</v>
      </c>
      <c r="X2697" s="1">
        <f t="shared" si="550"/>
        <v>0</v>
      </c>
      <c r="Y2697" s="1">
        <f t="shared" si="551"/>
        <v>0</v>
      </c>
      <c r="Z2697" s="1">
        <f t="shared" si="552"/>
        <v>0</v>
      </c>
      <c r="AA2697" s="1">
        <f t="shared" si="553"/>
        <v>0</v>
      </c>
      <c r="AB2697" s="1">
        <f t="shared" si="554"/>
        <v>0</v>
      </c>
      <c r="AC2697" s="1">
        <f t="shared" si="555"/>
        <v>0</v>
      </c>
      <c r="AD2697" s="1" t="str">
        <f t="shared" si="556"/>
        <v/>
      </c>
      <c r="AE2697" s="1" t="str">
        <f t="shared" si="557"/>
        <v/>
      </c>
      <c r="AF2697" s="1" t="str">
        <f t="shared" si="558"/>
        <v/>
      </c>
      <c r="AG2697" s="1" t="str">
        <f t="shared" si="559"/>
        <v/>
      </c>
    </row>
    <row r="2698" spans="3:33">
      <c r="C2698" s="1" t="s">
        <v>3697</v>
      </c>
      <c r="D2698" s="1" t="s">
        <v>8399</v>
      </c>
      <c r="E2698" s="1" t="s">
        <v>1696</v>
      </c>
      <c r="F2698" s="1" t="s">
        <v>0</v>
      </c>
      <c r="G2698" s="1" t="s">
        <v>3917</v>
      </c>
      <c r="H2698" s="1">
        <v>1</v>
      </c>
      <c r="I2698" s="1">
        <v>0</v>
      </c>
      <c r="J2698" s="1">
        <v>3</v>
      </c>
      <c r="K2698" s="1"/>
      <c r="L2698" s="1" t="s">
        <v>1699</v>
      </c>
      <c r="M2698" s="1"/>
      <c r="N2698" s="1" t="s">
        <v>8400</v>
      </c>
      <c r="O2698" s="1" t="s">
        <v>1699</v>
      </c>
      <c r="P2698" s="1"/>
      <c r="Q2698" s="1"/>
      <c r="R2698" s="1"/>
      <c r="S2698" s="1"/>
      <c r="T2698" s="1">
        <f t="shared" si="546"/>
        <v>0</v>
      </c>
      <c r="U2698" s="1">
        <f t="shared" si="547"/>
        <v>0</v>
      </c>
      <c r="V2698" s="1">
        <f t="shared" si="548"/>
        <v>0</v>
      </c>
      <c r="W2698" s="1">
        <f t="shared" si="549"/>
        <v>0</v>
      </c>
      <c r="X2698" s="1">
        <f t="shared" si="550"/>
        <v>0</v>
      </c>
      <c r="Y2698" s="1">
        <f t="shared" si="551"/>
        <v>0</v>
      </c>
      <c r="Z2698" s="1">
        <f t="shared" si="552"/>
        <v>0</v>
      </c>
      <c r="AA2698" s="1">
        <f t="shared" si="553"/>
        <v>0</v>
      </c>
      <c r="AB2698" s="1">
        <f t="shared" si="554"/>
        <v>0</v>
      </c>
      <c r="AC2698" s="1">
        <f t="shared" si="555"/>
        <v>0</v>
      </c>
      <c r="AD2698" s="1" t="str">
        <f t="shared" si="556"/>
        <v/>
      </c>
      <c r="AE2698" s="1" t="str">
        <f t="shared" si="557"/>
        <v/>
      </c>
      <c r="AF2698" s="1" t="str">
        <f t="shared" si="558"/>
        <v/>
      </c>
      <c r="AG2698" s="1" t="str">
        <f t="shared" si="559"/>
        <v/>
      </c>
    </row>
    <row r="2699" spans="3:33">
      <c r="C2699" s="1" t="s">
        <v>3697</v>
      </c>
      <c r="D2699" s="1" t="s">
        <v>8401</v>
      </c>
      <c r="E2699" s="1" t="s">
        <v>1696</v>
      </c>
      <c r="F2699" s="1" t="s">
        <v>0</v>
      </c>
      <c r="G2699" s="1" t="s">
        <v>3917</v>
      </c>
      <c r="H2699" s="1">
        <v>2</v>
      </c>
      <c r="I2699" s="1">
        <v>0</v>
      </c>
      <c r="J2699" s="1">
        <v>3</v>
      </c>
      <c r="K2699" s="1"/>
      <c r="L2699" s="1" t="s">
        <v>1700</v>
      </c>
      <c r="M2699" s="1"/>
      <c r="N2699" s="1" t="s">
        <v>8402</v>
      </c>
      <c r="O2699" s="1" t="s">
        <v>1700</v>
      </c>
      <c r="P2699" s="1"/>
      <c r="Q2699" s="1"/>
      <c r="R2699" s="1"/>
      <c r="S2699" s="1"/>
      <c r="T2699" s="1">
        <f t="shared" si="546"/>
        <v>0</v>
      </c>
      <c r="U2699" s="1">
        <f t="shared" si="547"/>
        <v>0</v>
      </c>
      <c r="V2699" s="1">
        <f t="shared" si="548"/>
        <v>0</v>
      </c>
      <c r="W2699" s="1">
        <f t="shared" si="549"/>
        <v>0</v>
      </c>
      <c r="X2699" s="1">
        <f t="shared" si="550"/>
        <v>0</v>
      </c>
      <c r="Y2699" s="1">
        <f t="shared" si="551"/>
        <v>0</v>
      </c>
      <c r="Z2699" s="1">
        <f t="shared" si="552"/>
        <v>0</v>
      </c>
      <c r="AA2699" s="1">
        <f t="shared" si="553"/>
        <v>0</v>
      </c>
      <c r="AB2699" s="1">
        <f t="shared" si="554"/>
        <v>0</v>
      </c>
      <c r="AC2699" s="1">
        <f t="shared" si="555"/>
        <v>0</v>
      </c>
      <c r="AD2699" s="1" t="str">
        <f t="shared" si="556"/>
        <v/>
      </c>
      <c r="AE2699" s="1" t="str">
        <f t="shared" si="557"/>
        <v/>
      </c>
      <c r="AF2699" s="1" t="str">
        <f t="shared" si="558"/>
        <v/>
      </c>
      <c r="AG2699" s="1" t="str">
        <f t="shared" si="559"/>
        <v/>
      </c>
    </row>
    <row r="2700" spans="3:33">
      <c r="C2700" s="1" t="s">
        <v>3697</v>
      </c>
      <c r="D2700" s="1" t="s">
        <v>8403</v>
      </c>
      <c r="E2700" s="1" t="s">
        <v>1696</v>
      </c>
      <c r="F2700" s="1" t="s">
        <v>0</v>
      </c>
      <c r="G2700" s="1" t="s">
        <v>3917</v>
      </c>
      <c r="H2700" s="1">
        <v>3</v>
      </c>
      <c r="I2700" s="1">
        <v>0</v>
      </c>
      <c r="J2700" s="1">
        <v>3</v>
      </c>
      <c r="K2700" s="1"/>
      <c r="L2700" s="1" t="s">
        <v>1701</v>
      </c>
      <c r="M2700" s="1"/>
      <c r="N2700" s="1" t="s">
        <v>5822</v>
      </c>
      <c r="O2700" s="1" t="s">
        <v>1701</v>
      </c>
      <c r="P2700" s="1"/>
      <c r="Q2700" s="1"/>
      <c r="R2700" s="1"/>
      <c r="S2700" s="1"/>
      <c r="T2700" s="1">
        <f t="shared" si="546"/>
        <v>0</v>
      </c>
      <c r="U2700" s="1">
        <f t="shared" si="547"/>
        <v>0</v>
      </c>
      <c r="V2700" s="1">
        <f t="shared" si="548"/>
        <v>0</v>
      </c>
      <c r="W2700" s="1">
        <f t="shared" si="549"/>
        <v>0</v>
      </c>
      <c r="X2700" s="1">
        <f t="shared" si="550"/>
        <v>0</v>
      </c>
      <c r="Y2700" s="1">
        <f t="shared" si="551"/>
        <v>0</v>
      </c>
      <c r="Z2700" s="1">
        <f t="shared" si="552"/>
        <v>0</v>
      </c>
      <c r="AA2700" s="1">
        <f t="shared" si="553"/>
        <v>0</v>
      </c>
      <c r="AB2700" s="1">
        <f t="shared" si="554"/>
        <v>0</v>
      </c>
      <c r="AC2700" s="1">
        <f t="shared" si="555"/>
        <v>0</v>
      </c>
      <c r="AD2700" s="1" t="str">
        <f t="shared" si="556"/>
        <v/>
      </c>
      <c r="AE2700" s="1" t="str">
        <f t="shared" si="557"/>
        <v/>
      </c>
      <c r="AF2700" s="1" t="str">
        <f t="shared" si="558"/>
        <v/>
      </c>
      <c r="AG2700" s="1" t="str">
        <f t="shared" si="559"/>
        <v/>
      </c>
    </row>
    <row r="2701" spans="3:33">
      <c r="C2701" s="1" t="s">
        <v>3697</v>
      </c>
      <c r="D2701" s="1" t="s">
        <v>8404</v>
      </c>
      <c r="E2701" s="1" t="s">
        <v>1696</v>
      </c>
      <c r="F2701" s="1" t="s">
        <v>0</v>
      </c>
      <c r="G2701" s="1" t="s">
        <v>3917</v>
      </c>
      <c r="H2701" s="1">
        <v>4</v>
      </c>
      <c r="I2701" s="1">
        <v>0</v>
      </c>
      <c r="J2701" s="1">
        <v>2</v>
      </c>
      <c r="K2701" s="1"/>
      <c r="L2701" s="1" t="s">
        <v>53</v>
      </c>
      <c r="M2701" s="1"/>
      <c r="N2701" s="1" t="s">
        <v>5659</v>
      </c>
      <c r="O2701" s="1" t="s">
        <v>53</v>
      </c>
      <c r="P2701" s="1"/>
      <c r="Q2701" s="1"/>
      <c r="R2701" s="1"/>
      <c r="S2701" s="1"/>
      <c r="T2701" s="1">
        <f t="shared" si="546"/>
        <v>0</v>
      </c>
      <c r="U2701" s="1">
        <f t="shared" si="547"/>
        <v>0</v>
      </c>
      <c r="V2701" s="1">
        <f t="shared" si="548"/>
        <v>0</v>
      </c>
      <c r="W2701" s="1">
        <f t="shared" si="549"/>
        <v>0</v>
      </c>
      <c r="X2701" s="1">
        <f t="shared" si="550"/>
        <v>0</v>
      </c>
      <c r="Y2701" s="1">
        <f t="shared" si="551"/>
        <v>0</v>
      </c>
      <c r="Z2701" s="1">
        <f t="shared" si="552"/>
        <v>0</v>
      </c>
      <c r="AA2701" s="1">
        <f t="shared" si="553"/>
        <v>0</v>
      </c>
      <c r="AB2701" s="1">
        <f t="shared" si="554"/>
        <v>0</v>
      </c>
      <c r="AC2701" s="1">
        <f t="shared" si="555"/>
        <v>0</v>
      </c>
      <c r="AD2701" s="1" t="str">
        <f t="shared" si="556"/>
        <v/>
      </c>
      <c r="AE2701" s="1" t="str">
        <f t="shared" si="557"/>
        <v/>
      </c>
      <c r="AF2701" s="1" t="str">
        <f t="shared" si="558"/>
        <v/>
      </c>
      <c r="AG2701" s="1" t="str">
        <f t="shared" si="559"/>
        <v/>
      </c>
    </row>
    <row r="2702" spans="3:33">
      <c r="C2702" s="1" t="s">
        <v>3697</v>
      </c>
      <c r="D2702" s="1" t="s">
        <v>8405</v>
      </c>
      <c r="E2702" s="1" t="s">
        <v>1696</v>
      </c>
      <c r="F2702" s="1" t="s">
        <v>0</v>
      </c>
      <c r="G2702" s="1" t="s">
        <v>3917</v>
      </c>
      <c r="H2702" s="1">
        <v>5</v>
      </c>
      <c r="I2702" s="1">
        <v>0</v>
      </c>
      <c r="J2702" s="1">
        <v>2</v>
      </c>
      <c r="K2702" s="1"/>
      <c r="L2702" s="1" t="s">
        <v>1702</v>
      </c>
      <c r="M2702" s="1"/>
      <c r="N2702" s="1" t="s">
        <v>8406</v>
      </c>
      <c r="O2702" s="1" t="s">
        <v>1702</v>
      </c>
      <c r="P2702" s="1"/>
      <c r="Q2702" s="1"/>
      <c r="R2702" s="1"/>
      <c r="S2702" s="1"/>
      <c r="T2702" s="1">
        <f t="shared" si="546"/>
        <v>0</v>
      </c>
      <c r="U2702" s="1">
        <f t="shared" si="547"/>
        <v>0</v>
      </c>
      <c r="V2702" s="1">
        <f t="shared" si="548"/>
        <v>0</v>
      </c>
      <c r="W2702" s="1">
        <f t="shared" si="549"/>
        <v>0</v>
      </c>
      <c r="X2702" s="1">
        <f t="shared" si="550"/>
        <v>0</v>
      </c>
      <c r="Y2702" s="1">
        <f t="shared" si="551"/>
        <v>0</v>
      </c>
      <c r="Z2702" s="1">
        <f t="shared" si="552"/>
        <v>0</v>
      </c>
      <c r="AA2702" s="1">
        <f t="shared" si="553"/>
        <v>0</v>
      </c>
      <c r="AB2702" s="1">
        <f t="shared" si="554"/>
        <v>0</v>
      </c>
      <c r="AC2702" s="1">
        <f t="shared" si="555"/>
        <v>0</v>
      </c>
      <c r="AD2702" s="1" t="str">
        <f t="shared" si="556"/>
        <v/>
      </c>
      <c r="AE2702" s="1" t="str">
        <f t="shared" si="557"/>
        <v/>
      </c>
      <c r="AF2702" s="1" t="str">
        <f t="shared" si="558"/>
        <v/>
      </c>
      <c r="AG2702" s="1" t="str">
        <f t="shared" si="559"/>
        <v/>
      </c>
    </row>
    <row r="2703" spans="3:33">
      <c r="C2703" s="1" t="s">
        <v>3697</v>
      </c>
      <c r="D2703" s="1" t="s">
        <v>8407</v>
      </c>
      <c r="E2703" s="1" t="s">
        <v>1696</v>
      </c>
      <c r="F2703" s="1" t="s">
        <v>0</v>
      </c>
      <c r="G2703" s="1" t="s">
        <v>3917</v>
      </c>
      <c r="H2703" s="1">
        <v>6</v>
      </c>
      <c r="I2703" s="1">
        <v>0</v>
      </c>
      <c r="J2703" s="1">
        <v>2</v>
      </c>
      <c r="K2703" s="1"/>
      <c r="L2703" s="1" t="s">
        <v>5069</v>
      </c>
      <c r="M2703" s="1"/>
      <c r="N2703" s="1" t="s">
        <v>5088</v>
      </c>
      <c r="O2703" s="1" t="s">
        <v>5069</v>
      </c>
      <c r="P2703" s="1" t="s">
        <v>71</v>
      </c>
      <c r="Q2703" s="1"/>
      <c r="R2703" s="1"/>
      <c r="S2703" s="1"/>
      <c r="T2703" s="1">
        <f t="shared" si="546"/>
        <v>0</v>
      </c>
      <c r="U2703" s="1">
        <f t="shared" si="547"/>
        <v>0</v>
      </c>
      <c r="V2703" s="1">
        <f t="shared" si="548"/>
        <v>0</v>
      </c>
      <c r="W2703" s="1">
        <f t="shared" si="549"/>
        <v>0</v>
      </c>
      <c r="X2703" s="1">
        <f t="shared" si="550"/>
        <v>0</v>
      </c>
      <c r="Y2703" s="1">
        <f t="shared" si="551"/>
        <v>0</v>
      </c>
      <c r="Z2703" s="1">
        <f t="shared" si="552"/>
        <v>0</v>
      </c>
      <c r="AA2703" s="1">
        <f t="shared" si="553"/>
        <v>0</v>
      </c>
      <c r="AB2703" s="1">
        <f t="shared" si="554"/>
        <v>0</v>
      </c>
      <c r="AC2703" s="1">
        <f t="shared" si="555"/>
        <v>0</v>
      </c>
      <c r="AD2703" s="1" t="str">
        <f t="shared" si="556"/>
        <v/>
      </c>
      <c r="AE2703" s="1" t="str">
        <f t="shared" si="557"/>
        <v/>
      </c>
      <c r="AF2703" s="1" t="str">
        <f t="shared" si="558"/>
        <v/>
      </c>
      <c r="AG2703" s="1" t="str">
        <f t="shared" si="559"/>
        <v/>
      </c>
    </row>
    <row r="2704" spans="3:33">
      <c r="C2704" s="1" t="s">
        <v>3697</v>
      </c>
      <c r="D2704" s="1" t="s">
        <v>8408</v>
      </c>
      <c r="E2704" s="1" t="s">
        <v>1696</v>
      </c>
      <c r="F2704" s="1" t="s">
        <v>0</v>
      </c>
      <c r="G2704" s="1" t="s">
        <v>3917</v>
      </c>
      <c r="H2704" s="1">
        <v>7</v>
      </c>
      <c r="I2704" s="1">
        <v>0</v>
      </c>
      <c r="J2704" s="1">
        <v>2</v>
      </c>
      <c r="K2704" s="1"/>
      <c r="L2704" s="1" t="s">
        <v>747</v>
      </c>
      <c r="M2704" s="1"/>
      <c r="N2704" s="1" t="s">
        <v>5627</v>
      </c>
      <c r="O2704" s="1" t="s">
        <v>747</v>
      </c>
      <c r="P2704" s="1"/>
      <c r="Q2704" s="1"/>
      <c r="R2704" s="1"/>
      <c r="S2704" s="1"/>
      <c r="T2704" s="1">
        <f t="shared" si="546"/>
        <v>0</v>
      </c>
      <c r="U2704" s="1">
        <f t="shared" si="547"/>
        <v>0</v>
      </c>
      <c r="V2704" s="1">
        <f t="shared" si="548"/>
        <v>0</v>
      </c>
      <c r="W2704" s="1">
        <f t="shared" si="549"/>
        <v>0</v>
      </c>
      <c r="X2704" s="1">
        <f t="shared" si="550"/>
        <v>0</v>
      </c>
      <c r="Y2704" s="1">
        <f t="shared" si="551"/>
        <v>0</v>
      </c>
      <c r="Z2704" s="1">
        <f t="shared" si="552"/>
        <v>0</v>
      </c>
      <c r="AA2704" s="1">
        <f t="shared" si="553"/>
        <v>0</v>
      </c>
      <c r="AB2704" s="1">
        <f t="shared" si="554"/>
        <v>0</v>
      </c>
      <c r="AC2704" s="1">
        <f t="shared" si="555"/>
        <v>0</v>
      </c>
      <c r="AD2704" s="1" t="str">
        <f t="shared" si="556"/>
        <v/>
      </c>
      <c r="AE2704" s="1" t="str">
        <f t="shared" si="557"/>
        <v/>
      </c>
      <c r="AF2704" s="1" t="str">
        <f t="shared" si="558"/>
        <v/>
      </c>
      <c r="AG2704" s="1" t="str">
        <f t="shared" si="559"/>
        <v/>
      </c>
    </row>
    <row r="2705" spans="3:33">
      <c r="C2705" s="1" t="s">
        <v>3697</v>
      </c>
      <c r="D2705" s="1" t="s">
        <v>8409</v>
      </c>
      <c r="E2705" s="1" t="s">
        <v>1696</v>
      </c>
      <c r="F2705" s="1" t="s">
        <v>0</v>
      </c>
      <c r="G2705" s="1" t="s">
        <v>3917</v>
      </c>
      <c r="H2705" s="1">
        <v>8</v>
      </c>
      <c r="I2705" s="1">
        <v>0</v>
      </c>
      <c r="J2705" s="1">
        <v>1</v>
      </c>
      <c r="K2705" s="1"/>
      <c r="L2705" s="1" t="s">
        <v>1703</v>
      </c>
      <c r="M2705" s="1"/>
      <c r="N2705" s="1" t="s">
        <v>8410</v>
      </c>
      <c r="O2705" s="1" t="s">
        <v>1703</v>
      </c>
      <c r="P2705" s="1"/>
      <c r="Q2705" s="1"/>
      <c r="R2705" s="1"/>
      <c r="S2705" s="1"/>
      <c r="T2705" s="1">
        <f t="shared" si="546"/>
        <v>0</v>
      </c>
      <c r="U2705" s="1">
        <f t="shared" si="547"/>
        <v>0</v>
      </c>
      <c r="V2705" s="1">
        <f t="shared" si="548"/>
        <v>0</v>
      </c>
      <c r="W2705" s="1">
        <f t="shared" si="549"/>
        <v>0</v>
      </c>
      <c r="X2705" s="1">
        <f t="shared" si="550"/>
        <v>0</v>
      </c>
      <c r="Y2705" s="1">
        <f t="shared" si="551"/>
        <v>0</v>
      </c>
      <c r="Z2705" s="1">
        <f t="shared" si="552"/>
        <v>0</v>
      </c>
      <c r="AA2705" s="1">
        <f t="shared" si="553"/>
        <v>0</v>
      </c>
      <c r="AB2705" s="1">
        <f t="shared" si="554"/>
        <v>0</v>
      </c>
      <c r="AC2705" s="1">
        <f t="shared" si="555"/>
        <v>0</v>
      </c>
      <c r="AD2705" s="1" t="str">
        <f t="shared" si="556"/>
        <v/>
      </c>
      <c r="AE2705" s="1" t="str">
        <f t="shared" si="557"/>
        <v/>
      </c>
      <c r="AF2705" s="1" t="str">
        <f t="shared" si="558"/>
        <v/>
      </c>
      <c r="AG2705" s="1" t="str">
        <f t="shared" si="559"/>
        <v/>
      </c>
    </row>
    <row r="2706" spans="3:33">
      <c r="C2706" s="1" t="s">
        <v>3697</v>
      </c>
      <c r="D2706" s="1" t="s">
        <v>8411</v>
      </c>
      <c r="E2706" s="1" t="s">
        <v>1696</v>
      </c>
      <c r="F2706" s="1" t="s">
        <v>0</v>
      </c>
      <c r="G2706" s="1" t="s">
        <v>3917</v>
      </c>
      <c r="H2706" s="1">
        <v>9</v>
      </c>
      <c r="I2706" s="1">
        <v>0</v>
      </c>
      <c r="J2706" s="1">
        <v>1</v>
      </c>
      <c r="K2706" s="1"/>
      <c r="L2706" s="1" t="s">
        <v>1704</v>
      </c>
      <c r="M2706" s="1"/>
      <c r="N2706" s="1" t="s">
        <v>8412</v>
      </c>
      <c r="O2706" s="1" t="s">
        <v>1704</v>
      </c>
      <c r="P2706" s="1"/>
      <c r="Q2706" s="1"/>
      <c r="R2706" s="1"/>
      <c r="S2706" s="1"/>
      <c r="T2706" s="1">
        <f t="shared" si="546"/>
        <v>0</v>
      </c>
      <c r="U2706" s="1">
        <f t="shared" si="547"/>
        <v>0</v>
      </c>
      <c r="V2706" s="1">
        <f t="shared" si="548"/>
        <v>0</v>
      </c>
      <c r="W2706" s="1">
        <f t="shared" si="549"/>
        <v>0</v>
      </c>
      <c r="X2706" s="1">
        <f t="shared" si="550"/>
        <v>0</v>
      </c>
      <c r="Y2706" s="1">
        <f t="shared" si="551"/>
        <v>0</v>
      </c>
      <c r="Z2706" s="1">
        <f t="shared" si="552"/>
        <v>0</v>
      </c>
      <c r="AA2706" s="1">
        <f t="shared" si="553"/>
        <v>0</v>
      </c>
      <c r="AB2706" s="1">
        <f t="shared" si="554"/>
        <v>0</v>
      </c>
      <c r="AC2706" s="1">
        <f t="shared" si="555"/>
        <v>0</v>
      </c>
      <c r="AD2706" s="1" t="str">
        <f t="shared" si="556"/>
        <v/>
      </c>
      <c r="AE2706" s="1" t="str">
        <f t="shared" si="557"/>
        <v/>
      </c>
      <c r="AF2706" s="1" t="str">
        <f t="shared" si="558"/>
        <v/>
      </c>
      <c r="AG2706" s="1" t="str">
        <f t="shared" si="559"/>
        <v/>
      </c>
    </row>
    <row r="2707" spans="3:33">
      <c r="C2707" s="1" t="s">
        <v>3697</v>
      </c>
      <c r="D2707" s="1" t="s">
        <v>8413</v>
      </c>
      <c r="E2707" s="1" t="s">
        <v>1696</v>
      </c>
      <c r="F2707" s="1" t="s">
        <v>0</v>
      </c>
      <c r="G2707" s="1" t="s">
        <v>3917</v>
      </c>
      <c r="H2707" s="1">
        <v>10</v>
      </c>
      <c r="I2707" s="1">
        <v>0</v>
      </c>
      <c r="J2707" s="1">
        <v>1</v>
      </c>
      <c r="K2707" s="1"/>
      <c r="L2707" s="1" t="s">
        <v>7061</v>
      </c>
      <c r="M2707" s="1"/>
      <c r="N2707" s="1" t="s">
        <v>7077</v>
      </c>
      <c r="O2707" s="1" t="s">
        <v>7061</v>
      </c>
      <c r="P2707" s="1" t="s">
        <v>1239</v>
      </c>
      <c r="Q2707" s="1"/>
      <c r="R2707" s="1"/>
      <c r="S2707" s="1"/>
      <c r="T2707" s="1">
        <f t="shared" si="546"/>
        <v>0</v>
      </c>
      <c r="U2707" s="1">
        <f t="shared" si="547"/>
        <v>0</v>
      </c>
      <c r="V2707" s="1">
        <f t="shared" si="548"/>
        <v>0</v>
      </c>
      <c r="W2707" s="1">
        <f t="shared" si="549"/>
        <v>0</v>
      </c>
      <c r="X2707" s="1">
        <f t="shared" si="550"/>
        <v>0</v>
      </c>
      <c r="Y2707" s="1">
        <f t="shared" si="551"/>
        <v>0</v>
      </c>
      <c r="Z2707" s="1">
        <f t="shared" si="552"/>
        <v>0</v>
      </c>
      <c r="AA2707" s="1">
        <f t="shared" si="553"/>
        <v>0</v>
      </c>
      <c r="AB2707" s="1">
        <f t="shared" si="554"/>
        <v>0</v>
      </c>
      <c r="AC2707" s="1">
        <f t="shared" si="555"/>
        <v>0</v>
      </c>
      <c r="AD2707" s="1" t="str">
        <f t="shared" si="556"/>
        <v/>
      </c>
      <c r="AE2707" s="1" t="str">
        <f t="shared" si="557"/>
        <v/>
      </c>
      <c r="AF2707" s="1" t="str">
        <f t="shared" si="558"/>
        <v/>
      </c>
      <c r="AG2707" s="1" t="str">
        <f t="shared" si="559"/>
        <v/>
      </c>
    </row>
    <row r="2708" spans="3:33">
      <c r="C2708" s="1" t="s">
        <v>3704</v>
      </c>
      <c r="D2708" s="1" t="s">
        <v>8414</v>
      </c>
      <c r="E2708" s="1" t="s">
        <v>1709</v>
      </c>
      <c r="F2708" s="1" t="s">
        <v>46</v>
      </c>
      <c r="G2708" s="1" t="s">
        <v>3917</v>
      </c>
      <c r="H2708" s="1">
        <v>1</v>
      </c>
      <c r="I2708" s="1">
        <v>3</v>
      </c>
      <c r="J2708" s="1">
        <v>0</v>
      </c>
      <c r="K2708" s="1" t="s">
        <v>1712</v>
      </c>
      <c r="L2708" s="1"/>
      <c r="M2708" s="1" t="s">
        <v>8415</v>
      </c>
      <c r="N2708" s="1"/>
      <c r="O2708" s="1" t="s">
        <v>1712</v>
      </c>
      <c r="P2708" s="1"/>
      <c r="Q2708" s="1"/>
      <c r="R2708" s="1"/>
      <c r="S2708" s="1"/>
      <c r="T2708" s="1">
        <f t="shared" si="546"/>
        <v>0</v>
      </c>
      <c r="U2708" s="1">
        <f t="shared" si="547"/>
        <v>0</v>
      </c>
      <c r="V2708" s="1">
        <f t="shared" si="548"/>
        <v>0</v>
      </c>
      <c r="W2708" s="1">
        <f t="shared" si="549"/>
        <v>0</v>
      </c>
      <c r="X2708" s="1">
        <f t="shared" si="550"/>
        <v>0</v>
      </c>
      <c r="Y2708" s="1">
        <f t="shared" si="551"/>
        <v>0</v>
      </c>
      <c r="Z2708" s="1">
        <f t="shared" si="552"/>
        <v>0</v>
      </c>
      <c r="AA2708" s="1">
        <f t="shared" si="553"/>
        <v>0</v>
      </c>
      <c r="AB2708" s="1">
        <f t="shared" si="554"/>
        <v>0</v>
      </c>
      <c r="AC2708" s="1">
        <f t="shared" si="555"/>
        <v>0</v>
      </c>
      <c r="AD2708" s="1" t="str">
        <f t="shared" si="556"/>
        <v/>
      </c>
      <c r="AE2708" s="1" t="str">
        <f t="shared" si="557"/>
        <v/>
      </c>
      <c r="AF2708" s="1" t="str">
        <f t="shared" si="558"/>
        <v/>
      </c>
      <c r="AG2708" s="1" t="str">
        <f t="shared" si="559"/>
        <v/>
      </c>
    </row>
    <row r="2709" spans="3:33">
      <c r="C2709" s="1" t="s">
        <v>3704</v>
      </c>
      <c r="D2709" s="1" t="s">
        <v>8416</v>
      </c>
      <c r="E2709" s="1" t="s">
        <v>1709</v>
      </c>
      <c r="F2709" s="1" t="s">
        <v>46</v>
      </c>
      <c r="G2709" s="1" t="s">
        <v>3917</v>
      </c>
      <c r="H2709" s="1">
        <v>2</v>
      </c>
      <c r="I2709" s="1">
        <v>3</v>
      </c>
      <c r="J2709" s="1">
        <v>0</v>
      </c>
      <c r="K2709" s="1" t="s">
        <v>116</v>
      </c>
      <c r="L2709" s="1"/>
      <c r="M2709" s="1" t="s">
        <v>8417</v>
      </c>
      <c r="N2709" s="1"/>
      <c r="O2709" s="1" t="s">
        <v>116</v>
      </c>
      <c r="P2709" s="1"/>
      <c r="Q2709" s="1"/>
      <c r="R2709" s="1"/>
      <c r="S2709" s="1"/>
      <c r="T2709" s="1">
        <f t="shared" si="546"/>
        <v>0</v>
      </c>
      <c r="U2709" s="1">
        <f t="shared" si="547"/>
        <v>0</v>
      </c>
      <c r="V2709" s="1">
        <f t="shared" si="548"/>
        <v>0</v>
      </c>
      <c r="W2709" s="1">
        <f t="shared" si="549"/>
        <v>0</v>
      </c>
      <c r="X2709" s="1">
        <f t="shared" si="550"/>
        <v>0</v>
      </c>
      <c r="Y2709" s="1">
        <f t="shared" si="551"/>
        <v>0</v>
      </c>
      <c r="Z2709" s="1">
        <f t="shared" si="552"/>
        <v>0</v>
      </c>
      <c r="AA2709" s="1">
        <f t="shared" si="553"/>
        <v>0</v>
      </c>
      <c r="AB2709" s="1">
        <f t="shared" si="554"/>
        <v>0</v>
      </c>
      <c r="AC2709" s="1">
        <f t="shared" si="555"/>
        <v>0</v>
      </c>
      <c r="AD2709" s="1" t="str">
        <f t="shared" si="556"/>
        <v/>
      </c>
      <c r="AE2709" s="1" t="str">
        <f t="shared" si="557"/>
        <v/>
      </c>
      <c r="AF2709" s="1" t="str">
        <f t="shared" si="558"/>
        <v/>
      </c>
      <c r="AG2709" s="1" t="str">
        <f t="shared" si="559"/>
        <v/>
      </c>
    </row>
    <row r="2710" spans="3:33">
      <c r="C2710" s="1" t="s">
        <v>3704</v>
      </c>
      <c r="D2710" s="1" t="s">
        <v>8418</v>
      </c>
      <c r="E2710" s="1" t="s">
        <v>1709</v>
      </c>
      <c r="F2710" s="1" t="s">
        <v>46</v>
      </c>
      <c r="G2710" s="1" t="s">
        <v>3917</v>
      </c>
      <c r="H2710" s="1">
        <v>3</v>
      </c>
      <c r="I2710" s="1">
        <v>3</v>
      </c>
      <c r="J2710" s="1">
        <v>0</v>
      </c>
      <c r="K2710" s="1" t="s">
        <v>1713</v>
      </c>
      <c r="L2710" s="1"/>
      <c r="M2710" s="1" t="s">
        <v>8419</v>
      </c>
      <c r="N2710" s="1"/>
      <c r="O2710" s="1" t="s">
        <v>1713</v>
      </c>
      <c r="P2710" s="1"/>
      <c r="Q2710" s="1"/>
      <c r="R2710" s="1"/>
      <c r="S2710" s="1"/>
      <c r="T2710" s="1">
        <f t="shared" si="546"/>
        <v>0</v>
      </c>
      <c r="U2710" s="1">
        <f t="shared" si="547"/>
        <v>0</v>
      </c>
      <c r="V2710" s="1">
        <f t="shared" si="548"/>
        <v>0</v>
      </c>
      <c r="W2710" s="1">
        <f t="shared" si="549"/>
        <v>0</v>
      </c>
      <c r="X2710" s="1">
        <f t="shared" si="550"/>
        <v>0</v>
      </c>
      <c r="Y2710" s="1">
        <f t="shared" si="551"/>
        <v>0</v>
      </c>
      <c r="Z2710" s="1">
        <f t="shared" si="552"/>
        <v>0</v>
      </c>
      <c r="AA2710" s="1">
        <f t="shared" si="553"/>
        <v>0</v>
      </c>
      <c r="AB2710" s="1">
        <f t="shared" si="554"/>
        <v>0</v>
      </c>
      <c r="AC2710" s="1">
        <f t="shared" si="555"/>
        <v>0</v>
      </c>
      <c r="AD2710" s="1" t="str">
        <f t="shared" si="556"/>
        <v/>
      </c>
      <c r="AE2710" s="1" t="str">
        <f t="shared" si="557"/>
        <v/>
      </c>
      <c r="AF2710" s="1" t="str">
        <f t="shared" si="558"/>
        <v/>
      </c>
      <c r="AG2710" s="1" t="str">
        <f t="shared" si="559"/>
        <v/>
      </c>
    </row>
    <row r="2711" spans="3:33">
      <c r="C2711" s="1" t="s">
        <v>3704</v>
      </c>
      <c r="D2711" s="1" t="s">
        <v>8420</v>
      </c>
      <c r="E2711" s="1" t="s">
        <v>1709</v>
      </c>
      <c r="F2711" s="1" t="s">
        <v>46</v>
      </c>
      <c r="G2711" s="1" t="s">
        <v>3917</v>
      </c>
      <c r="H2711" s="1">
        <v>4</v>
      </c>
      <c r="I2711" s="1">
        <v>2</v>
      </c>
      <c r="J2711" s="1">
        <v>0</v>
      </c>
      <c r="K2711" s="1" t="s">
        <v>8421</v>
      </c>
      <c r="L2711" s="1"/>
      <c r="M2711" s="1" t="s">
        <v>8422</v>
      </c>
      <c r="N2711" s="1"/>
      <c r="O2711" s="1" t="s">
        <v>8421</v>
      </c>
      <c r="P2711" s="1" t="s">
        <v>1714</v>
      </c>
      <c r="Q2711" s="1"/>
      <c r="R2711" s="1"/>
      <c r="S2711" s="1"/>
      <c r="T2711" s="1">
        <f t="shared" si="546"/>
        <v>0</v>
      </c>
      <c r="U2711" s="1">
        <f t="shared" si="547"/>
        <v>0</v>
      </c>
      <c r="V2711" s="1">
        <f t="shared" si="548"/>
        <v>0</v>
      </c>
      <c r="W2711" s="1">
        <f t="shared" si="549"/>
        <v>0</v>
      </c>
      <c r="X2711" s="1">
        <f t="shared" si="550"/>
        <v>0</v>
      </c>
      <c r="Y2711" s="1">
        <f t="shared" si="551"/>
        <v>0</v>
      </c>
      <c r="Z2711" s="1">
        <f t="shared" si="552"/>
        <v>0</v>
      </c>
      <c r="AA2711" s="1">
        <f t="shared" si="553"/>
        <v>0</v>
      </c>
      <c r="AB2711" s="1">
        <f t="shared" si="554"/>
        <v>0</v>
      </c>
      <c r="AC2711" s="1">
        <f t="shared" si="555"/>
        <v>0</v>
      </c>
      <c r="AD2711" s="1" t="str">
        <f t="shared" si="556"/>
        <v/>
      </c>
      <c r="AE2711" s="1" t="str">
        <f t="shared" si="557"/>
        <v/>
      </c>
      <c r="AF2711" s="1" t="str">
        <f t="shared" si="558"/>
        <v/>
      </c>
      <c r="AG2711" s="1" t="str">
        <f t="shared" si="559"/>
        <v/>
      </c>
    </row>
    <row r="2712" spans="3:33">
      <c r="C2712" s="1" t="s">
        <v>3704</v>
      </c>
      <c r="D2712" s="1" t="s">
        <v>8423</v>
      </c>
      <c r="E2712" s="1" t="s">
        <v>1709</v>
      </c>
      <c r="F2712" s="1" t="s">
        <v>46</v>
      </c>
      <c r="G2712" s="1" t="s">
        <v>3917</v>
      </c>
      <c r="H2712" s="1">
        <v>5</v>
      </c>
      <c r="I2712" s="1">
        <v>2</v>
      </c>
      <c r="J2712" s="1">
        <v>0</v>
      </c>
      <c r="K2712" s="1" t="s">
        <v>1715</v>
      </c>
      <c r="L2712" s="1"/>
      <c r="M2712" s="1" t="s">
        <v>8424</v>
      </c>
      <c r="N2712" s="1"/>
      <c r="O2712" s="1" t="s">
        <v>1715</v>
      </c>
      <c r="P2712" s="1"/>
      <c r="Q2712" s="1"/>
      <c r="R2712" s="1"/>
      <c r="S2712" s="1"/>
      <c r="T2712" s="1">
        <f t="shared" si="546"/>
        <v>0</v>
      </c>
      <c r="U2712" s="1">
        <f t="shared" si="547"/>
        <v>0</v>
      </c>
      <c r="V2712" s="1">
        <f t="shared" si="548"/>
        <v>0</v>
      </c>
      <c r="W2712" s="1">
        <f t="shared" si="549"/>
        <v>0</v>
      </c>
      <c r="X2712" s="1">
        <f t="shared" si="550"/>
        <v>0</v>
      </c>
      <c r="Y2712" s="1">
        <f t="shared" si="551"/>
        <v>0</v>
      </c>
      <c r="Z2712" s="1">
        <f t="shared" si="552"/>
        <v>0</v>
      </c>
      <c r="AA2712" s="1">
        <f t="shared" si="553"/>
        <v>0</v>
      </c>
      <c r="AB2712" s="1">
        <f t="shared" si="554"/>
        <v>0</v>
      </c>
      <c r="AC2712" s="1">
        <f t="shared" si="555"/>
        <v>0</v>
      </c>
      <c r="AD2712" s="1" t="str">
        <f t="shared" si="556"/>
        <v/>
      </c>
      <c r="AE2712" s="1" t="str">
        <f t="shared" si="557"/>
        <v/>
      </c>
      <c r="AF2712" s="1" t="str">
        <f t="shared" si="558"/>
        <v/>
      </c>
      <c r="AG2712" s="1" t="str">
        <f t="shared" si="559"/>
        <v/>
      </c>
    </row>
    <row r="2713" spans="3:33">
      <c r="C2713" s="1" t="s">
        <v>3704</v>
      </c>
      <c r="D2713" s="1" t="s">
        <v>8425</v>
      </c>
      <c r="E2713" s="1" t="s">
        <v>1709</v>
      </c>
      <c r="F2713" s="1" t="s">
        <v>46</v>
      </c>
      <c r="G2713" s="1" t="s">
        <v>3917</v>
      </c>
      <c r="H2713" s="1">
        <v>6</v>
      </c>
      <c r="I2713" s="1">
        <v>2</v>
      </c>
      <c r="J2713" s="1">
        <v>0</v>
      </c>
      <c r="K2713" s="1" t="s">
        <v>121</v>
      </c>
      <c r="L2713" s="1"/>
      <c r="M2713" s="1" t="s">
        <v>7247</v>
      </c>
      <c r="N2713" s="1"/>
      <c r="O2713" s="1" t="s">
        <v>121</v>
      </c>
      <c r="P2713" s="1"/>
      <c r="Q2713" s="1"/>
      <c r="R2713" s="1"/>
      <c r="S2713" s="1"/>
      <c r="T2713" s="1">
        <f t="shared" si="546"/>
        <v>0</v>
      </c>
      <c r="U2713" s="1">
        <f t="shared" si="547"/>
        <v>0</v>
      </c>
      <c r="V2713" s="1">
        <f t="shared" si="548"/>
        <v>0</v>
      </c>
      <c r="W2713" s="1">
        <f t="shared" si="549"/>
        <v>0</v>
      </c>
      <c r="X2713" s="1">
        <f t="shared" si="550"/>
        <v>0</v>
      </c>
      <c r="Y2713" s="1">
        <f t="shared" si="551"/>
        <v>0</v>
      </c>
      <c r="Z2713" s="1">
        <f t="shared" si="552"/>
        <v>0</v>
      </c>
      <c r="AA2713" s="1">
        <f t="shared" si="553"/>
        <v>0</v>
      </c>
      <c r="AB2713" s="1">
        <f t="shared" si="554"/>
        <v>0</v>
      </c>
      <c r="AC2713" s="1">
        <f t="shared" si="555"/>
        <v>0</v>
      </c>
      <c r="AD2713" s="1" t="str">
        <f t="shared" si="556"/>
        <v/>
      </c>
      <c r="AE2713" s="1" t="str">
        <f t="shared" si="557"/>
        <v/>
      </c>
      <c r="AF2713" s="1" t="str">
        <f t="shared" si="558"/>
        <v/>
      </c>
      <c r="AG2713" s="1" t="str">
        <f t="shared" si="559"/>
        <v/>
      </c>
    </row>
    <row r="2714" spans="3:33">
      <c r="C2714" s="1" t="s">
        <v>3704</v>
      </c>
      <c r="D2714" s="1" t="s">
        <v>8426</v>
      </c>
      <c r="E2714" s="1" t="s">
        <v>1709</v>
      </c>
      <c r="F2714" s="1" t="s">
        <v>46</v>
      </c>
      <c r="G2714" s="1" t="s">
        <v>3917</v>
      </c>
      <c r="H2714" s="1">
        <v>7</v>
      </c>
      <c r="I2714" s="1">
        <v>2</v>
      </c>
      <c r="J2714" s="1">
        <v>0</v>
      </c>
      <c r="K2714" s="1" t="s">
        <v>7119</v>
      </c>
      <c r="L2714" s="1"/>
      <c r="M2714" s="1" t="s">
        <v>7120</v>
      </c>
      <c r="N2714" s="1"/>
      <c r="O2714" s="1" t="s">
        <v>7119</v>
      </c>
      <c r="P2714" s="1" t="s">
        <v>1262</v>
      </c>
      <c r="Q2714" s="1"/>
      <c r="R2714" s="1"/>
      <c r="S2714" s="1"/>
      <c r="T2714" s="1">
        <f t="shared" si="546"/>
        <v>0</v>
      </c>
      <c r="U2714" s="1">
        <f t="shared" si="547"/>
        <v>0</v>
      </c>
      <c r="V2714" s="1">
        <f t="shared" si="548"/>
        <v>0</v>
      </c>
      <c r="W2714" s="1">
        <f t="shared" si="549"/>
        <v>0</v>
      </c>
      <c r="X2714" s="1">
        <f t="shared" si="550"/>
        <v>0</v>
      </c>
      <c r="Y2714" s="1">
        <f t="shared" si="551"/>
        <v>0</v>
      </c>
      <c r="Z2714" s="1">
        <f t="shared" si="552"/>
        <v>0</v>
      </c>
      <c r="AA2714" s="1">
        <f t="shared" si="553"/>
        <v>0</v>
      </c>
      <c r="AB2714" s="1">
        <f t="shared" si="554"/>
        <v>0</v>
      </c>
      <c r="AC2714" s="1">
        <f t="shared" si="555"/>
        <v>0</v>
      </c>
      <c r="AD2714" s="1" t="str">
        <f t="shared" si="556"/>
        <v/>
      </c>
      <c r="AE2714" s="1" t="str">
        <f t="shared" si="557"/>
        <v/>
      </c>
      <c r="AF2714" s="1" t="str">
        <f t="shared" si="558"/>
        <v/>
      </c>
      <c r="AG2714" s="1" t="str">
        <f t="shared" si="559"/>
        <v/>
      </c>
    </row>
    <row r="2715" spans="3:33">
      <c r="C2715" s="1" t="s">
        <v>3704</v>
      </c>
      <c r="D2715" s="1" t="s">
        <v>8427</v>
      </c>
      <c r="E2715" s="1" t="s">
        <v>1709</v>
      </c>
      <c r="F2715" s="1" t="s">
        <v>46</v>
      </c>
      <c r="G2715" s="1" t="s">
        <v>3917</v>
      </c>
      <c r="H2715" s="1">
        <v>8</v>
      </c>
      <c r="I2715" s="1">
        <v>1</v>
      </c>
      <c r="J2715" s="1">
        <v>0</v>
      </c>
      <c r="K2715" s="1" t="s">
        <v>1302</v>
      </c>
      <c r="L2715" s="1"/>
      <c r="M2715" s="1" t="s">
        <v>7241</v>
      </c>
      <c r="N2715" s="1"/>
      <c r="O2715" s="1" t="s">
        <v>1302</v>
      </c>
      <c r="P2715" s="1"/>
      <c r="Q2715" s="1"/>
      <c r="R2715" s="1"/>
      <c r="S2715" s="1"/>
      <c r="T2715" s="1">
        <f t="shared" si="546"/>
        <v>0</v>
      </c>
      <c r="U2715" s="1">
        <f t="shared" si="547"/>
        <v>0</v>
      </c>
      <c r="V2715" s="1">
        <f t="shared" si="548"/>
        <v>0</v>
      </c>
      <c r="W2715" s="1">
        <f t="shared" si="549"/>
        <v>0</v>
      </c>
      <c r="X2715" s="1">
        <f t="shared" si="550"/>
        <v>0</v>
      </c>
      <c r="Y2715" s="1">
        <f t="shared" si="551"/>
        <v>0</v>
      </c>
      <c r="Z2715" s="1">
        <f t="shared" si="552"/>
        <v>0</v>
      </c>
      <c r="AA2715" s="1">
        <f t="shared" si="553"/>
        <v>0</v>
      </c>
      <c r="AB2715" s="1">
        <f t="shared" si="554"/>
        <v>0</v>
      </c>
      <c r="AC2715" s="1">
        <f t="shared" si="555"/>
        <v>0</v>
      </c>
      <c r="AD2715" s="1" t="str">
        <f t="shared" si="556"/>
        <v/>
      </c>
      <c r="AE2715" s="1" t="str">
        <f t="shared" si="557"/>
        <v/>
      </c>
      <c r="AF2715" s="1" t="str">
        <f t="shared" si="558"/>
        <v/>
      </c>
      <c r="AG2715" s="1" t="str">
        <f t="shared" si="559"/>
        <v/>
      </c>
    </row>
    <row r="2716" spans="3:33">
      <c r="C2716" s="1" t="s">
        <v>3704</v>
      </c>
      <c r="D2716" s="1" t="s">
        <v>8428</v>
      </c>
      <c r="E2716" s="1" t="s">
        <v>1709</v>
      </c>
      <c r="F2716" s="1" t="s">
        <v>46</v>
      </c>
      <c r="G2716" s="1" t="s">
        <v>3917</v>
      </c>
      <c r="H2716" s="1">
        <v>9</v>
      </c>
      <c r="I2716" s="1">
        <v>1</v>
      </c>
      <c r="J2716" s="1">
        <v>0</v>
      </c>
      <c r="K2716" s="1" t="s">
        <v>1716</v>
      </c>
      <c r="L2716" s="1"/>
      <c r="M2716" s="1" t="s">
        <v>8429</v>
      </c>
      <c r="N2716" s="1"/>
      <c r="O2716" s="1" t="s">
        <v>1716</v>
      </c>
      <c r="P2716" s="1"/>
      <c r="Q2716" s="1"/>
      <c r="R2716" s="1"/>
      <c r="S2716" s="1"/>
      <c r="T2716" s="1">
        <f t="shared" si="546"/>
        <v>0</v>
      </c>
      <c r="U2716" s="1">
        <f t="shared" si="547"/>
        <v>0</v>
      </c>
      <c r="V2716" s="1">
        <f t="shared" si="548"/>
        <v>0</v>
      </c>
      <c r="W2716" s="1">
        <f t="shared" si="549"/>
        <v>0</v>
      </c>
      <c r="X2716" s="1">
        <f t="shared" si="550"/>
        <v>0</v>
      </c>
      <c r="Y2716" s="1">
        <f t="shared" si="551"/>
        <v>0</v>
      </c>
      <c r="Z2716" s="1">
        <f t="shared" si="552"/>
        <v>0</v>
      </c>
      <c r="AA2716" s="1">
        <f t="shared" si="553"/>
        <v>0</v>
      </c>
      <c r="AB2716" s="1">
        <f t="shared" si="554"/>
        <v>0</v>
      </c>
      <c r="AC2716" s="1">
        <f t="shared" si="555"/>
        <v>0</v>
      </c>
      <c r="AD2716" s="1" t="str">
        <f t="shared" si="556"/>
        <v/>
      </c>
      <c r="AE2716" s="1" t="str">
        <f t="shared" si="557"/>
        <v/>
      </c>
      <c r="AF2716" s="1" t="str">
        <f t="shared" si="558"/>
        <v/>
      </c>
      <c r="AG2716" s="1" t="str">
        <f t="shared" si="559"/>
        <v/>
      </c>
    </row>
    <row r="2717" spans="3:33">
      <c r="C2717" s="1" t="s">
        <v>3704</v>
      </c>
      <c r="D2717" s="1" t="s">
        <v>8430</v>
      </c>
      <c r="E2717" s="1" t="s">
        <v>1709</v>
      </c>
      <c r="F2717" s="1" t="s">
        <v>46</v>
      </c>
      <c r="G2717" s="1" t="s">
        <v>3917</v>
      </c>
      <c r="H2717" s="1">
        <v>10</v>
      </c>
      <c r="I2717" s="1">
        <v>1</v>
      </c>
      <c r="J2717" s="1">
        <v>0</v>
      </c>
      <c r="K2717" s="1" t="s">
        <v>4903</v>
      </c>
      <c r="L2717" s="1"/>
      <c r="M2717" s="1" t="s">
        <v>5192</v>
      </c>
      <c r="N2717" s="1"/>
      <c r="O2717" s="1" t="s">
        <v>4903</v>
      </c>
      <c r="P2717" s="1" t="s">
        <v>4905</v>
      </c>
      <c r="Q2717" s="1" t="s">
        <v>4190</v>
      </c>
      <c r="R2717" s="1" t="s">
        <v>1343</v>
      </c>
      <c r="S2717" s="1" t="s">
        <v>37</v>
      </c>
      <c r="T2717" s="1">
        <f t="shared" si="546"/>
        <v>0</v>
      </c>
      <c r="U2717" s="1">
        <f t="shared" si="547"/>
        <v>0</v>
      </c>
      <c r="V2717" s="1">
        <f t="shared" si="548"/>
        <v>0</v>
      </c>
      <c r="W2717" s="1">
        <f t="shared" si="549"/>
        <v>0</v>
      </c>
      <c r="X2717" s="1">
        <f t="shared" si="550"/>
        <v>0</v>
      </c>
      <c r="Y2717" s="1">
        <f t="shared" si="551"/>
        <v>0</v>
      </c>
      <c r="Z2717" s="1">
        <f t="shared" si="552"/>
        <v>0</v>
      </c>
      <c r="AA2717" s="1">
        <f t="shared" si="553"/>
        <v>0</v>
      </c>
      <c r="AB2717" s="1">
        <f t="shared" si="554"/>
        <v>0</v>
      </c>
      <c r="AC2717" s="1">
        <f t="shared" si="555"/>
        <v>0</v>
      </c>
      <c r="AD2717" s="1" t="str">
        <f t="shared" si="556"/>
        <v/>
      </c>
      <c r="AE2717" s="1" t="str">
        <f t="shared" si="557"/>
        <v/>
      </c>
      <c r="AF2717" s="1" t="str">
        <f t="shared" si="558"/>
        <v/>
      </c>
      <c r="AG2717" s="1" t="str">
        <f t="shared" si="559"/>
        <v/>
      </c>
    </row>
    <row r="2718" spans="3:33">
      <c r="C2718" s="1" t="s">
        <v>3704</v>
      </c>
      <c r="D2718" s="1" t="s">
        <v>8431</v>
      </c>
      <c r="E2718" s="1" t="s">
        <v>1709</v>
      </c>
      <c r="F2718" s="1" t="s">
        <v>0</v>
      </c>
      <c r="G2718" s="1" t="s">
        <v>3917</v>
      </c>
      <c r="H2718" s="1">
        <v>1</v>
      </c>
      <c r="I2718" s="1">
        <v>0</v>
      </c>
      <c r="J2718" s="1">
        <v>3</v>
      </c>
      <c r="K2718" s="1"/>
      <c r="L2718" s="1" t="s">
        <v>1712</v>
      </c>
      <c r="M2718" s="1"/>
      <c r="N2718" s="1" t="s">
        <v>8432</v>
      </c>
      <c r="O2718" s="1" t="s">
        <v>1712</v>
      </c>
      <c r="P2718" s="1"/>
      <c r="Q2718" s="1"/>
      <c r="R2718" s="1"/>
      <c r="S2718" s="1"/>
      <c r="T2718" s="1">
        <f t="shared" si="546"/>
        <v>0</v>
      </c>
      <c r="U2718" s="1">
        <f t="shared" si="547"/>
        <v>0</v>
      </c>
      <c r="V2718" s="1">
        <f t="shared" si="548"/>
        <v>0</v>
      </c>
      <c r="W2718" s="1">
        <f t="shared" si="549"/>
        <v>0</v>
      </c>
      <c r="X2718" s="1">
        <f t="shared" si="550"/>
        <v>0</v>
      </c>
      <c r="Y2718" s="1">
        <f t="shared" si="551"/>
        <v>0</v>
      </c>
      <c r="Z2718" s="1">
        <f t="shared" si="552"/>
        <v>0</v>
      </c>
      <c r="AA2718" s="1">
        <f t="shared" si="553"/>
        <v>0</v>
      </c>
      <c r="AB2718" s="1">
        <f t="shared" si="554"/>
        <v>0</v>
      </c>
      <c r="AC2718" s="1">
        <f t="shared" si="555"/>
        <v>0</v>
      </c>
      <c r="AD2718" s="1" t="str">
        <f t="shared" si="556"/>
        <v/>
      </c>
      <c r="AE2718" s="1" t="str">
        <f t="shared" si="557"/>
        <v/>
      </c>
      <c r="AF2718" s="1" t="str">
        <f t="shared" si="558"/>
        <v/>
      </c>
      <c r="AG2718" s="1" t="str">
        <f t="shared" si="559"/>
        <v/>
      </c>
    </row>
    <row r="2719" spans="3:33">
      <c r="C2719" s="1" t="s">
        <v>3704</v>
      </c>
      <c r="D2719" s="1" t="s">
        <v>8433</v>
      </c>
      <c r="E2719" s="1" t="s">
        <v>1709</v>
      </c>
      <c r="F2719" s="1" t="s">
        <v>0</v>
      </c>
      <c r="G2719" s="1" t="s">
        <v>3917</v>
      </c>
      <c r="H2719" s="1">
        <v>2</v>
      </c>
      <c r="I2719" s="1">
        <v>0</v>
      </c>
      <c r="J2719" s="1">
        <v>3</v>
      </c>
      <c r="K2719" s="1"/>
      <c r="L2719" s="1" t="s">
        <v>116</v>
      </c>
      <c r="M2719" s="1"/>
      <c r="N2719" s="1" t="s">
        <v>8434</v>
      </c>
      <c r="O2719" s="1" t="s">
        <v>116</v>
      </c>
      <c r="P2719" s="1"/>
      <c r="Q2719" s="1"/>
      <c r="R2719" s="1"/>
      <c r="S2719" s="1"/>
      <c r="T2719" s="1">
        <f t="shared" si="546"/>
        <v>0</v>
      </c>
      <c r="U2719" s="1">
        <f t="shared" si="547"/>
        <v>0</v>
      </c>
      <c r="V2719" s="1">
        <f t="shared" si="548"/>
        <v>0</v>
      </c>
      <c r="W2719" s="1">
        <f t="shared" si="549"/>
        <v>0</v>
      </c>
      <c r="X2719" s="1">
        <f t="shared" si="550"/>
        <v>0</v>
      </c>
      <c r="Y2719" s="1">
        <f t="shared" si="551"/>
        <v>0</v>
      </c>
      <c r="Z2719" s="1">
        <f t="shared" si="552"/>
        <v>0</v>
      </c>
      <c r="AA2719" s="1">
        <f t="shared" si="553"/>
        <v>0</v>
      </c>
      <c r="AB2719" s="1">
        <f t="shared" si="554"/>
        <v>0</v>
      </c>
      <c r="AC2719" s="1">
        <f t="shared" si="555"/>
        <v>0</v>
      </c>
      <c r="AD2719" s="1" t="str">
        <f t="shared" si="556"/>
        <v/>
      </c>
      <c r="AE2719" s="1" t="str">
        <f t="shared" si="557"/>
        <v/>
      </c>
      <c r="AF2719" s="1" t="str">
        <f t="shared" si="558"/>
        <v/>
      </c>
      <c r="AG2719" s="1" t="str">
        <f t="shared" si="559"/>
        <v/>
      </c>
    </row>
    <row r="2720" spans="3:33">
      <c r="C2720" s="1" t="s">
        <v>3704</v>
      </c>
      <c r="D2720" s="1" t="s">
        <v>8435</v>
      </c>
      <c r="E2720" s="1" t="s">
        <v>1709</v>
      </c>
      <c r="F2720" s="1" t="s">
        <v>0</v>
      </c>
      <c r="G2720" s="1" t="s">
        <v>3917</v>
      </c>
      <c r="H2720" s="1">
        <v>3</v>
      </c>
      <c r="I2720" s="1">
        <v>0</v>
      </c>
      <c r="J2720" s="1">
        <v>3</v>
      </c>
      <c r="K2720" s="1"/>
      <c r="L2720" s="1" t="s">
        <v>1713</v>
      </c>
      <c r="M2720" s="1"/>
      <c r="N2720" s="1" t="s">
        <v>8436</v>
      </c>
      <c r="O2720" s="1" t="s">
        <v>1713</v>
      </c>
      <c r="P2720" s="1"/>
      <c r="Q2720" s="1"/>
      <c r="R2720" s="1"/>
      <c r="S2720" s="1"/>
      <c r="T2720" s="1">
        <f t="shared" si="546"/>
        <v>0</v>
      </c>
      <c r="U2720" s="1">
        <f t="shared" si="547"/>
        <v>0</v>
      </c>
      <c r="V2720" s="1">
        <f t="shared" si="548"/>
        <v>0</v>
      </c>
      <c r="W2720" s="1">
        <f t="shared" si="549"/>
        <v>0</v>
      </c>
      <c r="X2720" s="1">
        <f t="shared" si="550"/>
        <v>0</v>
      </c>
      <c r="Y2720" s="1">
        <f t="shared" si="551"/>
        <v>0</v>
      </c>
      <c r="Z2720" s="1">
        <f t="shared" si="552"/>
        <v>0</v>
      </c>
      <c r="AA2720" s="1">
        <f t="shared" si="553"/>
        <v>0</v>
      </c>
      <c r="AB2720" s="1">
        <f t="shared" si="554"/>
        <v>0</v>
      </c>
      <c r="AC2720" s="1">
        <f t="shared" si="555"/>
        <v>0</v>
      </c>
      <c r="AD2720" s="1" t="str">
        <f t="shared" si="556"/>
        <v/>
      </c>
      <c r="AE2720" s="1" t="str">
        <f t="shared" si="557"/>
        <v/>
      </c>
      <c r="AF2720" s="1" t="str">
        <f t="shared" si="558"/>
        <v/>
      </c>
      <c r="AG2720" s="1" t="str">
        <f t="shared" si="559"/>
        <v/>
      </c>
    </row>
    <row r="2721" spans="3:33">
      <c r="C2721" s="1" t="s">
        <v>3704</v>
      </c>
      <c r="D2721" s="1" t="s">
        <v>8437</v>
      </c>
      <c r="E2721" s="1" t="s">
        <v>1709</v>
      </c>
      <c r="F2721" s="1" t="s">
        <v>0</v>
      </c>
      <c r="G2721" s="1" t="s">
        <v>3917</v>
      </c>
      <c r="H2721" s="1">
        <v>4</v>
      </c>
      <c r="I2721" s="1">
        <v>0</v>
      </c>
      <c r="J2721" s="1">
        <v>2</v>
      </c>
      <c r="K2721" s="1"/>
      <c r="L2721" s="1" t="s">
        <v>8421</v>
      </c>
      <c r="M2721" s="1"/>
      <c r="N2721" s="1" t="s">
        <v>8438</v>
      </c>
      <c r="O2721" s="1" t="s">
        <v>8421</v>
      </c>
      <c r="P2721" s="1" t="s">
        <v>1714</v>
      </c>
      <c r="Q2721" s="1"/>
      <c r="R2721" s="1"/>
      <c r="S2721" s="1"/>
      <c r="T2721" s="1">
        <f t="shared" si="546"/>
        <v>0</v>
      </c>
      <c r="U2721" s="1">
        <f t="shared" si="547"/>
        <v>0</v>
      </c>
      <c r="V2721" s="1">
        <f t="shared" si="548"/>
        <v>0</v>
      </c>
      <c r="W2721" s="1">
        <f t="shared" si="549"/>
        <v>0</v>
      </c>
      <c r="X2721" s="1">
        <f t="shared" si="550"/>
        <v>0</v>
      </c>
      <c r="Y2721" s="1">
        <f t="shared" si="551"/>
        <v>0</v>
      </c>
      <c r="Z2721" s="1">
        <f t="shared" si="552"/>
        <v>0</v>
      </c>
      <c r="AA2721" s="1">
        <f t="shared" si="553"/>
        <v>0</v>
      </c>
      <c r="AB2721" s="1">
        <f t="shared" si="554"/>
        <v>0</v>
      </c>
      <c r="AC2721" s="1">
        <f t="shared" si="555"/>
        <v>0</v>
      </c>
      <c r="AD2721" s="1" t="str">
        <f t="shared" si="556"/>
        <v/>
      </c>
      <c r="AE2721" s="1" t="str">
        <f t="shared" si="557"/>
        <v/>
      </c>
      <c r="AF2721" s="1" t="str">
        <f t="shared" si="558"/>
        <v/>
      </c>
      <c r="AG2721" s="1" t="str">
        <f t="shared" si="559"/>
        <v/>
      </c>
    </row>
    <row r="2722" spans="3:33">
      <c r="C2722" s="1" t="s">
        <v>3704</v>
      </c>
      <c r="D2722" s="1" t="s">
        <v>8439</v>
      </c>
      <c r="E2722" s="1" t="s">
        <v>1709</v>
      </c>
      <c r="F2722" s="1" t="s">
        <v>0</v>
      </c>
      <c r="G2722" s="1" t="s">
        <v>3917</v>
      </c>
      <c r="H2722" s="1">
        <v>5</v>
      </c>
      <c r="I2722" s="1">
        <v>0</v>
      </c>
      <c r="J2722" s="1">
        <v>2</v>
      </c>
      <c r="K2722" s="1"/>
      <c r="L2722" s="1" t="s">
        <v>1715</v>
      </c>
      <c r="M2722" s="1"/>
      <c r="N2722" s="1" t="s">
        <v>8440</v>
      </c>
      <c r="O2722" s="1" t="s">
        <v>1715</v>
      </c>
      <c r="P2722" s="1"/>
      <c r="Q2722" s="1"/>
      <c r="R2722" s="1"/>
      <c r="S2722" s="1"/>
      <c r="T2722" s="1">
        <f t="shared" si="546"/>
        <v>0</v>
      </c>
      <c r="U2722" s="1">
        <f t="shared" si="547"/>
        <v>0</v>
      </c>
      <c r="V2722" s="1">
        <f t="shared" si="548"/>
        <v>0</v>
      </c>
      <c r="W2722" s="1">
        <f t="shared" si="549"/>
        <v>0</v>
      </c>
      <c r="X2722" s="1">
        <f t="shared" si="550"/>
        <v>0</v>
      </c>
      <c r="Y2722" s="1">
        <f t="shared" si="551"/>
        <v>0</v>
      </c>
      <c r="Z2722" s="1">
        <f t="shared" si="552"/>
        <v>0</v>
      </c>
      <c r="AA2722" s="1">
        <f t="shared" si="553"/>
        <v>0</v>
      </c>
      <c r="AB2722" s="1">
        <f t="shared" si="554"/>
        <v>0</v>
      </c>
      <c r="AC2722" s="1">
        <f t="shared" si="555"/>
        <v>0</v>
      </c>
      <c r="AD2722" s="1" t="str">
        <f t="shared" si="556"/>
        <v/>
      </c>
      <c r="AE2722" s="1" t="str">
        <f t="shared" si="557"/>
        <v/>
      </c>
      <c r="AF2722" s="1" t="str">
        <f t="shared" si="558"/>
        <v/>
      </c>
      <c r="AG2722" s="1" t="str">
        <f t="shared" si="559"/>
        <v/>
      </c>
    </row>
    <row r="2723" spans="3:33">
      <c r="C2723" s="1" t="s">
        <v>3704</v>
      </c>
      <c r="D2723" s="1" t="s">
        <v>8441</v>
      </c>
      <c r="E2723" s="1" t="s">
        <v>1709</v>
      </c>
      <c r="F2723" s="1" t="s">
        <v>0</v>
      </c>
      <c r="G2723" s="1" t="s">
        <v>3917</v>
      </c>
      <c r="H2723" s="1">
        <v>6</v>
      </c>
      <c r="I2723" s="1">
        <v>0</v>
      </c>
      <c r="J2723" s="1">
        <v>2</v>
      </c>
      <c r="K2723" s="1"/>
      <c r="L2723" s="1" t="s">
        <v>121</v>
      </c>
      <c r="M2723" s="1"/>
      <c r="N2723" s="1" t="s">
        <v>5242</v>
      </c>
      <c r="O2723" s="1" t="s">
        <v>121</v>
      </c>
      <c r="P2723" s="1"/>
      <c r="Q2723" s="1"/>
      <c r="R2723" s="1"/>
      <c r="S2723" s="1"/>
      <c r="T2723" s="1">
        <f t="shared" si="546"/>
        <v>0</v>
      </c>
      <c r="U2723" s="1">
        <f t="shared" si="547"/>
        <v>0</v>
      </c>
      <c r="V2723" s="1">
        <f t="shared" si="548"/>
        <v>0</v>
      </c>
      <c r="W2723" s="1">
        <f t="shared" si="549"/>
        <v>0</v>
      </c>
      <c r="X2723" s="1">
        <f t="shared" si="550"/>
        <v>0</v>
      </c>
      <c r="Y2723" s="1">
        <f t="shared" si="551"/>
        <v>0</v>
      </c>
      <c r="Z2723" s="1">
        <f t="shared" si="552"/>
        <v>0</v>
      </c>
      <c r="AA2723" s="1">
        <f t="shared" si="553"/>
        <v>0</v>
      </c>
      <c r="AB2723" s="1">
        <f t="shared" si="554"/>
        <v>0</v>
      </c>
      <c r="AC2723" s="1">
        <f t="shared" si="555"/>
        <v>0</v>
      </c>
      <c r="AD2723" s="1" t="str">
        <f t="shared" si="556"/>
        <v/>
      </c>
      <c r="AE2723" s="1" t="str">
        <f t="shared" si="557"/>
        <v/>
      </c>
      <c r="AF2723" s="1" t="str">
        <f t="shared" si="558"/>
        <v/>
      </c>
      <c r="AG2723" s="1" t="str">
        <f t="shared" si="559"/>
        <v/>
      </c>
    </row>
    <row r="2724" spans="3:33">
      <c r="C2724" s="1" t="s">
        <v>3704</v>
      </c>
      <c r="D2724" s="1" t="s">
        <v>8442</v>
      </c>
      <c r="E2724" s="1" t="s">
        <v>1709</v>
      </c>
      <c r="F2724" s="1" t="s">
        <v>0</v>
      </c>
      <c r="G2724" s="1" t="s">
        <v>3917</v>
      </c>
      <c r="H2724" s="1">
        <v>7</v>
      </c>
      <c r="I2724" s="1">
        <v>0</v>
      </c>
      <c r="J2724" s="1">
        <v>2</v>
      </c>
      <c r="K2724" s="1"/>
      <c r="L2724" s="1" t="s">
        <v>7119</v>
      </c>
      <c r="M2724" s="1"/>
      <c r="N2724" s="1" t="s">
        <v>7139</v>
      </c>
      <c r="O2724" s="1" t="s">
        <v>7119</v>
      </c>
      <c r="P2724" s="1" t="s">
        <v>1262</v>
      </c>
      <c r="Q2724" s="1"/>
      <c r="R2724" s="1"/>
      <c r="S2724" s="1"/>
      <c r="T2724" s="1">
        <f t="shared" si="546"/>
        <v>0</v>
      </c>
      <c r="U2724" s="1">
        <f t="shared" si="547"/>
        <v>0</v>
      </c>
      <c r="V2724" s="1">
        <f t="shared" si="548"/>
        <v>0</v>
      </c>
      <c r="W2724" s="1">
        <f t="shared" si="549"/>
        <v>0</v>
      </c>
      <c r="X2724" s="1">
        <f t="shared" si="550"/>
        <v>0</v>
      </c>
      <c r="Y2724" s="1">
        <f t="shared" si="551"/>
        <v>0</v>
      </c>
      <c r="Z2724" s="1">
        <f t="shared" si="552"/>
        <v>0</v>
      </c>
      <c r="AA2724" s="1">
        <f t="shared" si="553"/>
        <v>0</v>
      </c>
      <c r="AB2724" s="1">
        <f t="shared" si="554"/>
        <v>0</v>
      </c>
      <c r="AC2724" s="1">
        <f t="shared" si="555"/>
        <v>0</v>
      </c>
      <c r="AD2724" s="1" t="str">
        <f t="shared" si="556"/>
        <v/>
      </c>
      <c r="AE2724" s="1" t="str">
        <f t="shared" si="557"/>
        <v/>
      </c>
      <c r="AF2724" s="1" t="str">
        <f t="shared" si="558"/>
        <v/>
      </c>
      <c r="AG2724" s="1" t="str">
        <f t="shared" si="559"/>
        <v/>
      </c>
    </row>
    <row r="2725" spans="3:33">
      <c r="C2725" s="1" t="s">
        <v>3704</v>
      </c>
      <c r="D2725" s="1" t="s">
        <v>8443</v>
      </c>
      <c r="E2725" s="1" t="s">
        <v>1709</v>
      </c>
      <c r="F2725" s="1" t="s">
        <v>0</v>
      </c>
      <c r="G2725" s="1" t="s">
        <v>3917</v>
      </c>
      <c r="H2725" s="1">
        <v>8</v>
      </c>
      <c r="I2725" s="1">
        <v>0</v>
      </c>
      <c r="J2725" s="1">
        <v>1</v>
      </c>
      <c r="K2725" s="1"/>
      <c r="L2725" s="1" t="s">
        <v>1302</v>
      </c>
      <c r="M2725" s="1"/>
      <c r="N2725" s="1" t="s">
        <v>7261</v>
      </c>
      <c r="O2725" s="1" t="s">
        <v>1302</v>
      </c>
      <c r="P2725" s="1"/>
      <c r="Q2725" s="1"/>
      <c r="R2725" s="1"/>
      <c r="S2725" s="1"/>
      <c r="T2725" s="1">
        <f t="shared" si="546"/>
        <v>0</v>
      </c>
      <c r="U2725" s="1">
        <f t="shared" si="547"/>
        <v>0</v>
      </c>
      <c r="V2725" s="1">
        <f t="shared" si="548"/>
        <v>0</v>
      </c>
      <c r="W2725" s="1">
        <f t="shared" si="549"/>
        <v>0</v>
      </c>
      <c r="X2725" s="1">
        <f t="shared" si="550"/>
        <v>0</v>
      </c>
      <c r="Y2725" s="1">
        <f t="shared" si="551"/>
        <v>0</v>
      </c>
      <c r="Z2725" s="1">
        <f t="shared" si="552"/>
        <v>0</v>
      </c>
      <c r="AA2725" s="1">
        <f t="shared" si="553"/>
        <v>0</v>
      </c>
      <c r="AB2725" s="1">
        <f t="shared" si="554"/>
        <v>0</v>
      </c>
      <c r="AC2725" s="1">
        <f t="shared" si="555"/>
        <v>0</v>
      </c>
      <c r="AD2725" s="1" t="str">
        <f t="shared" si="556"/>
        <v/>
      </c>
      <c r="AE2725" s="1" t="str">
        <f t="shared" si="557"/>
        <v/>
      </c>
      <c r="AF2725" s="1" t="str">
        <f t="shared" si="558"/>
        <v/>
      </c>
      <c r="AG2725" s="1" t="str">
        <f t="shared" si="559"/>
        <v/>
      </c>
    </row>
    <row r="2726" spans="3:33">
      <c r="C2726" s="1" t="s">
        <v>3704</v>
      </c>
      <c r="D2726" s="1" t="s">
        <v>8444</v>
      </c>
      <c r="E2726" s="1" t="s">
        <v>1709</v>
      </c>
      <c r="F2726" s="1" t="s">
        <v>0</v>
      </c>
      <c r="G2726" s="1" t="s">
        <v>3917</v>
      </c>
      <c r="H2726" s="1">
        <v>9</v>
      </c>
      <c r="I2726" s="1">
        <v>0</v>
      </c>
      <c r="J2726" s="1">
        <v>1</v>
      </c>
      <c r="K2726" s="1"/>
      <c r="L2726" s="1" t="s">
        <v>1716</v>
      </c>
      <c r="M2726" s="1"/>
      <c r="N2726" s="1" t="s">
        <v>8445</v>
      </c>
      <c r="O2726" s="1" t="s">
        <v>1716</v>
      </c>
      <c r="P2726" s="1"/>
      <c r="Q2726" s="1"/>
      <c r="R2726" s="1"/>
      <c r="S2726" s="1"/>
      <c r="T2726" s="1">
        <f t="shared" si="546"/>
        <v>0</v>
      </c>
      <c r="U2726" s="1">
        <f t="shared" si="547"/>
        <v>0</v>
      </c>
      <c r="V2726" s="1">
        <f t="shared" si="548"/>
        <v>0</v>
      </c>
      <c r="W2726" s="1">
        <f t="shared" si="549"/>
        <v>0</v>
      </c>
      <c r="X2726" s="1">
        <f t="shared" si="550"/>
        <v>0</v>
      </c>
      <c r="Y2726" s="1">
        <f t="shared" si="551"/>
        <v>0</v>
      </c>
      <c r="Z2726" s="1">
        <f t="shared" si="552"/>
        <v>0</v>
      </c>
      <c r="AA2726" s="1">
        <f t="shared" si="553"/>
        <v>0</v>
      </c>
      <c r="AB2726" s="1">
        <f t="shared" si="554"/>
        <v>0</v>
      </c>
      <c r="AC2726" s="1">
        <f t="shared" si="555"/>
        <v>0</v>
      </c>
      <c r="AD2726" s="1" t="str">
        <f t="shared" si="556"/>
        <v/>
      </c>
      <c r="AE2726" s="1" t="str">
        <f t="shared" si="557"/>
        <v/>
      </c>
      <c r="AF2726" s="1" t="str">
        <f t="shared" si="558"/>
        <v/>
      </c>
      <c r="AG2726" s="1" t="str">
        <f t="shared" si="559"/>
        <v/>
      </c>
    </row>
    <row r="2727" spans="3:33">
      <c r="C2727" s="1" t="s">
        <v>3704</v>
      </c>
      <c r="D2727" s="1" t="s">
        <v>8446</v>
      </c>
      <c r="E2727" s="1" t="s">
        <v>1709</v>
      </c>
      <c r="F2727" s="1" t="s">
        <v>0</v>
      </c>
      <c r="G2727" s="1" t="s">
        <v>3917</v>
      </c>
      <c r="H2727" s="1">
        <v>10</v>
      </c>
      <c r="I2727" s="1">
        <v>0</v>
      </c>
      <c r="J2727" s="1">
        <v>1</v>
      </c>
      <c r="K2727" s="1"/>
      <c r="L2727" s="1" t="s">
        <v>4903</v>
      </c>
      <c r="M2727" s="1"/>
      <c r="N2727" s="1" t="s">
        <v>4926</v>
      </c>
      <c r="O2727" s="1" t="s">
        <v>4903</v>
      </c>
      <c r="P2727" s="1" t="s">
        <v>4905</v>
      </c>
      <c r="Q2727" s="1" t="s">
        <v>4190</v>
      </c>
      <c r="R2727" s="1" t="s">
        <v>1343</v>
      </c>
      <c r="S2727" s="1" t="s">
        <v>37</v>
      </c>
      <c r="T2727" s="1">
        <f t="shared" si="546"/>
        <v>0</v>
      </c>
      <c r="U2727" s="1">
        <f t="shared" si="547"/>
        <v>0</v>
      </c>
      <c r="V2727" s="1">
        <f t="shared" si="548"/>
        <v>0</v>
      </c>
      <c r="W2727" s="1">
        <f t="shared" si="549"/>
        <v>0</v>
      </c>
      <c r="X2727" s="1">
        <f t="shared" si="550"/>
        <v>0</v>
      </c>
      <c r="Y2727" s="1">
        <f t="shared" si="551"/>
        <v>0</v>
      </c>
      <c r="Z2727" s="1">
        <f t="shared" si="552"/>
        <v>0</v>
      </c>
      <c r="AA2727" s="1">
        <f t="shared" si="553"/>
        <v>0</v>
      </c>
      <c r="AB2727" s="1">
        <f t="shared" si="554"/>
        <v>0</v>
      </c>
      <c r="AC2727" s="1">
        <f t="shared" si="555"/>
        <v>0</v>
      </c>
      <c r="AD2727" s="1" t="str">
        <f t="shared" si="556"/>
        <v/>
      </c>
      <c r="AE2727" s="1" t="str">
        <f t="shared" si="557"/>
        <v/>
      </c>
      <c r="AF2727" s="1" t="str">
        <f t="shared" si="558"/>
        <v/>
      </c>
      <c r="AG2727" s="1" t="str">
        <f t="shared" si="559"/>
        <v/>
      </c>
    </row>
    <row r="2728" spans="3:33">
      <c r="C2728" s="1" t="s">
        <v>3712</v>
      </c>
      <c r="D2728" s="1" t="s">
        <v>8447</v>
      </c>
      <c r="E2728" s="1" t="s">
        <v>1720</v>
      </c>
      <c r="F2728" s="1" t="s">
        <v>46</v>
      </c>
      <c r="G2728" s="1" t="s">
        <v>3917</v>
      </c>
      <c r="H2728" s="1">
        <v>1</v>
      </c>
      <c r="I2728" s="1">
        <v>3</v>
      </c>
      <c r="J2728" s="1">
        <v>0</v>
      </c>
      <c r="K2728" s="1" t="s">
        <v>1723</v>
      </c>
      <c r="L2728" s="1"/>
      <c r="M2728" s="1" t="s">
        <v>8448</v>
      </c>
      <c r="N2728" s="1"/>
      <c r="O2728" s="1" t="s">
        <v>1723</v>
      </c>
      <c r="P2728" s="1"/>
      <c r="Q2728" s="1"/>
      <c r="R2728" s="1"/>
      <c r="S2728" s="1"/>
      <c r="T2728" s="1">
        <f t="shared" si="546"/>
        <v>0</v>
      </c>
      <c r="U2728" s="1">
        <f t="shared" si="547"/>
        <v>0</v>
      </c>
      <c r="V2728" s="1">
        <f t="shared" si="548"/>
        <v>0</v>
      </c>
      <c r="W2728" s="1">
        <f t="shared" si="549"/>
        <v>0</v>
      </c>
      <c r="X2728" s="1">
        <f t="shared" si="550"/>
        <v>0</v>
      </c>
      <c r="Y2728" s="1">
        <f t="shared" si="551"/>
        <v>0</v>
      </c>
      <c r="Z2728" s="1">
        <f t="shared" si="552"/>
        <v>0</v>
      </c>
      <c r="AA2728" s="1">
        <f t="shared" si="553"/>
        <v>0</v>
      </c>
      <c r="AB2728" s="1">
        <f t="shared" si="554"/>
        <v>0</v>
      </c>
      <c r="AC2728" s="1">
        <f t="shared" si="555"/>
        <v>0</v>
      </c>
      <c r="AD2728" s="1" t="str">
        <f t="shared" si="556"/>
        <v/>
      </c>
      <c r="AE2728" s="1" t="str">
        <f t="shared" si="557"/>
        <v/>
      </c>
      <c r="AF2728" s="1" t="str">
        <f t="shared" si="558"/>
        <v/>
      </c>
      <c r="AG2728" s="1" t="str">
        <f t="shared" si="559"/>
        <v/>
      </c>
    </row>
    <row r="2729" spans="3:33">
      <c r="C2729" s="1" t="s">
        <v>3712</v>
      </c>
      <c r="D2729" s="1" t="s">
        <v>8449</v>
      </c>
      <c r="E2729" s="1" t="s">
        <v>1720</v>
      </c>
      <c r="F2729" s="1" t="s">
        <v>46</v>
      </c>
      <c r="G2729" s="1" t="s">
        <v>3917</v>
      </c>
      <c r="H2729" s="1">
        <v>2</v>
      </c>
      <c r="I2729" s="1">
        <v>3</v>
      </c>
      <c r="J2729" s="1">
        <v>0</v>
      </c>
      <c r="K2729" s="1" t="s">
        <v>1724</v>
      </c>
      <c r="L2729" s="1"/>
      <c r="M2729" s="1" t="s">
        <v>8450</v>
      </c>
      <c r="N2729" s="1"/>
      <c r="O2729" s="1" t="s">
        <v>1724</v>
      </c>
      <c r="P2729" s="1"/>
      <c r="Q2729" s="1"/>
      <c r="R2729" s="1"/>
      <c r="S2729" s="1"/>
      <c r="T2729" s="1">
        <f t="shared" si="546"/>
        <v>0</v>
      </c>
      <c r="U2729" s="1">
        <f t="shared" si="547"/>
        <v>0</v>
      </c>
      <c r="V2729" s="1">
        <f t="shared" si="548"/>
        <v>0</v>
      </c>
      <c r="W2729" s="1">
        <f t="shared" si="549"/>
        <v>0</v>
      </c>
      <c r="X2729" s="1">
        <f t="shared" si="550"/>
        <v>0</v>
      </c>
      <c r="Y2729" s="1">
        <f t="shared" si="551"/>
        <v>0</v>
      </c>
      <c r="Z2729" s="1">
        <f t="shared" si="552"/>
        <v>0</v>
      </c>
      <c r="AA2729" s="1">
        <f t="shared" si="553"/>
        <v>0</v>
      </c>
      <c r="AB2729" s="1">
        <f t="shared" si="554"/>
        <v>0</v>
      </c>
      <c r="AC2729" s="1">
        <f t="shared" si="555"/>
        <v>0</v>
      </c>
      <c r="AD2729" s="1" t="str">
        <f t="shared" si="556"/>
        <v/>
      </c>
      <c r="AE2729" s="1" t="str">
        <f t="shared" si="557"/>
        <v/>
      </c>
      <c r="AF2729" s="1" t="str">
        <f t="shared" si="558"/>
        <v/>
      </c>
      <c r="AG2729" s="1" t="str">
        <f t="shared" si="559"/>
        <v/>
      </c>
    </row>
    <row r="2730" spans="3:33">
      <c r="C2730" s="1" t="s">
        <v>3712</v>
      </c>
      <c r="D2730" s="1" t="s">
        <v>8451</v>
      </c>
      <c r="E2730" s="1" t="s">
        <v>1720</v>
      </c>
      <c r="F2730" s="1" t="s">
        <v>46</v>
      </c>
      <c r="G2730" s="1" t="s">
        <v>3917</v>
      </c>
      <c r="H2730" s="1">
        <v>3</v>
      </c>
      <c r="I2730" s="1">
        <v>3</v>
      </c>
      <c r="J2730" s="1">
        <v>0</v>
      </c>
      <c r="K2730" s="1" t="s">
        <v>1725</v>
      </c>
      <c r="L2730" s="1"/>
      <c r="M2730" s="1" t="s">
        <v>8452</v>
      </c>
      <c r="N2730" s="1"/>
      <c r="O2730" s="1" t="s">
        <v>1725</v>
      </c>
      <c r="P2730" s="1"/>
      <c r="Q2730" s="1"/>
      <c r="R2730" s="1"/>
      <c r="S2730" s="1"/>
      <c r="T2730" s="1">
        <f t="shared" si="546"/>
        <v>0</v>
      </c>
      <c r="U2730" s="1">
        <f t="shared" si="547"/>
        <v>0</v>
      </c>
      <c r="V2730" s="1">
        <f t="shared" si="548"/>
        <v>0</v>
      </c>
      <c r="W2730" s="1">
        <f t="shared" si="549"/>
        <v>0</v>
      </c>
      <c r="X2730" s="1">
        <f t="shared" si="550"/>
        <v>0</v>
      </c>
      <c r="Y2730" s="1">
        <f t="shared" si="551"/>
        <v>0</v>
      </c>
      <c r="Z2730" s="1">
        <f t="shared" si="552"/>
        <v>0</v>
      </c>
      <c r="AA2730" s="1">
        <f t="shared" si="553"/>
        <v>0</v>
      </c>
      <c r="AB2730" s="1">
        <f t="shared" si="554"/>
        <v>0</v>
      </c>
      <c r="AC2730" s="1">
        <f t="shared" si="555"/>
        <v>0</v>
      </c>
      <c r="AD2730" s="1" t="str">
        <f t="shared" si="556"/>
        <v/>
      </c>
      <c r="AE2730" s="1" t="str">
        <f t="shared" si="557"/>
        <v/>
      </c>
      <c r="AF2730" s="1" t="str">
        <f t="shared" si="558"/>
        <v/>
      </c>
      <c r="AG2730" s="1" t="str">
        <f t="shared" si="559"/>
        <v/>
      </c>
    </row>
    <row r="2731" spans="3:33">
      <c r="C2731" s="1" t="s">
        <v>3712</v>
      </c>
      <c r="D2731" s="1" t="s">
        <v>8453</v>
      </c>
      <c r="E2731" s="1" t="s">
        <v>1720</v>
      </c>
      <c r="F2731" s="1" t="s">
        <v>46</v>
      </c>
      <c r="G2731" s="1" t="s">
        <v>3917</v>
      </c>
      <c r="H2731" s="1">
        <v>4</v>
      </c>
      <c r="I2731" s="1">
        <v>2</v>
      </c>
      <c r="J2731" s="1">
        <v>0</v>
      </c>
      <c r="K2731" s="1" t="s">
        <v>1653</v>
      </c>
      <c r="L2731" s="1"/>
      <c r="M2731" s="1" t="s">
        <v>8248</v>
      </c>
      <c r="N2731" s="1"/>
      <c r="O2731" s="1" t="s">
        <v>1653</v>
      </c>
      <c r="P2731" s="1"/>
      <c r="Q2731" s="1"/>
      <c r="R2731" s="1"/>
      <c r="S2731" s="1"/>
      <c r="T2731" s="1">
        <f t="shared" si="546"/>
        <v>0</v>
      </c>
      <c r="U2731" s="1">
        <f t="shared" si="547"/>
        <v>0</v>
      </c>
      <c r="V2731" s="1">
        <f t="shared" si="548"/>
        <v>0</v>
      </c>
      <c r="W2731" s="1">
        <f t="shared" si="549"/>
        <v>0</v>
      </c>
      <c r="X2731" s="1">
        <f t="shared" si="550"/>
        <v>0</v>
      </c>
      <c r="Y2731" s="1">
        <f t="shared" si="551"/>
        <v>0</v>
      </c>
      <c r="Z2731" s="1">
        <f t="shared" si="552"/>
        <v>0</v>
      </c>
      <c r="AA2731" s="1">
        <f t="shared" si="553"/>
        <v>0</v>
      </c>
      <c r="AB2731" s="1">
        <f t="shared" si="554"/>
        <v>0</v>
      </c>
      <c r="AC2731" s="1">
        <f t="shared" si="555"/>
        <v>0</v>
      </c>
      <c r="AD2731" s="1" t="str">
        <f t="shared" si="556"/>
        <v/>
      </c>
      <c r="AE2731" s="1" t="str">
        <f t="shared" si="557"/>
        <v/>
      </c>
      <c r="AF2731" s="1" t="str">
        <f t="shared" si="558"/>
        <v/>
      </c>
      <c r="AG2731" s="1" t="str">
        <f t="shared" si="559"/>
        <v/>
      </c>
    </row>
    <row r="2732" spans="3:33">
      <c r="C2732" s="1" t="s">
        <v>3712</v>
      </c>
      <c r="D2732" s="1" t="s">
        <v>8454</v>
      </c>
      <c r="E2732" s="1" t="s">
        <v>1720</v>
      </c>
      <c r="F2732" s="1" t="s">
        <v>46</v>
      </c>
      <c r="G2732" s="1" t="s">
        <v>3917</v>
      </c>
      <c r="H2732" s="1">
        <v>5</v>
      </c>
      <c r="I2732" s="1">
        <v>2</v>
      </c>
      <c r="J2732" s="1">
        <v>0</v>
      </c>
      <c r="K2732" s="1" t="s">
        <v>2</v>
      </c>
      <c r="L2732" s="1"/>
      <c r="M2732" s="1" t="s">
        <v>5869</v>
      </c>
      <c r="N2732" s="1"/>
      <c r="O2732" s="1" t="s">
        <v>2</v>
      </c>
      <c r="P2732" s="1"/>
      <c r="Q2732" s="1"/>
      <c r="R2732" s="1"/>
      <c r="S2732" s="1"/>
      <c r="T2732" s="1">
        <f t="shared" si="546"/>
        <v>0</v>
      </c>
      <c r="U2732" s="1">
        <f t="shared" si="547"/>
        <v>0</v>
      </c>
      <c r="V2732" s="1">
        <f t="shared" si="548"/>
        <v>0</v>
      </c>
      <c r="W2732" s="1">
        <f t="shared" si="549"/>
        <v>0</v>
      </c>
      <c r="X2732" s="1">
        <f t="shared" si="550"/>
        <v>0</v>
      </c>
      <c r="Y2732" s="1">
        <f t="shared" si="551"/>
        <v>0</v>
      </c>
      <c r="Z2732" s="1">
        <f t="shared" si="552"/>
        <v>0</v>
      </c>
      <c r="AA2732" s="1">
        <f t="shared" si="553"/>
        <v>0</v>
      </c>
      <c r="AB2732" s="1">
        <f t="shared" si="554"/>
        <v>0</v>
      </c>
      <c r="AC2732" s="1">
        <f t="shared" si="555"/>
        <v>0</v>
      </c>
      <c r="AD2732" s="1" t="str">
        <f t="shared" si="556"/>
        <v/>
      </c>
      <c r="AE2732" s="1" t="str">
        <f t="shared" si="557"/>
        <v/>
      </c>
      <c r="AF2732" s="1" t="str">
        <f t="shared" si="558"/>
        <v/>
      </c>
      <c r="AG2732" s="1" t="str">
        <f t="shared" si="559"/>
        <v/>
      </c>
    </row>
    <row r="2733" spans="3:33">
      <c r="C2733" s="1" t="s">
        <v>3712</v>
      </c>
      <c r="D2733" s="1" t="s">
        <v>8455</v>
      </c>
      <c r="E2733" s="1" t="s">
        <v>1720</v>
      </c>
      <c r="F2733" s="1" t="s">
        <v>46</v>
      </c>
      <c r="G2733" s="1" t="s">
        <v>3917</v>
      </c>
      <c r="H2733" s="1">
        <v>6</v>
      </c>
      <c r="I2733" s="1">
        <v>2</v>
      </c>
      <c r="J2733" s="1">
        <v>0</v>
      </c>
      <c r="K2733" s="1" t="s">
        <v>801</v>
      </c>
      <c r="L2733" s="1"/>
      <c r="M2733" s="1" t="s">
        <v>5767</v>
      </c>
      <c r="N2733" s="1"/>
      <c r="O2733" s="1" t="s">
        <v>801</v>
      </c>
      <c r="P2733" s="1"/>
      <c r="Q2733" s="1"/>
      <c r="R2733" s="1"/>
      <c r="S2733" s="1"/>
      <c r="T2733" s="1">
        <f t="shared" si="546"/>
        <v>0</v>
      </c>
      <c r="U2733" s="1">
        <f t="shared" si="547"/>
        <v>0</v>
      </c>
      <c r="V2733" s="1">
        <f t="shared" si="548"/>
        <v>0</v>
      </c>
      <c r="W2733" s="1">
        <f t="shared" si="549"/>
        <v>0</v>
      </c>
      <c r="X2733" s="1">
        <f t="shared" si="550"/>
        <v>0</v>
      </c>
      <c r="Y2733" s="1">
        <f t="shared" si="551"/>
        <v>0</v>
      </c>
      <c r="Z2733" s="1">
        <f t="shared" si="552"/>
        <v>0</v>
      </c>
      <c r="AA2733" s="1">
        <f t="shared" si="553"/>
        <v>0</v>
      </c>
      <c r="AB2733" s="1">
        <f t="shared" si="554"/>
        <v>0</v>
      </c>
      <c r="AC2733" s="1">
        <f t="shared" si="555"/>
        <v>0</v>
      </c>
      <c r="AD2733" s="1" t="str">
        <f t="shared" si="556"/>
        <v/>
      </c>
      <c r="AE2733" s="1" t="str">
        <f t="shared" si="557"/>
        <v/>
      </c>
      <c r="AF2733" s="1" t="str">
        <f t="shared" si="558"/>
        <v/>
      </c>
      <c r="AG2733" s="1" t="str">
        <f t="shared" si="559"/>
        <v/>
      </c>
    </row>
    <row r="2734" spans="3:33">
      <c r="C2734" s="1" t="s">
        <v>3712</v>
      </c>
      <c r="D2734" s="1" t="s">
        <v>8456</v>
      </c>
      <c r="E2734" s="1" t="s">
        <v>1720</v>
      </c>
      <c r="F2734" s="1" t="s">
        <v>46</v>
      </c>
      <c r="G2734" s="1" t="s">
        <v>3917</v>
      </c>
      <c r="H2734" s="1">
        <v>7</v>
      </c>
      <c r="I2734" s="1">
        <v>2</v>
      </c>
      <c r="J2734" s="1">
        <v>0</v>
      </c>
      <c r="K2734" s="1" t="s">
        <v>2263</v>
      </c>
      <c r="L2734" s="1"/>
      <c r="M2734" s="1" t="s">
        <v>8331</v>
      </c>
      <c r="N2734" s="1"/>
      <c r="O2734" s="1" t="s">
        <v>2263</v>
      </c>
      <c r="P2734" s="1"/>
      <c r="Q2734" s="1"/>
      <c r="R2734" s="1"/>
      <c r="S2734" s="1"/>
      <c r="T2734" s="1">
        <f t="shared" si="546"/>
        <v>0</v>
      </c>
      <c r="U2734" s="1">
        <f t="shared" si="547"/>
        <v>0</v>
      </c>
      <c r="V2734" s="1">
        <f t="shared" si="548"/>
        <v>0</v>
      </c>
      <c r="W2734" s="1">
        <f t="shared" si="549"/>
        <v>0</v>
      </c>
      <c r="X2734" s="1">
        <f t="shared" si="550"/>
        <v>0</v>
      </c>
      <c r="Y2734" s="1">
        <f t="shared" si="551"/>
        <v>0</v>
      </c>
      <c r="Z2734" s="1">
        <f t="shared" si="552"/>
        <v>0</v>
      </c>
      <c r="AA2734" s="1">
        <f t="shared" si="553"/>
        <v>0</v>
      </c>
      <c r="AB2734" s="1">
        <f t="shared" si="554"/>
        <v>0</v>
      </c>
      <c r="AC2734" s="1">
        <f t="shared" si="555"/>
        <v>0</v>
      </c>
      <c r="AD2734" s="1" t="str">
        <f t="shared" si="556"/>
        <v/>
      </c>
      <c r="AE2734" s="1" t="str">
        <f t="shared" si="557"/>
        <v/>
      </c>
      <c r="AF2734" s="1" t="str">
        <f t="shared" si="558"/>
        <v/>
      </c>
      <c r="AG2734" s="1" t="str">
        <f t="shared" si="559"/>
        <v/>
      </c>
    </row>
    <row r="2735" spans="3:33">
      <c r="C2735" s="1" t="s">
        <v>3712</v>
      </c>
      <c r="D2735" s="1" t="s">
        <v>8457</v>
      </c>
      <c r="E2735" s="1" t="s">
        <v>1720</v>
      </c>
      <c r="F2735" s="1" t="s">
        <v>46</v>
      </c>
      <c r="G2735" s="1" t="s">
        <v>3917</v>
      </c>
      <c r="H2735" s="1">
        <v>8</v>
      </c>
      <c r="I2735" s="1">
        <v>1</v>
      </c>
      <c r="J2735" s="1">
        <v>0</v>
      </c>
      <c r="K2735" s="1" t="s">
        <v>1726</v>
      </c>
      <c r="L2735" s="1"/>
      <c r="M2735" s="1" t="s">
        <v>8458</v>
      </c>
      <c r="N2735" s="1"/>
      <c r="O2735" s="1" t="s">
        <v>1726</v>
      </c>
      <c r="P2735" s="1"/>
      <c r="Q2735" s="1"/>
      <c r="R2735" s="1"/>
      <c r="S2735" s="1"/>
      <c r="T2735" s="1">
        <f t="shared" si="546"/>
        <v>0</v>
      </c>
      <c r="U2735" s="1">
        <f t="shared" si="547"/>
        <v>0</v>
      </c>
      <c r="V2735" s="1">
        <f t="shared" si="548"/>
        <v>0</v>
      </c>
      <c r="W2735" s="1">
        <f t="shared" si="549"/>
        <v>0</v>
      </c>
      <c r="X2735" s="1">
        <f t="shared" si="550"/>
        <v>0</v>
      </c>
      <c r="Y2735" s="1">
        <f t="shared" si="551"/>
        <v>0</v>
      </c>
      <c r="Z2735" s="1">
        <f t="shared" si="552"/>
        <v>0</v>
      </c>
      <c r="AA2735" s="1">
        <f t="shared" si="553"/>
        <v>0</v>
      </c>
      <c r="AB2735" s="1">
        <f t="shared" si="554"/>
        <v>0</v>
      </c>
      <c r="AC2735" s="1">
        <f t="shared" si="555"/>
        <v>0</v>
      </c>
      <c r="AD2735" s="1" t="str">
        <f t="shared" si="556"/>
        <v/>
      </c>
      <c r="AE2735" s="1" t="str">
        <f t="shared" si="557"/>
        <v/>
      </c>
      <c r="AF2735" s="1" t="str">
        <f t="shared" si="558"/>
        <v/>
      </c>
      <c r="AG2735" s="1" t="str">
        <f t="shared" si="559"/>
        <v/>
      </c>
    </row>
    <row r="2736" spans="3:33">
      <c r="C2736" s="1" t="s">
        <v>3712</v>
      </c>
      <c r="D2736" s="1" t="s">
        <v>8459</v>
      </c>
      <c r="E2736" s="1" t="s">
        <v>1720</v>
      </c>
      <c r="F2736" s="1" t="s">
        <v>46</v>
      </c>
      <c r="G2736" s="1" t="s">
        <v>3917</v>
      </c>
      <c r="H2736" s="1">
        <v>9</v>
      </c>
      <c r="I2736" s="1">
        <v>1</v>
      </c>
      <c r="J2736" s="1">
        <v>0</v>
      </c>
      <c r="K2736" s="1" t="s">
        <v>1727</v>
      </c>
      <c r="L2736" s="1"/>
      <c r="M2736" s="1" t="s">
        <v>8460</v>
      </c>
      <c r="N2736" s="1"/>
      <c r="O2736" s="1" t="s">
        <v>1727</v>
      </c>
      <c r="P2736" s="1"/>
      <c r="Q2736" s="1"/>
      <c r="R2736" s="1"/>
      <c r="S2736" s="1"/>
      <c r="T2736" s="1">
        <f t="shared" si="546"/>
        <v>0</v>
      </c>
      <c r="U2736" s="1">
        <f t="shared" si="547"/>
        <v>0</v>
      </c>
      <c r="V2736" s="1">
        <f t="shared" si="548"/>
        <v>0</v>
      </c>
      <c r="W2736" s="1">
        <f t="shared" si="549"/>
        <v>0</v>
      </c>
      <c r="X2736" s="1">
        <f t="shared" si="550"/>
        <v>0</v>
      </c>
      <c r="Y2736" s="1">
        <f t="shared" si="551"/>
        <v>0</v>
      </c>
      <c r="Z2736" s="1">
        <f t="shared" si="552"/>
        <v>0</v>
      </c>
      <c r="AA2736" s="1">
        <f t="shared" si="553"/>
        <v>0</v>
      </c>
      <c r="AB2736" s="1">
        <f t="shared" si="554"/>
        <v>0</v>
      </c>
      <c r="AC2736" s="1">
        <f t="shared" si="555"/>
        <v>0</v>
      </c>
      <c r="AD2736" s="1" t="str">
        <f t="shared" si="556"/>
        <v/>
      </c>
      <c r="AE2736" s="1" t="str">
        <f t="shared" si="557"/>
        <v/>
      </c>
      <c r="AF2736" s="1" t="str">
        <f t="shared" si="558"/>
        <v/>
      </c>
      <c r="AG2736" s="1" t="str">
        <f t="shared" si="559"/>
        <v/>
      </c>
    </row>
    <row r="2737" spans="3:33">
      <c r="C2737" s="1" t="s">
        <v>3712</v>
      </c>
      <c r="D2737" s="1" t="s">
        <v>8461</v>
      </c>
      <c r="E2737" s="1" t="s">
        <v>1720</v>
      </c>
      <c r="F2737" s="1" t="s">
        <v>46</v>
      </c>
      <c r="G2737" s="1" t="s">
        <v>3917</v>
      </c>
      <c r="H2737" s="1">
        <v>10</v>
      </c>
      <c r="I2737" s="1">
        <v>1</v>
      </c>
      <c r="J2737" s="1">
        <v>0</v>
      </c>
      <c r="K2737" s="1" t="s">
        <v>1728</v>
      </c>
      <c r="L2737" s="1"/>
      <c r="M2737" s="1" t="s">
        <v>8462</v>
      </c>
      <c r="N2737" s="1"/>
      <c r="O2737" s="1" t="s">
        <v>1728</v>
      </c>
      <c r="P2737" s="1"/>
      <c r="Q2737" s="1"/>
      <c r="R2737" s="1"/>
      <c r="S2737" s="1"/>
      <c r="T2737" s="1">
        <f t="shared" si="546"/>
        <v>0</v>
      </c>
      <c r="U2737" s="1">
        <f t="shared" si="547"/>
        <v>0</v>
      </c>
      <c r="V2737" s="1">
        <f t="shared" si="548"/>
        <v>0</v>
      </c>
      <c r="W2737" s="1">
        <f t="shared" si="549"/>
        <v>0</v>
      </c>
      <c r="X2737" s="1">
        <f t="shared" si="550"/>
        <v>0</v>
      </c>
      <c r="Y2737" s="1">
        <f t="shared" si="551"/>
        <v>0</v>
      </c>
      <c r="Z2737" s="1">
        <f t="shared" si="552"/>
        <v>0</v>
      </c>
      <c r="AA2737" s="1">
        <f t="shared" si="553"/>
        <v>0</v>
      </c>
      <c r="AB2737" s="1">
        <f t="shared" si="554"/>
        <v>0</v>
      </c>
      <c r="AC2737" s="1">
        <f t="shared" si="555"/>
        <v>0</v>
      </c>
      <c r="AD2737" s="1" t="str">
        <f t="shared" si="556"/>
        <v/>
      </c>
      <c r="AE2737" s="1" t="str">
        <f t="shared" si="557"/>
        <v/>
      </c>
      <c r="AF2737" s="1" t="str">
        <f t="shared" si="558"/>
        <v/>
      </c>
      <c r="AG2737" s="1" t="str">
        <f t="shared" si="559"/>
        <v/>
      </c>
    </row>
    <row r="2738" spans="3:33">
      <c r="C2738" s="1" t="s">
        <v>3712</v>
      </c>
      <c r="D2738" s="1" t="s">
        <v>8463</v>
      </c>
      <c r="E2738" s="1" t="s">
        <v>1720</v>
      </c>
      <c r="F2738" s="1" t="s">
        <v>0</v>
      </c>
      <c r="G2738" s="1" t="s">
        <v>3917</v>
      </c>
      <c r="H2738" s="1">
        <v>1</v>
      </c>
      <c r="I2738" s="1">
        <v>0</v>
      </c>
      <c r="J2738" s="1">
        <v>3</v>
      </c>
      <c r="K2738" s="1"/>
      <c r="L2738" s="1" t="s">
        <v>1723</v>
      </c>
      <c r="M2738" s="1"/>
      <c r="N2738" s="1" t="s">
        <v>8464</v>
      </c>
      <c r="O2738" s="1" t="s">
        <v>1723</v>
      </c>
      <c r="P2738" s="1"/>
      <c r="Q2738" s="1"/>
      <c r="R2738" s="1"/>
      <c r="S2738" s="1"/>
      <c r="T2738" s="1">
        <f t="shared" si="546"/>
        <v>0</v>
      </c>
      <c r="U2738" s="1">
        <f t="shared" si="547"/>
        <v>0</v>
      </c>
      <c r="V2738" s="1">
        <f t="shared" si="548"/>
        <v>0</v>
      </c>
      <c r="W2738" s="1">
        <f t="shared" si="549"/>
        <v>0</v>
      </c>
      <c r="X2738" s="1">
        <f t="shared" si="550"/>
        <v>0</v>
      </c>
      <c r="Y2738" s="1">
        <f t="shared" si="551"/>
        <v>0</v>
      </c>
      <c r="Z2738" s="1">
        <f t="shared" si="552"/>
        <v>0</v>
      </c>
      <c r="AA2738" s="1">
        <f t="shared" si="553"/>
        <v>0</v>
      </c>
      <c r="AB2738" s="1">
        <f t="shared" si="554"/>
        <v>0</v>
      </c>
      <c r="AC2738" s="1">
        <f t="shared" si="555"/>
        <v>0</v>
      </c>
      <c r="AD2738" s="1" t="str">
        <f t="shared" si="556"/>
        <v/>
      </c>
      <c r="AE2738" s="1" t="str">
        <f t="shared" si="557"/>
        <v/>
      </c>
      <c r="AF2738" s="1" t="str">
        <f t="shared" si="558"/>
        <v/>
      </c>
      <c r="AG2738" s="1" t="str">
        <f t="shared" si="559"/>
        <v/>
      </c>
    </row>
    <row r="2739" spans="3:33">
      <c r="C2739" s="1" t="s">
        <v>3712</v>
      </c>
      <c r="D2739" s="1" t="s">
        <v>8465</v>
      </c>
      <c r="E2739" s="1" t="s">
        <v>1720</v>
      </c>
      <c r="F2739" s="1" t="s">
        <v>0</v>
      </c>
      <c r="G2739" s="1" t="s">
        <v>3917</v>
      </c>
      <c r="H2739" s="1">
        <v>2</v>
      </c>
      <c r="I2739" s="1">
        <v>0</v>
      </c>
      <c r="J2739" s="1">
        <v>3</v>
      </c>
      <c r="K2739" s="1"/>
      <c r="L2739" s="1" t="s">
        <v>1724</v>
      </c>
      <c r="M2739" s="1"/>
      <c r="N2739" s="1" t="s">
        <v>8466</v>
      </c>
      <c r="O2739" s="1" t="s">
        <v>1724</v>
      </c>
      <c r="P2739" s="1"/>
      <c r="Q2739" s="1"/>
      <c r="R2739" s="1"/>
      <c r="S2739" s="1"/>
      <c r="T2739" s="1">
        <f t="shared" si="546"/>
        <v>0</v>
      </c>
      <c r="U2739" s="1">
        <f t="shared" si="547"/>
        <v>0</v>
      </c>
      <c r="V2739" s="1">
        <f t="shared" si="548"/>
        <v>0</v>
      </c>
      <c r="W2739" s="1">
        <f t="shared" si="549"/>
        <v>0</v>
      </c>
      <c r="X2739" s="1">
        <f t="shared" si="550"/>
        <v>0</v>
      </c>
      <c r="Y2739" s="1">
        <f t="shared" si="551"/>
        <v>0</v>
      </c>
      <c r="Z2739" s="1">
        <f t="shared" si="552"/>
        <v>0</v>
      </c>
      <c r="AA2739" s="1">
        <f t="shared" si="553"/>
        <v>0</v>
      </c>
      <c r="AB2739" s="1">
        <f t="shared" si="554"/>
        <v>0</v>
      </c>
      <c r="AC2739" s="1">
        <f t="shared" si="555"/>
        <v>0</v>
      </c>
      <c r="AD2739" s="1" t="str">
        <f t="shared" si="556"/>
        <v/>
      </c>
      <c r="AE2739" s="1" t="str">
        <f t="shared" si="557"/>
        <v/>
      </c>
      <c r="AF2739" s="1" t="str">
        <f t="shared" si="558"/>
        <v/>
      </c>
      <c r="AG2739" s="1" t="str">
        <f t="shared" si="559"/>
        <v/>
      </c>
    </row>
    <row r="2740" spans="3:33">
      <c r="C2740" s="1" t="s">
        <v>3712</v>
      </c>
      <c r="D2740" s="1" t="s">
        <v>8467</v>
      </c>
      <c r="E2740" s="1" t="s">
        <v>1720</v>
      </c>
      <c r="F2740" s="1" t="s">
        <v>0</v>
      </c>
      <c r="G2740" s="1" t="s">
        <v>3917</v>
      </c>
      <c r="H2740" s="1">
        <v>3</v>
      </c>
      <c r="I2740" s="1">
        <v>0</v>
      </c>
      <c r="J2740" s="1">
        <v>3</v>
      </c>
      <c r="K2740" s="1"/>
      <c r="L2740" s="1" t="s">
        <v>1725</v>
      </c>
      <c r="M2740" s="1"/>
      <c r="N2740" s="1" t="s">
        <v>8468</v>
      </c>
      <c r="O2740" s="1" t="s">
        <v>1725</v>
      </c>
      <c r="P2740" s="1"/>
      <c r="Q2740" s="1"/>
      <c r="R2740" s="1"/>
      <c r="S2740" s="1"/>
      <c r="T2740" s="1">
        <f t="shared" si="546"/>
        <v>0</v>
      </c>
      <c r="U2740" s="1">
        <f t="shared" si="547"/>
        <v>0</v>
      </c>
      <c r="V2740" s="1">
        <f t="shared" si="548"/>
        <v>0</v>
      </c>
      <c r="W2740" s="1">
        <f t="shared" si="549"/>
        <v>0</v>
      </c>
      <c r="X2740" s="1">
        <f t="shared" si="550"/>
        <v>0</v>
      </c>
      <c r="Y2740" s="1">
        <f t="shared" si="551"/>
        <v>0</v>
      </c>
      <c r="Z2740" s="1">
        <f t="shared" si="552"/>
        <v>0</v>
      </c>
      <c r="AA2740" s="1">
        <f t="shared" si="553"/>
        <v>0</v>
      </c>
      <c r="AB2740" s="1">
        <f t="shared" si="554"/>
        <v>0</v>
      </c>
      <c r="AC2740" s="1">
        <f t="shared" si="555"/>
        <v>0</v>
      </c>
      <c r="AD2740" s="1" t="str">
        <f t="shared" si="556"/>
        <v/>
      </c>
      <c r="AE2740" s="1" t="str">
        <f t="shared" si="557"/>
        <v/>
      </c>
      <c r="AF2740" s="1" t="str">
        <f t="shared" si="558"/>
        <v/>
      </c>
      <c r="AG2740" s="1" t="str">
        <f t="shared" si="559"/>
        <v/>
      </c>
    </row>
    <row r="2741" spans="3:33">
      <c r="C2741" s="1" t="s">
        <v>3712</v>
      </c>
      <c r="D2741" s="1" t="s">
        <v>8469</v>
      </c>
      <c r="E2741" s="1" t="s">
        <v>1720</v>
      </c>
      <c r="F2741" s="1" t="s">
        <v>0</v>
      </c>
      <c r="G2741" s="1" t="s">
        <v>3917</v>
      </c>
      <c r="H2741" s="1">
        <v>4</v>
      </c>
      <c r="I2741" s="1">
        <v>0</v>
      </c>
      <c r="J2741" s="1">
        <v>2</v>
      </c>
      <c r="K2741" s="1"/>
      <c r="L2741" s="1" t="s">
        <v>1653</v>
      </c>
      <c r="M2741" s="1"/>
      <c r="N2741" s="1" t="s">
        <v>8268</v>
      </c>
      <c r="O2741" s="1" t="s">
        <v>1653</v>
      </c>
      <c r="P2741" s="1"/>
      <c r="Q2741" s="1"/>
      <c r="R2741" s="1"/>
      <c r="S2741" s="1"/>
      <c r="T2741" s="1">
        <f t="shared" si="546"/>
        <v>0</v>
      </c>
      <c r="U2741" s="1">
        <f t="shared" si="547"/>
        <v>0</v>
      </c>
      <c r="V2741" s="1">
        <f t="shared" si="548"/>
        <v>0</v>
      </c>
      <c r="W2741" s="1">
        <f t="shared" si="549"/>
        <v>0</v>
      </c>
      <c r="X2741" s="1">
        <f t="shared" si="550"/>
        <v>0</v>
      </c>
      <c r="Y2741" s="1">
        <f t="shared" si="551"/>
        <v>0</v>
      </c>
      <c r="Z2741" s="1">
        <f t="shared" si="552"/>
        <v>0</v>
      </c>
      <c r="AA2741" s="1">
        <f t="shared" si="553"/>
        <v>0</v>
      </c>
      <c r="AB2741" s="1">
        <f t="shared" si="554"/>
        <v>0</v>
      </c>
      <c r="AC2741" s="1">
        <f t="shared" si="555"/>
        <v>0</v>
      </c>
      <c r="AD2741" s="1" t="str">
        <f t="shared" si="556"/>
        <v/>
      </c>
      <c r="AE2741" s="1" t="str">
        <f t="shared" si="557"/>
        <v/>
      </c>
      <c r="AF2741" s="1" t="str">
        <f t="shared" si="558"/>
        <v/>
      </c>
      <c r="AG2741" s="1" t="str">
        <f t="shared" si="559"/>
        <v/>
      </c>
    </row>
    <row r="2742" spans="3:33">
      <c r="C2742" s="1" t="s">
        <v>3712</v>
      </c>
      <c r="D2742" s="1" t="s">
        <v>8470</v>
      </c>
      <c r="E2742" s="1" t="s">
        <v>1720</v>
      </c>
      <c r="F2742" s="1" t="s">
        <v>0</v>
      </c>
      <c r="G2742" s="1" t="s">
        <v>3917</v>
      </c>
      <c r="H2742" s="1">
        <v>5</v>
      </c>
      <c r="I2742" s="1">
        <v>0</v>
      </c>
      <c r="J2742" s="1">
        <v>2</v>
      </c>
      <c r="K2742" s="1"/>
      <c r="L2742" s="1" t="s">
        <v>2</v>
      </c>
      <c r="M2742" s="1"/>
      <c r="N2742" s="1" t="s">
        <v>5885</v>
      </c>
      <c r="O2742" s="1" t="s">
        <v>2</v>
      </c>
      <c r="P2742" s="1"/>
      <c r="Q2742" s="1"/>
      <c r="R2742" s="1"/>
      <c r="S2742" s="1"/>
      <c r="T2742" s="1">
        <f t="shared" si="546"/>
        <v>0</v>
      </c>
      <c r="U2742" s="1">
        <f t="shared" si="547"/>
        <v>0</v>
      </c>
      <c r="V2742" s="1">
        <f t="shared" si="548"/>
        <v>0</v>
      </c>
      <c r="W2742" s="1">
        <f t="shared" si="549"/>
        <v>0</v>
      </c>
      <c r="X2742" s="1">
        <f t="shared" si="550"/>
        <v>0</v>
      </c>
      <c r="Y2742" s="1">
        <f t="shared" si="551"/>
        <v>0</v>
      </c>
      <c r="Z2742" s="1">
        <f t="shared" si="552"/>
        <v>0</v>
      </c>
      <c r="AA2742" s="1">
        <f t="shared" si="553"/>
        <v>0</v>
      </c>
      <c r="AB2742" s="1">
        <f t="shared" si="554"/>
        <v>0</v>
      </c>
      <c r="AC2742" s="1">
        <f t="shared" si="555"/>
        <v>0</v>
      </c>
      <c r="AD2742" s="1" t="str">
        <f t="shared" si="556"/>
        <v/>
      </c>
      <c r="AE2742" s="1" t="str">
        <f t="shared" si="557"/>
        <v/>
      </c>
      <c r="AF2742" s="1" t="str">
        <f t="shared" si="558"/>
        <v/>
      </c>
      <c r="AG2742" s="1" t="str">
        <f t="shared" si="559"/>
        <v/>
      </c>
    </row>
    <row r="2743" spans="3:33">
      <c r="C2743" s="1" t="s">
        <v>3712</v>
      </c>
      <c r="D2743" s="1" t="s">
        <v>8471</v>
      </c>
      <c r="E2743" s="1" t="s">
        <v>1720</v>
      </c>
      <c r="F2743" s="1" t="s">
        <v>0</v>
      </c>
      <c r="G2743" s="1" t="s">
        <v>3917</v>
      </c>
      <c r="H2743" s="1">
        <v>6</v>
      </c>
      <c r="I2743" s="1">
        <v>0</v>
      </c>
      <c r="J2743" s="1">
        <v>2</v>
      </c>
      <c r="K2743" s="1"/>
      <c r="L2743" s="1" t="s">
        <v>801</v>
      </c>
      <c r="M2743" s="1"/>
      <c r="N2743" s="1" t="s">
        <v>5786</v>
      </c>
      <c r="O2743" s="1" t="s">
        <v>801</v>
      </c>
      <c r="P2743" s="1"/>
      <c r="Q2743" s="1"/>
      <c r="R2743" s="1"/>
      <c r="S2743" s="1"/>
      <c r="T2743" s="1">
        <f t="shared" si="546"/>
        <v>0</v>
      </c>
      <c r="U2743" s="1">
        <f t="shared" si="547"/>
        <v>0</v>
      </c>
      <c r="V2743" s="1">
        <f t="shared" si="548"/>
        <v>0</v>
      </c>
      <c r="W2743" s="1">
        <f t="shared" si="549"/>
        <v>0</v>
      </c>
      <c r="X2743" s="1">
        <f t="shared" si="550"/>
        <v>0</v>
      </c>
      <c r="Y2743" s="1">
        <f t="shared" si="551"/>
        <v>0</v>
      </c>
      <c r="Z2743" s="1">
        <f t="shared" si="552"/>
        <v>0</v>
      </c>
      <c r="AA2743" s="1">
        <f t="shared" si="553"/>
        <v>0</v>
      </c>
      <c r="AB2743" s="1">
        <f t="shared" si="554"/>
        <v>0</v>
      </c>
      <c r="AC2743" s="1">
        <f t="shared" si="555"/>
        <v>0</v>
      </c>
      <c r="AD2743" s="1" t="str">
        <f t="shared" si="556"/>
        <v/>
      </c>
      <c r="AE2743" s="1" t="str">
        <f t="shared" si="557"/>
        <v/>
      </c>
      <c r="AF2743" s="1" t="str">
        <f t="shared" si="558"/>
        <v/>
      </c>
      <c r="AG2743" s="1" t="str">
        <f t="shared" si="559"/>
        <v/>
      </c>
    </row>
    <row r="2744" spans="3:33">
      <c r="C2744" s="1" t="s">
        <v>3712</v>
      </c>
      <c r="D2744" s="1" t="s">
        <v>8472</v>
      </c>
      <c r="E2744" s="1" t="s">
        <v>1720</v>
      </c>
      <c r="F2744" s="1" t="s">
        <v>0</v>
      </c>
      <c r="G2744" s="1" t="s">
        <v>3917</v>
      </c>
      <c r="H2744" s="1">
        <v>7</v>
      </c>
      <c r="I2744" s="1">
        <v>0</v>
      </c>
      <c r="J2744" s="1">
        <v>2</v>
      </c>
      <c r="K2744" s="1"/>
      <c r="L2744" s="1" t="s">
        <v>2263</v>
      </c>
      <c r="M2744" s="1"/>
      <c r="N2744" s="1" t="s">
        <v>8345</v>
      </c>
      <c r="O2744" s="1" t="s">
        <v>2263</v>
      </c>
      <c r="P2744" s="1"/>
      <c r="Q2744" s="1"/>
      <c r="R2744" s="1"/>
      <c r="S2744" s="1"/>
      <c r="T2744" s="1">
        <f t="shared" si="546"/>
        <v>0</v>
      </c>
      <c r="U2744" s="1">
        <f t="shared" si="547"/>
        <v>0</v>
      </c>
      <c r="V2744" s="1">
        <f t="shared" si="548"/>
        <v>0</v>
      </c>
      <c r="W2744" s="1">
        <f t="shared" si="549"/>
        <v>0</v>
      </c>
      <c r="X2744" s="1">
        <f t="shared" si="550"/>
        <v>0</v>
      </c>
      <c r="Y2744" s="1">
        <f t="shared" si="551"/>
        <v>0</v>
      </c>
      <c r="Z2744" s="1">
        <f t="shared" si="552"/>
        <v>0</v>
      </c>
      <c r="AA2744" s="1">
        <f t="shared" si="553"/>
        <v>0</v>
      </c>
      <c r="AB2744" s="1">
        <f t="shared" si="554"/>
        <v>0</v>
      </c>
      <c r="AC2744" s="1">
        <f t="shared" si="555"/>
        <v>0</v>
      </c>
      <c r="AD2744" s="1" t="str">
        <f t="shared" si="556"/>
        <v/>
      </c>
      <c r="AE2744" s="1" t="str">
        <f t="shared" si="557"/>
        <v/>
      </c>
      <c r="AF2744" s="1" t="str">
        <f t="shared" si="558"/>
        <v/>
      </c>
      <c r="AG2744" s="1" t="str">
        <f t="shared" si="559"/>
        <v/>
      </c>
    </row>
    <row r="2745" spans="3:33">
      <c r="C2745" s="1" t="s">
        <v>3712</v>
      </c>
      <c r="D2745" s="1" t="s">
        <v>8473</v>
      </c>
      <c r="E2745" s="1" t="s">
        <v>1720</v>
      </c>
      <c r="F2745" s="1" t="s">
        <v>0</v>
      </c>
      <c r="G2745" s="1" t="s">
        <v>3917</v>
      </c>
      <c r="H2745" s="1">
        <v>8</v>
      </c>
      <c r="I2745" s="1">
        <v>0</v>
      </c>
      <c r="J2745" s="1">
        <v>1</v>
      </c>
      <c r="K2745" s="1"/>
      <c r="L2745" s="1" t="s">
        <v>1726</v>
      </c>
      <c r="M2745" s="1"/>
      <c r="N2745" s="1" t="s">
        <v>8474</v>
      </c>
      <c r="O2745" s="1" t="s">
        <v>1726</v>
      </c>
      <c r="P2745" s="1"/>
      <c r="Q2745" s="1"/>
      <c r="R2745" s="1"/>
      <c r="S2745" s="1"/>
      <c r="T2745" s="1">
        <f t="shared" si="546"/>
        <v>0</v>
      </c>
      <c r="U2745" s="1">
        <f t="shared" si="547"/>
        <v>0</v>
      </c>
      <c r="V2745" s="1">
        <f t="shared" si="548"/>
        <v>0</v>
      </c>
      <c r="W2745" s="1">
        <f t="shared" si="549"/>
        <v>0</v>
      </c>
      <c r="X2745" s="1">
        <f t="shared" si="550"/>
        <v>0</v>
      </c>
      <c r="Y2745" s="1">
        <f t="shared" si="551"/>
        <v>0</v>
      </c>
      <c r="Z2745" s="1">
        <f t="shared" si="552"/>
        <v>0</v>
      </c>
      <c r="AA2745" s="1">
        <f t="shared" si="553"/>
        <v>0</v>
      </c>
      <c r="AB2745" s="1">
        <f t="shared" si="554"/>
        <v>0</v>
      </c>
      <c r="AC2745" s="1">
        <f t="shared" si="555"/>
        <v>0</v>
      </c>
      <c r="AD2745" s="1" t="str">
        <f t="shared" si="556"/>
        <v/>
      </c>
      <c r="AE2745" s="1" t="str">
        <f t="shared" si="557"/>
        <v/>
      </c>
      <c r="AF2745" s="1" t="str">
        <f t="shared" si="558"/>
        <v/>
      </c>
      <c r="AG2745" s="1" t="str">
        <f t="shared" si="559"/>
        <v/>
      </c>
    </row>
    <row r="2746" spans="3:33">
      <c r="C2746" s="1" t="s">
        <v>3712</v>
      </c>
      <c r="D2746" s="1" t="s">
        <v>8475</v>
      </c>
      <c r="E2746" s="1" t="s">
        <v>1720</v>
      </c>
      <c r="F2746" s="1" t="s">
        <v>0</v>
      </c>
      <c r="G2746" s="1" t="s">
        <v>3917</v>
      </c>
      <c r="H2746" s="1">
        <v>9</v>
      </c>
      <c r="I2746" s="1">
        <v>0</v>
      </c>
      <c r="J2746" s="1">
        <v>1</v>
      </c>
      <c r="K2746" s="1"/>
      <c r="L2746" s="1" t="s">
        <v>1727</v>
      </c>
      <c r="M2746" s="1"/>
      <c r="N2746" s="1" t="s">
        <v>8476</v>
      </c>
      <c r="O2746" s="1" t="s">
        <v>1727</v>
      </c>
      <c r="P2746" s="1"/>
      <c r="Q2746" s="1"/>
      <c r="R2746" s="1"/>
      <c r="S2746" s="1"/>
      <c r="T2746" s="1">
        <f t="shared" si="546"/>
        <v>0</v>
      </c>
      <c r="U2746" s="1">
        <f t="shared" si="547"/>
        <v>0</v>
      </c>
      <c r="V2746" s="1">
        <f t="shared" si="548"/>
        <v>0</v>
      </c>
      <c r="W2746" s="1">
        <f t="shared" si="549"/>
        <v>0</v>
      </c>
      <c r="X2746" s="1">
        <f t="shared" si="550"/>
        <v>0</v>
      </c>
      <c r="Y2746" s="1">
        <f t="shared" si="551"/>
        <v>0</v>
      </c>
      <c r="Z2746" s="1">
        <f t="shared" si="552"/>
        <v>0</v>
      </c>
      <c r="AA2746" s="1">
        <f t="shared" si="553"/>
        <v>0</v>
      </c>
      <c r="AB2746" s="1">
        <f t="shared" si="554"/>
        <v>0</v>
      </c>
      <c r="AC2746" s="1">
        <f t="shared" si="555"/>
        <v>0</v>
      </c>
      <c r="AD2746" s="1" t="str">
        <f t="shared" si="556"/>
        <v/>
      </c>
      <c r="AE2746" s="1" t="str">
        <f t="shared" si="557"/>
        <v/>
      </c>
      <c r="AF2746" s="1" t="str">
        <f t="shared" si="558"/>
        <v/>
      </c>
      <c r="AG2746" s="1" t="str">
        <f t="shared" si="559"/>
        <v/>
      </c>
    </row>
    <row r="2747" spans="3:33">
      <c r="C2747" s="1" t="s">
        <v>3712</v>
      </c>
      <c r="D2747" s="1" t="s">
        <v>8477</v>
      </c>
      <c r="E2747" s="1" t="s">
        <v>1720</v>
      </c>
      <c r="F2747" s="1" t="s">
        <v>0</v>
      </c>
      <c r="G2747" s="1" t="s">
        <v>3917</v>
      </c>
      <c r="H2747" s="1">
        <v>10</v>
      </c>
      <c r="I2747" s="1">
        <v>0</v>
      </c>
      <c r="J2747" s="1">
        <v>1</v>
      </c>
      <c r="K2747" s="1"/>
      <c r="L2747" s="1" t="s">
        <v>1728</v>
      </c>
      <c r="M2747" s="1"/>
      <c r="N2747" s="1" t="s">
        <v>8478</v>
      </c>
      <c r="O2747" s="1" t="s">
        <v>1728</v>
      </c>
      <c r="P2747" s="1"/>
      <c r="Q2747" s="1"/>
      <c r="R2747" s="1"/>
      <c r="S2747" s="1"/>
      <c r="T2747" s="1">
        <f t="shared" si="546"/>
        <v>0</v>
      </c>
      <c r="U2747" s="1">
        <f t="shared" si="547"/>
        <v>0</v>
      </c>
      <c r="V2747" s="1">
        <f t="shared" si="548"/>
        <v>0</v>
      </c>
      <c r="W2747" s="1">
        <f t="shared" si="549"/>
        <v>0</v>
      </c>
      <c r="X2747" s="1">
        <f t="shared" si="550"/>
        <v>0</v>
      </c>
      <c r="Y2747" s="1">
        <f t="shared" si="551"/>
        <v>0</v>
      </c>
      <c r="Z2747" s="1">
        <f t="shared" si="552"/>
        <v>0</v>
      </c>
      <c r="AA2747" s="1">
        <f t="shared" si="553"/>
        <v>0</v>
      </c>
      <c r="AB2747" s="1">
        <f t="shared" si="554"/>
        <v>0</v>
      </c>
      <c r="AC2747" s="1">
        <f t="shared" si="555"/>
        <v>0</v>
      </c>
      <c r="AD2747" s="1" t="str">
        <f t="shared" si="556"/>
        <v/>
      </c>
      <c r="AE2747" s="1" t="str">
        <f t="shared" si="557"/>
        <v/>
      </c>
      <c r="AF2747" s="1" t="str">
        <f t="shared" si="558"/>
        <v/>
      </c>
      <c r="AG2747" s="1" t="str">
        <f t="shared" si="559"/>
        <v/>
      </c>
    </row>
    <row r="2748" spans="3:33">
      <c r="C2748" s="1" t="s">
        <v>3719</v>
      </c>
      <c r="D2748" s="1" t="s">
        <v>8479</v>
      </c>
      <c r="E2748" s="1" t="s">
        <v>1731</v>
      </c>
      <c r="F2748" s="1" t="s">
        <v>46</v>
      </c>
      <c r="G2748" s="1" t="s">
        <v>3917</v>
      </c>
      <c r="H2748" s="1">
        <v>1</v>
      </c>
      <c r="I2748" s="1">
        <v>3</v>
      </c>
      <c r="J2748" s="1">
        <v>0</v>
      </c>
      <c r="K2748" s="1" t="s">
        <v>5817</v>
      </c>
      <c r="L2748" s="1"/>
      <c r="M2748" s="1" t="s">
        <v>5818</v>
      </c>
      <c r="N2748" s="1"/>
      <c r="O2748" s="1" t="s">
        <v>5817</v>
      </c>
      <c r="P2748" s="1" t="s">
        <v>817</v>
      </c>
      <c r="Q2748" s="1"/>
      <c r="R2748" s="1"/>
      <c r="S2748" s="1"/>
      <c r="T2748" s="1">
        <f t="shared" ref="T2748:T2811" si="560">IF(AND($C2748=$D$20,$F2748="PRO",$G2748="POS"),1,0)</f>
        <v>0</v>
      </c>
      <c r="U2748" s="1">
        <f t="shared" ref="U2748:U2811" si="561">IF(AND($C2748=$D$20,$F2748="CFA",$G2748="POS"),1,0)</f>
        <v>0</v>
      </c>
      <c r="V2748" s="1">
        <f t="shared" ref="V2748:V2811" si="562">IF($T2748=0,0,IF(SUMPRODUCT(--($O2748:$S2748&lt;&gt;""),--ISNUMBER(SEARCH($O2748:$S2748,$D$5)))&gt;0,1,0))</f>
        <v>0</v>
      </c>
      <c r="W2748" s="1">
        <f t="shared" ref="W2748:W2811" si="563">IF($T2748=0,0,IF(SUMPRODUCT(--($O2748:$S2748&lt;&gt;""),--ISNUMBER(SEARCH($O2748:$S2748,$D$5&amp;" "&amp;$D$10)))&gt;0,1,0))</f>
        <v>0</v>
      </c>
      <c r="X2748" s="1">
        <f t="shared" ref="X2748:X2811" si="564">IF($U2748=0,0,IF(SUMPRODUCT(--($O2748:$S2748&lt;&gt;""),--ISNUMBER(SEARCH($O2748:$S2748,$F$5)))&gt;0,1,0))</f>
        <v>0</v>
      </c>
      <c r="Y2748" s="1">
        <f t="shared" ref="Y2748:Y2811" si="565">IF($U2748=0,0,IF(SUMPRODUCT(--($O2748:$S2748&lt;&gt;""),--ISNUMBER(SEARCH($O2748:$S2748,$F$5&amp;" "&amp;$F$10)))&gt;0,1,0))</f>
        <v>0</v>
      </c>
      <c r="Z2748" s="1">
        <f t="shared" ref="Z2748:Z2811" si="566">IF($V2748=1,$I2748,0)</f>
        <v>0</v>
      </c>
      <c r="AA2748" s="1">
        <f t="shared" ref="AA2748:AA2811" si="567">IF($W2748=1,$I2748,0)</f>
        <v>0</v>
      </c>
      <c r="AB2748" s="1">
        <f t="shared" ref="AB2748:AB2811" si="568">IF($X2748=1,$J2748,0)</f>
        <v>0</v>
      </c>
      <c r="AC2748" s="1">
        <f t="shared" ref="AC2748:AC2811" si="569">IF($Y2748=1,$J2748,0)</f>
        <v>0</v>
      </c>
      <c r="AD2748" s="1" t="str">
        <f t="shared" ref="AD2748:AD2811" si="570">IF(AND($T2748=1,$V2748=0),$H2748+ROW()/100000,"")</f>
        <v/>
      </c>
      <c r="AE2748" s="1" t="str">
        <f t="shared" ref="AE2748:AE2811" si="571">IF(AND($T2748=1,$W2748=0),$H2748+ROW()/100000,"")</f>
        <v/>
      </c>
      <c r="AF2748" s="1" t="str">
        <f t="shared" ref="AF2748:AF2811" si="572">IF(AND($U2748=1,$X2748=0),$H2748+ROW()/100000,"")</f>
        <v/>
      </c>
      <c r="AG2748" s="1" t="str">
        <f t="shared" ref="AG2748:AG2811" si="573">IF(AND($U2748=1,$Y2748=0),$H2748+ROW()/100000,"")</f>
        <v/>
      </c>
    </row>
    <row r="2749" spans="3:33">
      <c r="C2749" s="1" t="s">
        <v>3719</v>
      </c>
      <c r="D2749" s="1" t="s">
        <v>8480</v>
      </c>
      <c r="E2749" s="1" t="s">
        <v>1731</v>
      </c>
      <c r="F2749" s="1" t="s">
        <v>46</v>
      </c>
      <c r="G2749" s="1" t="s">
        <v>3917</v>
      </c>
      <c r="H2749" s="1">
        <v>2</v>
      </c>
      <c r="I2749" s="1">
        <v>3</v>
      </c>
      <c r="J2749" s="1">
        <v>0</v>
      </c>
      <c r="K2749" s="1" t="s">
        <v>1699</v>
      </c>
      <c r="L2749" s="1"/>
      <c r="M2749" s="1" t="s">
        <v>8385</v>
      </c>
      <c r="N2749" s="1"/>
      <c r="O2749" s="1" t="s">
        <v>1699</v>
      </c>
      <c r="P2749" s="1"/>
      <c r="Q2749" s="1"/>
      <c r="R2749" s="1"/>
      <c r="S2749" s="1"/>
      <c r="T2749" s="1">
        <f t="shared" si="560"/>
        <v>0</v>
      </c>
      <c r="U2749" s="1">
        <f t="shared" si="561"/>
        <v>0</v>
      </c>
      <c r="V2749" s="1">
        <f t="shared" si="562"/>
        <v>0</v>
      </c>
      <c r="W2749" s="1">
        <f t="shared" si="563"/>
        <v>0</v>
      </c>
      <c r="X2749" s="1">
        <f t="shared" si="564"/>
        <v>0</v>
      </c>
      <c r="Y2749" s="1">
        <f t="shared" si="565"/>
        <v>0</v>
      </c>
      <c r="Z2749" s="1">
        <f t="shared" si="566"/>
        <v>0</v>
      </c>
      <c r="AA2749" s="1">
        <f t="shared" si="567"/>
        <v>0</v>
      </c>
      <c r="AB2749" s="1">
        <f t="shared" si="568"/>
        <v>0</v>
      </c>
      <c r="AC2749" s="1">
        <f t="shared" si="569"/>
        <v>0</v>
      </c>
      <c r="AD2749" s="1" t="str">
        <f t="shared" si="570"/>
        <v/>
      </c>
      <c r="AE2749" s="1" t="str">
        <f t="shared" si="571"/>
        <v/>
      </c>
      <c r="AF2749" s="1" t="str">
        <f t="shared" si="572"/>
        <v/>
      </c>
      <c r="AG2749" s="1" t="str">
        <f t="shared" si="573"/>
        <v/>
      </c>
    </row>
    <row r="2750" spans="3:33">
      <c r="C2750" s="1" t="s">
        <v>3719</v>
      </c>
      <c r="D2750" s="1" t="s">
        <v>8481</v>
      </c>
      <c r="E2750" s="1" t="s">
        <v>1731</v>
      </c>
      <c r="F2750" s="1" t="s">
        <v>46</v>
      </c>
      <c r="G2750" s="1" t="s">
        <v>3917</v>
      </c>
      <c r="H2750" s="1">
        <v>3</v>
      </c>
      <c r="I2750" s="1">
        <v>3</v>
      </c>
      <c r="J2750" s="1">
        <v>0</v>
      </c>
      <c r="K2750" s="1" t="s">
        <v>5960</v>
      </c>
      <c r="L2750" s="1"/>
      <c r="M2750" s="1" t="s">
        <v>5961</v>
      </c>
      <c r="N2750" s="1"/>
      <c r="O2750" s="1" t="s">
        <v>5960</v>
      </c>
      <c r="P2750" s="1" t="s">
        <v>88</v>
      </c>
      <c r="Q2750" s="1"/>
      <c r="R2750" s="1"/>
      <c r="S2750" s="1"/>
      <c r="T2750" s="1">
        <f t="shared" si="560"/>
        <v>0</v>
      </c>
      <c r="U2750" s="1">
        <f t="shared" si="561"/>
        <v>0</v>
      </c>
      <c r="V2750" s="1">
        <f t="shared" si="562"/>
        <v>0</v>
      </c>
      <c r="W2750" s="1">
        <f t="shared" si="563"/>
        <v>0</v>
      </c>
      <c r="X2750" s="1">
        <f t="shared" si="564"/>
        <v>0</v>
      </c>
      <c r="Y2750" s="1">
        <f t="shared" si="565"/>
        <v>0</v>
      </c>
      <c r="Z2750" s="1">
        <f t="shared" si="566"/>
        <v>0</v>
      </c>
      <c r="AA2750" s="1">
        <f t="shared" si="567"/>
        <v>0</v>
      </c>
      <c r="AB2750" s="1">
        <f t="shared" si="568"/>
        <v>0</v>
      </c>
      <c r="AC2750" s="1">
        <f t="shared" si="569"/>
        <v>0</v>
      </c>
      <c r="AD2750" s="1" t="str">
        <f t="shared" si="570"/>
        <v/>
      </c>
      <c r="AE2750" s="1" t="str">
        <f t="shared" si="571"/>
        <v/>
      </c>
      <c r="AF2750" s="1" t="str">
        <f t="shared" si="572"/>
        <v/>
      </c>
      <c r="AG2750" s="1" t="str">
        <f t="shared" si="573"/>
        <v/>
      </c>
    </row>
    <row r="2751" spans="3:33">
      <c r="C2751" s="1" t="s">
        <v>3719</v>
      </c>
      <c r="D2751" s="1" t="s">
        <v>8482</v>
      </c>
      <c r="E2751" s="1" t="s">
        <v>1731</v>
      </c>
      <c r="F2751" s="1" t="s">
        <v>46</v>
      </c>
      <c r="G2751" s="1" t="s">
        <v>3917</v>
      </c>
      <c r="H2751" s="1">
        <v>4</v>
      </c>
      <c r="I2751" s="1">
        <v>2</v>
      </c>
      <c r="J2751" s="1">
        <v>0</v>
      </c>
      <c r="K2751" s="1" t="s">
        <v>1734</v>
      </c>
      <c r="L2751" s="1"/>
      <c r="M2751" s="1" t="s">
        <v>8483</v>
      </c>
      <c r="N2751" s="1"/>
      <c r="O2751" s="1" t="s">
        <v>1734</v>
      </c>
      <c r="P2751" s="1"/>
      <c r="Q2751" s="1"/>
      <c r="R2751" s="1"/>
      <c r="S2751" s="1"/>
      <c r="T2751" s="1">
        <f t="shared" si="560"/>
        <v>0</v>
      </c>
      <c r="U2751" s="1">
        <f t="shared" si="561"/>
        <v>0</v>
      </c>
      <c r="V2751" s="1">
        <f t="shared" si="562"/>
        <v>0</v>
      </c>
      <c r="W2751" s="1">
        <f t="shared" si="563"/>
        <v>0</v>
      </c>
      <c r="X2751" s="1">
        <f t="shared" si="564"/>
        <v>0</v>
      </c>
      <c r="Y2751" s="1">
        <f t="shared" si="565"/>
        <v>0</v>
      </c>
      <c r="Z2751" s="1">
        <f t="shared" si="566"/>
        <v>0</v>
      </c>
      <c r="AA2751" s="1">
        <f t="shared" si="567"/>
        <v>0</v>
      </c>
      <c r="AB2751" s="1">
        <f t="shared" si="568"/>
        <v>0</v>
      </c>
      <c r="AC2751" s="1">
        <f t="shared" si="569"/>
        <v>0</v>
      </c>
      <c r="AD2751" s="1" t="str">
        <f t="shared" si="570"/>
        <v/>
      </c>
      <c r="AE2751" s="1" t="str">
        <f t="shared" si="571"/>
        <v/>
      </c>
      <c r="AF2751" s="1" t="str">
        <f t="shared" si="572"/>
        <v/>
      </c>
      <c r="AG2751" s="1" t="str">
        <f t="shared" si="573"/>
        <v/>
      </c>
    </row>
    <row r="2752" spans="3:33">
      <c r="C2752" s="1" t="s">
        <v>3719</v>
      </c>
      <c r="D2752" s="1" t="s">
        <v>8484</v>
      </c>
      <c r="E2752" s="1" t="s">
        <v>1731</v>
      </c>
      <c r="F2752" s="1" t="s">
        <v>46</v>
      </c>
      <c r="G2752" s="1" t="s">
        <v>3917</v>
      </c>
      <c r="H2752" s="1">
        <v>5</v>
      </c>
      <c r="I2752" s="1">
        <v>2</v>
      </c>
      <c r="J2752" s="1">
        <v>0</v>
      </c>
      <c r="K2752" s="1" t="s">
        <v>4857</v>
      </c>
      <c r="L2752" s="1"/>
      <c r="M2752" s="1" t="s">
        <v>5963</v>
      </c>
      <c r="N2752" s="1"/>
      <c r="O2752" s="1" t="s">
        <v>4857</v>
      </c>
      <c r="P2752" s="1" t="s">
        <v>5478</v>
      </c>
      <c r="Q2752" s="1" t="s">
        <v>5479</v>
      </c>
      <c r="R2752" s="1" t="s">
        <v>5480</v>
      </c>
      <c r="S2752" s="1"/>
      <c r="T2752" s="1">
        <f t="shared" si="560"/>
        <v>0</v>
      </c>
      <c r="U2752" s="1">
        <f t="shared" si="561"/>
        <v>0</v>
      </c>
      <c r="V2752" s="1">
        <f t="shared" si="562"/>
        <v>0</v>
      </c>
      <c r="W2752" s="1">
        <f t="shared" si="563"/>
        <v>0</v>
      </c>
      <c r="X2752" s="1">
        <f t="shared" si="564"/>
        <v>0</v>
      </c>
      <c r="Y2752" s="1">
        <f t="shared" si="565"/>
        <v>0</v>
      </c>
      <c r="Z2752" s="1">
        <f t="shared" si="566"/>
        <v>0</v>
      </c>
      <c r="AA2752" s="1">
        <f t="shared" si="567"/>
        <v>0</v>
      </c>
      <c r="AB2752" s="1">
        <f t="shared" si="568"/>
        <v>0</v>
      </c>
      <c r="AC2752" s="1">
        <f t="shared" si="569"/>
        <v>0</v>
      </c>
      <c r="AD2752" s="1" t="str">
        <f t="shared" si="570"/>
        <v/>
      </c>
      <c r="AE2752" s="1" t="str">
        <f t="shared" si="571"/>
        <v/>
      </c>
      <c r="AF2752" s="1" t="str">
        <f t="shared" si="572"/>
        <v/>
      </c>
      <c r="AG2752" s="1" t="str">
        <f t="shared" si="573"/>
        <v/>
      </c>
    </row>
    <row r="2753" spans="3:33">
      <c r="C2753" s="1" t="s">
        <v>3719</v>
      </c>
      <c r="D2753" s="1" t="s">
        <v>8485</v>
      </c>
      <c r="E2753" s="1" t="s">
        <v>1731</v>
      </c>
      <c r="F2753" s="1" t="s">
        <v>46</v>
      </c>
      <c r="G2753" s="1" t="s">
        <v>3917</v>
      </c>
      <c r="H2753" s="1">
        <v>6</v>
      </c>
      <c r="I2753" s="1">
        <v>2</v>
      </c>
      <c r="J2753" s="1">
        <v>0</v>
      </c>
      <c r="K2753" s="1" t="s">
        <v>6083</v>
      </c>
      <c r="L2753" s="1"/>
      <c r="M2753" s="1" t="s">
        <v>6084</v>
      </c>
      <c r="N2753" s="1"/>
      <c r="O2753" s="1" t="s">
        <v>6083</v>
      </c>
      <c r="P2753" s="1" t="s">
        <v>6085</v>
      </c>
      <c r="Q2753" s="1" t="s">
        <v>6086</v>
      </c>
      <c r="R2753" s="1"/>
      <c r="S2753" s="1"/>
      <c r="T2753" s="1">
        <f t="shared" si="560"/>
        <v>0</v>
      </c>
      <c r="U2753" s="1">
        <f t="shared" si="561"/>
        <v>0</v>
      </c>
      <c r="V2753" s="1">
        <f t="shared" si="562"/>
        <v>0</v>
      </c>
      <c r="W2753" s="1">
        <f t="shared" si="563"/>
        <v>0</v>
      </c>
      <c r="X2753" s="1">
        <f t="shared" si="564"/>
        <v>0</v>
      </c>
      <c r="Y2753" s="1">
        <f t="shared" si="565"/>
        <v>0</v>
      </c>
      <c r="Z2753" s="1">
        <f t="shared" si="566"/>
        <v>0</v>
      </c>
      <c r="AA2753" s="1">
        <f t="shared" si="567"/>
        <v>0</v>
      </c>
      <c r="AB2753" s="1">
        <f t="shared" si="568"/>
        <v>0</v>
      </c>
      <c r="AC2753" s="1">
        <f t="shared" si="569"/>
        <v>0</v>
      </c>
      <c r="AD2753" s="1" t="str">
        <f t="shared" si="570"/>
        <v/>
      </c>
      <c r="AE2753" s="1" t="str">
        <f t="shared" si="571"/>
        <v/>
      </c>
      <c r="AF2753" s="1" t="str">
        <f t="shared" si="572"/>
        <v/>
      </c>
      <c r="AG2753" s="1" t="str">
        <f t="shared" si="573"/>
        <v/>
      </c>
    </row>
    <row r="2754" spans="3:33">
      <c r="C2754" s="1" t="s">
        <v>3719</v>
      </c>
      <c r="D2754" s="1" t="s">
        <v>8486</v>
      </c>
      <c r="E2754" s="1" t="s">
        <v>1731</v>
      </c>
      <c r="F2754" s="1" t="s">
        <v>46</v>
      </c>
      <c r="G2754" s="1" t="s">
        <v>3917</v>
      </c>
      <c r="H2754" s="1">
        <v>7</v>
      </c>
      <c r="I2754" s="1">
        <v>2</v>
      </c>
      <c r="J2754" s="1">
        <v>0</v>
      </c>
      <c r="K2754" s="1" t="s">
        <v>6000</v>
      </c>
      <c r="L2754" s="1"/>
      <c r="M2754" s="1" t="s">
        <v>6001</v>
      </c>
      <c r="N2754" s="1"/>
      <c r="O2754" s="1" t="s">
        <v>6000</v>
      </c>
      <c r="P2754" s="1" t="s">
        <v>26</v>
      </c>
      <c r="Q2754" s="1" t="s">
        <v>6002</v>
      </c>
      <c r="R2754" s="1"/>
      <c r="S2754" s="1"/>
      <c r="T2754" s="1">
        <f t="shared" si="560"/>
        <v>0</v>
      </c>
      <c r="U2754" s="1">
        <f t="shared" si="561"/>
        <v>0</v>
      </c>
      <c r="V2754" s="1">
        <f t="shared" si="562"/>
        <v>0</v>
      </c>
      <c r="W2754" s="1">
        <f t="shared" si="563"/>
        <v>0</v>
      </c>
      <c r="X2754" s="1">
        <f t="shared" si="564"/>
        <v>0</v>
      </c>
      <c r="Y2754" s="1">
        <f t="shared" si="565"/>
        <v>0</v>
      </c>
      <c r="Z2754" s="1">
        <f t="shared" si="566"/>
        <v>0</v>
      </c>
      <c r="AA2754" s="1">
        <f t="shared" si="567"/>
        <v>0</v>
      </c>
      <c r="AB2754" s="1">
        <f t="shared" si="568"/>
        <v>0</v>
      </c>
      <c r="AC2754" s="1">
        <f t="shared" si="569"/>
        <v>0</v>
      </c>
      <c r="AD2754" s="1" t="str">
        <f t="shared" si="570"/>
        <v/>
      </c>
      <c r="AE2754" s="1" t="str">
        <f t="shared" si="571"/>
        <v/>
      </c>
      <c r="AF2754" s="1" t="str">
        <f t="shared" si="572"/>
        <v/>
      </c>
      <c r="AG2754" s="1" t="str">
        <f t="shared" si="573"/>
        <v/>
      </c>
    </row>
    <row r="2755" spans="3:33">
      <c r="C2755" s="1" t="s">
        <v>3719</v>
      </c>
      <c r="D2755" s="1" t="s">
        <v>8487</v>
      </c>
      <c r="E2755" s="1" t="s">
        <v>1731</v>
      </c>
      <c r="F2755" s="1" t="s">
        <v>46</v>
      </c>
      <c r="G2755" s="1" t="s">
        <v>3917</v>
      </c>
      <c r="H2755" s="1">
        <v>8</v>
      </c>
      <c r="I2755" s="1">
        <v>1</v>
      </c>
      <c r="J2755" s="1">
        <v>0</v>
      </c>
      <c r="K2755" s="1" t="s">
        <v>1735</v>
      </c>
      <c r="L2755" s="1"/>
      <c r="M2755" s="1" t="s">
        <v>8488</v>
      </c>
      <c r="N2755" s="1"/>
      <c r="O2755" s="1" t="s">
        <v>1735</v>
      </c>
      <c r="P2755" s="1"/>
      <c r="Q2755" s="1"/>
      <c r="R2755" s="1"/>
      <c r="S2755" s="1"/>
      <c r="T2755" s="1">
        <f t="shared" si="560"/>
        <v>0</v>
      </c>
      <c r="U2755" s="1">
        <f t="shared" si="561"/>
        <v>0</v>
      </c>
      <c r="V2755" s="1">
        <f t="shared" si="562"/>
        <v>0</v>
      </c>
      <c r="W2755" s="1">
        <f t="shared" si="563"/>
        <v>0</v>
      </c>
      <c r="X2755" s="1">
        <f t="shared" si="564"/>
        <v>0</v>
      </c>
      <c r="Y2755" s="1">
        <f t="shared" si="565"/>
        <v>0</v>
      </c>
      <c r="Z2755" s="1">
        <f t="shared" si="566"/>
        <v>0</v>
      </c>
      <c r="AA2755" s="1">
        <f t="shared" si="567"/>
        <v>0</v>
      </c>
      <c r="AB2755" s="1">
        <f t="shared" si="568"/>
        <v>0</v>
      </c>
      <c r="AC2755" s="1">
        <f t="shared" si="569"/>
        <v>0</v>
      </c>
      <c r="AD2755" s="1" t="str">
        <f t="shared" si="570"/>
        <v/>
      </c>
      <c r="AE2755" s="1" t="str">
        <f t="shared" si="571"/>
        <v/>
      </c>
      <c r="AF2755" s="1" t="str">
        <f t="shared" si="572"/>
        <v/>
      </c>
      <c r="AG2755" s="1" t="str">
        <f t="shared" si="573"/>
        <v/>
      </c>
    </row>
    <row r="2756" spans="3:33">
      <c r="C2756" s="1" t="s">
        <v>3719</v>
      </c>
      <c r="D2756" s="1" t="s">
        <v>8489</v>
      </c>
      <c r="E2756" s="1" t="s">
        <v>1731</v>
      </c>
      <c r="F2756" s="1" t="s">
        <v>46</v>
      </c>
      <c r="G2756" s="1" t="s">
        <v>3917</v>
      </c>
      <c r="H2756" s="1">
        <v>9</v>
      </c>
      <c r="I2756" s="1">
        <v>1</v>
      </c>
      <c r="J2756" s="1">
        <v>0</v>
      </c>
      <c r="K2756" s="1" t="s">
        <v>37</v>
      </c>
      <c r="L2756" s="1"/>
      <c r="M2756" s="1" t="s">
        <v>4874</v>
      </c>
      <c r="N2756" s="1"/>
      <c r="O2756" s="1" t="s">
        <v>37</v>
      </c>
      <c r="P2756" s="1"/>
      <c r="Q2756" s="1"/>
      <c r="R2756" s="1"/>
      <c r="S2756" s="1"/>
      <c r="T2756" s="1">
        <f t="shared" si="560"/>
        <v>0</v>
      </c>
      <c r="U2756" s="1">
        <f t="shared" si="561"/>
        <v>0</v>
      </c>
      <c r="V2756" s="1">
        <f t="shared" si="562"/>
        <v>0</v>
      </c>
      <c r="W2756" s="1">
        <f t="shared" si="563"/>
        <v>0</v>
      </c>
      <c r="X2756" s="1">
        <f t="shared" si="564"/>
        <v>0</v>
      </c>
      <c r="Y2756" s="1">
        <f t="shared" si="565"/>
        <v>0</v>
      </c>
      <c r="Z2756" s="1">
        <f t="shared" si="566"/>
        <v>0</v>
      </c>
      <c r="AA2756" s="1">
        <f t="shared" si="567"/>
        <v>0</v>
      </c>
      <c r="AB2756" s="1">
        <f t="shared" si="568"/>
        <v>0</v>
      </c>
      <c r="AC2756" s="1">
        <f t="shared" si="569"/>
        <v>0</v>
      </c>
      <c r="AD2756" s="1" t="str">
        <f t="shared" si="570"/>
        <v/>
      </c>
      <c r="AE2756" s="1" t="str">
        <f t="shared" si="571"/>
        <v/>
      </c>
      <c r="AF2756" s="1" t="str">
        <f t="shared" si="572"/>
        <v/>
      </c>
      <c r="AG2756" s="1" t="str">
        <f t="shared" si="573"/>
        <v/>
      </c>
    </row>
    <row r="2757" spans="3:33">
      <c r="C2757" s="1" t="s">
        <v>3719</v>
      </c>
      <c r="D2757" s="1" t="s">
        <v>8490</v>
      </c>
      <c r="E2757" s="1" t="s">
        <v>1731</v>
      </c>
      <c r="F2757" s="1" t="s">
        <v>46</v>
      </c>
      <c r="G2757" s="1" t="s">
        <v>3917</v>
      </c>
      <c r="H2757" s="1">
        <v>10</v>
      </c>
      <c r="I2757" s="1">
        <v>1</v>
      </c>
      <c r="J2757" s="1">
        <v>0</v>
      </c>
      <c r="K2757" s="1" t="s">
        <v>3970</v>
      </c>
      <c r="L2757" s="1"/>
      <c r="M2757" s="1" t="s">
        <v>3971</v>
      </c>
      <c r="N2757" s="1"/>
      <c r="O2757" s="1" t="s">
        <v>3970</v>
      </c>
      <c r="P2757" s="1" t="s">
        <v>3974</v>
      </c>
      <c r="Q2757" s="1" t="s">
        <v>111</v>
      </c>
      <c r="R2757" s="1" t="s">
        <v>4142</v>
      </c>
      <c r="S2757" s="1"/>
      <c r="T2757" s="1">
        <f t="shared" si="560"/>
        <v>0</v>
      </c>
      <c r="U2757" s="1">
        <f t="shared" si="561"/>
        <v>0</v>
      </c>
      <c r="V2757" s="1">
        <f t="shared" si="562"/>
        <v>0</v>
      </c>
      <c r="W2757" s="1">
        <f t="shared" si="563"/>
        <v>0</v>
      </c>
      <c r="X2757" s="1">
        <f t="shared" si="564"/>
        <v>0</v>
      </c>
      <c r="Y2757" s="1">
        <f t="shared" si="565"/>
        <v>0</v>
      </c>
      <c r="Z2757" s="1">
        <f t="shared" si="566"/>
        <v>0</v>
      </c>
      <c r="AA2757" s="1">
        <f t="shared" si="567"/>
        <v>0</v>
      </c>
      <c r="AB2757" s="1">
        <f t="shared" si="568"/>
        <v>0</v>
      </c>
      <c r="AC2757" s="1">
        <f t="shared" si="569"/>
        <v>0</v>
      </c>
      <c r="AD2757" s="1" t="str">
        <f t="shared" si="570"/>
        <v/>
      </c>
      <c r="AE2757" s="1" t="str">
        <f t="shared" si="571"/>
        <v/>
      </c>
      <c r="AF2757" s="1" t="str">
        <f t="shared" si="572"/>
        <v/>
      </c>
      <c r="AG2757" s="1" t="str">
        <f t="shared" si="573"/>
        <v/>
      </c>
    </row>
    <row r="2758" spans="3:33">
      <c r="C2758" s="1" t="s">
        <v>3719</v>
      </c>
      <c r="D2758" s="1" t="s">
        <v>8491</v>
      </c>
      <c r="E2758" s="1" t="s">
        <v>1731</v>
      </c>
      <c r="F2758" s="1" t="s">
        <v>0</v>
      </c>
      <c r="G2758" s="1" t="s">
        <v>3917</v>
      </c>
      <c r="H2758" s="1">
        <v>1</v>
      </c>
      <c r="I2758" s="1">
        <v>0</v>
      </c>
      <c r="J2758" s="1">
        <v>3</v>
      </c>
      <c r="K2758" s="1"/>
      <c r="L2758" s="1" t="s">
        <v>5817</v>
      </c>
      <c r="M2758" s="1"/>
      <c r="N2758" s="1" t="s">
        <v>5832</v>
      </c>
      <c r="O2758" s="1" t="s">
        <v>5817</v>
      </c>
      <c r="P2758" s="1" t="s">
        <v>817</v>
      </c>
      <c r="Q2758" s="1"/>
      <c r="R2758" s="1"/>
      <c r="S2758" s="1"/>
      <c r="T2758" s="1">
        <f t="shared" si="560"/>
        <v>0</v>
      </c>
      <c r="U2758" s="1">
        <f t="shared" si="561"/>
        <v>0</v>
      </c>
      <c r="V2758" s="1">
        <f t="shared" si="562"/>
        <v>0</v>
      </c>
      <c r="W2758" s="1">
        <f t="shared" si="563"/>
        <v>0</v>
      </c>
      <c r="X2758" s="1">
        <f t="shared" si="564"/>
        <v>0</v>
      </c>
      <c r="Y2758" s="1">
        <f t="shared" si="565"/>
        <v>0</v>
      </c>
      <c r="Z2758" s="1">
        <f t="shared" si="566"/>
        <v>0</v>
      </c>
      <c r="AA2758" s="1">
        <f t="shared" si="567"/>
        <v>0</v>
      </c>
      <c r="AB2758" s="1">
        <f t="shared" si="568"/>
        <v>0</v>
      </c>
      <c r="AC2758" s="1">
        <f t="shared" si="569"/>
        <v>0</v>
      </c>
      <c r="AD2758" s="1" t="str">
        <f t="shared" si="570"/>
        <v/>
      </c>
      <c r="AE2758" s="1" t="str">
        <f t="shared" si="571"/>
        <v/>
      </c>
      <c r="AF2758" s="1" t="str">
        <f t="shared" si="572"/>
        <v/>
      </c>
      <c r="AG2758" s="1" t="str">
        <f t="shared" si="573"/>
        <v/>
      </c>
    </row>
    <row r="2759" spans="3:33">
      <c r="C2759" s="1" t="s">
        <v>3719</v>
      </c>
      <c r="D2759" s="1" t="s">
        <v>8492</v>
      </c>
      <c r="E2759" s="1" t="s">
        <v>1731</v>
      </c>
      <c r="F2759" s="1" t="s">
        <v>0</v>
      </c>
      <c r="G2759" s="1" t="s">
        <v>3917</v>
      </c>
      <c r="H2759" s="1">
        <v>2</v>
      </c>
      <c r="I2759" s="1">
        <v>0</v>
      </c>
      <c r="J2759" s="1">
        <v>3</v>
      </c>
      <c r="K2759" s="1"/>
      <c r="L2759" s="1" t="s">
        <v>1699</v>
      </c>
      <c r="M2759" s="1"/>
      <c r="N2759" s="1" t="s">
        <v>8400</v>
      </c>
      <c r="O2759" s="1" t="s">
        <v>1699</v>
      </c>
      <c r="P2759" s="1"/>
      <c r="Q2759" s="1"/>
      <c r="R2759" s="1"/>
      <c r="S2759" s="1"/>
      <c r="T2759" s="1">
        <f t="shared" si="560"/>
        <v>0</v>
      </c>
      <c r="U2759" s="1">
        <f t="shared" si="561"/>
        <v>0</v>
      </c>
      <c r="V2759" s="1">
        <f t="shared" si="562"/>
        <v>0</v>
      </c>
      <c r="W2759" s="1">
        <f t="shared" si="563"/>
        <v>0</v>
      </c>
      <c r="X2759" s="1">
        <f t="shared" si="564"/>
        <v>0</v>
      </c>
      <c r="Y2759" s="1">
        <f t="shared" si="565"/>
        <v>0</v>
      </c>
      <c r="Z2759" s="1">
        <f t="shared" si="566"/>
        <v>0</v>
      </c>
      <c r="AA2759" s="1">
        <f t="shared" si="567"/>
        <v>0</v>
      </c>
      <c r="AB2759" s="1">
        <f t="shared" si="568"/>
        <v>0</v>
      </c>
      <c r="AC2759" s="1">
        <f t="shared" si="569"/>
        <v>0</v>
      </c>
      <c r="AD2759" s="1" t="str">
        <f t="shared" si="570"/>
        <v/>
      </c>
      <c r="AE2759" s="1" t="str">
        <f t="shared" si="571"/>
        <v/>
      </c>
      <c r="AF2759" s="1" t="str">
        <f t="shared" si="572"/>
        <v/>
      </c>
      <c r="AG2759" s="1" t="str">
        <f t="shared" si="573"/>
        <v/>
      </c>
    </row>
    <row r="2760" spans="3:33">
      <c r="C2760" s="1" t="s">
        <v>3719</v>
      </c>
      <c r="D2760" s="1" t="s">
        <v>8493</v>
      </c>
      <c r="E2760" s="1" t="s">
        <v>1731</v>
      </c>
      <c r="F2760" s="1" t="s">
        <v>0</v>
      </c>
      <c r="G2760" s="1" t="s">
        <v>3917</v>
      </c>
      <c r="H2760" s="1">
        <v>3</v>
      </c>
      <c r="I2760" s="1">
        <v>0</v>
      </c>
      <c r="J2760" s="1">
        <v>3</v>
      </c>
      <c r="K2760" s="1"/>
      <c r="L2760" s="1" t="s">
        <v>5960</v>
      </c>
      <c r="M2760" s="1"/>
      <c r="N2760" s="1" t="s">
        <v>5981</v>
      </c>
      <c r="O2760" s="1" t="s">
        <v>5960</v>
      </c>
      <c r="P2760" s="1" t="s">
        <v>88</v>
      </c>
      <c r="Q2760" s="1"/>
      <c r="R2760" s="1"/>
      <c r="S2760" s="1"/>
      <c r="T2760" s="1">
        <f t="shared" si="560"/>
        <v>0</v>
      </c>
      <c r="U2760" s="1">
        <f t="shared" si="561"/>
        <v>0</v>
      </c>
      <c r="V2760" s="1">
        <f t="shared" si="562"/>
        <v>0</v>
      </c>
      <c r="W2760" s="1">
        <f t="shared" si="563"/>
        <v>0</v>
      </c>
      <c r="X2760" s="1">
        <f t="shared" si="564"/>
        <v>0</v>
      </c>
      <c r="Y2760" s="1">
        <f t="shared" si="565"/>
        <v>0</v>
      </c>
      <c r="Z2760" s="1">
        <f t="shared" si="566"/>
        <v>0</v>
      </c>
      <c r="AA2760" s="1">
        <f t="shared" si="567"/>
        <v>0</v>
      </c>
      <c r="AB2760" s="1">
        <f t="shared" si="568"/>
        <v>0</v>
      </c>
      <c r="AC2760" s="1">
        <f t="shared" si="569"/>
        <v>0</v>
      </c>
      <c r="AD2760" s="1" t="str">
        <f t="shared" si="570"/>
        <v/>
      </c>
      <c r="AE2760" s="1" t="str">
        <f t="shared" si="571"/>
        <v/>
      </c>
      <c r="AF2760" s="1" t="str">
        <f t="shared" si="572"/>
        <v/>
      </c>
      <c r="AG2760" s="1" t="str">
        <f t="shared" si="573"/>
        <v/>
      </c>
    </row>
    <row r="2761" spans="3:33">
      <c r="C2761" s="1" t="s">
        <v>3719</v>
      </c>
      <c r="D2761" s="1" t="s">
        <v>8494</v>
      </c>
      <c r="E2761" s="1" t="s">
        <v>1731</v>
      </c>
      <c r="F2761" s="1" t="s">
        <v>0</v>
      </c>
      <c r="G2761" s="1" t="s">
        <v>3917</v>
      </c>
      <c r="H2761" s="1">
        <v>4</v>
      </c>
      <c r="I2761" s="1">
        <v>0</v>
      </c>
      <c r="J2761" s="1">
        <v>2</v>
      </c>
      <c r="K2761" s="1"/>
      <c r="L2761" s="1" t="s">
        <v>1734</v>
      </c>
      <c r="M2761" s="1"/>
      <c r="N2761" s="1" t="s">
        <v>8495</v>
      </c>
      <c r="O2761" s="1" t="s">
        <v>1734</v>
      </c>
      <c r="P2761" s="1"/>
      <c r="Q2761" s="1"/>
      <c r="R2761" s="1"/>
      <c r="S2761" s="1"/>
      <c r="T2761" s="1">
        <f t="shared" si="560"/>
        <v>0</v>
      </c>
      <c r="U2761" s="1">
        <f t="shared" si="561"/>
        <v>0</v>
      </c>
      <c r="V2761" s="1">
        <f t="shared" si="562"/>
        <v>0</v>
      </c>
      <c r="W2761" s="1">
        <f t="shared" si="563"/>
        <v>0</v>
      </c>
      <c r="X2761" s="1">
        <f t="shared" si="564"/>
        <v>0</v>
      </c>
      <c r="Y2761" s="1">
        <f t="shared" si="565"/>
        <v>0</v>
      </c>
      <c r="Z2761" s="1">
        <f t="shared" si="566"/>
        <v>0</v>
      </c>
      <c r="AA2761" s="1">
        <f t="shared" si="567"/>
        <v>0</v>
      </c>
      <c r="AB2761" s="1">
        <f t="shared" si="568"/>
        <v>0</v>
      </c>
      <c r="AC2761" s="1">
        <f t="shared" si="569"/>
        <v>0</v>
      </c>
      <c r="AD2761" s="1" t="str">
        <f t="shared" si="570"/>
        <v/>
      </c>
      <c r="AE2761" s="1" t="str">
        <f t="shared" si="571"/>
        <v/>
      </c>
      <c r="AF2761" s="1" t="str">
        <f t="shared" si="572"/>
        <v/>
      </c>
      <c r="AG2761" s="1" t="str">
        <f t="shared" si="573"/>
        <v/>
      </c>
    </row>
    <row r="2762" spans="3:33">
      <c r="C2762" s="1" t="s">
        <v>3719</v>
      </c>
      <c r="D2762" s="1" t="s">
        <v>8496</v>
      </c>
      <c r="E2762" s="1" t="s">
        <v>1731</v>
      </c>
      <c r="F2762" s="1" t="s">
        <v>0</v>
      </c>
      <c r="G2762" s="1" t="s">
        <v>3917</v>
      </c>
      <c r="H2762" s="1">
        <v>5</v>
      </c>
      <c r="I2762" s="1">
        <v>0</v>
      </c>
      <c r="J2762" s="1">
        <v>2</v>
      </c>
      <c r="K2762" s="1"/>
      <c r="L2762" s="1" t="s">
        <v>4857</v>
      </c>
      <c r="M2762" s="1"/>
      <c r="N2762" s="1" t="s">
        <v>5983</v>
      </c>
      <c r="O2762" s="1" t="s">
        <v>4857</v>
      </c>
      <c r="P2762" s="1" t="s">
        <v>5478</v>
      </c>
      <c r="Q2762" s="1" t="s">
        <v>5479</v>
      </c>
      <c r="R2762" s="1" t="s">
        <v>5480</v>
      </c>
      <c r="S2762" s="1"/>
      <c r="T2762" s="1">
        <f t="shared" si="560"/>
        <v>0</v>
      </c>
      <c r="U2762" s="1">
        <f t="shared" si="561"/>
        <v>0</v>
      </c>
      <c r="V2762" s="1">
        <f t="shared" si="562"/>
        <v>0</v>
      </c>
      <c r="W2762" s="1">
        <f t="shared" si="563"/>
        <v>0</v>
      </c>
      <c r="X2762" s="1">
        <f t="shared" si="564"/>
        <v>0</v>
      </c>
      <c r="Y2762" s="1">
        <f t="shared" si="565"/>
        <v>0</v>
      </c>
      <c r="Z2762" s="1">
        <f t="shared" si="566"/>
        <v>0</v>
      </c>
      <c r="AA2762" s="1">
        <f t="shared" si="567"/>
        <v>0</v>
      </c>
      <c r="AB2762" s="1">
        <f t="shared" si="568"/>
        <v>0</v>
      </c>
      <c r="AC2762" s="1">
        <f t="shared" si="569"/>
        <v>0</v>
      </c>
      <c r="AD2762" s="1" t="str">
        <f t="shared" si="570"/>
        <v/>
      </c>
      <c r="AE2762" s="1" t="str">
        <f t="shared" si="571"/>
        <v/>
      </c>
      <c r="AF2762" s="1" t="str">
        <f t="shared" si="572"/>
        <v/>
      </c>
      <c r="AG2762" s="1" t="str">
        <f t="shared" si="573"/>
        <v/>
      </c>
    </row>
    <row r="2763" spans="3:33">
      <c r="C2763" s="1" t="s">
        <v>3719</v>
      </c>
      <c r="D2763" s="1" t="s">
        <v>8497</v>
      </c>
      <c r="E2763" s="1" t="s">
        <v>1731</v>
      </c>
      <c r="F2763" s="1" t="s">
        <v>0</v>
      </c>
      <c r="G2763" s="1" t="s">
        <v>3917</v>
      </c>
      <c r="H2763" s="1">
        <v>6</v>
      </c>
      <c r="I2763" s="1">
        <v>0</v>
      </c>
      <c r="J2763" s="1">
        <v>2</v>
      </c>
      <c r="K2763" s="1"/>
      <c r="L2763" s="1" t="s">
        <v>6083</v>
      </c>
      <c r="M2763" s="1"/>
      <c r="N2763" s="1" t="s">
        <v>6101</v>
      </c>
      <c r="O2763" s="1" t="s">
        <v>6083</v>
      </c>
      <c r="P2763" s="1" t="s">
        <v>6085</v>
      </c>
      <c r="Q2763" s="1" t="s">
        <v>6086</v>
      </c>
      <c r="R2763" s="1"/>
      <c r="S2763" s="1"/>
      <c r="T2763" s="1">
        <f t="shared" si="560"/>
        <v>0</v>
      </c>
      <c r="U2763" s="1">
        <f t="shared" si="561"/>
        <v>0</v>
      </c>
      <c r="V2763" s="1">
        <f t="shared" si="562"/>
        <v>0</v>
      </c>
      <c r="W2763" s="1">
        <f t="shared" si="563"/>
        <v>0</v>
      </c>
      <c r="X2763" s="1">
        <f t="shared" si="564"/>
        <v>0</v>
      </c>
      <c r="Y2763" s="1">
        <f t="shared" si="565"/>
        <v>0</v>
      </c>
      <c r="Z2763" s="1">
        <f t="shared" si="566"/>
        <v>0</v>
      </c>
      <c r="AA2763" s="1">
        <f t="shared" si="567"/>
        <v>0</v>
      </c>
      <c r="AB2763" s="1">
        <f t="shared" si="568"/>
        <v>0</v>
      </c>
      <c r="AC2763" s="1">
        <f t="shared" si="569"/>
        <v>0</v>
      </c>
      <c r="AD2763" s="1" t="str">
        <f t="shared" si="570"/>
        <v/>
      </c>
      <c r="AE2763" s="1" t="str">
        <f t="shared" si="571"/>
        <v/>
      </c>
      <c r="AF2763" s="1" t="str">
        <f t="shared" si="572"/>
        <v/>
      </c>
      <c r="AG2763" s="1" t="str">
        <f t="shared" si="573"/>
        <v/>
      </c>
    </row>
    <row r="2764" spans="3:33">
      <c r="C2764" s="1" t="s">
        <v>3719</v>
      </c>
      <c r="D2764" s="1" t="s">
        <v>8498</v>
      </c>
      <c r="E2764" s="1" t="s">
        <v>1731</v>
      </c>
      <c r="F2764" s="1" t="s">
        <v>0</v>
      </c>
      <c r="G2764" s="1" t="s">
        <v>3917</v>
      </c>
      <c r="H2764" s="1">
        <v>7</v>
      </c>
      <c r="I2764" s="1">
        <v>0</v>
      </c>
      <c r="J2764" s="1">
        <v>2</v>
      </c>
      <c r="K2764" s="1"/>
      <c r="L2764" s="1" t="s">
        <v>6000</v>
      </c>
      <c r="M2764" s="1"/>
      <c r="N2764" s="1" t="s">
        <v>6020</v>
      </c>
      <c r="O2764" s="1" t="s">
        <v>6000</v>
      </c>
      <c r="P2764" s="1" t="s">
        <v>26</v>
      </c>
      <c r="Q2764" s="1" t="s">
        <v>6002</v>
      </c>
      <c r="R2764" s="1"/>
      <c r="S2764" s="1"/>
      <c r="T2764" s="1">
        <f t="shared" si="560"/>
        <v>0</v>
      </c>
      <c r="U2764" s="1">
        <f t="shared" si="561"/>
        <v>0</v>
      </c>
      <c r="V2764" s="1">
        <f t="shared" si="562"/>
        <v>0</v>
      </c>
      <c r="W2764" s="1">
        <f t="shared" si="563"/>
        <v>0</v>
      </c>
      <c r="X2764" s="1">
        <f t="shared" si="564"/>
        <v>0</v>
      </c>
      <c r="Y2764" s="1">
        <f t="shared" si="565"/>
        <v>0</v>
      </c>
      <c r="Z2764" s="1">
        <f t="shared" si="566"/>
        <v>0</v>
      </c>
      <c r="AA2764" s="1">
        <f t="shared" si="567"/>
        <v>0</v>
      </c>
      <c r="AB2764" s="1">
        <f t="shared" si="568"/>
        <v>0</v>
      </c>
      <c r="AC2764" s="1">
        <f t="shared" si="569"/>
        <v>0</v>
      </c>
      <c r="AD2764" s="1" t="str">
        <f t="shared" si="570"/>
        <v/>
      </c>
      <c r="AE2764" s="1" t="str">
        <f t="shared" si="571"/>
        <v/>
      </c>
      <c r="AF2764" s="1" t="str">
        <f t="shared" si="572"/>
        <v/>
      </c>
      <c r="AG2764" s="1" t="str">
        <f t="shared" si="573"/>
        <v/>
      </c>
    </row>
    <row r="2765" spans="3:33">
      <c r="C2765" s="1" t="s">
        <v>3719</v>
      </c>
      <c r="D2765" s="1" t="s">
        <v>8499</v>
      </c>
      <c r="E2765" s="1" t="s">
        <v>1731</v>
      </c>
      <c r="F2765" s="1" t="s">
        <v>0</v>
      </c>
      <c r="G2765" s="1" t="s">
        <v>3917</v>
      </c>
      <c r="H2765" s="1">
        <v>8</v>
      </c>
      <c r="I2765" s="1">
        <v>0</v>
      </c>
      <c r="J2765" s="1">
        <v>1</v>
      </c>
      <c r="K2765" s="1"/>
      <c r="L2765" s="1" t="s">
        <v>1735</v>
      </c>
      <c r="M2765" s="1"/>
      <c r="N2765" s="1" t="s">
        <v>8500</v>
      </c>
      <c r="O2765" s="1" t="s">
        <v>1735</v>
      </c>
      <c r="P2765" s="1"/>
      <c r="Q2765" s="1"/>
      <c r="R2765" s="1"/>
      <c r="S2765" s="1"/>
      <c r="T2765" s="1">
        <f t="shared" si="560"/>
        <v>0</v>
      </c>
      <c r="U2765" s="1">
        <f t="shared" si="561"/>
        <v>0</v>
      </c>
      <c r="V2765" s="1">
        <f t="shared" si="562"/>
        <v>0</v>
      </c>
      <c r="W2765" s="1">
        <f t="shared" si="563"/>
        <v>0</v>
      </c>
      <c r="X2765" s="1">
        <f t="shared" si="564"/>
        <v>0</v>
      </c>
      <c r="Y2765" s="1">
        <f t="shared" si="565"/>
        <v>0</v>
      </c>
      <c r="Z2765" s="1">
        <f t="shared" si="566"/>
        <v>0</v>
      </c>
      <c r="AA2765" s="1">
        <f t="shared" si="567"/>
        <v>0</v>
      </c>
      <c r="AB2765" s="1">
        <f t="shared" si="568"/>
        <v>0</v>
      </c>
      <c r="AC2765" s="1">
        <f t="shared" si="569"/>
        <v>0</v>
      </c>
      <c r="AD2765" s="1" t="str">
        <f t="shared" si="570"/>
        <v/>
      </c>
      <c r="AE2765" s="1" t="str">
        <f t="shared" si="571"/>
        <v/>
      </c>
      <c r="AF2765" s="1" t="str">
        <f t="shared" si="572"/>
        <v/>
      </c>
      <c r="AG2765" s="1" t="str">
        <f t="shared" si="573"/>
        <v/>
      </c>
    </row>
    <row r="2766" spans="3:33">
      <c r="C2766" s="1" t="s">
        <v>3719</v>
      </c>
      <c r="D2766" s="1" t="s">
        <v>8501</v>
      </c>
      <c r="E2766" s="1" t="s">
        <v>1731</v>
      </c>
      <c r="F2766" s="1" t="s">
        <v>0</v>
      </c>
      <c r="G2766" s="1" t="s">
        <v>3917</v>
      </c>
      <c r="H2766" s="1">
        <v>9</v>
      </c>
      <c r="I2766" s="1">
        <v>0</v>
      </c>
      <c r="J2766" s="1">
        <v>1</v>
      </c>
      <c r="K2766" s="1"/>
      <c r="L2766" s="1" t="s">
        <v>37</v>
      </c>
      <c r="M2766" s="1"/>
      <c r="N2766" s="1" t="s">
        <v>4893</v>
      </c>
      <c r="O2766" s="1" t="s">
        <v>37</v>
      </c>
      <c r="P2766" s="1"/>
      <c r="Q2766" s="1"/>
      <c r="R2766" s="1"/>
      <c r="S2766" s="1"/>
      <c r="T2766" s="1">
        <f t="shared" si="560"/>
        <v>0</v>
      </c>
      <c r="U2766" s="1">
        <f t="shared" si="561"/>
        <v>0</v>
      </c>
      <c r="V2766" s="1">
        <f t="shared" si="562"/>
        <v>0</v>
      </c>
      <c r="W2766" s="1">
        <f t="shared" si="563"/>
        <v>0</v>
      </c>
      <c r="X2766" s="1">
        <f t="shared" si="564"/>
        <v>0</v>
      </c>
      <c r="Y2766" s="1">
        <f t="shared" si="565"/>
        <v>0</v>
      </c>
      <c r="Z2766" s="1">
        <f t="shared" si="566"/>
        <v>0</v>
      </c>
      <c r="AA2766" s="1">
        <f t="shared" si="567"/>
        <v>0</v>
      </c>
      <c r="AB2766" s="1">
        <f t="shared" si="568"/>
        <v>0</v>
      </c>
      <c r="AC2766" s="1">
        <f t="shared" si="569"/>
        <v>0</v>
      </c>
      <c r="AD2766" s="1" t="str">
        <f t="shared" si="570"/>
        <v/>
      </c>
      <c r="AE2766" s="1" t="str">
        <f t="shared" si="571"/>
        <v/>
      </c>
      <c r="AF2766" s="1" t="str">
        <f t="shared" si="572"/>
        <v/>
      </c>
      <c r="AG2766" s="1" t="str">
        <f t="shared" si="573"/>
        <v/>
      </c>
    </row>
    <row r="2767" spans="3:33">
      <c r="C2767" s="1" t="s">
        <v>3719</v>
      </c>
      <c r="D2767" s="1" t="s">
        <v>8502</v>
      </c>
      <c r="E2767" s="1" t="s">
        <v>1731</v>
      </c>
      <c r="F2767" s="1" t="s">
        <v>0</v>
      </c>
      <c r="G2767" s="1" t="s">
        <v>3917</v>
      </c>
      <c r="H2767" s="1">
        <v>10</v>
      </c>
      <c r="I2767" s="1">
        <v>0</v>
      </c>
      <c r="J2767" s="1">
        <v>1</v>
      </c>
      <c r="K2767" s="1"/>
      <c r="L2767" s="1" t="s">
        <v>3970</v>
      </c>
      <c r="M2767" s="1"/>
      <c r="N2767" s="1" t="s">
        <v>3994</v>
      </c>
      <c r="O2767" s="1" t="s">
        <v>3970</v>
      </c>
      <c r="P2767" s="1" t="s">
        <v>3974</v>
      </c>
      <c r="Q2767" s="1" t="s">
        <v>111</v>
      </c>
      <c r="R2767" s="1" t="s">
        <v>4142</v>
      </c>
      <c r="S2767" s="1"/>
      <c r="T2767" s="1">
        <f t="shared" si="560"/>
        <v>0</v>
      </c>
      <c r="U2767" s="1">
        <f t="shared" si="561"/>
        <v>0</v>
      </c>
      <c r="V2767" s="1">
        <f t="shared" si="562"/>
        <v>0</v>
      </c>
      <c r="W2767" s="1">
        <f t="shared" si="563"/>
        <v>0</v>
      </c>
      <c r="X2767" s="1">
        <f t="shared" si="564"/>
        <v>0</v>
      </c>
      <c r="Y2767" s="1">
        <f t="shared" si="565"/>
        <v>0</v>
      </c>
      <c r="Z2767" s="1">
        <f t="shared" si="566"/>
        <v>0</v>
      </c>
      <c r="AA2767" s="1">
        <f t="shared" si="567"/>
        <v>0</v>
      </c>
      <c r="AB2767" s="1">
        <f t="shared" si="568"/>
        <v>0</v>
      </c>
      <c r="AC2767" s="1">
        <f t="shared" si="569"/>
        <v>0</v>
      </c>
      <c r="AD2767" s="1" t="str">
        <f t="shared" si="570"/>
        <v/>
      </c>
      <c r="AE2767" s="1" t="str">
        <f t="shared" si="571"/>
        <v/>
      </c>
      <c r="AF2767" s="1" t="str">
        <f t="shared" si="572"/>
        <v/>
      </c>
      <c r="AG2767" s="1" t="str">
        <f t="shared" si="573"/>
        <v/>
      </c>
    </row>
    <row r="2768" spans="3:33">
      <c r="C2768" s="1" t="s">
        <v>3727</v>
      </c>
      <c r="D2768" s="1" t="s">
        <v>8503</v>
      </c>
      <c r="E2768" s="1" t="s">
        <v>1738</v>
      </c>
      <c r="F2768" s="1" t="s">
        <v>46</v>
      </c>
      <c r="G2768" s="1" t="s">
        <v>3917</v>
      </c>
      <c r="H2768" s="1">
        <v>1</v>
      </c>
      <c r="I2768" s="1">
        <v>3</v>
      </c>
      <c r="J2768" s="1">
        <v>0</v>
      </c>
      <c r="K2768" s="1" t="s">
        <v>1704</v>
      </c>
      <c r="L2768" s="1"/>
      <c r="M2768" s="1" t="s">
        <v>8504</v>
      </c>
      <c r="N2768" s="1"/>
      <c r="O2768" s="1" t="s">
        <v>1704</v>
      </c>
      <c r="P2768" s="1"/>
      <c r="Q2768" s="1"/>
      <c r="R2768" s="1"/>
      <c r="S2768" s="1"/>
      <c r="T2768" s="1">
        <f t="shared" si="560"/>
        <v>0</v>
      </c>
      <c r="U2768" s="1">
        <f t="shared" si="561"/>
        <v>0</v>
      </c>
      <c r="V2768" s="1">
        <f t="shared" si="562"/>
        <v>0</v>
      </c>
      <c r="W2768" s="1">
        <f t="shared" si="563"/>
        <v>0</v>
      </c>
      <c r="X2768" s="1">
        <f t="shared" si="564"/>
        <v>0</v>
      </c>
      <c r="Y2768" s="1">
        <f t="shared" si="565"/>
        <v>0</v>
      </c>
      <c r="Z2768" s="1">
        <f t="shared" si="566"/>
        <v>0</v>
      </c>
      <c r="AA2768" s="1">
        <f t="shared" si="567"/>
        <v>0</v>
      </c>
      <c r="AB2768" s="1">
        <f t="shared" si="568"/>
        <v>0</v>
      </c>
      <c r="AC2768" s="1">
        <f t="shared" si="569"/>
        <v>0</v>
      </c>
      <c r="AD2768" s="1" t="str">
        <f t="shared" si="570"/>
        <v/>
      </c>
      <c r="AE2768" s="1" t="str">
        <f t="shared" si="571"/>
        <v/>
      </c>
      <c r="AF2768" s="1" t="str">
        <f t="shared" si="572"/>
        <v/>
      </c>
      <c r="AG2768" s="1" t="str">
        <f t="shared" si="573"/>
        <v/>
      </c>
    </row>
    <row r="2769" spans="3:33">
      <c r="C2769" s="1" t="s">
        <v>3727</v>
      </c>
      <c r="D2769" s="1" t="s">
        <v>8505</v>
      </c>
      <c r="E2769" s="1" t="s">
        <v>1738</v>
      </c>
      <c r="F2769" s="1" t="s">
        <v>46</v>
      </c>
      <c r="G2769" s="1" t="s">
        <v>3917</v>
      </c>
      <c r="H2769" s="1">
        <v>2</v>
      </c>
      <c r="I2769" s="1">
        <v>3</v>
      </c>
      <c r="J2769" s="1">
        <v>0</v>
      </c>
      <c r="K2769" s="1" t="s">
        <v>1742</v>
      </c>
      <c r="L2769" s="1"/>
      <c r="M2769" s="1" t="s">
        <v>8506</v>
      </c>
      <c r="N2769" s="1"/>
      <c r="O2769" s="1" t="s">
        <v>1742</v>
      </c>
      <c r="P2769" s="1"/>
      <c r="Q2769" s="1"/>
      <c r="R2769" s="1"/>
      <c r="S2769" s="1"/>
      <c r="T2769" s="1">
        <f t="shared" si="560"/>
        <v>0</v>
      </c>
      <c r="U2769" s="1">
        <f t="shared" si="561"/>
        <v>0</v>
      </c>
      <c r="V2769" s="1">
        <f t="shared" si="562"/>
        <v>0</v>
      </c>
      <c r="W2769" s="1">
        <f t="shared" si="563"/>
        <v>0</v>
      </c>
      <c r="X2769" s="1">
        <f t="shared" si="564"/>
        <v>0</v>
      </c>
      <c r="Y2769" s="1">
        <f t="shared" si="565"/>
        <v>0</v>
      </c>
      <c r="Z2769" s="1">
        <f t="shared" si="566"/>
        <v>0</v>
      </c>
      <c r="AA2769" s="1">
        <f t="shared" si="567"/>
        <v>0</v>
      </c>
      <c r="AB2769" s="1">
        <f t="shared" si="568"/>
        <v>0</v>
      </c>
      <c r="AC2769" s="1">
        <f t="shared" si="569"/>
        <v>0</v>
      </c>
      <c r="AD2769" s="1" t="str">
        <f t="shared" si="570"/>
        <v/>
      </c>
      <c r="AE2769" s="1" t="str">
        <f t="shared" si="571"/>
        <v/>
      </c>
      <c r="AF2769" s="1" t="str">
        <f t="shared" si="572"/>
        <v/>
      </c>
      <c r="AG2769" s="1" t="str">
        <f t="shared" si="573"/>
        <v/>
      </c>
    </row>
    <row r="2770" spans="3:33">
      <c r="C2770" s="1" t="s">
        <v>3727</v>
      </c>
      <c r="D2770" s="1" t="s">
        <v>8507</v>
      </c>
      <c r="E2770" s="1" t="s">
        <v>1738</v>
      </c>
      <c r="F2770" s="1" t="s">
        <v>46</v>
      </c>
      <c r="G2770" s="1" t="s">
        <v>3917</v>
      </c>
      <c r="H2770" s="1">
        <v>3</v>
      </c>
      <c r="I2770" s="1">
        <v>3</v>
      </c>
      <c r="J2770" s="1">
        <v>0</v>
      </c>
      <c r="K2770" s="1" t="s">
        <v>7045</v>
      </c>
      <c r="L2770" s="1"/>
      <c r="M2770" s="1" t="s">
        <v>7046</v>
      </c>
      <c r="N2770" s="1"/>
      <c r="O2770" s="1" t="s">
        <v>7045</v>
      </c>
      <c r="P2770" s="1" t="s">
        <v>14</v>
      </c>
      <c r="Q2770" s="1"/>
      <c r="R2770" s="1"/>
      <c r="S2770" s="1"/>
      <c r="T2770" s="1">
        <f t="shared" si="560"/>
        <v>0</v>
      </c>
      <c r="U2770" s="1">
        <f t="shared" si="561"/>
        <v>0</v>
      </c>
      <c r="V2770" s="1">
        <f t="shared" si="562"/>
        <v>0</v>
      </c>
      <c r="W2770" s="1">
        <f t="shared" si="563"/>
        <v>0</v>
      </c>
      <c r="X2770" s="1">
        <f t="shared" si="564"/>
        <v>0</v>
      </c>
      <c r="Y2770" s="1">
        <f t="shared" si="565"/>
        <v>0</v>
      </c>
      <c r="Z2770" s="1">
        <f t="shared" si="566"/>
        <v>0</v>
      </c>
      <c r="AA2770" s="1">
        <f t="shared" si="567"/>
        <v>0</v>
      </c>
      <c r="AB2770" s="1">
        <f t="shared" si="568"/>
        <v>0</v>
      </c>
      <c r="AC2770" s="1">
        <f t="shared" si="569"/>
        <v>0</v>
      </c>
      <c r="AD2770" s="1" t="str">
        <f t="shared" si="570"/>
        <v/>
      </c>
      <c r="AE2770" s="1" t="str">
        <f t="shared" si="571"/>
        <v/>
      </c>
      <c r="AF2770" s="1" t="str">
        <f t="shared" si="572"/>
        <v/>
      </c>
      <c r="AG2770" s="1" t="str">
        <f t="shared" si="573"/>
        <v/>
      </c>
    </row>
    <row r="2771" spans="3:33">
      <c r="C2771" s="1" t="s">
        <v>3727</v>
      </c>
      <c r="D2771" s="1" t="s">
        <v>8508</v>
      </c>
      <c r="E2771" s="1" t="s">
        <v>1738</v>
      </c>
      <c r="F2771" s="1" t="s">
        <v>46</v>
      </c>
      <c r="G2771" s="1" t="s">
        <v>3917</v>
      </c>
      <c r="H2771" s="1">
        <v>4</v>
      </c>
      <c r="I2771" s="1">
        <v>2</v>
      </c>
      <c r="J2771" s="1">
        <v>0</v>
      </c>
      <c r="K2771" s="1" t="s">
        <v>4577</v>
      </c>
      <c r="L2771" s="1"/>
      <c r="M2771" s="1" t="s">
        <v>8509</v>
      </c>
      <c r="N2771" s="1"/>
      <c r="O2771" s="1" t="s">
        <v>4577</v>
      </c>
      <c r="P2771" s="1" t="s">
        <v>81</v>
      </c>
      <c r="Q2771" s="1" t="s">
        <v>1928</v>
      </c>
      <c r="R2771" s="1"/>
      <c r="S2771" s="1"/>
      <c r="T2771" s="1">
        <f t="shared" si="560"/>
        <v>0</v>
      </c>
      <c r="U2771" s="1">
        <f t="shared" si="561"/>
        <v>0</v>
      </c>
      <c r="V2771" s="1">
        <f t="shared" si="562"/>
        <v>0</v>
      </c>
      <c r="W2771" s="1">
        <f t="shared" si="563"/>
        <v>0</v>
      </c>
      <c r="X2771" s="1">
        <f t="shared" si="564"/>
        <v>0</v>
      </c>
      <c r="Y2771" s="1">
        <f t="shared" si="565"/>
        <v>0</v>
      </c>
      <c r="Z2771" s="1">
        <f t="shared" si="566"/>
        <v>0</v>
      </c>
      <c r="AA2771" s="1">
        <f t="shared" si="567"/>
        <v>0</v>
      </c>
      <c r="AB2771" s="1">
        <f t="shared" si="568"/>
        <v>0</v>
      </c>
      <c r="AC2771" s="1">
        <f t="shared" si="569"/>
        <v>0</v>
      </c>
      <c r="AD2771" s="1" t="str">
        <f t="shared" si="570"/>
        <v/>
      </c>
      <c r="AE2771" s="1" t="str">
        <f t="shared" si="571"/>
        <v/>
      </c>
      <c r="AF2771" s="1" t="str">
        <f t="shared" si="572"/>
        <v/>
      </c>
      <c r="AG2771" s="1" t="str">
        <f t="shared" si="573"/>
        <v/>
      </c>
    </row>
    <row r="2772" spans="3:33">
      <c r="C2772" s="1" t="s">
        <v>3727</v>
      </c>
      <c r="D2772" s="1" t="s">
        <v>8510</v>
      </c>
      <c r="E2772" s="1" t="s">
        <v>1738</v>
      </c>
      <c r="F2772" s="1" t="s">
        <v>46</v>
      </c>
      <c r="G2772" s="1" t="s">
        <v>3917</v>
      </c>
      <c r="H2772" s="1">
        <v>5</v>
      </c>
      <c r="I2772" s="1">
        <v>2</v>
      </c>
      <c r="J2772" s="1">
        <v>0</v>
      </c>
      <c r="K2772" s="1" t="s">
        <v>1715</v>
      </c>
      <c r="L2772" s="1"/>
      <c r="M2772" s="1" t="s">
        <v>8424</v>
      </c>
      <c r="N2772" s="1"/>
      <c r="O2772" s="1" t="s">
        <v>1715</v>
      </c>
      <c r="P2772" s="1"/>
      <c r="Q2772" s="1"/>
      <c r="R2772" s="1"/>
      <c r="S2772" s="1"/>
      <c r="T2772" s="1">
        <f t="shared" si="560"/>
        <v>0</v>
      </c>
      <c r="U2772" s="1">
        <f t="shared" si="561"/>
        <v>0</v>
      </c>
      <c r="V2772" s="1">
        <f t="shared" si="562"/>
        <v>0</v>
      </c>
      <c r="W2772" s="1">
        <f t="shared" si="563"/>
        <v>0</v>
      </c>
      <c r="X2772" s="1">
        <f t="shared" si="564"/>
        <v>0</v>
      </c>
      <c r="Y2772" s="1">
        <f t="shared" si="565"/>
        <v>0</v>
      </c>
      <c r="Z2772" s="1">
        <f t="shared" si="566"/>
        <v>0</v>
      </c>
      <c r="AA2772" s="1">
        <f t="shared" si="567"/>
        <v>0</v>
      </c>
      <c r="AB2772" s="1">
        <f t="shared" si="568"/>
        <v>0</v>
      </c>
      <c r="AC2772" s="1">
        <f t="shared" si="569"/>
        <v>0</v>
      </c>
      <c r="AD2772" s="1" t="str">
        <f t="shared" si="570"/>
        <v/>
      </c>
      <c r="AE2772" s="1" t="str">
        <f t="shared" si="571"/>
        <v/>
      </c>
      <c r="AF2772" s="1" t="str">
        <f t="shared" si="572"/>
        <v/>
      </c>
      <c r="AG2772" s="1" t="str">
        <f t="shared" si="573"/>
        <v/>
      </c>
    </row>
    <row r="2773" spans="3:33">
      <c r="C2773" s="1" t="s">
        <v>3727</v>
      </c>
      <c r="D2773" s="1" t="s">
        <v>8511</v>
      </c>
      <c r="E2773" s="1" t="s">
        <v>1738</v>
      </c>
      <c r="F2773" s="1" t="s">
        <v>46</v>
      </c>
      <c r="G2773" s="1" t="s">
        <v>3917</v>
      </c>
      <c r="H2773" s="1">
        <v>6</v>
      </c>
      <c r="I2773" s="1">
        <v>2</v>
      </c>
      <c r="J2773" s="1">
        <v>0</v>
      </c>
      <c r="K2773" s="1" t="s">
        <v>8512</v>
      </c>
      <c r="L2773" s="1"/>
      <c r="M2773" s="1" t="s">
        <v>8513</v>
      </c>
      <c r="N2773" s="1"/>
      <c r="O2773" s="1" t="s">
        <v>8512</v>
      </c>
      <c r="P2773" s="1" t="s">
        <v>1743</v>
      </c>
      <c r="Q2773" s="1"/>
      <c r="R2773" s="1"/>
      <c r="S2773" s="1"/>
      <c r="T2773" s="1">
        <f t="shared" si="560"/>
        <v>0</v>
      </c>
      <c r="U2773" s="1">
        <f t="shared" si="561"/>
        <v>0</v>
      </c>
      <c r="V2773" s="1">
        <f t="shared" si="562"/>
        <v>0</v>
      </c>
      <c r="W2773" s="1">
        <f t="shared" si="563"/>
        <v>0</v>
      </c>
      <c r="X2773" s="1">
        <f t="shared" si="564"/>
        <v>0</v>
      </c>
      <c r="Y2773" s="1">
        <f t="shared" si="565"/>
        <v>0</v>
      </c>
      <c r="Z2773" s="1">
        <f t="shared" si="566"/>
        <v>0</v>
      </c>
      <c r="AA2773" s="1">
        <f t="shared" si="567"/>
        <v>0</v>
      </c>
      <c r="AB2773" s="1">
        <f t="shared" si="568"/>
        <v>0</v>
      </c>
      <c r="AC2773" s="1">
        <f t="shared" si="569"/>
        <v>0</v>
      </c>
      <c r="AD2773" s="1" t="str">
        <f t="shared" si="570"/>
        <v/>
      </c>
      <c r="AE2773" s="1" t="str">
        <f t="shared" si="571"/>
        <v/>
      </c>
      <c r="AF2773" s="1" t="str">
        <f t="shared" si="572"/>
        <v/>
      </c>
      <c r="AG2773" s="1" t="str">
        <f t="shared" si="573"/>
        <v/>
      </c>
    </row>
    <row r="2774" spans="3:33">
      <c r="C2774" s="1" t="s">
        <v>3727</v>
      </c>
      <c r="D2774" s="1" t="s">
        <v>8514</v>
      </c>
      <c r="E2774" s="1" t="s">
        <v>1738</v>
      </c>
      <c r="F2774" s="1" t="s">
        <v>46</v>
      </c>
      <c r="G2774" s="1" t="s">
        <v>3917</v>
      </c>
      <c r="H2774" s="1">
        <v>7</v>
      </c>
      <c r="I2774" s="1">
        <v>2</v>
      </c>
      <c r="J2774" s="1">
        <v>0</v>
      </c>
      <c r="K2774" s="1" t="s">
        <v>1744</v>
      </c>
      <c r="L2774" s="1"/>
      <c r="M2774" s="1" t="s">
        <v>8515</v>
      </c>
      <c r="N2774" s="1"/>
      <c r="O2774" s="1" t="s">
        <v>1744</v>
      </c>
      <c r="P2774" s="1"/>
      <c r="Q2774" s="1"/>
      <c r="R2774" s="1"/>
      <c r="S2774" s="1"/>
      <c r="T2774" s="1">
        <f t="shared" si="560"/>
        <v>0</v>
      </c>
      <c r="U2774" s="1">
        <f t="shared" si="561"/>
        <v>0</v>
      </c>
      <c r="V2774" s="1">
        <f t="shared" si="562"/>
        <v>0</v>
      </c>
      <c r="W2774" s="1">
        <f t="shared" si="563"/>
        <v>0</v>
      </c>
      <c r="X2774" s="1">
        <f t="shared" si="564"/>
        <v>0</v>
      </c>
      <c r="Y2774" s="1">
        <f t="shared" si="565"/>
        <v>0</v>
      </c>
      <c r="Z2774" s="1">
        <f t="shared" si="566"/>
        <v>0</v>
      </c>
      <c r="AA2774" s="1">
        <f t="shared" si="567"/>
        <v>0</v>
      </c>
      <c r="AB2774" s="1">
        <f t="shared" si="568"/>
        <v>0</v>
      </c>
      <c r="AC2774" s="1">
        <f t="shared" si="569"/>
        <v>0</v>
      </c>
      <c r="AD2774" s="1" t="str">
        <f t="shared" si="570"/>
        <v/>
      </c>
      <c r="AE2774" s="1" t="str">
        <f t="shared" si="571"/>
        <v/>
      </c>
      <c r="AF2774" s="1" t="str">
        <f t="shared" si="572"/>
        <v/>
      </c>
      <c r="AG2774" s="1" t="str">
        <f t="shared" si="573"/>
        <v/>
      </c>
    </row>
    <row r="2775" spans="3:33">
      <c r="C2775" s="1" t="s">
        <v>3727</v>
      </c>
      <c r="D2775" s="1" t="s">
        <v>8516</v>
      </c>
      <c r="E2775" s="1" t="s">
        <v>1738</v>
      </c>
      <c r="F2775" s="1" t="s">
        <v>46</v>
      </c>
      <c r="G2775" s="1" t="s">
        <v>3917</v>
      </c>
      <c r="H2775" s="1">
        <v>8</v>
      </c>
      <c r="I2775" s="1">
        <v>1</v>
      </c>
      <c r="J2775" s="1">
        <v>0</v>
      </c>
      <c r="K2775" s="1" t="s">
        <v>1745</v>
      </c>
      <c r="L2775" s="1"/>
      <c r="M2775" s="1" t="s">
        <v>8517</v>
      </c>
      <c r="N2775" s="1"/>
      <c r="O2775" s="1" t="s">
        <v>1745</v>
      </c>
      <c r="P2775" s="1"/>
      <c r="Q2775" s="1"/>
      <c r="R2775" s="1"/>
      <c r="S2775" s="1"/>
      <c r="T2775" s="1">
        <f t="shared" si="560"/>
        <v>0</v>
      </c>
      <c r="U2775" s="1">
        <f t="shared" si="561"/>
        <v>0</v>
      </c>
      <c r="V2775" s="1">
        <f t="shared" si="562"/>
        <v>0</v>
      </c>
      <c r="W2775" s="1">
        <f t="shared" si="563"/>
        <v>0</v>
      </c>
      <c r="X2775" s="1">
        <f t="shared" si="564"/>
        <v>0</v>
      </c>
      <c r="Y2775" s="1">
        <f t="shared" si="565"/>
        <v>0</v>
      </c>
      <c r="Z2775" s="1">
        <f t="shared" si="566"/>
        <v>0</v>
      </c>
      <c r="AA2775" s="1">
        <f t="shared" si="567"/>
        <v>0</v>
      </c>
      <c r="AB2775" s="1">
        <f t="shared" si="568"/>
        <v>0</v>
      </c>
      <c r="AC2775" s="1">
        <f t="shared" si="569"/>
        <v>0</v>
      </c>
      <c r="AD2775" s="1" t="str">
        <f t="shared" si="570"/>
        <v/>
      </c>
      <c r="AE2775" s="1" t="str">
        <f t="shared" si="571"/>
        <v/>
      </c>
      <c r="AF2775" s="1" t="str">
        <f t="shared" si="572"/>
        <v/>
      </c>
      <c r="AG2775" s="1" t="str">
        <f t="shared" si="573"/>
        <v/>
      </c>
    </row>
    <row r="2776" spans="3:33">
      <c r="C2776" s="1" t="s">
        <v>3727</v>
      </c>
      <c r="D2776" s="1" t="s">
        <v>8518</v>
      </c>
      <c r="E2776" s="1" t="s">
        <v>1738</v>
      </c>
      <c r="F2776" s="1" t="s">
        <v>46</v>
      </c>
      <c r="G2776" s="1" t="s">
        <v>3917</v>
      </c>
      <c r="H2776" s="1">
        <v>9</v>
      </c>
      <c r="I2776" s="1">
        <v>1</v>
      </c>
      <c r="J2776" s="1">
        <v>0</v>
      </c>
      <c r="K2776" s="1" t="s">
        <v>121</v>
      </c>
      <c r="L2776" s="1"/>
      <c r="M2776" s="1" t="s">
        <v>7247</v>
      </c>
      <c r="N2776" s="1"/>
      <c r="O2776" s="1" t="s">
        <v>121</v>
      </c>
      <c r="P2776" s="1"/>
      <c r="Q2776" s="1"/>
      <c r="R2776" s="1"/>
      <c r="S2776" s="1"/>
      <c r="T2776" s="1">
        <f t="shared" si="560"/>
        <v>0</v>
      </c>
      <c r="U2776" s="1">
        <f t="shared" si="561"/>
        <v>0</v>
      </c>
      <c r="V2776" s="1">
        <f t="shared" si="562"/>
        <v>0</v>
      </c>
      <c r="W2776" s="1">
        <f t="shared" si="563"/>
        <v>0</v>
      </c>
      <c r="X2776" s="1">
        <f t="shared" si="564"/>
        <v>0</v>
      </c>
      <c r="Y2776" s="1">
        <f t="shared" si="565"/>
        <v>0</v>
      </c>
      <c r="Z2776" s="1">
        <f t="shared" si="566"/>
        <v>0</v>
      </c>
      <c r="AA2776" s="1">
        <f t="shared" si="567"/>
        <v>0</v>
      </c>
      <c r="AB2776" s="1">
        <f t="shared" si="568"/>
        <v>0</v>
      </c>
      <c r="AC2776" s="1">
        <f t="shared" si="569"/>
        <v>0</v>
      </c>
      <c r="AD2776" s="1" t="str">
        <f t="shared" si="570"/>
        <v/>
      </c>
      <c r="AE2776" s="1" t="str">
        <f t="shared" si="571"/>
        <v/>
      </c>
      <c r="AF2776" s="1" t="str">
        <f t="shared" si="572"/>
        <v/>
      </c>
      <c r="AG2776" s="1" t="str">
        <f t="shared" si="573"/>
        <v/>
      </c>
    </row>
    <row r="2777" spans="3:33">
      <c r="C2777" s="1" t="s">
        <v>3727</v>
      </c>
      <c r="D2777" s="1" t="s">
        <v>8519</v>
      </c>
      <c r="E2777" s="1" t="s">
        <v>1738</v>
      </c>
      <c r="F2777" s="1" t="s">
        <v>46</v>
      </c>
      <c r="G2777" s="1" t="s">
        <v>3917</v>
      </c>
      <c r="H2777" s="1">
        <v>10</v>
      </c>
      <c r="I2777" s="1">
        <v>1</v>
      </c>
      <c r="J2777" s="1">
        <v>0</v>
      </c>
      <c r="K2777" s="1" t="s">
        <v>4903</v>
      </c>
      <c r="L2777" s="1"/>
      <c r="M2777" s="1" t="s">
        <v>5192</v>
      </c>
      <c r="N2777" s="1"/>
      <c r="O2777" s="1" t="s">
        <v>4903</v>
      </c>
      <c r="P2777" s="1" t="s">
        <v>4905</v>
      </c>
      <c r="Q2777" s="1" t="s">
        <v>4190</v>
      </c>
      <c r="R2777" s="1" t="s">
        <v>1343</v>
      </c>
      <c r="S2777" s="1" t="s">
        <v>37</v>
      </c>
      <c r="T2777" s="1">
        <f t="shared" si="560"/>
        <v>0</v>
      </c>
      <c r="U2777" s="1">
        <f t="shared" si="561"/>
        <v>0</v>
      </c>
      <c r="V2777" s="1">
        <f t="shared" si="562"/>
        <v>0</v>
      </c>
      <c r="W2777" s="1">
        <f t="shared" si="563"/>
        <v>0</v>
      </c>
      <c r="X2777" s="1">
        <f t="shared" si="564"/>
        <v>0</v>
      </c>
      <c r="Y2777" s="1">
        <f t="shared" si="565"/>
        <v>0</v>
      </c>
      <c r="Z2777" s="1">
        <f t="shared" si="566"/>
        <v>0</v>
      </c>
      <c r="AA2777" s="1">
        <f t="shared" si="567"/>
        <v>0</v>
      </c>
      <c r="AB2777" s="1">
        <f t="shared" si="568"/>
        <v>0</v>
      </c>
      <c r="AC2777" s="1">
        <f t="shared" si="569"/>
        <v>0</v>
      </c>
      <c r="AD2777" s="1" t="str">
        <f t="shared" si="570"/>
        <v/>
      </c>
      <c r="AE2777" s="1" t="str">
        <f t="shared" si="571"/>
        <v/>
      </c>
      <c r="AF2777" s="1" t="str">
        <f t="shared" si="572"/>
        <v/>
      </c>
      <c r="AG2777" s="1" t="str">
        <f t="shared" si="573"/>
        <v/>
      </c>
    </row>
    <row r="2778" spans="3:33">
      <c r="C2778" s="1" t="s">
        <v>3727</v>
      </c>
      <c r="D2778" s="1" t="s">
        <v>8520</v>
      </c>
      <c r="E2778" s="1" t="s">
        <v>1738</v>
      </c>
      <c r="F2778" s="1" t="s">
        <v>0</v>
      </c>
      <c r="G2778" s="1" t="s">
        <v>3917</v>
      </c>
      <c r="H2778" s="1">
        <v>1</v>
      </c>
      <c r="I2778" s="1">
        <v>0</v>
      </c>
      <c r="J2778" s="1">
        <v>3</v>
      </c>
      <c r="K2778" s="1"/>
      <c r="L2778" s="1" t="s">
        <v>1704</v>
      </c>
      <c r="M2778" s="1"/>
      <c r="N2778" s="1" t="s">
        <v>8412</v>
      </c>
      <c r="O2778" s="1" t="s">
        <v>1704</v>
      </c>
      <c r="P2778" s="1"/>
      <c r="Q2778" s="1"/>
      <c r="R2778" s="1"/>
      <c r="S2778" s="1"/>
      <c r="T2778" s="1">
        <f t="shared" si="560"/>
        <v>0</v>
      </c>
      <c r="U2778" s="1">
        <f t="shared" si="561"/>
        <v>0</v>
      </c>
      <c r="V2778" s="1">
        <f t="shared" si="562"/>
        <v>0</v>
      </c>
      <c r="W2778" s="1">
        <f t="shared" si="563"/>
        <v>0</v>
      </c>
      <c r="X2778" s="1">
        <f t="shared" si="564"/>
        <v>0</v>
      </c>
      <c r="Y2778" s="1">
        <f t="shared" si="565"/>
        <v>0</v>
      </c>
      <c r="Z2778" s="1">
        <f t="shared" si="566"/>
        <v>0</v>
      </c>
      <c r="AA2778" s="1">
        <f t="shared" si="567"/>
        <v>0</v>
      </c>
      <c r="AB2778" s="1">
        <f t="shared" si="568"/>
        <v>0</v>
      </c>
      <c r="AC2778" s="1">
        <f t="shared" si="569"/>
        <v>0</v>
      </c>
      <c r="AD2778" s="1" t="str">
        <f t="shared" si="570"/>
        <v/>
      </c>
      <c r="AE2778" s="1" t="str">
        <f t="shared" si="571"/>
        <v/>
      </c>
      <c r="AF2778" s="1" t="str">
        <f t="shared" si="572"/>
        <v/>
      </c>
      <c r="AG2778" s="1" t="str">
        <f t="shared" si="573"/>
        <v/>
      </c>
    </row>
    <row r="2779" spans="3:33">
      <c r="C2779" s="1" t="s">
        <v>3727</v>
      </c>
      <c r="D2779" s="1" t="s">
        <v>8521</v>
      </c>
      <c r="E2779" s="1" t="s">
        <v>1738</v>
      </c>
      <c r="F2779" s="1" t="s">
        <v>0</v>
      </c>
      <c r="G2779" s="1" t="s">
        <v>3917</v>
      </c>
      <c r="H2779" s="1">
        <v>2</v>
      </c>
      <c r="I2779" s="1">
        <v>0</v>
      </c>
      <c r="J2779" s="1">
        <v>3</v>
      </c>
      <c r="K2779" s="1"/>
      <c r="L2779" s="1" t="s">
        <v>1742</v>
      </c>
      <c r="M2779" s="1"/>
      <c r="N2779" s="1" t="s">
        <v>8522</v>
      </c>
      <c r="O2779" s="1" t="s">
        <v>1742</v>
      </c>
      <c r="P2779" s="1"/>
      <c r="Q2779" s="1"/>
      <c r="R2779" s="1"/>
      <c r="S2779" s="1"/>
      <c r="T2779" s="1">
        <f t="shared" si="560"/>
        <v>0</v>
      </c>
      <c r="U2779" s="1">
        <f t="shared" si="561"/>
        <v>0</v>
      </c>
      <c r="V2779" s="1">
        <f t="shared" si="562"/>
        <v>0</v>
      </c>
      <c r="W2779" s="1">
        <f t="shared" si="563"/>
        <v>0</v>
      </c>
      <c r="X2779" s="1">
        <f t="shared" si="564"/>
        <v>0</v>
      </c>
      <c r="Y2779" s="1">
        <f t="shared" si="565"/>
        <v>0</v>
      </c>
      <c r="Z2779" s="1">
        <f t="shared" si="566"/>
        <v>0</v>
      </c>
      <c r="AA2779" s="1">
        <f t="shared" si="567"/>
        <v>0</v>
      </c>
      <c r="AB2779" s="1">
        <f t="shared" si="568"/>
        <v>0</v>
      </c>
      <c r="AC2779" s="1">
        <f t="shared" si="569"/>
        <v>0</v>
      </c>
      <c r="AD2779" s="1" t="str">
        <f t="shared" si="570"/>
        <v/>
      </c>
      <c r="AE2779" s="1" t="str">
        <f t="shared" si="571"/>
        <v/>
      </c>
      <c r="AF2779" s="1" t="str">
        <f t="shared" si="572"/>
        <v/>
      </c>
      <c r="AG2779" s="1" t="str">
        <f t="shared" si="573"/>
        <v/>
      </c>
    </row>
    <row r="2780" spans="3:33">
      <c r="C2780" s="1" t="s">
        <v>3727</v>
      </c>
      <c r="D2780" s="1" t="s">
        <v>8523</v>
      </c>
      <c r="E2780" s="1" t="s">
        <v>1738</v>
      </c>
      <c r="F2780" s="1" t="s">
        <v>0</v>
      </c>
      <c r="G2780" s="1" t="s">
        <v>3917</v>
      </c>
      <c r="H2780" s="1">
        <v>3</v>
      </c>
      <c r="I2780" s="1">
        <v>0</v>
      </c>
      <c r="J2780" s="1">
        <v>3</v>
      </c>
      <c r="K2780" s="1"/>
      <c r="L2780" s="1" t="s">
        <v>7045</v>
      </c>
      <c r="M2780" s="1"/>
      <c r="N2780" s="1" t="s">
        <v>7065</v>
      </c>
      <c r="O2780" s="1" t="s">
        <v>7045</v>
      </c>
      <c r="P2780" s="1" t="s">
        <v>14</v>
      </c>
      <c r="Q2780" s="1"/>
      <c r="R2780" s="1"/>
      <c r="S2780" s="1"/>
      <c r="T2780" s="1">
        <f t="shared" si="560"/>
        <v>0</v>
      </c>
      <c r="U2780" s="1">
        <f t="shared" si="561"/>
        <v>0</v>
      </c>
      <c r="V2780" s="1">
        <f t="shared" si="562"/>
        <v>0</v>
      </c>
      <c r="W2780" s="1">
        <f t="shared" si="563"/>
        <v>0</v>
      </c>
      <c r="X2780" s="1">
        <f t="shared" si="564"/>
        <v>0</v>
      </c>
      <c r="Y2780" s="1">
        <f t="shared" si="565"/>
        <v>0</v>
      </c>
      <c r="Z2780" s="1">
        <f t="shared" si="566"/>
        <v>0</v>
      </c>
      <c r="AA2780" s="1">
        <f t="shared" si="567"/>
        <v>0</v>
      </c>
      <c r="AB2780" s="1">
        <f t="shared" si="568"/>
        <v>0</v>
      </c>
      <c r="AC2780" s="1">
        <f t="shared" si="569"/>
        <v>0</v>
      </c>
      <c r="AD2780" s="1" t="str">
        <f t="shared" si="570"/>
        <v/>
      </c>
      <c r="AE2780" s="1" t="str">
        <f t="shared" si="571"/>
        <v/>
      </c>
      <c r="AF2780" s="1" t="str">
        <f t="shared" si="572"/>
        <v/>
      </c>
      <c r="AG2780" s="1" t="str">
        <f t="shared" si="573"/>
        <v/>
      </c>
    </row>
    <row r="2781" spans="3:33">
      <c r="C2781" s="1" t="s">
        <v>3727</v>
      </c>
      <c r="D2781" s="1" t="s">
        <v>8524</v>
      </c>
      <c r="E2781" s="1" t="s">
        <v>1738</v>
      </c>
      <c r="F2781" s="1" t="s">
        <v>0</v>
      </c>
      <c r="G2781" s="1" t="s">
        <v>3917</v>
      </c>
      <c r="H2781" s="1">
        <v>4</v>
      </c>
      <c r="I2781" s="1">
        <v>0</v>
      </c>
      <c r="J2781" s="1">
        <v>2</v>
      </c>
      <c r="K2781" s="1"/>
      <c r="L2781" s="1" t="s">
        <v>4577</v>
      </c>
      <c r="M2781" s="1"/>
      <c r="N2781" s="1" t="s">
        <v>5320</v>
      </c>
      <c r="O2781" s="1" t="s">
        <v>4577</v>
      </c>
      <c r="P2781" s="1" t="s">
        <v>81</v>
      </c>
      <c r="Q2781" s="1" t="s">
        <v>1928</v>
      </c>
      <c r="R2781" s="1"/>
      <c r="S2781" s="1"/>
      <c r="T2781" s="1">
        <f t="shared" si="560"/>
        <v>0</v>
      </c>
      <c r="U2781" s="1">
        <f t="shared" si="561"/>
        <v>0</v>
      </c>
      <c r="V2781" s="1">
        <f t="shared" si="562"/>
        <v>0</v>
      </c>
      <c r="W2781" s="1">
        <f t="shared" si="563"/>
        <v>0</v>
      </c>
      <c r="X2781" s="1">
        <f t="shared" si="564"/>
        <v>0</v>
      </c>
      <c r="Y2781" s="1">
        <f t="shared" si="565"/>
        <v>0</v>
      </c>
      <c r="Z2781" s="1">
        <f t="shared" si="566"/>
        <v>0</v>
      </c>
      <c r="AA2781" s="1">
        <f t="shared" si="567"/>
        <v>0</v>
      </c>
      <c r="AB2781" s="1">
        <f t="shared" si="568"/>
        <v>0</v>
      </c>
      <c r="AC2781" s="1">
        <f t="shared" si="569"/>
        <v>0</v>
      </c>
      <c r="AD2781" s="1" t="str">
        <f t="shared" si="570"/>
        <v/>
      </c>
      <c r="AE2781" s="1" t="str">
        <f t="shared" si="571"/>
        <v/>
      </c>
      <c r="AF2781" s="1" t="str">
        <f t="shared" si="572"/>
        <v/>
      </c>
      <c r="AG2781" s="1" t="str">
        <f t="shared" si="573"/>
        <v/>
      </c>
    </row>
    <row r="2782" spans="3:33">
      <c r="C2782" s="1" t="s">
        <v>3727</v>
      </c>
      <c r="D2782" s="1" t="s">
        <v>8525</v>
      </c>
      <c r="E2782" s="1" t="s">
        <v>1738</v>
      </c>
      <c r="F2782" s="1" t="s">
        <v>0</v>
      </c>
      <c r="G2782" s="1" t="s">
        <v>3917</v>
      </c>
      <c r="H2782" s="1">
        <v>5</v>
      </c>
      <c r="I2782" s="1">
        <v>0</v>
      </c>
      <c r="J2782" s="1">
        <v>2</v>
      </c>
      <c r="K2782" s="1"/>
      <c r="L2782" s="1" t="s">
        <v>1715</v>
      </c>
      <c r="M2782" s="1"/>
      <c r="N2782" s="1" t="s">
        <v>8440</v>
      </c>
      <c r="O2782" s="1" t="s">
        <v>1715</v>
      </c>
      <c r="P2782" s="1"/>
      <c r="Q2782" s="1"/>
      <c r="R2782" s="1"/>
      <c r="S2782" s="1"/>
      <c r="T2782" s="1">
        <f t="shared" si="560"/>
        <v>0</v>
      </c>
      <c r="U2782" s="1">
        <f t="shared" si="561"/>
        <v>0</v>
      </c>
      <c r="V2782" s="1">
        <f t="shared" si="562"/>
        <v>0</v>
      </c>
      <c r="W2782" s="1">
        <f t="shared" si="563"/>
        <v>0</v>
      </c>
      <c r="X2782" s="1">
        <f t="shared" si="564"/>
        <v>0</v>
      </c>
      <c r="Y2782" s="1">
        <f t="shared" si="565"/>
        <v>0</v>
      </c>
      <c r="Z2782" s="1">
        <f t="shared" si="566"/>
        <v>0</v>
      </c>
      <c r="AA2782" s="1">
        <f t="shared" si="567"/>
        <v>0</v>
      </c>
      <c r="AB2782" s="1">
        <f t="shared" si="568"/>
        <v>0</v>
      </c>
      <c r="AC2782" s="1">
        <f t="shared" si="569"/>
        <v>0</v>
      </c>
      <c r="AD2782" s="1" t="str">
        <f t="shared" si="570"/>
        <v/>
      </c>
      <c r="AE2782" s="1" t="str">
        <f t="shared" si="571"/>
        <v/>
      </c>
      <c r="AF2782" s="1" t="str">
        <f t="shared" si="572"/>
        <v/>
      </c>
      <c r="AG2782" s="1" t="str">
        <f t="shared" si="573"/>
        <v/>
      </c>
    </row>
    <row r="2783" spans="3:33">
      <c r="C2783" s="1" t="s">
        <v>3727</v>
      </c>
      <c r="D2783" s="1" t="s">
        <v>8526</v>
      </c>
      <c r="E2783" s="1" t="s">
        <v>1738</v>
      </c>
      <c r="F2783" s="1" t="s">
        <v>0</v>
      </c>
      <c r="G2783" s="1" t="s">
        <v>3917</v>
      </c>
      <c r="H2783" s="1">
        <v>6</v>
      </c>
      <c r="I2783" s="1">
        <v>0</v>
      </c>
      <c r="J2783" s="1">
        <v>2</v>
      </c>
      <c r="K2783" s="1"/>
      <c r="L2783" s="1" t="s">
        <v>8512</v>
      </c>
      <c r="M2783" s="1"/>
      <c r="N2783" s="1" t="s">
        <v>8527</v>
      </c>
      <c r="O2783" s="1" t="s">
        <v>8512</v>
      </c>
      <c r="P2783" s="1" t="s">
        <v>1743</v>
      </c>
      <c r="Q2783" s="1"/>
      <c r="R2783" s="1"/>
      <c r="S2783" s="1"/>
      <c r="T2783" s="1">
        <f t="shared" si="560"/>
        <v>0</v>
      </c>
      <c r="U2783" s="1">
        <f t="shared" si="561"/>
        <v>0</v>
      </c>
      <c r="V2783" s="1">
        <f t="shared" si="562"/>
        <v>0</v>
      </c>
      <c r="W2783" s="1">
        <f t="shared" si="563"/>
        <v>0</v>
      </c>
      <c r="X2783" s="1">
        <f t="shared" si="564"/>
        <v>0</v>
      </c>
      <c r="Y2783" s="1">
        <f t="shared" si="565"/>
        <v>0</v>
      </c>
      <c r="Z2783" s="1">
        <f t="shared" si="566"/>
        <v>0</v>
      </c>
      <c r="AA2783" s="1">
        <f t="shared" si="567"/>
        <v>0</v>
      </c>
      <c r="AB2783" s="1">
        <f t="shared" si="568"/>
        <v>0</v>
      </c>
      <c r="AC2783" s="1">
        <f t="shared" si="569"/>
        <v>0</v>
      </c>
      <c r="AD2783" s="1" t="str">
        <f t="shared" si="570"/>
        <v/>
      </c>
      <c r="AE2783" s="1" t="str">
        <f t="shared" si="571"/>
        <v/>
      </c>
      <c r="AF2783" s="1" t="str">
        <f t="shared" si="572"/>
        <v/>
      </c>
      <c r="AG2783" s="1" t="str">
        <f t="shared" si="573"/>
        <v/>
      </c>
    </row>
    <row r="2784" spans="3:33">
      <c r="C2784" s="1" t="s">
        <v>3727</v>
      </c>
      <c r="D2784" s="1" t="s">
        <v>8528</v>
      </c>
      <c r="E2784" s="1" t="s">
        <v>1738</v>
      </c>
      <c r="F2784" s="1" t="s">
        <v>0</v>
      </c>
      <c r="G2784" s="1" t="s">
        <v>3917</v>
      </c>
      <c r="H2784" s="1">
        <v>7</v>
      </c>
      <c r="I2784" s="1">
        <v>0</v>
      </c>
      <c r="J2784" s="1">
        <v>2</v>
      </c>
      <c r="K2784" s="1"/>
      <c r="L2784" s="1" t="s">
        <v>1744</v>
      </c>
      <c r="M2784" s="1"/>
      <c r="N2784" s="1" t="s">
        <v>8529</v>
      </c>
      <c r="O2784" s="1" t="s">
        <v>1744</v>
      </c>
      <c r="P2784" s="1"/>
      <c r="Q2784" s="1"/>
      <c r="R2784" s="1"/>
      <c r="S2784" s="1"/>
      <c r="T2784" s="1">
        <f t="shared" si="560"/>
        <v>0</v>
      </c>
      <c r="U2784" s="1">
        <f t="shared" si="561"/>
        <v>0</v>
      </c>
      <c r="V2784" s="1">
        <f t="shared" si="562"/>
        <v>0</v>
      </c>
      <c r="W2784" s="1">
        <f t="shared" si="563"/>
        <v>0</v>
      </c>
      <c r="X2784" s="1">
        <f t="shared" si="564"/>
        <v>0</v>
      </c>
      <c r="Y2784" s="1">
        <f t="shared" si="565"/>
        <v>0</v>
      </c>
      <c r="Z2784" s="1">
        <f t="shared" si="566"/>
        <v>0</v>
      </c>
      <c r="AA2784" s="1">
        <f t="shared" si="567"/>
        <v>0</v>
      </c>
      <c r="AB2784" s="1">
        <f t="shared" si="568"/>
        <v>0</v>
      </c>
      <c r="AC2784" s="1">
        <f t="shared" si="569"/>
        <v>0</v>
      </c>
      <c r="AD2784" s="1" t="str">
        <f t="shared" si="570"/>
        <v/>
      </c>
      <c r="AE2784" s="1" t="str">
        <f t="shared" si="571"/>
        <v/>
      </c>
      <c r="AF2784" s="1" t="str">
        <f t="shared" si="572"/>
        <v/>
      </c>
      <c r="AG2784" s="1" t="str">
        <f t="shared" si="573"/>
        <v/>
      </c>
    </row>
    <row r="2785" spans="3:33">
      <c r="C2785" s="1" t="s">
        <v>3727</v>
      </c>
      <c r="D2785" s="1" t="s">
        <v>8530</v>
      </c>
      <c r="E2785" s="1" t="s">
        <v>1738</v>
      </c>
      <c r="F2785" s="1" t="s">
        <v>0</v>
      </c>
      <c r="G2785" s="1" t="s">
        <v>3917</v>
      </c>
      <c r="H2785" s="1">
        <v>8</v>
      </c>
      <c r="I2785" s="1">
        <v>0</v>
      </c>
      <c r="J2785" s="1">
        <v>1</v>
      </c>
      <c r="K2785" s="1"/>
      <c r="L2785" s="1" t="s">
        <v>1745</v>
      </c>
      <c r="M2785" s="1"/>
      <c r="N2785" s="1" t="s">
        <v>8531</v>
      </c>
      <c r="O2785" s="1" t="s">
        <v>1745</v>
      </c>
      <c r="P2785" s="1"/>
      <c r="Q2785" s="1"/>
      <c r="R2785" s="1"/>
      <c r="S2785" s="1"/>
      <c r="T2785" s="1">
        <f t="shared" si="560"/>
        <v>0</v>
      </c>
      <c r="U2785" s="1">
        <f t="shared" si="561"/>
        <v>0</v>
      </c>
      <c r="V2785" s="1">
        <f t="shared" si="562"/>
        <v>0</v>
      </c>
      <c r="W2785" s="1">
        <f t="shared" si="563"/>
        <v>0</v>
      </c>
      <c r="X2785" s="1">
        <f t="shared" si="564"/>
        <v>0</v>
      </c>
      <c r="Y2785" s="1">
        <f t="shared" si="565"/>
        <v>0</v>
      </c>
      <c r="Z2785" s="1">
        <f t="shared" si="566"/>
        <v>0</v>
      </c>
      <c r="AA2785" s="1">
        <f t="shared" si="567"/>
        <v>0</v>
      </c>
      <c r="AB2785" s="1">
        <f t="shared" si="568"/>
        <v>0</v>
      </c>
      <c r="AC2785" s="1">
        <f t="shared" si="569"/>
        <v>0</v>
      </c>
      <c r="AD2785" s="1" t="str">
        <f t="shared" si="570"/>
        <v/>
      </c>
      <c r="AE2785" s="1" t="str">
        <f t="shared" si="571"/>
        <v/>
      </c>
      <c r="AF2785" s="1" t="str">
        <f t="shared" si="572"/>
        <v/>
      </c>
      <c r="AG2785" s="1" t="str">
        <f t="shared" si="573"/>
        <v/>
      </c>
    </row>
    <row r="2786" spans="3:33">
      <c r="C2786" s="1" t="s">
        <v>3727</v>
      </c>
      <c r="D2786" s="1" t="s">
        <v>8532</v>
      </c>
      <c r="E2786" s="1" t="s">
        <v>1738</v>
      </c>
      <c r="F2786" s="1" t="s">
        <v>0</v>
      </c>
      <c r="G2786" s="1" t="s">
        <v>3917</v>
      </c>
      <c r="H2786" s="1">
        <v>9</v>
      </c>
      <c r="I2786" s="1">
        <v>0</v>
      </c>
      <c r="J2786" s="1">
        <v>1</v>
      </c>
      <c r="K2786" s="1"/>
      <c r="L2786" s="1" t="s">
        <v>121</v>
      </c>
      <c r="M2786" s="1"/>
      <c r="N2786" s="1" t="s">
        <v>5242</v>
      </c>
      <c r="O2786" s="1" t="s">
        <v>121</v>
      </c>
      <c r="P2786" s="1"/>
      <c r="Q2786" s="1"/>
      <c r="R2786" s="1"/>
      <c r="S2786" s="1"/>
      <c r="T2786" s="1">
        <f t="shared" si="560"/>
        <v>0</v>
      </c>
      <c r="U2786" s="1">
        <f t="shared" si="561"/>
        <v>0</v>
      </c>
      <c r="V2786" s="1">
        <f t="shared" si="562"/>
        <v>0</v>
      </c>
      <c r="W2786" s="1">
        <f t="shared" si="563"/>
        <v>0</v>
      </c>
      <c r="X2786" s="1">
        <f t="shared" si="564"/>
        <v>0</v>
      </c>
      <c r="Y2786" s="1">
        <f t="shared" si="565"/>
        <v>0</v>
      </c>
      <c r="Z2786" s="1">
        <f t="shared" si="566"/>
        <v>0</v>
      </c>
      <c r="AA2786" s="1">
        <f t="shared" si="567"/>
        <v>0</v>
      </c>
      <c r="AB2786" s="1">
        <f t="shared" si="568"/>
        <v>0</v>
      </c>
      <c r="AC2786" s="1">
        <f t="shared" si="569"/>
        <v>0</v>
      </c>
      <c r="AD2786" s="1" t="str">
        <f t="shared" si="570"/>
        <v/>
      </c>
      <c r="AE2786" s="1" t="str">
        <f t="shared" si="571"/>
        <v/>
      </c>
      <c r="AF2786" s="1" t="str">
        <f t="shared" si="572"/>
        <v/>
      </c>
      <c r="AG2786" s="1" t="str">
        <f t="shared" si="573"/>
        <v/>
      </c>
    </row>
    <row r="2787" spans="3:33">
      <c r="C2787" s="1" t="s">
        <v>3727</v>
      </c>
      <c r="D2787" s="1" t="s">
        <v>8533</v>
      </c>
      <c r="E2787" s="1" t="s">
        <v>1738</v>
      </c>
      <c r="F2787" s="1" t="s">
        <v>0</v>
      </c>
      <c r="G2787" s="1" t="s">
        <v>3917</v>
      </c>
      <c r="H2787" s="1">
        <v>10</v>
      </c>
      <c r="I2787" s="1">
        <v>0</v>
      </c>
      <c r="J2787" s="1">
        <v>1</v>
      </c>
      <c r="K2787" s="1"/>
      <c r="L2787" s="1" t="s">
        <v>4903</v>
      </c>
      <c r="M2787" s="1"/>
      <c r="N2787" s="1" t="s">
        <v>4926</v>
      </c>
      <c r="O2787" s="1" t="s">
        <v>4903</v>
      </c>
      <c r="P2787" s="1" t="s">
        <v>4905</v>
      </c>
      <c r="Q2787" s="1" t="s">
        <v>4190</v>
      </c>
      <c r="R2787" s="1" t="s">
        <v>1343</v>
      </c>
      <c r="S2787" s="1" t="s">
        <v>37</v>
      </c>
      <c r="T2787" s="1">
        <f t="shared" si="560"/>
        <v>0</v>
      </c>
      <c r="U2787" s="1">
        <f t="shared" si="561"/>
        <v>0</v>
      </c>
      <c r="V2787" s="1">
        <f t="shared" si="562"/>
        <v>0</v>
      </c>
      <c r="W2787" s="1">
        <f t="shared" si="563"/>
        <v>0</v>
      </c>
      <c r="X2787" s="1">
        <f t="shared" si="564"/>
        <v>0</v>
      </c>
      <c r="Y2787" s="1">
        <f t="shared" si="565"/>
        <v>0</v>
      </c>
      <c r="Z2787" s="1">
        <f t="shared" si="566"/>
        <v>0</v>
      </c>
      <c r="AA2787" s="1">
        <f t="shared" si="567"/>
        <v>0</v>
      </c>
      <c r="AB2787" s="1">
        <f t="shared" si="568"/>
        <v>0</v>
      </c>
      <c r="AC2787" s="1">
        <f t="shared" si="569"/>
        <v>0</v>
      </c>
      <c r="AD2787" s="1" t="str">
        <f t="shared" si="570"/>
        <v/>
      </c>
      <c r="AE2787" s="1" t="str">
        <f t="shared" si="571"/>
        <v/>
      </c>
      <c r="AF2787" s="1" t="str">
        <f t="shared" si="572"/>
        <v/>
      </c>
      <c r="AG2787" s="1" t="str">
        <f t="shared" si="573"/>
        <v/>
      </c>
    </row>
    <row r="2788" spans="3:33">
      <c r="C2788" s="1" t="s">
        <v>3735</v>
      </c>
      <c r="D2788" s="1" t="s">
        <v>8534</v>
      </c>
      <c r="E2788" s="1" t="s">
        <v>1749</v>
      </c>
      <c r="F2788" s="1" t="s">
        <v>46</v>
      </c>
      <c r="G2788" s="1" t="s">
        <v>3917</v>
      </c>
      <c r="H2788" s="1">
        <v>1</v>
      </c>
      <c r="I2788" s="1">
        <v>3</v>
      </c>
      <c r="J2788" s="1">
        <v>0</v>
      </c>
      <c r="K2788" s="1" t="s">
        <v>1752</v>
      </c>
      <c r="L2788" s="1"/>
      <c r="M2788" s="1" t="s">
        <v>8535</v>
      </c>
      <c r="N2788" s="1"/>
      <c r="O2788" s="1" t="s">
        <v>1752</v>
      </c>
      <c r="P2788" s="1"/>
      <c r="Q2788" s="1"/>
      <c r="R2788" s="1"/>
      <c r="S2788" s="1"/>
      <c r="T2788" s="1">
        <f t="shared" si="560"/>
        <v>0</v>
      </c>
      <c r="U2788" s="1">
        <f t="shared" si="561"/>
        <v>0</v>
      </c>
      <c r="V2788" s="1">
        <f t="shared" si="562"/>
        <v>0</v>
      </c>
      <c r="W2788" s="1">
        <f t="shared" si="563"/>
        <v>0</v>
      </c>
      <c r="X2788" s="1">
        <f t="shared" si="564"/>
        <v>0</v>
      </c>
      <c r="Y2788" s="1">
        <f t="shared" si="565"/>
        <v>0</v>
      </c>
      <c r="Z2788" s="1">
        <f t="shared" si="566"/>
        <v>0</v>
      </c>
      <c r="AA2788" s="1">
        <f t="shared" si="567"/>
        <v>0</v>
      </c>
      <c r="AB2788" s="1">
        <f t="shared" si="568"/>
        <v>0</v>
      </c>
      <c r="AC2788" s="1">
        <f t="shared" si="569"/>
        <v>0</v>
      </c>
      <c r="AD2788" s="1" t="str">
        <f t="shared" si="570"/>
        <v/>
      </c>
      <c r="AE2788" s="1" t="str">
        <f t="shared" si="571"/>
        <v/>
      </c>
      <c r="AF2788" s="1" t="str">
        <f t="shared" si="572"/>
        <v/>
      </c>
      <c r="AG2788" s="1" t="str">
        <f t="shared" si="573"/>
        <v/>
      </c>
    </row>
    <row r="2789" spans="3:33">
      <c r="C2789" s="1" t="s">
        <v>3735</v>
      </c>
      <c r="D2789" s="1" t="s">
        <v>8536</v>
      </c>
      <c r="E2789" s="1" t="s">
        <v>1749</v>
      </c>
      <c r="F2789" s="1" t="s">
        <v>46</v>
      </c>
      <c r="G2789" s="1" t="s">
        <v>3917</v>
      </c>
      <c r="H2789" s="1">
        <v>2</v>
      </c>
      <c r="I2789" s="1">
        <v>3</v>
      </c>
      <c r="J2789" s="1">
        <v>0</v>
      </c>
      <c r="K2789" s="1" t="s">
        <v>1753</v>
      </c>
      <c r="L2789" s="1"/>
      <c r="M2789" s="1" t="s">
        <v>8537</v>
      </c>
      <c r="N2789" s="1"/>
      <c r="O2789" s="1" t="s">
        <v>1753</v>
      </c>
      <c r="P2789" s="1"/>
      <c r="Q2789" s="1"/>
      <c r="R2789" s="1"/>
      <c r="S2789" s="1"/>
      <c r="T2789" s="1">
        <f t="shared" si="560"/>
        <v>0</v>
      </c>
      <c r="U2789" s="1">
        <f t="shared" si="561"/>
        <v>0</v>
      </c>
      <c r="V2789" s="1">
        <f t="shared" si="562"/>
        <v>0</v>
      </c>
      <c r="W2789" s="1">
        <f t="shared" si="563"/>
        <v>0</v>
      </c>
      <c r="X2789" s="1">
        <f t="shared" si="564"/>
        <v>0</v>
      </c>
      <c r="Y2789" s="1">
        <f t="shared" si="565"/>
        <v>0</v>
      </c>
      <c r="Z2789" s="1">
        <f t="shared" si="566"/>
        <v>0</v>
      </c>
      <c r="AA2789" s="1">
        <f t="shared" si="567"/>
        <v>0</v>
      </c>
      <c r="AB2789" s="1">
        <f t="shared" si="568"/>
        <v>0</v>
      </c>
      <c r="AC2789" s="1">
        <f t="shared" si="569"/>
        <v>0</v>
      </c>
      <c r="AD2789" s="1" t="str">
        <f t="shared" si="570"/>
        <v/>
      </c>
      <c r="AE2789" s="1" t="str">
        <f t="shared" si="571"/>
        <v/>
      </c>
      <c r="AF2789" s="1" t="str">
        <f t="shared" si="572"/>
        <v/>
      </c>
      <c r="AG2789" s="1" t="str">
        <f t="shared" si="573"/>
        <v/>
      </c>
    </row>
    <row r="2790" spans="3:33">
      <c r="C2790" s="1" t="s">
        <v>3735</v>
      </c>
      <c r="D2790" s="1" t="s">
        <v>8538</v>
      </c>
      <c r="E2790" s="1" t="s">
        <v>1749</v>
      </c>
      <c r="F2790" s="1" t="s">
        <v>46</v>
      </c>
      <c r="G2790" s="1" t="s">
        <v>3917</v>
      </c>
      <c r="H2790" s="1">
        <v>3</v>
      </c>
      <c r="I2790" s="1">
        <v>3</v>
      </c>
      <c r="J2790" s="1">
        <v>0</v>
      </c>
      <c r="K2790" s="1" t="s">
        <v>4994</v>
      </c>
      <c r="L2790" s="1"/>
      <c r="M2790" s="1" t="s">
        <v>4995</v>
      </c>
      <c r="N2790" s="1"/>
      <c r="O2790" s="1" t="s">
        <v>4994</v>
      </c>
      <c r="P2790" s="1" t="s">
        <v>56</v>
      </c>
      <c r="Q2790" s="1"/>
      <c r="R2790" s="1"/>
      <c r="S2790" s="1"/>
      <c r="T2790" s="1">
        <f t="shared" si="560"/>
        <v>0</v>
      </c>
      <c r="U2790" s="1">
        <f t="shared" si="561"/>
        <v>0</v>
      </c>
      <c r="V2790" s="1">
        <f t="shared" si="562"/>
        <v>0</v>
      </c>
      <c r="W2790" s="1">
        <f t="shared" si="563"/>
        <v>0</v>
      </c>
      <c r="X2790" s="1">
        <f t="shared" si="564"/>
        <v>0</v>
      </c>
      <c r="Y2790" s="1">
        <f t="shared" si="565"/>
        <v>0</v>
      </c>
      <c r="Z2790" s="1">
        <f t="shared" si="566"/>
        <v>0</v>
      </c>
      <c r="AA2790" s="1">
        <f t="shared" si="567"/>
        <v>0</v>
      </c>
      <c r="AB2790" s="1">
        <f t="shared" si="568"/>
        <v>0</v>
      </c>
      <c r="AC2790" s="1">
        <f t="shared" si="569"/>
        <v>0</v>
      </c>
      <c r="AD2790" s="1" t="str">
        <f t="shared" si="570"/>
        <v/>
      </c>
      <c r="AE2790" s="1" t="str">
        <f t="shared" si="571"/>
        <v/>
      </c>
      <c r="AF2790" s="1" t="str">
        <f t="shared" si="572"/>
        <v/>
      </c>
      <c r="AG2790" s="1" t="str">
        <f t="shared" si="573"/>
        <v/>
      </c>
    </row>
    <row r="2791" spans="3:33">
      <c r="C2791" s="1" t="s">
        <v>3735</v>
      </c>
      <c r="D2791" s="1" t="s">
        <v>8539</v>
      </c>
      <c r="E2791" s="1" t="s">
        <v>1749</v>
      </c>
      <c r="F2791" s="1" t="s">
        <v>46</v>
      </c>
      <c r="G2791" s="1" t="s">
        <v>3917</v>
      </c>
      <c r="H2791" s="1">
        <v>4</v>
      </c>
      <c r="I2791" s="1">
        <v>2</v>
      </c>
      <c r="J2791" s="1">
        <v>0</v>
      </c>
      <c r="K2791" s="1" t="s">
        <v>7294</v>
      </c>
      <c r="L2791" s="1"/>
      <c r="M2791" s="1" t="s">
        <v>7295</v>
      </c>
      <c r="N2791" s="1"/>
      <c r="O2791" s="1" t="s">
        <v>7294</v>
      </c>
      <c r="P2791" s="1" t="s">
        <v>1320</v>
      </c>
      <c r="Q2791" s="1"/>
      <c r="R2791" s="1"/>
      <c r="S2791" s="1"/>
      <c r="T2791" s="1">
        <f t="shared" si="560"/>
        <v>0</v>
      </c>
      <c r="U2791" s="1">
        <f t="shared" si="561"/>
        <v>0</v>
      </c>
      <c r="V2791" s="1">
        <f t="shared" si="562"/>
        <v>0</v>
      </c>
      <c r="W2791" s="1">
        <f t="shared" si="563"/>
        <v>0</v>
      </c>
      <c r="X2791" s="1">
        <f t="shared" si="564"/>
        <v>0</v>
      </c>
      <c r="Y2791" s="1">
        <f t="shared" si="565"/>
        <v>0</v>
      </c>
      <c r="Z2791" s="1">
        <f t="shared" si="566"/>
        <v>0</v>
      </c>
      <c r="AA2791" s="1">
        <f t="shared" si="567"/>
        <v>0</v>
      </c>
      <c r="AB2791" s="1">
        <f t="shared" si="568"/>
        <v>0</v>
      </c>
      <c r="AC2791" s="1">
        <f t="shared" si="569"/>
        <v>0</v>
      </c>
      <c r="AD2791" s="1" t="str">
        <f t="shared" si="570"/>
        <v/>
      </c>
      <c r="AE2791" s="1" t="str">
        <f t="shared" si="571"/>
        <v/>
      </c>
      <c r="AF2791" s="1" t="str">
        <f t="shared" si="572"/>
        <v/>
      </c>
      <c r="AG2791" s="1" t="str">
        <f t="shared" si="573"/>
        <v/>
      </c>
    </row>
    <row r="2792" spans="3:33">
      <c r="C2792" s="1" t="s">
        <v>3735</v>
      </c>
      <c r="D2792" s="1" t="s">
        <v>8540</v>
      </c>
      <c r="E2792" s="1" t="s">
        <v>1749</v>
      </c>
      <c r="F2792" s="1" t="s">
        <v>46</v>
      </c>
      <c r="G2792" s="1" t="s">
        <v>3917</v>
      </c>
      <c r="H2792" s="1">
        <v>5</v>
      </c>
      <c r="I2792" s="1">
        <v>2</v>
      </c>
      <c r="J2792" s="1">
        <v>0</v>
      </c>
      <c r="K2792" s="1" t="s">
        <v>1754</v>
      </c>
      <c r="L2792" s="1"/>
      <c r="M2792" s="1" t="s">
        <v>8541</v>
      </c>
      <c r="N2792" s="1"/>
      <c r="O2792" s="1" t="s">
        <v>1754</v>
      </c>
      <c r="P2792" s="1"/>
      <c r="Q2792" s="1"/>
      <c r="R2792" s="1"/>
      <c r="S2792" s="1"/>
      <c r="T2792" s="1">
        <f t="shared" si="560"/>
        <v>0</v>
      </c>
      <c r="U2792" s="1">
        <f t="shared" si="561"/>
        <v>0</v>
      </c>
      <c r="V2792" s="1">
        <f t="shared" si="562"/>
        <v>0</v>
      </c>
      <c r="W2792" s="1">
        <f t="shared" si="563"/>
        <v>0</v>
      </c>
      <c r="X2792" s="1">
        <f t="shared" si="564"/>
        <v>0</v>
      </c>
      <c r="Y2792" s="1">
        <f t="shared" si="565"/>
        <v>0</v>
      </c>
      <c r="Z2792" s="1">
        <f t="shared" si="566"/>
        <v>0</v>
      </c>
      <c r="AA2792" s="1">
        <f t="shared" si="567"/>
        <v>0</v>
      </c>
      <c r="AB2792" s="1">
        <f t="shared" si="568"/>
        <v>0</v>
      </c>
      <c r="AC2792" s="1">
        <f t="shared" si="569"/>
        <v>0</v>
      </c>
      <c r="AD2792" s="1" t="str">
        <f t="shared" si="570"/>
        <v/>
      </c>
      <c r="AE2792" s="1" t="str">
        <f t="shared" si="571"/>
        <v/>
      </c>
      <c r="AF2792" s="1" t="str">
        <f t="shared" si="572"/>
        <v/>
      </c>
      <c r="AG2792" s="1" t="str">
        <f t="shared" si="573"/>
        <v/>
      </c>
    </row>
    <row r="2793" spans="3:33">
      <c r="C2793" s="1" t="s">
        <v>3735</v>
      </c>
      <c r="D2793" s="1" t="s">
        <v>8542</v>
      </c>
      <c r="E2793" s="1" t="s">
        <v>1749</v>
      </c>
      <c r="F2793" s="1" t="s">
        <v>46</v>
      </c>
      <c r="G2793" s="1" t="s">
        <v>3917</v>
      </c>
      <c r="H2793" s="1">
        <v>6</v>
      </c>
      <c r="I2793" s="1">
        <v>2</v>
      </c>
      <c r="J2793" s="1">
        <v>0</v>
      </c>
      <c r="K2793" s="1" t="s">
        <v>1755</v>
      </c>
      <c r="L2793" s="1"/>
      <c r="M2793" s="1" t="s">
        <v>8543</v>
      </c>
      <c r="N2793" s="1"/>
      <c r="O2793" s="1" t="s">
        <v>1755</v>
      </c>
      <c r="P2793" s="1"/>
      <c r="Q2793" s="1"/>
      <c r="R2793" s="1"/>
      <c r="S2793" s="1"/>
      <c r="T2793" s="1">
        <f t="shared" si="560"/>
        <v>0</v>
      </c>
      <c r="U2793" s="1">
        <f t="shared" si="561"/>
        <v>0</v>
      </c>
      <c r="V2793" s="1">
        <f t="shared" si="562"/>
        <v>0</v>
      </c>
      <c r="W2793" s="1">
        <f t="shared" si="563"/>
        <v>0</v>
      </c>
      <c r="X2793" s="1">
        <f t="shared" si="564"/>
        <v>0</v>
      </c>
      <c r="Y2793" s="1">
        <f t="shared" si="565"/>
        <v>0</v>
      </c>
      <c r="Z2793" s="1">
        <f t="shared" si="566"/>
        <v>0</v>
      </c>
      <c r="AA2793" s="1">
        <f t="shared" si="567"/>
        <v>0</v>
      </c>
      <c r="AB2793" s="1">
        <f t="shared" si="568"/>
        <v>0</v>
      </c>
      <c r="AC2793" s="1">
        <f t="shared" si="569"/>
        <v>0</v>
      </c>
      <c r="AD2793" s="1" t="str">
        <f t="shared" si="570"/>
        <v/>
      </c>
      <c r="AE2793" s="1" t="str">
        <f t="shared" si="571"/>
        <v/>
      </c>
      <c r="AF2793" s="1" t="str">
        <f t="shared" si="572"/>
        <v/>
      </c>
      <c r="AG2793" s="1" t="str">
        <f t="shared" si="573"/>
        <v/>
      </c>
    </row>
    <row r="2794" spans="3:33">
      <c r="C2794" s="1" t="s">
        <v>3735</v>
      </c>
      <c r="D2794" s="1" t="s">
        <v>8544</v>
      </c>
      <c r="E2794" s="1" t="s">
        <v>1749</v>
      </c>
      <c r="F2794" s="1" t="s">
        <v>46</v>
      </c>
      <c r="G2794" s="1" t="s">
        <v>3917</v>
      </c>
      <c r="H2794" s="1">
        <v>7</v>
      </c>
      <c r="I2794" s="1">
        <v>2</v>
      </c>
      <c r="J2794" s="1">
        <v>0</v>
      </c>
      <c r="K2794" s="1" t="s">
        <v>1330</v>
      </c>
      <c r="L2794" s="1"/>
      <c r="M2794" s="1" t="s">
        <v>7316</v>
      </c>
      <c r="N2794" s="1"/>
      <c r="O2794" s="1" t="s">
        <v>1330</v>
      </c>
      <c r="P2794" s="1"/>
      <c r="Q2794" s="1"/>
      <c r="R2794" s="1"/>
      <c r="S2794" s="1"/>
      <c r="T2794" s="1">
        <f t="shared" si="560"/>
        <v>0</v>
      </c>
      <c r="U2794" s="1">
        <f t="shared" si="561"/>
        <v>0</v>
      </c>
      <c r="V2794" s="1">
        <f t="shared" si="562"/>
        <v>0</v>
      </c>
      <c r="W2794" s="1">
        <f t="shared" si="563"/>
        <v>0</v>
      </c>
      <c r="X2794" s="1">
        <f t="shared" si="564"/>
        <v>0</v>
      </c>
      <c r="Y2794" s="1">
        <f t="shared" si="565"/>
        <v>0</v>
      </c>
      <c r="Z2794" s="1">
        <f t="shared" si="566"/>
        <v>0</v>
      </c>
      <c r="AA2794" s="1">
        <f t="shared" si="567"/>
        <v>0</v>
      </c>
      <c r="AB2794" s="1">
        <f t="shared" si="568"/>
        <v>0</v>
      </c>
      <c r="AC2794" s="1">
        <f t="shared" si="569"/>
        <v>0</v>
      </c>
      <c r="AD2794" s="1" t="str">
        <f t="shared" si="570"/>
        <v/>
      </c>
      <c r="AE2794" s="1" t="str">
        <f t="shared" si="571"/>
        <v/>
      </c>
      <c r="AF2794" s="1" t="str">
        <f t="shared" si="572"/>
        <v/>
      </c>
      <c r="AG2794" s="1" t="str">
        <f t="shared" si="573"/>
        <v/>
      </c>
    </row>
    <row r="2795" spans="3:33">
      <c r="C2795" s="1" t="s">
        <v>3735</v>
      </c>
      <c r="D2795" s="1" t="s">
        <v>8545</v>
      </c>
      <c r="E2795" s="1" t="s">
        <v>1749</v>
      </c>
      <c r="F2795" s="1" t="s">
        <v>46</v>
      </c>
      <c r="G2795" s="1" t="s">
        <v>3917</v>
      </c>
      <c r="H2795" s="1">
        <v>8</v>
      </c>
      <c r="I2795" s="1">
        <v>1</v>
      </c>
      <c r="J2795" s="1">
        <v>0</v>
      </c>
      <c r="K2795" s="1" t="s">
        <v>1756</v>
      </c>
      <c r="L2795" s="1"/>
      <c r="M2795" s="1" t="s">
        <v>8546</v>
      </c>
      <c r="N2795" s="1"/>
      <c r="O2795" s="1" t="s">
        <v>1756</v>
      </c>
      <c r="P2795" s="1"/>
      <c r="Q2795" s="1"/>
      <c r="R2795" s="1"/>
      <c r="S2795" s="1"/>
      <c r="T2795" s="1">
        <f t="shared" si="560"/>
        <v>0</v>
      </c>
      <c r="U2795" s="1">
        <f t="shared" si="561"/>
        <v>0</v>
      </c>
      <c r="V2795" s="1">
        <f t="shared" si="562"/>
        <v>0</v>
      </c>
      <c r="W2795" s="1">
        <f t="shared" si="563"/>
        <v>0</v>
      </c>
      <c r="X2795" s="1">
        <f t="shared" si="564"/>
        <v>0</v>
      </c>
      <c r="Y2795" s="1">
        <f t="shared" si="565"/>
        <v>0</v>
      </c>
      <c r="Z2795" s="1">
        <f t="shared" si="566"/>
        <v>0</v>
      </c>
      <c r="AA2795" s="1">
        <f t="shared" si="567"/>
        <v>0</v>
      </c>
      <c r="AB2795" s="1">
        <f t="shared" si="568"/>
        <v>0</v>
      </c>
      <c r="AC2795" s="1">
        <f t="shared" si="569"/>
        <v>0</v>
      </c>
      <c r="AD2795" s="1" t="str">
        <f t="shared" si="570"/>
        <v/>
      </c>
      <c r="AE2795" s="1" t="str">
        <f t="shared" si="571"/>
        <v/>
      </c>
      <c r="AF2795" s="1" t="str">
        <f t="shared" si="572"/>
        <v/>
      </c>
      <c r="AG2795" s="1" t="str">
        <f t="shared" si="573"/>
        <v/>
      </c>
    </row>
    <row r="2796" spans="3:33">
      <c r="C2796" s="1" t="s">
        <v>3735</v>
      </c>
      <c r="D2796" s="1" t="s">
        <v>8547</v>
      </c>
      <c r="E2796" s="1" t="s">
        <v>1749</v>
      </c>
      <c r="F2796" s="1" t="s">
        <v>46</v>
      </c>
      <c r="G2796" s="1" t="s">
        <v>3917</v>
      </c>
      <c r="H2796" s="1">
        <v>9</v>
      </c>
      <c r="I2796" s="1">
        <v>1</v>
      </c>
      <c r="J2796" s="1">
        <v>0</v>
      </c>
      <c r="K2796" s="1" t="s">
        <v>1343</v>
      </c>
      <c r="L2796" s="1"/>
      <c r="M2796" s="1" t="s">
        <v>5229</v>
      </c>
      <c r="N2796" s="1"/>
      <c r="O2796" s="1" t="s">
        <v>1343</v>
      </c>
      <c r="P2796" s="1" t="s">
        <v>8548</v>
      </c>
      <c r="Q2796" s="1"/>
      <c r="R2796" s="1"/>
      <c r="S2796" s="1"/>
      <c r="T2796" s="1">
        <f t="shared" si="560"/>
        <v>0</v>
      </c>
      <c r="U2796" s="1">
        <f t="shared" si="561"/>
        <v>0</v>
      </c>
      <c r="V2796" s="1">
        <f t="shared" si="562"/>
        <v>0</v>
      </c>
      <c r="W2796" s="1">
        <f t="shared" si="563"/>
        <v>0</v>
      </c>
      <c r="X2796" s="1">
        <f t="shared" si="564"/>
        <v>0</v>
      </c>
      <c r="Y2796" s="1">
        <f t="shared" si="565"/>
        <v>0</v>
      </c>
      <c r="Z2796" s="1">
        <f t="shared" si="566"/>
        <v>0</v>
      </c>
      <c r="AA2796" s="1">
        <f t="shared" si="567"/>
        <v>0</v>
      </c>
      <c r="AB2796" s="1">
        <f t="shared" si="568"/>
        <v>0</v>
      </c>
      <c r="AC2796" s="1">
        <f t="shared" si="569"/>
        <v>0</v>
      </c>
      <c r="AD2796" s="1" t="str">
        <f t="shared" si="570"/>
        <v/>
      </c>
      <c r="AE2796" s="1" t="str">
        <f t="shared" si="571"/>
        <v/>
      </c>
      <c r="AF2796" s="1" t="str">
        <f t="shared" si="572"/>
        <v/>
      </c>
      <c r="AG2796" s="1" t="str">
        <f t="shared" si="573"/>
        <v/>
      </c>
    </row>
    <row r="2797" spans="3:33">
      <c r="C2797" s="1" t="s">
        <v>3735</v>
      </c>
      <c r="D2797" s="1" t="s">
        <v>8549</v>
      </c>
      <c r="E2797" s="1" t="s">
        <v>1749</v>
      </c>
      <c r="F2797" s="1" t="s">
        <v>46</v>
      </c>
      <c r="G2797" s="1" t="s">
        <v>3917</v>
      </c>
      <c r="H2797" s="1">
        <v>10</v>
      </c>
      <c r="I2797" s="1">
        <v>1</v>
      </c>
      <c r="J2797" s="1">
        <v>0</v>
      </c>
      <c r="K2797" s="1" t="s">
        <v>8550</v>
      </c>
      <c r="L2797" s="1"/>
      <c r="M2797" s="1" t="s">
        <v>8551</v>
      </c>
      <c r="N2797" s="1"/>
      <c r="O2797" s="1" t="s">
        <v>8550</v>
      </c>
      <c r="P2797" s="1"/>
      <c r="Q2797" s="1"/>
      <c r="R2797" s="1"/>
      <c r="S2797" s="1"/>
      <c r="T2797" s="1">
        <f t="shared" si="560"/>
        <v>0</v>
      </c>
      <c r="U2797" s="1">
        <f t="shared" si="561"/>
        <v>0</v>
      </c>
      <c r="V2797" s="1">
        <f t="shared" si="562"/>
        <v>0</v>
      </c>
      <c r="W2797" s="1">
        <f t="shared" si="563"/>
        <v>0</v>
      </c>
      <c r="X2797" s="1">
        <f t="shared" si="564"/>
        <v>0</v>
      </c>
      <c r="Y2797" s="1">
        <f t="shared" si="565"/>
        <v>0</v>
      </c>
      <c r="Z2797" s="1">
        <f t="shared" si="566"/>
        <v>0</v>
      </c>
      <c r="AA2797" s="1">
        <f t="shared" si="567"/>
        <v>0</v>
      </c>
      <c r="AB2797" s="1">
        <f t="shared" si="568"/>
        <v>0</v>
      </c>
      <c r="AC2797" s="1">
        <f t="shared" si="569"/>
        <v>0</v>
      </c>
      <c r="AD2797" s="1" t="str">
        <f t="shared" si="570"/>
        <v/>
      </c>
      <c r="AE2797" s="1" t="str">
        <f t="shared" si="571"/>
        <v/>
      </c>
      <c r="AF2797" s="1" t="str">
        <f t="shared" si="572"/>
        <v/>
      </c>
      <c r="AG2797" s="1" t="str">
        <f t="shared" si="573"/>
        <v/>
      </c>
    </row>
    <row r="2798" spans="3:33">
      <c r="C2798" s="1" t="s">
        <v>3735</v>
      </c>
      <c r="D2798" s="1" t="s">
        <v>8552</v>
      </c>
      <c r="E2798" s="1" t="s">
        <v>1749</v>
      </c>
      <c r="F2798" s="1" t="s">
        <v>0</v>
      </c>
      <c r="G2798" s="1" t="s">
        <v>3917</v>
      </c>
      <c r="H2798" s="1">
        <v>1</v>
      </c>
      <c r="I2798" s="1">
        <v>0</v>
      </c>
      <c r="J2798" s="1">
        <v>3</v>
      </c>
      <c r="K2798" s="1"/>
      <c r="L2798" s="1" t="s">
        <v>1752</v>
      </c>
      <c r="M2798" s="1"/>
      <c r="N2798" s="1" t="s">
        <v>8553</v>
      </c>
      <c r="O2798" s="1" t="s">
        <v>1752</v>
      </c>
      <c r="P2798" s="1"/>
      <c r="Q2798" s="1"/>
      <c r="R2798" s="1"/>
      <c r="S2798" s="1"/>
      <c r="T2798" s="1">
        <f t="shared" si="560"/>
        <v>0</v>
      </c>
      <c r="U2798" s="1">
        <f t="shared" si="561"/>
        <v>0</v>
      </c>
      <c r="V2798" s="1">
        <f t="shared" si="562"/>
        <v>0</v>
      </c>
      <c r="W2798" s="1">
        <f t="shared" si="563"/>
        <v>0</v>
      </c>
      <c r="X2798" s="1">
        <f t="shared" si="564"/>
        <v>0</v>
      </c>
      <c r="Y2798" s="1">
        <f t="shared" si="565"/>
        <v>0</v>
      </c>
      <c r="Z2798" s="1">
        <f t="shared" si="566"/>
        <v>0</v>
      </c>
      <c r="AA2798" s="1">
        <f t="shared" si="567"/>
        <v>0</v>
      </c>
      <c r="AB2798" s="1">
        <f t="shared" si="568"/>
        <v>0</v>
      </c>
      <c r="AC2798" s="1">
        <f t="shared" si="569"/>
        <v>0</v>
      </c>
      <c r="AD2798" s="1" t="str">
        <f t="shared" si="570"/>
        <v/>
      </c>
      <c r="AE2798" s="1" t="str">
        <f t="shared" si="571"/>
        <v/>
      </c>
      <c r="AF2798" s="1" t="str">
        <f t="shared" si="572"/>
        <v/>
      </c>
      <c r="AG2798" s="1" t="str">
        <f t="shared" si="573"/>
        <v/>
      </c>
    </row>
    <row r="2799" spans="3:33">
      <c r="C2799" s="1" t="s">
        <v>3735</v>
      </c>
      <c r="D2799" s="1" t="s">
        <v>8554</v>
      </c>
      <c r="E2799" s="1" t="s">
        <v>1749</v>
      </c>
      <c r="F2799" s="1" t="s">
        <v>0</v>
      </c>
      <c r="G2799" s="1" t="s">
        <v>3917</v>
      </c>
      <c r="H2799" s="1">
        <v>2</v>
      </c>
      <c r="I2799" s="1">
        <v>0</v>
      </c>
      <c r="J2799" s="1">
        <v>3</v>
      </c>
      <c r="K2799" s="1"/>
      <c r="L2799" s="1" t="s">
        <v>1753</v>
      </c>
      <c r="M2799" s="1"/>
      <c r="N2799" s="1" t="s">
        <v>8555</v>
      </c>
      <c r="O2799" s="1" t="s">
        <v>1753</v>
      </c>
      <c r="P2799" s="1"/>
      <c r="Q2799" s="1"/>
      <c r="R2799" s="1"/>
      <c r="S2799" s="1"/>
      <c r="T2799" s="1">
        <f t="shared" si="560"/>
        <v>0</v>
      </c>
      <c r="U2799" s="1">
        <f t="shared" si="561"/>
        <v>0</v>
      </c>
      <c r="V2799" s="1">
        <f t="shared" si="562"/>
        <v>0</v>
      </c>
      <c r="W2799" s="1">
        <f t="shared" si="563"/>
        <v>0</v>
      </c>
      <c r="X2799" s="1">
        <f t="shared" si="564"/>
        <v>0</v>
      </c>
      <c r="Y2799" s="1">
        <f t="shared" si="565"/>
        <v>0</v>
      </c>
      <c r="Z2799" s="1">
        <f t="shared" si="566"/>
        <v>0</v>
      </c>
      <c r="AA2799" s="1">
        <f t="shared" si="567"/>
        <v>0</v>
      </c>
      <c r="AB2799" s="1">
        <f t="shared" si="568"/>
        <v>0</v>
      </c>
      <c r="AC2799" s="1">
        <f t="shared" si="569"/>
        <v>0</v>
      </c>
      <c r="AD2799" s="1" t="str">
        <f t="shared" si="570"/>
        <v/>
      </c>
      <c r="AE2799" s="1" t="str">
        <f t="shared" si="571"/>
        <v/>
      </c>
      <c r="AF2799" s="1" t="str">
        <f t="shared" si="572"/>
        <v/>
      </c>
      <c r="AG2799" s="1" t="str">
        <f t="shared" si="573"/>
        <v/>
      </c>
    </row>
    <row r="2800" spans="3:33">
      <c r="C2800" s="1" t="s">
        <v>3735</v>
      </c>
      <c r="D2800" s="1" t="s">
        <v>8556</v>
      </c>
      <c r="E2800" s="1" t="s">
        <v>1749</v>
      </c>
      <c r="F2800" s="1" t="s">
        <v>0</v>
      </c>
      <c r="G2800" s="1" t="s">
        <v>3917</v>
      </c>
      <c r="H2800" s="1">
        <v>3</v>
      </c>
      <c r="I2800" s="1">
        <v>0</v>
      </c>
      <c r="J2800" s="1">
        <v>3</v>
      </c>
      <c r="K2800" s="1"/>
      <c r="L2800" s="1" t="s">
        <v>4994</v>
      </c>
      <c r="M2800" s="1"/>
      <c r="N2800" s="1" t="s">
        <v>5015</v>
      </c>
      <c r="O2800" s="1" t="s">
        <v>4994</v>
      </c>
      <c r="P2800" s="1" t="s">
        <v>56</v>
      </c>
      <c r="Q2800" s="1"/>
      <c r="R2800" s="1"/>
      <c r="S2800" s="1"/>
      <c r="T2800" s="1">
        <f t="shared" si="560"/>
        <v>0</v>
      </c>
      <c r="U2800" s="1">
        <f t="shared" si="561"/>
        <v>0</v>
      </c>
      <c r="V2800" s="1">
        <f t="shared" si="562"/>
        <v>0</v>
      </c>
      <c r="W2800" s="1">
        <f t="shared" si="563"/>
        <v>0</v>
      </c>
      <c r="X2800" s="1">
        <f t="shared" si="564"/>
        <v>0</v>
      </c>
      <c r="Y2800" s="1">
        <f t="shared" si="565"/>
        <v>0</v>
      </c>
      <c r="Z2800" s="1">
        <f t="shared" si="566"/>
        <v>0</v>
      </c>
      <c r="AA2800" s="1">
        <f t="shared" si="567"/>
        <v>0</v>
      </c>
      <c r="AB2800" s="1">
        <f t="shared" si="568"/>
        <v>0</v>
      </c>
      <c r="AC2800" s="1">
        <f t="shared" si="569"/>
        <v>0</v>
      </c>
      <c r="AD2800" s="1" t="str">
        <f t="shared" si="570"/>
        <v/>
      </c>
      <c r="AE2800" s="1" t="str">
        <f t="shared" si="571"/>
        <v/>
      </c>
      <c r="AF2800" s="1" t="str">
        <f t="shared" si="572"/>
        <v/>
      </c>
      <c r="AG2800" s="1" t="str">
        <f t="shared" si="573"/>
        <v/>
      </c>
    </row>
    <row r="2801" spans="3:33">
      <c r="C2801" s="1" t="s">
        <v>3735</v>
      </c>
      <c r="D2801" s="1" t="s">
        <v>8557</v>
      </c>
      <c r="E2801" s="1" t="s">
        <v>1749</v>
      </c>
      <c r="F2801" s="1" t="s">
        <v>0</v>
      </c>
      <c r="G2801" s="1" t="s">
        <v>3917</v>
      </c>
      <c r="H2801" s="1">
        <v>4</v>
      </c>
      <c r="I2801" s="1">
        <v>0</v>
      </c>
      <c r="J2801" s="1">
        <v>2</v>
      </c>
      <c r="K2801" s="1"/>
      <c r="L2801" s="1" t="s">
        <v>7294</v>
      </c>
      <c r="M2801" s="1"/>
      <c r="N2801" s="1" t="s">
        <v>7309</v>
      </c>
      <c r="O2801" s="1" t="s">
        <v>7294</v>
      </c>
      <c r="P2801" s="1" t="s">
        <v>1320</v>
      </c>
      <c r="Q2801" s="1"/>
      <c r="R2801" s="1"/>
      <c r="S2801" s="1"/>
      <c r="T2801" s="1">
        <f t="shared" si="560"/>
        <v>0</v>
      </c>
      <c r="U2801" s="1">
        <f t="shared" si="561"/>
        <v>0</v>
      </c>
      <c r="V2801" s="1">
        <f t="shared" si="562"/>
        <v>0</v>
      </c>
      <c r="W2801" s="1">
        <f t="shared" si="563"/>
        <v>0</v>
      </c>
      <c r="X2801" s="1">
        <f t="shared" si="564"/>
        <v>0</v>
      </c>
      <c r="Y2801" s="1">
        <f t="shared" si="565"/>
        <v>0</v>
      </c>
      <c r="Z2801" s="1">
        <f t="shared" si="566"/>
        <v>0</v>
      </c>
      <c r="AA2801" s="1">
        <f t="shared" si="567"/>
        <v>0</v>
      </c>
      <c r="AB2801" s="1">
        <f t="shared" si="568"/>
        <v>0</v>
      </c>
      <c r="AC2801" s="1">
        <f t="shared" si="569"/>
        <v>0</v>
      </c>
      <c r="AD2801" s="1" t="str">
        <f t="shared" si="570"/>
        <v/>
      </c>
      <c r="AE2801" s="1" t="str">
        <f t="shared" si="571"/>
        <v/>
      </c>
      <c r="AF2801" s="1" t="str">
        <f t="shared" si="572"/>
        <v/>
      </c>
      <c r="AG2801" s="1" t="str">
        <f t="shared" si="573"/>
        <v/>
      </c>
    </row>
    <row r="2802" spans="3:33">
      <c r="C2802" s="1" t="s">
        <v>3735</v>
      </c>
      <c r="D2802" s="1" t="s">
        <v>8558</v>
      </c>
      <c r="E2802" s="1" t="s">
        <v>1749</v>
      </c>
      <c r="F2802" s="1" t="s">
        <v>0</v>
      </c>
      <c r="G2802" s="1" t="s">
        <v>3917</v>
      </c>
      <c r="H2802" s="1">
        <v>5</v>
      </c>
      <c r="I2802" s="1">
        <v>0</v>
      </c>
      <c r="J2802" s="1">
        <v>2</v>
      </c>
      <c r="K2802" s="1"/>
      <c r="L2802" s="1" t="s">
        <v>1754</v>
      </c>
      <c r="M2802" s="1"/>
      <c r="N2802" s="1" t="s">
        <v>8559</v>
      </c>
      <c r="O2802" s="1" t="s">
        <v>1754</v>
      </c>
      <c r="P2802" s="1"/>
      <c r="Q2802" s="1"/>
      <c r="R2802" s="1"/>
      <c r="S2802" s="1"/>
      <c r="T2802" s="1">
        <f t="shared" si="560"/>
        <v>0</v>
      </c>
      <c r="U2802" s="1">
        <f t="shared" si="561"/>
        <v>0</v>
      </c>
      <c r="V2802" s="1">
        <f t="shared" si="562"/>
        <v>0</v>
      </c>
      <c r="W2802" s="1">
        <f t="shared" si="563"/>
        <v>0</v>
      </c>
      <c r="X2802" s="1">
        <f t="shared" si="564"/>
        <v>0</v>
      </c>
      <c r="Y2802" s="1">
        <f t="shared" si="565"/>
        <v>0</v>
      </c>
      <c r="Z2802" s="1">
        <f t="shared" si="566"/>
        <v>0</v>
      </c>
      <c r="AA2802" s="1">
        <f t="shared" si="567"/>
        <v>0</v>
      </c>
      <c r="AB2802" s="1">
        <f t="shared" si="568"/>
        <v>0</v>
      </c>
      <c r="AC2802" s="1">
        <f t="shared" si="569"/>
        <v>0</v>
      </c>
      <c r="AD2802" s="1" t="str">
        <f t="shared" si="570"/>
        <v/>
      </c>
      <c r="AE2802" s="1" t="str">
        <f t="shared" si="571"/>
        <v/>
      </c>
      <c r="AF2802" s="1" t="str">
        <f t="shared" si="572"/>
        <v/>
      </c>
      <c r="AG2802" s="1" t="str">
        <f t="shared" si="573"/>
        <v/>
      </c>
    </row>
    <row r="2803" spans="3:33">
      <c r="C2803" s="1" t="s">
        <v>3735</v>
      </c>
      <c r="D2803" s="1" t="s">
        <v>8560</v>
      </c>
      <c r="E2803" s="1" t="s">
        <v>1749</v>
      </c>
      <c r="F2803" s="1" t="s">
        <v>0</v>
      </c>
      <c r="G2803" s="1" t="s">
        <v>3917</v>
      </c>
      <c r="H2803" s="1">
        <v>6</v>
      </c>
      <c r="I2803" s="1">
        <v>0</v>
      </c>
      <c r="J2803" s="1">
        <v>2</v>
      </c>
      <c r="K2803" s="1"/>
      <c r="L2803" s="1" t="s">
        <v>1755</v>
      </c>
      <c r="M2803" s="1"/>
      <c r="N2803" s="1" t="s">
        <v>8561</v>
      </c>
      <c r="O2803" s="1" t="s">
        <v>1755</v>
      </c>
      <c r="P2803" s="1"/>
      <c r="Q2803" s="1"/>
      <c r="R2803" s="1"/>
      <c r="S2803" s="1"/>
      <c r="T2803" s="1">
        <f t="shared" si="560"/>
        <v>0</v>
      </c>
      <c r="U2803" s="1">
        <f t="shared" si="561"/>
        <v>0</v>
      </c>
      <c r="V2803" s="1">
        <f t="shared" si="562"/>
        <v>0</v>
      </c>
      <c r="W2803" s="1">
        <f t="shared" si="563"/>
        <v>0</v>
      </c>
      <c r="X2803" s="1">
        <f t="shared" si="564"/>
        <v>0</v>
      </c>
      <c r="Y2803" s="1">
        <f t="shared" si="565"/>
        <v>0</v>
      </c>
      <c r="Z2803" s="1">
        <f t="shared" si="566"/>
        <v>0</v>
      </c>
      <c r="AA2803" s="1">
        <f t="shared" si="567"/>
        <v>0</v>
      </c>
      <c r="AB2803" s="1">
        <f t="shared" si="568"/>
        <v>0</v>
      </c>
      <c r="AC2803" s="1">
        <f t="shared" si="569"/>
        <v>0</v>
      </c>
      <c r="AD2803" s="1" t="str">
        <f t="shared" si="570"/>
        <v/>
      </c>
      <c r="AE2803" s="1" t="str">
        <f t="shared" si="571"/>
        <v/>
      </c>
      <c r="AF2803" s="1" t="str">
        <f t="shared" si="572"/>
        <v/>
      </c>
      <c r="AG2803" s="1" t="str">
        <f t="shared" si="573"/>
        <v/>
      </c>
    </row>
    <row r="2804" spans="3:33">
      <c r="C2804" s="1" t="s">
        <v>3735</v>
      </c>
      <c r="D2804" s="1" t="s">
        <v>8562</v>
      </c>
      <c r="E2804" s="1" t="s">
        <v>1749</v>
      </c>
      <c r="F2804" s="1" t="s">
        <v>0</v>
      </c>
      <c r="G2804" s="1" t="s">
        <v>3917</v>
      </c>
      <c r="H2804" s="1">
        <v>7</v>
      </c>
      <c r="I2804" s="1">
        <v>0</v>
      </c>
      <c r="J2804" s="1">
        <v>2</v>
      </c>
      <c r="K2804" s="1"/>
      <c r="L2804" s="1" t="s">
        <v>1330</v>
      </c>
      <c r="M2804" s="1"/>
      <c r="N2804" s="1" t="s">
        <v>7335</v>
      </c>
      <c r="O2804" s="1" t="s">
        <v>1330</v>
      </c>
      <c r="P2804" s="1"/>
      <c r="Q2804" s="1"/>
      <c r="R2804" s="1"/>
      <c r="S2804" s="1"/>
      <c r="T2804" s="1">
        <f t="shared" si="560"/>
        <v>0</v>
      </c>
      <c r="U2804" s="1">
        <f t="shared" si="561"/>
        <v>0</v>
      </c>
      <c r="V2804" s="1">
        <f t="shared" si="562"/>
        <v>0</v>
      </c>
      <c r="W2804" s="1">
        <f t="shared" si="563"/>
        <v>0</v>
      </c>
      <c r="X2804" s="1">
        <f t="shared" si="564"/>
        <v>0</v>
      </c>
      <c r="Y2804" s="1">
        <f t="shared" si="565"/>
        <v>0</v>
      </c>
      <c r="Z2804" s="1">
        <f t="shared" si="566"/>
        <v>0</v>
      </c>
      <c r="AA2804" s="1">
        <f t="shared" si="567"/>
        <v>0</v>
      </c>
      <c r="AB2804" s="1">
        <f t="shared" si="568"/>
        <v>0</v>
      </c>
      <c r="AC2804" s="1">
        <f t="shared" si="569"/>
        <v>0</v>
      </c>
      <c r="AD2804" s="1" t="str">
        <f t="shared" si="570"/>
        <v/>
      </c>
      <c r="AE2804" s="1" t="str">
        <f t="shared" si="571"/>
        <v/>
      </c>
      <c r="AF2804" s="1" t="str">
        <f t="shared" si="572"/>
        <v/>
      </c>
      <c r="AG2804" s="1" t="str">
        <f t="shared" si="573"/>
        <v/>
      </c>
    </row>
    <row r="2805" spans="3:33">
      <c r="C2805" s="1" t="s">
        <v>3735</v>
      </c>
      <c r="D2805" s="1" t="s">
        <v>8563</v>
      </c>
      <c r="E2805" s="1" t="s">
        <v>1749</v>
      </c>
      <c r="F2805" s="1" t="s">
        <v>0</v>
      </c>
      <c r="G2805" s="1" t="s">
        <v>3917</v>
      </c>
      <c r="H2805" s="1">
        <v>8</v>
      </c>
      <c r="I2805" s="1">
        <v>0</v>
      </c>
      <c r="J2805" s="1">
        <v>1</v>
      </c>
      <c r="K2805" s="1"/>
      <c r="L2805" s="1" t="s">
        <v>1756</v>
      </c>
      <c r="M2805" s="1"/>
      <c r="N2805" s="1" t="s">
        <v>8564</v>
      </c>
      <c r="O2805" s="1" t="s">
        <v>1756</v>
      </c>
      <c r="P2805" s="1"/>
      <c r="Q2805" s="1"/>
      <c r="R2805" s="1"/>
      <c r="S2805" s="1"/>
      <c r="T2805" s="1">
        <f t="shared" si="560"/>
        <v>0</v>
      </c>
      <c r="U2805" s="1">
        <f t="shared" si="561"/>
        <v>0</v>
      </c>
      <c r="V2805" s="1">
        <f t="shared" si="562"/>
        <v>0</v>
      </c>
      <c r="W2805" s="1">
        <f t="shared" si="563"/>
        <v>0</v>
      </c>
      <c r="X2805" s="1">
        <f t="shared" si="564"/>
        <v>0</v>
      </c>
      <c r="Y2805" s="1">
        <f t="shared" si="565"/>
        <v>0</v>
      </c>
      <c r="Z2805" s="1">
        <f t="shared" si="566"/>
        <v>0</v>
      </c>
      <c r="AA2805" s="1">
        <f t="shared" si="567"/>
        <v>0</v>
      </c>
      <c r="AB2805" s="1">
        <f t="shared" si="568"/>
        <v>0</v>
      </c>
      <c r="AC2805" s="1">
        <f t="shared" si="569"/>
        <v>0</v>
      </c>
      <c r="AD2805" s="1" t="str">
        <f t="shared" si="570"/>
        <v/>
      </c>
      <c r="AE2805" s="1" t="str">
        <f t="shared" si="571"/>
        <v/>
      </c>
      <c r="AF2805" s="1" t="str">
        <f t="shared" si="572"/>
        <v/>
      </c>
      <c r="AG2805" s="1" t="str">
        <f t="shared" si="573"/>
        <v/>
      </c>
    </row>
    <row r="2806" spans="3:33">
      <c r="C2806" s="1" t="s">
        <v>3735</v>
      </c>
      <c r="D2806" s="1" t="s">
        <v>8565</v>
      </c>
      <c r="E2806" s="1" t="s">
        <v>1749</v>
      </c>
      <c r="F2806" s="1" t="s">
        <v>0</v>
      </c>
      <c r="G2806" s="1" t="s">
        <v>3917</v>
      </c>
      <c r="H2806" s="1">
        <v>9</v>
      </c>
      <c r="I2806" s="1">
        <v>0</v>
      </c>
      <c r="J2806" s="1">
        <v>1</v>
      </c>
      <c r="K2806" s="1"/>
      <c r="L2806" s="1" t="s">
        <v>1343</v>
      </c>
      <c r="M2806" s="1"/>
      <c r="N2806" s="1" t="s">
        <v>5245</v>
      </c>
      <c r="O2806" s="1" t="s">
        <v>1343</v>
      </c>
      <c r="P2806" s="1" t="s">
        <v>8548</v>
      </c>
      <c r="Q2806" s="1"/>
      <c r="R2806" s="1"/>
      <c r="S2806" s="1"/>
      <c r="T2806" s="1">
        <f t="shared" si="560"/>
        <v>0</v>
      </c>
      <c r="U2806" s="1">
        <f t="shared" si="561"/>
        <v>0</v>
      </c>
      <c r="V2806" s="1">
        <f t="shared" si="562"/>
        <v>0</v>
      </c>
      <c r="W2806" s="1">
        <f t="shared" si="563"/>
        <v>0</v>
      </c>
      <c r="X2806" s="1">
        <f t="shared" si="564"/>
        <v>0</v>
      </c>
      <c r="Y2806" s="1">
        <f t="shared" si="565"/>
        <v>0</v>
      </c>
      <c r="Z2806" s="1">
        <f t="shared" si="566"/>
        <v>0</v>
      </c>
      <c r="AA2806" s="1">
        <f t="shared" si="567"/>
        <v>0</v>
      </c>
      <c r="AB2806" s="1">
        <f t="shared" si="568"/>
        <v>0</v>
      </c>
      <c r="AC2806" s="1">
        <f t="shared" si="569"/>
        <v>0</v>
      </c>
      <c r="AD2806" s="1" t="str">
        <f t="shared" si="570"/>
        <v/>
      </c>
      <c r="AE2806" s="1" t="str">
        <f t="shared" si="571"/>
        <v/>
      </c>
      <c r="AF2806" s="1" t="str">
        <f t="shared" si="572"/>
        <v/>
      </c>
      <c r="AG2806" s="1" t="str">
        <f t="shared" si="573"/>
        <v/>
      </c>
    </row>
    <row r="2807" spans="3:33">
      <c r="C2807" s="1" t="s">
        <v>3735</v>
      </c>
      <c r="D2807" s="1" t="s">
        <v>8566</v>
      </c>
      <c r="E2807" s="1" t="s">
        <v>1749</v>
      </c>
      <c r="F2807" s="1" t="s">
        <v>0</v>
      </c>
      <c r="G2807" s="1" t="s">
        <v>3917</v>
      </c>
      <c r="H2807" s="1">
        <v>10</v>
      </c>
      <c r="I2807" s="1">
        <v>0</v>
      </c>
      <c r="J2807" s="1">
        <v>1</v>
      </c>
      <c r="K2807" s="1"/>
      <c r="L2807" s="1" t="s">
        <v>8550</v>
      </c>
      <c r="M2807" s="1"/>
      <c r="N2807" s="1" t="s">
        <v>8567</v>
      </c>
      <c r="O2807" s="1" t="s">
        <v>8550</v>
      </c>
      <c r="P2807" s="1"/>
      <c r="Q2807" s="1"/>
      <c r="R2807" s="1"/>
      <c r="S2807" s="1"/>
      <c r="T2807" s="1">
        <f t="shared" si="560"/>
        <v>0</v>
      </c>
      <c r="U2807" s="1">
        <f t="shared" si="561"/>
        <v>0</v>
      </c>
      <c r="V2807" s="1">
        <f t="shared" si="562"/>
        <v>0</v>
      </c>
      <c r="W2807" s="1">
        <f t="shared" si="563"/>
        <v>0</v>
      </c>
      <c r="X2807" s="1">
        <f t="shared" si="564"/>
        <v>0</v>
      </c>
      <c r="Y2807" s="1">
        <f t="shared" si="565"/>
        <v>0</v>
      </c>
      <c r="Z2807" s="1">
        <f t="shared" si="566"/>
        <v>0</v>
      </c>
      <c r="AA2807" s="1">
        <f t="shared" si="567"/>
        <v>0</v>
      </c>
      <c r="AB2807" s="1">
        <f t="shared" si="568"/>
        <v>0</v>
      </c>
      <c r="AC2807" s="1">
        <f t="shared" si="569"/>
        <v>0</v>
      </c>
      <c r="AD2807" s="1" t="str">
        <f t="shared" si="570"/>
        <v/>
      </c>
      <c r="AE2807" s="1" t="str">
        <f t="shared" si="571"/>
        <v/>
      </c>
      <c r="AF2807" s="1" t="str">
        <f t="shared" si="572"/>
        <v/>
      </c>
      <c r="AG2807" s="1" t="str">
        <f t="shared" si="573"/>
        <v/>
      </c>
    </row>
    <row r="2808" spans="3:33">
      <c r="C2808" s="1" t="s">
        <v>3743</v>
      </c>
      <c r="D2808" s="1" t="s">
        <v>8568</v>
      </c>
      <c r="E2808" s="1" t="s">
        <v>1763</v>
      </c>
      <c r="F2808" s="1" t="s">
        <v>46</v>
      </c>
      <c r="G2808" s="1" t="s">
        <v>3917</v>
      </c>
      <c r="H2808" s="1">
        <v>1</v>
      </c>
      <c r="I2808" s="1">
        <v>3</v>
      </c>
      <c r="J2808" s="1">
        <v>0</v>
      </c>
      <c r="K2808" s="1" t="s">
        <v>1408</v>
      </c>
      <c r="L2808" s="1"/>
      <c r="M2808" s="1" t="s">
        <v>7545</v>
      </c>
      <c r="N2808" s="1"/>
      <c r="O2808" s="1" t="s">
        <v>1408</v>
      </c>
      <c r="P2808" s="1"/>
      <c r="Q2808" s="1"/>
      <c r="R2808" s="1"/>
      <c r="S2808" s="1"/>
      <c r="T2808" s="1">
        <f t="shared" si="560"/>
        <v>0</v>
      </c>
      <c r="U2808" s="1">
        <f t="shared" si="561"/>
        <v>0</v>
      </c>
      <c r="V2808" s="1">
        <f t="shared" si="562"/>
        <v>0</v>
      </c>
      <c r="W2808" s="1">
        <f t="shared" si="563"/>
        <v>0</v>
      </c>
      <c r="X2808" s="1">
        <f t="shared" si="564"/>
        <v>0</v>
      </c>
      <c r="Y2808" s="1">
        <f t="shared" si="565"/>
        <v>0</v>
      </c>
      <c r="Z2808" s="1">
        <f t="shared" si="566"/>
        <v>0</v>
      </c>
      <c r="AA2808" s="1">
        <f t="shared" si="567"/>
        <v>0</v>
      </c>
      <c r="AB2808" s="1">
        <f t="shared" si="568"/>
        <v>0</v>
      </c>
      <c r="AC2808" s="1">
        <f t="shared" si="569"/>
        <v>0</v>
      </c>
      <c r="AD2808" s="1" t="str">
        <f t="shared" si="570"/>
        <v/>
      </c>
      <c r="AE2808" s="1" t="str">
        <f t="shared" si="571"/>
        <v/>
      </c>
      <c r="AF2808" s="1" t="str">
        <f t="shared" si="572"/>
        <v/>
      </c>
      <c r="AG2808" s="1" t="str">
        <f t="shared" si="573"/>
        <v/>
      </c>
    </row>
    <row r="2809" spans="3:33">
      <c r="C2809" s="1" t="s">
        <v>3743</v>
      </c>
      <c r="D2809" s="1" t="s">
        <v>8569</v>
      </c>
      <c r="E2809" s="1" t="s">
        <v>1763</v>
      </c>
      <c r="F2809" s="1" t="s">
        <v>46</v>
      </c>
      <c r="G2809" s="1" t="s">
        <v>3917</v>
      </c>
      <c r="H2809" s="1">
        <v>2</v>
      </c>
      <c r="I2809" s="1">
        <v>3</v>
      </c>
      <c r="J2809" s="1">
        <v>0</v>
      </c>
      <c r="K2809" s="1" t="s">
        <v>1766</v>
      </c>
      <c r="L2809" s="1"/>
      <c r="M2809" s="1" t="s">
        <v>8570</v>
      </c>
      <c r="N2809" s="1"/>
      <c r="O2809" s="1" t="s">
        <v>1766</v>
      </c>
      <c r="P2809" s="1"/>
      <c r="Q2809" s="1"/>
      <c r="R2809" s="1"/>
      <c r="S2809" s="1"/>
      <c r="T2809" s="1">
        <f t="shared" si="560"/>
        <v>0</v>
      </c>
      <c r="U2809" s="1">
        <f t="shared" si="561"/>
        <v>0</v>
      </c>
      <c r="V2809" s="1">
        <f t="shared" si="562"/>
        <v>0</v>
      </c>
      <c r="W2809" s="1">
        <f t="shared" si="563"/>
        <v>0</v>
      </c>
      <c r="X2809" s="1">
        <f t="shared" si="564"/>
        <v>0</v>
      </c>
      <c r="Y2809" s="1">
        <f t="shared" si="565"/>
        <v>0</v>
      </c>
      <c r="Z2809" s="1">
        <f t="shared" si="566"/>
        <v>0</v>
      </c>
      <c r="AA2809" s="1">
        <f t="shared" si="567"/>
        <v>0</v>
      </c>
      <c r="AB2809" s="1">
        <f t="shared" si="568"/>
        <v>0</v>
      </c>
      <c r="AC2809" s="1">
        <f t="shared" si="569"/>
        <v>0</v>
      </c>
      <c r="AD2809" s="1" t="str">
        <f t="shared" si="570"/>
        <v/>
      </c>
      <c r="AE2809" s="1" t="str">
        <f t="shared" si="571"/>
        <v/>
      </c>
      <c r="AF2809" s="1" t="str">
        <f t="shared" si="572"/>
        <v/>
      </c>
      <c r="AG2809" s="1" t="str">
        <f t="shared" si="573"/>
        <v/>
      </c>
    </row>
    <row r="2810" spans="3:33">
      <c r="C2810" s="1" t="s">
        <v>3743</v>
      </c>
      <c r="D2810" s="1" t="s">
        <v>8571</v>
      </c>
      <c r="E2810" s="1" t="s">
        <v>1763</v>
      </c>
      <c r="F2810" s="1" t="s">
        <v>46</v>
      </c>
      <c r="G2810" s="1" t="s">
        <v>3917</v>
      </c>
      <c r="H2810" s="1">
        <v>3</v>
      </c>
      <c r="I2810" s="1">
        <v>3</v>
      </c>
      <c r="J2810" s="1">
        <v>0</v>
      </c>
      <c r="K2810" s="1" t="s">
        <v>8572</v>
      </c>
      <c r="L2810" s="1"/>
      <c r="M2810" s="1" t="s">
        <v>8573</v>
      </c>
      <c r="N2810" s="1"/>
      <c r="O2810" s="1" t="s">
        <v>8572</v>
      </c>
      <c r="P2810" s="1" t="s">
        <v>1767</v>
      </c>
      <c r="Q2810" s="1"/>
      <c r="R2810" s="1"/>
      <c r="S2810" s="1"/>
      <c r="T2810" s="1">
        <f t="shared" si="560"/>
        <v>0</v>
      </c>
      <c r="U2810" s="1">
        <f t="shared" si="561"/>
        <v>0</v>
      </c>
      <c r="V2810" s="1">
        <f t="shared" si="562"/>
        <v>0</v>
      </c>
      <c r="W2810" s="1">
        <f t="shared" si="563"/>
        <v>0</v>
      </c>
      <c r="X2810" s="1">
        <f t="shared" si="564"/>
        <v>0</v>
      </c>
      <c r="Y2810" s="1">
        <f t="shared" si="565"/>
        <v>0</v>
      </c>
      <c r="Z2810" s="1">
        <f t="shared" si="566"/>
        <v>0</v>
      </c>
      <c r="AA2810" s="1">
        <f t="shared" si="567"/>
        <v>0</v>
      </c>
      <c r="AB2810" s="1">
        <f t="shared" si="568"/>
        <v>0</v>
      </c>
      <c r="AC2810" s="1">
        <f t="shared" si="569"/>
        <v>0</v>
      </c>
      <c r="AD2810" s="1" t="str">
        <f t="shared" si="570"/>
        <v/>
      </c>
      <c r="AE2810" s="1" t="str">
        <f t="shared" si="571"/>
        <v/>
      </c>
      <c r="AF2810" s="1" t="str">
        <f t="shared" si="572"/>
        <v/>
      </c>
      <c r="AG2810" s="1" t="str">
        <f t="shared" si="573"/>
        <v/>
      </c>
    </row>
    <row r="2811" spans="3:33">
      <c r="C2811" s="1" t="s">
        <v>3743</v>
      </c>
      <c r="D2811" s="1" t="s">
        <v>8574</v>
      </c>
      <c r="E2811" s="1" t="s">
        <v>1763</v>
      </c>
      <c r="F2811" s="1" t="s">
        <v>46</v>
      </c>
      <c r="G2811" s="1" t="s">
        <v>3917</v>
      </c>
      <c r="H2811" s="1">
        <v>4</v>
      </c>
      <c r="I2811" s="1">
        <v>2</v>
      </c>
      <c r="J2811" s="1">
        <v>0</v>
      </c>
      <c r="K2811" s="1" t="s">
        <v>1768</v>
      </c>
      <c r="L2811" s="1"/>
      <c r="M2811" s="1" t="s">
        <v>8575</v>
      </c>
      <c r="N2811" s="1"/>
      <c r="O2811" s="1" t="s">
        <v>1768</v>
      </c>
      <c r="P2811" s="1"/>
      <c r="Q2811" s="1"/>
      <c r="R2811" s="1"/>
      <c r="S2811" s="1"/>
      <c r="T2811" s="1">
        <f t="shared" si="560"/>
        <v>0</v>
      </c>
      <c r="U2811" s="1">
        <f t="shared" si="561"/>
        <v>0</v>
      </c>
      <c r="V2811" s="1">
        <f t="shared" si="562"/>
        <v>0</v>
      </c>
      <c r="W2811" s="1">
        <f t="shared" si="563"/>
        <v>0</v>
      </c>
      <c r="X2811" s="1">
        <f t="shared" si="564"/>
        <v>0</v>
      </c>
      <c r="Y2811" s="1">
        <f t="shared" si="565"/>
        <v>0</v>
      </c>
      <c r="Z2811" s="1">
        <f t="shared" si="566"/>
        <v>0</v>
      </c>
      <c r="AA2811" s="1">
        <f t="shared" si="567"/>
        <v>0</v>
      </c>
      <c r="AB2811" s="1">
        <f t="shared" si="568"/>
        <v>0</v>
      </c>
      <c r="AC2811" s="1">
        <f t="shared" si="569"/>
        <v>0</v>
      </c>
      <c r="AD2811" s="1" t="str">
        <f t="shared" si="570"/>
        <v/>
      </c>
      <c r="AE2811" s="1" t="str">
        <f t="shared" si="571"/>
        <v/>
      </c>
      <c r="AF2811" s="1" t="str">
        <f t="shared" si="572"/>
        <v/>
      </c>
      <c r="AG2811" s="1" t="str">
        <f t="shared" si="573"/>
        <v/>
      </c>
    </row>
    <row r="2812" spans="3:33">
      <c r="C2812" s="1" t="s">
        <v>3743</v>
      </c>
      <c r="D2812" s="1" t="s">
        <v>8576</v>
      </c>
      <c r="E2812" s="1" t="s">
        <v>1763</v>
      </c>
      <c r="F2812" s="1" t="s">
        <v>46</v>
      </c>
      <c r="G2812" s="1" t="s">
        <v>3917</v>
      </c>
      <c r="H2812" s="1">
        <v>5</v>
      </c>
      <c r="I2812" s="1">
        <v>2</v>
      </c>
      <c r="J2812" s="1">
        <v>0</v>
      </c>
      <c r="K2812" s="1" t="s">
        <v>315</v>
      </c>
      <c r="L2812" s="1"/>
      <c r="M2812" s="1" t="s">
        <v>4338</v>
      </c>
      <c r="N2812" s="1"/>
      <c r="O2812" s="1" t="s">
        <v>315</v>
      </c>
      <c r="P2812" s="1"/>
      <c r="Q2812" s="1"/>
      <c r="R2812" s="1"/>
      <c r="S2812" s="1"/>
      <c r="T2812" s="1">
        <f t="shared" ref="T2812:T2875" si="574">IF(AND($C2812=$D$20,$F2812="PRO",$G2812="POS"),1,0)</f>
        <v>0</v>
      </c>
      <c r="U2812" s="1">
        <f t="shared" ref="U2812:U2875" si="575">IF(AND($C2812=$D$20,$F2812="CFA",$G2812="POS"),1,0)</f>
        <v>0</v>
      </c>
      <c r="V2812" s="1">
        <f t="shared" ref="V2812:V2875" si="576">IF($T2812=0,0,IF(SUMPRODUCT(--($O2812:$S2812&lt;&gt;""),--ISNUMBER(SEARCH($O2812:$S2812,$D$5)))&gt;0,1,0))</f>
        <v>0</v>
      </c>
      <c r="W2812" s="1">
        <f t="shared" ref="W2812:W2875" si="577">IF($T2812=0,0,IF(SUMPRODUCT(--($O2812:$S2812&lt;&gt;""),--ISNUMBER(SEARCH($O2812:$S2812,$D$5&amp;" "&amp;$D$10)))&gt;0,1,0))</f>
        <v>0</v>
      </c>
      <c r="X2812" s="1">
        <f t="shared" ref="X2812:X2875" si="578">IF($U2812=0,0,IF(SUMPRODUCT(--($O2812:$S2812&lt;&gt;""),--ISNUMBER(SEARCH($O2812:$S2812,$F$5)))&gt;0,1,0))</f>
        <v>0</v>
      </c>
      <c r="Y2812" s="1">
        <f t="shared" ref="Y2812:Y2875" si="579">IF($U2812=0,0,IF(SUMPRODUCT(--($O2812:$S2812&lt;&gt;""),--ISNUMBER(SEARCH($O2812:$S2812,$F$5&amp;" "&amp;$F$10)))&gt;0,1,0))</f>
        <v>0</v>
      </c>
      <c r="Z2812" s="1">
        <f t="shared" ref="Z2812:Z2875" si="580">IF($V2812=1,$I2812,0)</f>
        <v>0</v>
      </c>
      <c r="AA2812" s="1">
        <f t="shared" ref="AA2812:AA2875" si="581">IF($W2812=1,$I2812,0)</f>
        <v>0</v>
      </c>
      <c r="AB2812" s="1">
        <f t="shared" ref="AB2812:AB2875" si="582">IF($X2812=1,$J2812,0)</f>
        <v>0</v>
      </c>
      <c r="AC2812" s="1">
        <f t="shared" ref="AC2812:AC2875" si="583">IF($Y2812=1,$J2812,0)</f>
        <v>0</v>
      </c>
      <c r="AD2812" s="1" t="str">
        <f t="shared" ref="AD2812:AD2875" si="584">IF(AND($T2812=1,$V2812=0),$H2812+ROW()/100000,"")</f>
        <v/>
      </c>
      <c r="AE2812" s="1" t="str">
        <f t="shared" ref="AE2812:AE2875" si="585">IF(AND($T2812=1,$W2812=0),$H2812+ROW()/100000,"")</f>
        <v/>
      </c>
      <c r="AF2812" s="1" t="str">
        <f t="shared" ref="AF2812:AF2875" si="586">IF(AND($U2812=1,$X2812=0),$H2812+ROW()/100000,"")</f>
        <v/>
      </c>
      <c r="AG2812" s="1" t="str">
        <f t="shared" ref="AG2812:AG2875" si="587">IF(AND($U2812=1,$Y2812=0),$H2812+ROW()/100000,"")</f>
        <v/>
      </c>
    </row>
    <row r="2813" spans="3:33">
      <c r="C2813" s="1" t="s">
        <v>3743</v>
      </c>
      <c r="D2813" s="1" t="s">
        <v>8577</v>
      </c>
      <c r="E2813" s="1" t="s">
        <v>1763</v>
      </c>
      <c r="F2813" s="1" t="s">
        <v>46</v>
      </c>
      <c r="G2813" s="1" t="s">
        <v>3917</v>
      </c>
      <c r="H2813" s="1">
        <v>6</v>
      </c>
      <c r="I2813" s="1">
        <v>2</v>
      </c>
      <c r="J2813" s="1">
        <v>0</v>
      </c>
      <c r="K2813" s="1" t="s">
        <v>859</v>
      </c>
      <c r="L2813" s="1"/>
      <c r="M2813" s="1" t="s">
        <v>7290</v>
      </c>
      <c r="N2813" s="1"/>
      <c r="O2813" s="1" t="s">
        <v>859</v>
      </c>
      <c r="P2813" s="1"/>
      <c r="Q2813" s="1"/>
      <c r="R2813" s="1"/>
      <c r="S2813" s="1"/>
      <c r="T2813" s="1">
        <f t="shared" si="574"/>
        <v>0</v>
      </c>
      <c r="U2813" s="1">
        <f t="shared" si="575"/>
        <v>0</v>
      </c>
      <c r="V2813" s="1">
        <f t="shared" si="576"/>
        <v>0</v>
      </c>
      <c r="W2813" s="1">
        <f t="shared" si="577"/>
        <v>0</v>
      </c>
      <c r="X2813" s="1">
        <f t="shared" si="578"/>
        <v>0</v>
      </c>
      <c r="Y2813" s="1">
        <f t="shared" si="579"/>
        <v>0</v>
      </c>
      <c r="Z2813" s="1">
        <f t="shared" si="580"/>
        <v>0</v>
      </c>
      <c r="AA2813" s="1">
        <f t="shared" si="581"/>
        <v>0</v>
      </c>
      <c r="AB2813" s="1">
        <f t="shared" si="582"/>
        <v>0</v>
      </c>
      <c r="AC2813" s="1">
        <f t="shared" si="583"/>
        <v>0</v>
      </c>
      <c r="AD2813" s="1" t="str">
        <f t="shared" si="584"/>
        <v/>
      </c>
      <c r="AE2813" s="1" t="str">
        <f t="shared" si="585"/>
        <v/>
      </c>
      <c r="AF2813" s="1" t="str">
        <f t="shared" si="586"/>
        <v/>
      </c>
      <c r="AG2813" s="1" t="str">
        <f t="shared" si="587"/>
        <v/>
      </c>
    </row>
    <row r="2814" spans="3:33">
      <c r="C2814" s="1" t="s">
        <v>3743</v>
      </c>
      <c r="D2814" s="1" t="s">
        <v>8578</v>
      </c>
      <c r="E2814" s="1" t="s">
        <v>1763</v>
      </c>
      <c r="F2814" s="1" t="s">
        <v>46</v>
      </c>
      <c r="G2814" s="1" t="s">
        <v>3917</v>
      </c>
      <c r="H2814" s="1">
        <v>7</v>
      </c>
      <c r="I2814" s="1">
        <v>2</v>
      </c>
      <c r="J2814" s="1">
        <v>0</v>
      </c>
      <c r="K2814" s="1" t="s">
        <v>1130</v>
      </c>
      <c r="L2814" s="1"/>
      <c r="M2814" s="1" t="s">
        <v>8579</v>
      </c>
      <c r="N2814" s="1"/>
      <c r="O2814" s="1" t="s">
        <v>1130</v>
      </c>
      <c r="P2814" s="1"/>
      <c r="Q2814" s="1"/>
      <c r="R2814" s="1"/>
      <c r="S2814" s="1"/>
      <c r="T2814" s="1">
        <f t="shared" si="574"/>
        <v>0</v>
      </c>
      <c r="U2814" s="1">
        <f t="shared" si="575"/>
        <v>0</v>
      </c>
      <c r="V2814" s="1">
        <f t="shared" si="576"/>
        <v>0</v>
      </c>
      <c r="W2814" s="1">
        <f t="shared" si="577"/>
        <v>0</v>
      </c>
      <c r="X2814" s="1">
        <f t="shared" si="578"/>
        <v>0</v>
      </c>
      <c r="Y2814" s="1">
        <f t="shared" si="579"/>
        <v>0</v>
      </c>
      <c r="Z2814" s="1">
        <f t="shared" si="580"/>
        <v>0</v>
      </c>
      <c r="AA2814" s="1">
        <f t="shared" si="581"/>
        <v>0</v>
      </c>
      <c r="AB2814" s="1">
        <f t="shared" si="582"/>
        <v>0</v>
      </c>
      <c r="AC2814" s="1">
        <f t="shared" si="583"/>
        <v>0</v>
      </c>
      <c r="AD2814" s="1" t="str">
        <f t="shared" si="584"/>
        <v/>
      </c>
      <c r="AE2814" s="1" t="str">
        <f t="shared" si="585"/>
        <v/>
      </c>
      <c r="AF2814" s="1" t="str">
        <f t="shared" si="586"/>
        <v/>
      </c>
      <c r="AG2814" s="1" t="str">
        <f t="shared" si="587"/>
        <v/>
      </c>
    </row>
    <row r="2815" spans="3:33">
      <c r="C2815" s="1" t="s">
        <v>3743</v>
      </c>
      <c r="D2815" s="1" t="s">
        <v>8580</v>
      </c>
      <c r="E2815" s="1" t="s">
        <v>1763</v>
      </c>
      <c r="F2815" s="1" t="s">
        <v>46</v>
      </c>
      <c r="G2815" s="1" t="s">
        <v>3917</v>
      </c>
      <c r="H2815" s="1">
        <v>8</v>
      </c>
      <c r="I2815" s="1">
        <v>1</v>
      </c>
      <c r="J2815" s="1">
        <v>0</v>
      </c>
      <c r="K2815" s="1" t="s">
        <v>1343</v>
      </c>
      <c r="L2815" s="1"/>
      <c r="M2815" s="1" t="s">
        <v>5229</v>
      </c>
      <c r="N2815" s="1"/>
      <c r="O2815" s="1" t="s">
        <v>1343</v>
      </c>
      <c r="P2815" s="1"/>
      <c r="Q2815" s="1"/>
      <c r="R2815" s="1"/>
      <c r="S2815" s="1"/>
      <c r="T2815" s="1">
        <f t="shared" si="574"/>
        <v>0</v>
      </c>
      <c r="U2815" s="1">
        <f t="shared" si="575"/>
        <v>0</v>
      </c>
      <c r="V2815" s="1">
        <f t="shared" si="576"/>
        <v>0</v>
      </c>
      <c r="W2815" s="1">
        <f t="shared" si="577"/>
        <v>0</v>
      </c>
      <c r="X2815" s="1">
        <f t="shared" si="578"/>
        <v>0</v>
      </c>
      <c r="Y2815" s="1">
        <f t="shared" si="579"/>
        <v>0</v>
      </c>
      <c r="Z2815" s="1">
        <f t="shared" si="580"/>
        <v>0</v>
      </c>
      <c r="AA2815" s="1">
        <f t="shared" si="581"/>
        <v>0</v>
      </c>
      <c r="AB2815" s="1">
        <f t="shared" si="582"/>
        <v>0</v>
      </c>
      <c r="AC2815" s="1">
        <f t="shared" si="583"/>
        <v>0</v>
      </c>
      <c r="AD2815" s="1" t="str">
        <f t="shared" si="584"/>
        <v/>
      </c>
      <c r="AE2815" s="1" t="str">
        <f t="shared" si="585"/>
        <v/>
      </c>
      <c r="AF2815" s="1" t="str">
        <f t="shared" si="586"/>
        <v/>
      </c>
      <c r="AG2815" s="1" t="str">
        <f t="shared" si="587"/>
        <v/>
      </c>
    </row>
    <row r="2816" spans="3:33">
      <c r="C2816" s="1" t="s">
        <v>3743</v>
      </c>
      <c r="D2816" s="1" t="s">
        <v>8581</v>
      </c>
      <c r="E2816" s="1" t="s">
        <v>1763</v>
      </c>
      <c r="F2816" s="1" t="s">
        <v>46</v>
      </c>
      <c r="G2816" s="1" t="s">
        <v>3917</v>
      </c>
      <c r="H2816" s="1">
        <v>9</v>
      </c>
      <c r="I2816" s="1">
        <v>1</v>
      </c>
      <c r="J2816" s="1">
        <v>0</v>
      </c>
      <c r="K2816" s="1" t="s">
        <v>1335</v>
      </c>
      <c r="L2816" s="1"/>
      <c r="M2816" s="1" t="s">
        <v>7328</v>
      </c>
      <c r="N2816" s="1"/>
      <c r="O2816" s="1" t="s">
        <v>1335</v>
      </c>
      <c r="P2816" s="1"/>
      <c r="Q2816" s="1"/>
      <c r="R2816" s="1"/>
      <c r="S2816" s="1"/>
      <c r="T2816" s="1">
        <f t="shared" si="574"/>
        <v>0</v>
      </c>
      <c r="U2816" s="1">
        <f t="shared" si="575"/>
        <v>0</v>
      </c>
      <c r="V2816" s="1">
        <f t="shared" si="576"/>
        <v>0</v>
      </c>
      <c r="W2816" s="1">
        <f t="shared" si="577"/>
        <v>0</v>
      </c>
      <c r="X2816" s="1">
        <f t="shared" si="578"/>
        <v>0</v>
      </c>
      <c r="Y2816" s="1">
        <f t="shared" si="579"/>
        <v>0</v>
      </c>
      <c r="Z2816" s="1">
        <f t="shared" si="580"/>
        <v>0</v>
      </c>
      <c r="AA2816" s="1">
        <f t="shared" si="581"/>
        <v>0</v>
      </c>
      <c r="AB2816" s="1">
        <f t="shared" si="582"/>
        <v>0</v>
      </c>
      <c r="AC2816" s="1">
        <f t="shared" si="583"/>
        <v>0</v>
      </c>
      <c r="AD2816" s="1" t="str">
        <f t="shared" si="584"/>
        <v/>
      </c>
      <c r="AE2816" s="1" t="str">
        <f t="shared" si="585"/>
        <v/>
      </c>
      <c r="AF2816" s="1" t="str">
        <f t="shared" si="586"/>
        <v/>
      </c>
      <c r="AG2816" s="1" t="str">
        <f t="shared" si="587"/>
        <v/>
      </c>
    </row>
    <row r="2817" spans="3:33">
      <c r="C2817" s="1" t="s">
        <v>3743</v>
      </c>
      <c r="D2817" s="1" t="s">
        <v>8582</v>
      </c>
      <c r="E2817" s="1" t="s">
        <v>1763</v>
      </c>
      <c r="F2817" s="1" t="s">
        <v>46</v>
      </c>
      <c r="G2817" s="1" t="s">
        <v>3917</v>
      </c>
      <c r="H2817" s="1">
        <v>10</v>
      </c>
      <c r="I2817" s="1">
        <v>1</v>
      </c>
      <c r="J2817" s="1">
        <v>0</v>
      </c>
      <c r="K2817" s="1" t="s">
        <v>8583</v>
      </c>
      <c r="L2817" s="1"/>
      <c r="M2817" s="1" t="s">
        <v>8584</v>
      </c>
      <c r="N2817" s="1"/>
      <c r="O2817" s="1" t="s">
        <v>8583</v>
      </c>
      <c r="P2817" s="1" t="s">
        <v>1769</v>
      </c>
      <c r="Q2817" s="1"/>
      <c r="R2817" s="1"/>
      <c r="S2817" s="1"/>
      <c r="T2817" s="1">
        <f t="shared" si="574"/>
        <v>0</v>
      </c>
      <c r="U2817" s="1">
        <f t="shared" si="575"/>
        <v>0</v>
      </c>
      <c r="V2817" s="1">
        <f t="shared" si="576"/>
        <v>0</v>
      </c>
      <c r="W2817" s="1">
        <f t="shared" si="577"/>
        <v>0</v>
      </c>
      <c r="X2817" s="1">
        <f t="shared" si="578"/>
        <v>0</v>
      </c>
      <c r="Y2817" s="1">
        <f t="shared" si="579"/>
        <v>0</v>
      </c>
      <c r="Z2817" s="1">
        <f t="shared" si="580"/>
        <v>0</v>
      </c>
      <c r="AA2817" s="1">
        <f t="shared" si="581"/>
        <v>0</v>
      </c>
      <c r="AB2817" s="1">
        <f t="shared" si="582"/>
        <v>0</v>
      </c>
      <c r="AC2817" s="1">
        <f t="shared" si="583"/>
        <v>0</v>
      </c>
      <c r="AD2817" s="1" t="str">
        <f t="shared" si="584"/>
        <v/>
      </c>
      <c r="AE2817" s="1" t="str">
        <f t="shared" si="585"/>
        <v/>
      </c>
      <c r="AF2817" s="1" t="str">
        <f t="shared" si="586"/>
        <v/>
      </c>
      <c r="AG2817" s="1" t="str">
        <f t="shared" si="587"/>
        <v/>
      </c>
    </row>
    <row r="2818" spans="3:33">
      <c r="C2818" s="1" t="s">
        <v>3743</v>
      </c>
      <c r="D2818" s="1" t="s">
        <v>8585</v>
      </c>
      <c r="E2818" s="1" t="s">
        <v>1763</v>
      </c>
      <c r="F2818" s="1" t="s">
        <v>0</v>
      </c>
      <c r="G2818" s="1" t="s">
        <v>3917</v>
      </c>
      <c r="H2818" s="1">
        <v>1</v>
      </c>
      <c r="I2818" s="1">
        <v>0</v>
      </c>
      <c r="J2818" s="1">
        <v>3</v>
      </c>
      <c r="K2818" s="1"/>
      <c r="L2818" s="1" t="s">
        <v>1408</v>
      </c>
      <c r="M2818" s="1"/>
      <c r="N2818" s="1" t="s">
        <v>7561</v>
      </c>
      <c r="O2818" s="1" t="s">
        <v>1408</v>
      </c>
      <c r="P2818" s="1"/>
      <c r="Q2818" s="1"/>
      <c r="R2818" s="1"/>
      <c r="S2818" s="1"/>
      <c r="T2818" s="1">
        <f t="shared" si="574"/>
        <v>0</v>
      </c>
      <c r="U2818" s="1">
        <f t="shared" si="575"/>
        <v>0</v>
      </c>
      <c r="V2818" s="1">
        <f t="shared" si="576"/>
        <v>0</v>
      </c>
      <c r="W2818" s="1">
        <f t="shared" si="577"/>
        <v>0</v>
      </c>
      <c r="X2818" s="1">
        <f t="shared" si="578"/>
        <v>0</v>
      </c>
      <c r="Y2818" s="1">
        <f t="shared" si="579"/>
        <v>0</v>
      </c>
      <c r="Z2818" s="1">
        <f t="shared" si="580"/>
        <v>0</v>
      </c>
      <c r="AA2818" s="1">
        <f t="shared" si="581"/>
        <v>0</v>
      </c>
      <c r="AB2818" s="1">
        <f t="shared" si="582"/>
        <v>0</v>
      </c>
      <c r="AC2818" s="1">
        <f t="shared" si="583"/>
        <v>0</v>
      </c>
      <c r="AD2818" s="1" t="str">
        <f t="shared" si="584"/>
        <v/>
      </c>
      <c r="AE2818" s="1" t="str">
        <f t="shared" si="585"/>
        <v/>
      </c>
      <c r="AF2818" s="1" t="str">
        <f t="shared" si="586"/>
        <v/>
      </c>
      <c r="AG2818" s="1" t="str">
        <f t="shared" si="587"/>
        <v/>
      </c>
    </row>
    <row r="2819" spans="3:33">
      <c r="C2819" s="1" t="s">
        <v>3743</v>
      </c>
      <c r="D2819" s="1" t="s">
        <v>8586</v>
      </c>
      <c r="E2819" s="1" t="s">
        <v>1763</v>
      </c>
      <c r="F2819" s="1" t="s">
        <v>0</v>
      </c>
      <c r="G2819" s="1" t="s">
        <v>3917</v>
      </c>
      <c r="H2819" s="1">
        <v>2</v>
      </c>
      <c r="I2819" s="1">
        <v>0</v>
      </c>
      <c r="J2819" s="1">
        <v>3</v>
      </c>
      <c r="K2819" s="1"/>
      <c r="L2819" s="1" t="s">
        <v>1766</v>
      </c>
      <c r="M2819" s="1"/>
      <c r="N2819" s="1" t="s">
        <v>8587</v>
      </c>
      <c r="O2819" s="1" t="s">
        <v>1766</v>
      </c>
      <c r="P2819" s="1"/>
      <c r="Q2819" s="1"/>
      <c r="R2819" s="1"/>
      <c r="S2819" s="1"/>
      <c r="T2819" s="1">
        <f t="shared" si="574"/>
        <v>0</v>
      </c>
      <c r="U2819" s="1">
        <f t="shared" si="575"/>
        <v>0</v>
      </c>
      <c r="V2819" s="1">
        <f t="shared" si="576"/>
        <v>0</v>
      </c>
      <c r="W2819" s="1">
        <f t="shared" si="577"/>
        <v>0</v>
      </c>
      <c r="X2819" s="1">
        <f t="shared" si="578"/>
        <v>0</v>
      </c>
      <c r="Y2819" s="1">
        <f t="shared" si="579"/>
        <v>0</v>
      </c>
      <c r="Z2819" s="1">
        <f t="shared" si="580"/>
        <v>0</v>
      </c>
      <c r="AA2819" s="1">
        <f t="shared" si="581"/>
        <v>0</v>
      </c>
      <c r="AB2819" s="1">
        <f t="shared" si="582"/>
        <v>0</v>
      </c>
      <c r="AC2819" s="1">
        <f t="shared" si="583"/>
        <v>0</v>
      </c>
      <c r="AD2819" s="1" t="str">
        <f t="shared" si="584"/>
        <v/>
      </c>
      <c r="AE2819" s="1" t="str">
        <f t="shared" si="585"/>
        <v/>
      </c>
      <c r="AF2819" s="1" t="str">
        <f t="shared" si="586"/>
        <v/>
      </c>
      <c r="AG2819" s="1" t="str">
        <f t="shared" si="587"/>
        <v/>
      </c>
    </row>
    <row r="2820" spans="3:33">
      <c r="C2820" s="1" t="s">
        <v>3743</v>
      </c>
      <c r="D2820" s="1" t="s">
        <v>8588</v>
      </c>
      <c r="E2820" s="1" t="s">
        <v>1763</v>
      </c>
      <c r="F2820" s="1" t="s">
        <v>0</v>
      </c>
      <c r="G2820" s="1" t="s">
        <v>3917</v>
      </c>
      <c r="H2820" s="1">
        <v>3</v>
      </c>
      <c r="I2820" s="1">
        <v>0</v>
      </c>
      <c r="J2820" s="1">
        <v>3</v>
      </c>
      <c r="K2820" s="1"/>
      <c r="L2820" s="1" t="s">
        <v>8572</v>
      </c>
      <c r="M2820" s="1"/>
      <c r="N2820" s="1" t="s">
        <v>8589</v>
      </c>
      <c r="O2820" s="1" t="s">
        <v>8572</v>
      </c>
      <c r="P2820" s="1" t="s">
        <v>1767</v>
      </c>
      <c r="Q2820" s="1"/>
      <c r="R2820" s="1"/>
      <c r="S2820" s="1"/>
      <c r="T2820" s="1">
        <f t="shared" si="574"/>
        <v>0</v>
      </c>
      <c r="U2820" s="1">
        <f t="shared" si="575"/>
        <v>0</v>
      </c>
      <c r="V2820" s="1">
        <f t="shared" si="576"/>
        <v>0</v>
      </c>
      <c r="W2820" s="1">
        <f t="shared" si="577"/>
        <v>0</v>
      </c>
      <c r="X2820" s="1">
        <f t="shared" si="578"/>
        <v>0</v>
      </c>
      <c r="Y2820" s="1">
        <f t="shared" si="579"/>
        <v>0</v>
      </c>
      <c r="Z2820" s="1">
        <f t="shared" si="580"/>
        <v>0</v>
      </c>
      <c r="AA2820" s="1">
        <f t="shared" si="581"/>
        <v>0</v>
      </c>
      <c r="AB2820" s="1">
        <f t="shared" si="582"/>
        <v>0</v>
      </c>
      <c r="AC2820" s="1">
        <f t="shared" si="583"/>
        <v>0</v>
      </c>
      <c r="AD2820" s="1" t="str">
        <f t="shared" si="584"/>
        <v/>
      </c>
      <c r="AE2820" s="1" t="str">
        <f t="shared" si="585"/>
        <v/>
      </c>
      <c r="AF2820" s="1" t="str">
        <f t="shared" si="586"/>
        <v/>
      </c>
      <c r="AG2820" s="1" t="str">
        <f t="shared" si="587"/>
        <v/>
      </c>
    </row>
    <row r="2821" spans="3:33">
      <c r="C2821" s="1" t="s">
        <v>3743</v>
      </c>
      <c r="D2821" s="1" t="s">
        <v>8590</v>
      </c>
      <c r="E2821" s="1" t="s">
        <v>1763</v>
      </c>
      <c r="F2821" s="1" t="s">
        <v>0</v>
      </c>
      <c r="G2821" s="1" t="s">
        <v>3917</v>
      </c>
      <c r="H2821" s="1">
        <v>4</v>
      </c>
      <c r="I2821" s="1">
        <v>0</v>
      </c>
      <c r="J2821" s="1">
        <v>2</v>
      </c>
      <c r="K2821" s="1"/>
      <c r="L2821" s="1" t="s">
        <v>1768</v>
      </c>
      <c r="M2821" s="1"/>
      <c r="N2821" s="1" t="s">
        <v>8591</v>
      </c>
      <c r="O2821" s="1" t="s">
        <v>1768</v>
      </c>
      <c r="P2821" s="1"/>
      <c r="Q2821" s="1"/>
      <c r="R2821" s="1"/>
      <c r="S2821" s="1"/>
      <c r="T2821" s="1">
        <f t="shared" si="574"/>
        <v>0</v>
      </c>
      <c r="U2821" s="1">
        <f t="shared" si="575"/>
        <v>0</v>
      </c>
      <c r="V2821" s="1">
        <f t="shared" si="576"/>
        <v>0</v>
      </c>
      <c r="W2821" s="1">
        <f t="shared" si="577"/>
        <v>0</v>
      </c>
      <c r="X2821" s="1">
        <f t="shared" si="578"/>
        <v>0</v>
      </c>
      <c r="Y2821" s="1">
        <f t="shared" si="579"/>
        <v>0</v>
      </c>
      <c r="Z2821" s="1">
        <f t="shared" si="580"/>
        <v>0</v>
      </c>
      <c r="AA2821" s="1">
        <f t="shared" si="581"/>
        <v>0</v>
      </c>
      <c r="AB2821" s="1">
        <f t="shared" si="582"/>
        <v>0</v>
      </c>
      <c r="AC2821" s="1">
        <f t="shared" si="583"/>
        <v>0</v>
      </c>
      <c r="AD2821" s="1" t="str">
        <f t="shared" si="584"/>
        <v/>
      </c>
      <c r="AE2821" s="1" t="str">
        <f t="shared" si="585"/>
        <v/>
      </c>
      <c r="AF2821" s="1" t="str">
        <f t="shared" si="586"/>
        <v/>
      </c>
      <c r="AG2821" s="1" t="str">
        <f t="shared" si="587"/>
        <v/>
      </c>
    </row>
    <row r="2822" spans="3:33">
      <c r="C2822" s="1" t="s">
        <v>3743</v>
      </c>
      <c r="D2822" s="1" t="s">
        <v>8592</v>
      </c>
      <c r="E2822" s="1" t="s">
        <v>1763</v>
      </c>
      <c r="F2822" s="1" t="s">
        <v>0</v>
      </c>
      <c r="G2822" s="1" t="s">
        <v>3917</v>
      </c>
      <c r="H2822" s="1">
        <v>5</v>
      </c>
      <c r="I2822" s="1">
        <v>0</v>
      </c>
      <c r="J2822" s="1">
        <v>2</v>
      </c>
      <c r="K2822" s="1"/>
      <c r="L2822" s="1" t="s">
        <v>315</v>
      </c>
      <c r="M2822" s="1"/>
      <c r="N2822" s="1" t="s">
        <v>4358</v>
      </c>
      <c r="O2822" s="1" t="s">
        <v>315</v>
      </c>
      <c r="P2822" s="1"/>
      <c r="Q2822" s="1"/>
      <c r="R2822" s="1"/>
      <c r="S2822" s="1"/>
      <c r="T2822" s="1">
        <f t="shared" si="574"/>
        <v>0</v>
      </c>
      <c r="U2822" s="1">
        <f t="shared" si="575"/>
        <v>0</v>
      </c>
      <c r="V2822" s="1">
        <f t="shared" si="576"/>
        <v>0</v>
      </c>
      <c r="W2822" s="1">
        <f t="shared" si="577"/>
        <v>0</v>
      </c>
      <c r="X2822" s="1">
        <f t="shared" si="578"/>
        <v>0</v>
      </c>
      <c r="Y2822" s="1">
        <f t="shared" si="579"/>
        <v>0</v>
      </c>
      <c r="Z2822" s="1">
        <f t="shared" si="580"/>
        <v>0</v>
      </c>
      <c r="AA2822" s="1">
        <f t="shared" si="581"/>
        <v>0</v>
      </c>
      <c r="AB2822" s="1">
        <f t="shared" si="582"/>
        <v>0</v>
      </c>
      <c r="AC2822" s="1">
        <f t="shared" si="583"/>
        <v>0</v>
      </c>
      <c r="AD2822" s="1" t="str">
        <f t="shared" si="584"/>
        <v/>
      </c>
      <c r="AE2822" s="1" t="str">
        <f t="shared" si="585"/>
        <v/>
      </c>
      <c r="AF2822" s="1" t="str">
        <f t="shared" si="586"/>
        <v/>
      </c>
      <c r="AG2822" s="1" t="str">
        <f t="shared" si="587"/>
        <v/>
      </c>
    </row>
    <row r="2823" spans="3:33">
      <c r="C2823" s="1" t="s">
        <v>3743</v>
      </c>
      <c r="D2823" s="1" t="s">
        <v>8593</v>
      </c>
      <c r="E2823" s="1" t="s">
        <v>1763</v>
      </c>
      <c r="F2823" s="1" t="s">
        <v>0</v>
      </c>
      <c r="G2823" s="1" t="s">
        <v>3917</v>
      </c>
      <c r="H2823" s="1">
        <v>6</v>
      </c>
      <c r="I2823" s="1">
        <v>0</v>
      </c>
      <c r="J2823" s="1">
        <v>2</v>
      </c>
      <c r="K2823" s="1"/>
      <c r="L2823" s="1" t="s">
        <v>859</v>
      </c>
      <c r="M2823" s="1"/>
      <c r="N2823" s="1" t="s">
        <v>5958</v>
      </c>
      <c r="O2823" s="1" t="s">
        <v>859</v>
      </c>
      <c r="P2823" s="1"/>
      <c r="Q2823" s="1"/>
      <c r="R2823" s="1"/>
      <c r="S2823" s="1"/>
      <c r="T2823" s="1">
        <f t="shared" si="574"/>
        <v>0</v>
      </c>
      <c r="U2823" s="1">
        <f t="shared" si="575"/>
        <v>0</v>
      </c>
      <c r="V2823" s="1">
        <f t="shared" si="576"/>
        <v>0</v>
      </c>
      <c r="W2823" s="1">
        <f t="shared" si="577"/>
        <v>0</v>
      </c>
      <c r="X2823" s="1">
        <f t="shared" si="578"/>
        <v>0</v>
      </c>
      <c r="Y2823" s="1">
        <f t="shared" si="579"/>
        <v>0</v>
      </c>
      <c r="Z2823" s="1">
        <f t="shared" si="580"/>
        <v>0</v>
      </c>
      <c r="AA2823" s="1">
        <f t="shared" si="581"/>
        <v>0</v>
      </c>
      <c r="AB2823" s="1">
        <f t="shared" si="582"/>
        <v>0</v>
      </c>
      <c r="AC2823" s="1">
        <f t="shared" si="583"/>
        <v>0</v>
      </c>
      <c r="AD2823" s="1" t="str">
        <f t="shared" si="584"/>
        <v/>
      </c>
      <c r="AE2823" s="1" t="str">
        <f t="shared" si="585"/>
        <v/>
      </c>
      <c r="AF2823" s="1" t="str">
        <f t="shared" si="586"/>
        <v/>
      </c>
      <c r="AG2823" s="1" t="str">
        <f t="shared" si="587"/>
        <v/>
      </c>
    </row>
    <row r="2824" spans="3:33">
      <c r="C2824" s="1" t="s">
        <v>3743</v>
      </c>
      <c r="D2824" s="1" t="s">
        <v>8594</v>
      </c>
      <c r="E2824" s="1" t="s">
        <v>1763</v>
      </c>
      <c r="F2824" s="1" t="s">
        <v>0</v>
      </c>
      <c r="G2824" s="1" t="s">
        <v>3917</v>
      </c>
      <c r="H2824" s="1">
        <v>7</v>
      </c>
      <c r="I2824" s="1">
        <v>0</v>
      </c>
      <c r="J2824" s="1">
        <v>2</v>
      </c>
      <c r="K2824" s="1"/>
      <c r="L2824" s="1" t="s">
        <v>1130</v>
      </c>
      <c r="M2824" s="1"/>
      <c r="N2824" s="1" t="s">
        <v>6769</v>
      </c>
      <c r="O2824" s="1" t="s">
        <v>1130</v>
      </c>
      <c r="P2824" s="1"/>
      <c r="Q2824" s="1"/>
      <c r="R2824" s="1"/>
      <c r="S2824" s="1"/>
      <c r="T2824" s="1">
        <f t="shared" si="574"/>
        <v>0</v>
      </c>
      <c r="U2824" s="1">
        <f t="shared" si="575"/>
        <v>0</v>
      </c>
      <c r="V2824" s="1">
        <f t="shared" si="576"/>
        <v>0</v>
      </c>
      <c r="W2824" s="1">
        <f t="shared" si="577"/>
        <v>0</v>
      </c>
      <c r="X2824" s="1">
        <f t="shared" si="578"/>
        <v>0</v>
      </c>
      <c r="Y2824" s="1">
        <f t="shared" si="579"/>
        <v>0</v>
      </c>
      <c r="Z2824" s="1">
        <f t="shared" si="580"/>
        <v>0</v>
      </c>
      <c r="AA2824" s="1">
        <f t="shared" si="581"/>
        <v>0</v>
      </c>
      <c r="AB2824" s="1">
        <f t="shared" si="582"/>
        <v>0</v>
      </c>
      <c r="AC2824" s="1">
        <f t="shared" si="583"/>
        <v>0</v>
      </c>
      <c r="AD2824" s="1" t="str">
        <f t="shared" si="584"/>
        <v/>
      </c>
      <c r="AE2824" s="1" t="str">
        <f t="shared" si="585"/>
        <v/>
      </c>
      <c r="AF2824" s="1" t="str">
        <f t="shared" si="586"/>
        <v/>
      </c>
      <c r="AG2824" s="1" t="str">
        <f t="shared" si="587"/>
        <v/>
      </c>
    </row>
    <row r="2825" spans="3:33">
      <c r="C2825" s="1" t="s">
        <v>3743</v>
      </c>
      <c r="D2825" s="1" t="s">
        <v>8595</v>
      </c>
      <c r="E2825" s="1" t="s">
        <v>1763</v>
      </c>
      <c r="F2825" s="1" t="s">
        <v>0</v>
      </c>
      <c r="G2825" s="1" t="s">
        <v>3917</v>
      </c>
      <c r="H2825" s="1">
        <v>8</v>
      </c>
      <c r="I2825" s="1">
        <v>0</v>
      </c>
      <c r="J2825" s="1">
        <v>1</v>
      </c>
      <c r="K2825" s="1"/>
      <c r="L2825" s="1" t="s">
        <v>1343</v>
      </c>
      <c r="M2825" s="1"/>
      <c r="N2825" s="1" t="s">
        <v>5245</v>
      </c>
      <c r="O2825" s="1" t="s">
        <v>1343</v>
      </c>
      <c r="P2825" s="1"/>
      <c r="Q2825" s="1"/>
      <c r="R2825" s="1"/>
      <c r="S2825" s="1"/>
      <c r="T2825" s="1">
        <f t="shared" si="574"/>
        <v>0</v>
      </c>
      <c r="U2825" s="1">
        <f t="shared" si="575"/>
        <v>0</v>
      </c>
      <c r="V2825" s="1">
        <f t="shared" si="576"/>
        <v>0</v>
      </c>
      <c r="W2825" s="1">
        <f t="shared" si="577"/>
        <v>0</v>
      </c>
      <c r="X2825" s="1">
        <f t="shared" si="578"/>
        <v>0</v>
      </c>
      <c r="Y2825" s="1">
        <f t="shared" si="579"/>
        <v>0</v>
      </c>
      <c r="Z2825" s="1">
        <f t="shared" si="580"/>
        <v>0</v>
      </c>
      <c r="AA2825" s="1">
        <f t="shared" si="581"/>
        <v>0</v>
      </c>
      <c r="AB2825" s="1">
        <f t="shared" si="582"/>
        <v>0</v>
      </c>
      <c r="AC2825" s="1">
        <f t="shared" si="583"/>
        <v>0</v>
      </c>
      <c r="AD2825" s="1" t="str">
        <f t="shared" si="584"/>
        <v/>
      </c>
      <c r="AE2825" s="1" t="str">
        <f t="shared" si="585"/>
        <v/>
      </c>
      <c r="AF2825" s="1" t="str">
        <f t="shared" si="586"/>
        <v/>
      </c>
      <c r="AG2825" s="1" t="str">
        <f t="shared" si="587"/>
        <v/>
      </c>
    </row>
    <row r="2826" spans="3:33">
      <c r="C2826" s="1" t="s">
        <v>3743</v>
      </c>
      <c r="D2826" s="1" t="s">
        <v>8596</v>
      </c>
      <c r="E2826" s="1" t="s">
        <v>1763</v>
      </c>
      <c r="F2826" s="1" t="s">
        <v>0</v>
      </c>
      <c r="G2826" s="1" t="s">
        <v>3917</v>
      </c>
      <c r="H2826" s="1">
        <v>9</v>
      </c>
      <c r="I2826" s="1">
        <v>0</v>
      </c>
      <c r="J2826" s="1">
        <v>1</v>
      </c>
      <c r="K2826" s="1"/>
      <c r="L2826" s="1" t="s">
        <v>1335</v>
      </c>
      <c r="M2826" s="1"/>
      <c r="N2826" s="1" t="s">
        <v>7347</v>
      </c>
      <c r="O2826" s="1" t="s">
        <v>1335</v>
      </c>
      <c r="P2826" s="1"/>
      <c r="Q2826" s="1"/>
      <c r="R2826" s="1"/>
      <c r="S2826" s="1"/>
      <c r="T2826" s="1">
        <f t="shared" si="574"/>
        <v>0</v>
      </c>
      <c r="U2826" s="1">
        <f t="shared" si="575"/>
        <v>0</v>
      </c>
      <c r="V2826" s="1">
        <f t="shared" si="576"/>
        <v>0</v>
      </c>
      <c r="W2826" s="1">
        <f t="shared" si="577"/>
        <v>0</v>
      </c>
      <c r="X2826" s="1">
        <f t="shared" si="578"/>
        <v>0</v>
      </c>
      <c r="Y2826" s="1">
        <f t="shared" si="579"/>
        <v>0</v>
      </c>
      <c r="Z2826" s="1">
        <f t="shared" si="580"/>
        <v>0</v>
      </c>
      <c r="AA2826" s="1">
        <f t="shared" si="581"/>
        <v>0</v>
      </c>
      <c r="AB2826" s="1">
        <f t="shared" si="582"/>
        <v>0</v>
      </c>
      <c r="AC2826" s="1">
        <f t="shared" si="583"/>
        <v>0</v>
      </c>
      <c r="AD2826" s="1" t="str">
        <f t="shared" si="584"/>
        <v/>
      </c>
      <c r="AE2826" s="1" t="str">
        <f t="shared" si="585"/>
        <v/>
      </c>
      <c r="AF2826" s="1" t="str">
        <f t="shared" si="586"/>
        <v/>
      </c>
      <c r="AG2826" s="1" t="str">
        <f t="shared" si="587"/>
        <v/>
      </c>
    </row>
    <row r="2827" spans="3:33">
      <c r="C2827" s="1" t="s">
        <v>3743</v>
      </c>
      <c r="D2827" s="1" t="s">
        <v>8597</v>
      </c>
      <c r="E2827" s="1" t="s">
        <v>1763</v>
      </c>
      <c r="F2827" s="1" t="s">
        <v>0</v>
      </c>
      <c r="G2827" s="1" t="s">
        <v>3917</v>
      </c>
      <c r="H2827" s="1">
        <v>10</v>
      </c>
      <c r="I2827" s="1">
        <v>0</v>
      </c>
      <c r="J2827" s="1">
        <v>1</v>
      </c>
      <c r="K2827" s="1"/>
      <c r="L2827" s="1" t="s">
        <v>8583</v>
      </c>
      <c r="M2827" s="1"/>
      <c r="N2827" s="1" t="s">
        <v>8598</v>
      </c>
      <c r="O2827" s="1" t="s">
        <v>8583</v>
      </c>
      <c r="P2827" s="1" t="s">
        <v>1769</v>
      </c>
      <c r="Q2827" s="1"/>
      <c r="R2827" s="1"/>
      <c r="S2827" s="1"/>
      <c r="T2827" s="1">
        <f t="shared" si="574"/>
        <v>0</v>
      </c>
      <c r="U2827" s="1">
        <f t="shared" si="575"/>
        <v>0</v>
      </c>
      <c r="V2827" s="1">
        <f t="shared" si="576"/>
        <v>0</v>
      </c>
      <c r="W2827" s="1">
        <f t="shared" si="577"/>
        <v>0</v>
      </c>
      <c r="X2827" s="1">
        <f t="shared" si="578"/>
        <v>0</v>
      </c>
      <c r="Y2827" s="1">
        <f t="shared" si="579"/>
        <v>0</v>
      </c>
      <c r="Z2827" s="1">
        <f t="shared" si="580"/>
        <v>0</v>
      </c>
      <c r="AA2827" s="1">
        <f t="shared" si="581"/>
        <v>0</v>
      </c>
      <c r="AB2827" s="1">
        <f t="shared" si="582"/>
        <v>0</v>
      </c>
      <c r="AC2827" s="1">
        <f t="shared" si="583"/>
        <v>0</v>
      </c>
      <c r="AD2827" s="1" t="str">
        <f t="shared" si="584"/>
        <v/>
      </c>
      <c r="AE2827" s="1" t="str">
        <f t="shared" si="585"/>
        <v/>
      </c>
      <c r="AF2827" s="1" t="str">
        <f t="shared" si="586"/>
        <v/>
      </c>
      <c r="AG2827" s="1" t="str">
        <f t="shared" si="587"/>
        <v/>
      </c>
    </row>
    <row r="2828" spans="3:33">
      <c r="C2828" s="1" t="s">
        <v>3750</v>
      </c>
      <c r="D2828" s="1" t="s">
        <v>8599</v>
      </c>
      <c r="E2828" s="1" t="s">
        <v>1774</v>
      </c>
      <c r="F2828" s="1" t="s">
        <v>46</v>
      </c>
      <c r="G2828" s="1" t="s">
        <v>3917</v>
      </c>
      <c r="H2828" s="1">
        <v>1</v>
      </c>
      <c r="I2828" s="1">
        <v>3</v>
      </c>
      <c r="J2828" s="1">
        <v>0</v>
      </c>
      <c r="K2828" s="1" t="s">
        <v>121</v>
      </c>
      <c r="L2828" s="1"/>
      <c r="M2828" s="1" t="s">
        <v>5225</v>
      </c>
      <c r="N2828" s="1"/>
      <c r="O2828" s="1" t="s">
        <v>121</v>
      </c>
      <c r="P2828" s="1"/>
      <c r="Q2828" s="1"/>
      <c r="R2828" s="1"/>
      <c r="S2828" s="1"/>
      <c r="T2828" s="1">
        <f t="shared" si="574"/>
        <v>0</v>
      </c>
      <c r="U2828" s="1">
        <f t="shared" si="575"/>
        <v>0</v>
      </c>
      <c r="V2828" s="1">
        <f t="shared" si="576"/>
        <v>0</v>
      </c>
      <c r="W2828" s="1">
        <f t="shared" si="577"/>
        <v>0</v>
      </c>
      <c r="X2828" s="1">
        <f t="shared" si="578"/>
        <v>0</v>
      </c>
      <c r="Y2828" s="1">
        <f t="shared" si="579"/>
        <v>0</v>
      </c>
      <c r="Z2828" s="1">
        <f t="shared" si="580"/>
        <v>0</v>
      </c>
      <c r="AA2828" s="1">
        <f t="shared" si="581"/>
        <v>0</v>
      </c>
      <c r="AB2828" s="1">
        <f t="shared" si="582"/>
        <v>0</v>
      </c>
      <c r="AC2828" s="1">
        <f t="shared" si="583"/>
        <v>0</v>
      </c>
      <c r="AD2828" s="1" t="str">
        <f t="shared" si="584"/>
        <v/>
      </c>
      <c r="AE2828" s="1" t="str">
        <f t="shared" si="585"/>
        <v/>
      </c>
      <c r="AF2828" s="1" t="str">
        <f t="shared" si="586"/>
        <v/>
      </c>
      <c r="AG2828" s="1" t="str">
        <f t="shared" si="587"/>
        <v/>
      </c>
    </row>
    <row r="2829" spans="3:33">
      <c r="C2829" s="1" t="s">
        <v>3750</v>
      </c>
      <c r="D2829" s="1" t="s">
        <v>8600</v>
      </c>
      <c r="E2829" s="1" t="s">
        <v>1774</v>
      </c>
      <c r="F2829" s="1" t="s">
        <v>46</v>
      </c>
      <c r="G2829" s="1" t="s">
        <v>3917</v>
      </c>
      <c r="H2829" s="1">
        <v>2</v>
      </c>
      <c r="I2829" s="1">
        <v>3</v>
      </c>
      <c r="J2829" s="1">
        <v>0</v>
      </c>
      <c r="K2829" s="1" t="s">
        <v>122</v>
      </c>
      <c r="L2829" s="1"/>
      <c r="M2829" s="1" t="s">
        <v>8601</v>
      </c>
      <c r="N2829" s="1"/>
      <c r="O2829" s="1" t="s">
        <v>122</v>
      </c>
      <c r="P2829" s="1"/>
      <c r="Q2829" s="1"/>
      <c r="R2829" s="1"/>
      <c r="S2829" s="1"/>
      <c r="T2829" s="1">
        <f t="shared" si="574"/>
        <v>0</v>
      </c>
      <c r="U2829" s="1">
        <f t="shared" si="575"/>
        <v>0</v>
      </c>
      <c r="V2829" s="1">
        <f t="shared" si="576"/>
        <v>0</v>
      </c>
      <c r="W2829" s="1">
        <f t="shared" si="577"/>
        <v>0</v>
      </c>
      <c r="X2829" s="1">
        <f t="shared" si="578"/>
        <v>0</v>
      </c>
      <c r="Y2829" s="1">
        <f t="shared" si="579"/>
        <v>0</v>
      </c>
      <c r="Z2829" s="1">
        <f t="shared" si="580"/>
        <v>0</v>
      </c>
      <c r="AA2829" s="1">
        <f t="shared" si="581"/>
        <v>0</v>
      </c>
      <c r="AB2829" s="1">
        <f t="shared" si="582"/>
        <v>0</v>
      </c>
      <c r="AC2829" s="1">
        <f t="shared" si="583"/>
        <v>0</v>
      </c>
      <c r="AD2829" s="1" t="str">
        <f t="shared" si="584"/>
        <v/>
      </c>
      <c r="AE2829" s="1" t="str">
        <f t="shared" si="585"/>
        <v/>
      </c>
      <c r="AF2829" s="1" t="str">
        <f t="shared" si="586"/>
        <v/>
      </c>
      <c r="AG2829" s="1" t="str">
        <f t="shared" si="587"/>
        <v/>
      </c>
    </row>
    <row r="2830" spans="3:33">
      <c r="C2830" s="1" t="s">
        <v>3750</v>
      </c>
      <c r="D2830" s="1" t="s">
        <v>8602</v>
      </c>
      <c r="E2830" s="1" t="s">
        <v>1774</v>
      </c>
      <c r="F2830" s="1" t="s">
        <v>46</v>
      </c>
      <c r="G2830" s="1" t="s">
        <v>3917</v>
      </c>
      <c r="H2830" s="1">
        <v>3</v>
      </c>
      <c r="I2830" s="1">
        <v>3</v>
      </c>
      <c r="J2830" s="1">
        <v>0</v>
      </c>
      <c r="K2830" s="1" t="s">
        <v>1777</v>
      </c>
      <c r="L2830" s="1"/>
      <c r="M2830" s="1" t="s">
        <v>8603</v>
      </c>
      <c r="N2830" s="1"/>
      <c r="O2830" s="1" t="s">
        <v>1777</v>
      </c>
      <c r="P2830" s="1"/>
      <c r="Q2830" s="1"/>
      <c r="R2830" s="1"/>
      <c r="S2830" s="1"/>
      <c r="T2830" s="1">
        <f t="shared" si="574"/>
        <v>0</v>
      </c>
      <c r="U2830" s="1">
        <f t="shared" si="575"/>
        <v>0</v>
      </c>
      <c r="V2830" s="1">
        <f t="shared" si="576"/>
        <v>0</v>
      </c>
      <c r="W2830" s="1">
        <f t="shared" si="577"/>
        <v>0</v>
      </c>
      <c r="X2830" s="1">
        <f t="shared" si="578"/>
        <v>0</v>
      </c>
      <c r="Y2830" s="1">
        <f t="shared" si="579"/>
        <v>0</v>
      </c>
      <c r="Z2830" s="1">
        <f t="shared" si="580"/>
        <v>0</v>
      </c>
      <c r="AA2830" s="1">
        <f t="shared" si="581"/>
        <v>0</v>
      </c>
      <c r="AB2830" s="1">
        <f t="shared" si="582"/>
        <v>0</v>
      </c>
      <c r="AC2830" s="1">
        <f t="shared" si="583"/>
        <v>0</v>
      </c>
      <c r="AD2830" s="1" t="str">
        <f t="shared" si="584"/>
        <v/>
      </c>
      <c r="AE2830" s="1" t="str">
        <f t="shared" si="585"/>
        <v/>
      </c>
      <c r="AF2830" s="1" t="str">
        <f t="shared" si="586"/>
        <v/>
      </c>
      <c r="AG2830" s="1" t="str">
        <f t="shared" si="587"/>
        <v/>
      </c>
    </row>
    <row r="2831" spans="3:33">
      <c r="C2831" s="1" t="s">
        <v>3750</v>
      </c>
      <c r="D2831" s="1" t="s">
        <v>8604</v>
      </c>
      <c r="E2831" s="1" t="s">
        <v>1774</v>
      </c>
      <c r="F2831" s="1" t="s">
        <v>46</v>
      </c>
      <c r="G2831" s="1" t="s">
        <v>3917</v>
      </c>
      <c r="H2831" s="1">
        <v>4</v>
      </c>
      <c r="I2831" s="1">
        <v>2</v>
      </c>
      <c r="J2831" s="1">
        <v>0</v>
      </c>
      <c r="K2831" s="1" t="s">
        <v>8605</v>
      </c>
      <c r="L2831" s="1"/>
      <c r="M2831" s="1" t="s">
        <v>8606</v>
      </c>
      <c r="N2831" s="1"/>
      <c r="O2831" s="1" t="s">
        <v>8605</v>
      </c>
      <c r="P2831" s="1" t="s">
        <v>1778</v>
      </c>
      <c r="Q2831" s="1"/>
      <c r="R2831" s="1"/>
      <c r="S2831" s="1"/>
      <c r="T2831" s="1">
        <f t="shared" si="574"/>
        <v>0</v>
      </c>
      <c r="U2831" s="1">
        <f t="shared" si="575"/>
        <v>0</v>
      </c>
      <c r="V2831" s="1">
        <f t="shared" si="576"/>
        <v>0</v>
      </c>
      <c r="W2831" s="1">
        <f t="shared" si="577"/>
        <v>0</v>
      </c>
      <c r="X2831" s="1">
        <f t="shared" si="578"/>
        <v>0</v>
      </c>
      <c r="Y2831" s="1">
        <f t="shared" si="579"/>
        <v>0</v>
      </c>
      <c r="Z2831" s="1">
        <f t="shared" si="580"/>
        <v>0</v>
      </c>
      <c r="AA2831" s="1">
        <f t="shared" si="581"/>
        <v>0</v>
      </c>
      <c r="AB2831" s="1">
        <f t="shared" si="582"/>
        <v>0</v>
      </c>
      <c r="AC2831" s="1">
        <f t="shared" si="583"/>
        <v>0</v>
      </c>
      <c r="AD2831" s="1" t="str">
        <f t="shared" si="584"/>
        <v/>
      </c>
      <c r="AE2831" s="1" t="str">
        <f t="shared" si="585"/>
        <v/>
      </c>
      <c r="AF2831" s="1" t="str">
        <f t="shared" si="586"/>
        <v/>
      </c>
      <c r="AG2831" s="1" t="str">
        <f t="shared" si="587"/>
        <v/>
      </c>
    </row>
    <row r="2832" spans="3:33">
      <c r="C2832" s="1" t="s">
        <v>3750</v>
      </c>
      <c r="D2832" s="1" t="s">
        <v>8607</v>
      </c>
      <c r="E2832" s="1" t="s">
        <v>1774</v>
      </c>
      <c r="F2832" s="1" t="s">
        <v>46</v>
      </c>
      <c r="G2832" s="1" t="s">
        <v>3917</v>
      </c>
      <c r="H2832" s="1">
        <v>5</v>
      </c>
      <c r="I2832" s="1">
        <v>2</v>
      </c>
      <c r="J2832" s="1">
        <v>0</v>
      </c>
      <c r="K2832" s="1" t="s">
        <v>1779</v>
      </c>
      <c r="L2832" s="1"/>
      <c r="M2832" s="1" t="s">
        <v>8608</v>
      </c>
      <c r="N2832" s="1"/>
      <c r="O2832" s="1" t="s">
        <v>1779</v>
      </c>
      <c r="P2832" s="1"/>
      <c r="Q2832" s="1"/>
      <c r="R2832" s="1"/>
      <c r="S2832" s="1"/>
      <c r="T2832" s="1">
        <f t="shared" si="574"/>
        <v>0</v>
      </c>
      <c r="U2832" s="1">
        <f t="shared" si="575"/>
        <v>0</v>
      </c>
      <c r="V2832" s="1">
        <f t="shared" si="576"/>
        <v>0</v>
      </c>
      <c r="W2832" s="1">
        <f t="shared" si="577"/>
        <v>0</v>
      </c>
      <c r="X2832" s="1">
        <f t="shared" si="578"/>
        <v>0</v>
      </c>
      <c r="Y2832" s="1">
        <f t="shared" si="579"/>
        <v>0</v>
      </c>
      <c r="Z2832" s="1">
        <f t="shared" si="580"/>
        <v>0</v>
      </c>
      <c r="AA2832" s="1">
        <f t="shared" si="581"/>
        <v>0</v>
      </c>
      <c r="AB2832" s="1">
        <f t="shared" si="582"/>
        <v>0</v>
      </c>
      <c r="AC2832" s="1">
        <f t="shared" si="583"/>
        <v>0</v>
      </c>
      <c r="AD2832" s="1" t="str">
        <f t="shared" si="584"/>
        <v/>
      </c>
      <c r="AE2832" s="1" t="str">
        <f t="shared" si="585"/>
        <v/>
      </c>
      <c r="AF2832" s="1" t="str">
        <f t="shared" si="586"/>
        <v/>
      </c>
      <c r="AG2832" s="1" t="str">
        <f t="shared" si="587"/>
        <v/>
      </c>
    </row>
    <row r="2833" spans="3:33">
      <c r="C2833" s="1" t="s">
        <v>3750</v>
      </c>
      <c r="D2833" s="1" t="s">
        <v>8609</v>
      </c>
      <c r="E2833" s="1" t="s">
        <v>1774</v>
      </c>
      <c r="F2833" s="1" t="s">
        <v>46</v>
      </c>
      <c r="G2833" s="1" t="s">
        <v>3917</v>
      </c>
      <c r="H2833" s="1">
        <v>6</v>
      </c>
      <c r="I2833" s="1">
        <v>2</v>
      </c>
      <c r="J2833" s="1">
        <v>0</v>
      </c>
      <c r="K2833" s="1" t="s">
        <v>1780</v>
      </c>
      <c r="L2833" s="1"/>
      <c r="M2833" s="1" t="s">
        <v>8610</v>
      </c>
      <c r="N2833" s="1"/>
      <c r="O2833" s="1" t="s">
        <v>1780</v>
      </c>
      <c r="P2833" s="1"/>
      <c r="Q2833" s="1"/>
      <c r="R2833" s="1"/>
      <c r="S2833" s="1"/>
      <c r="T2833" s="1">
        <f t="shared" si="574"/>
        <v>0</v>
      </c>
      <c r="U2833" s="1">
        <f t="shared" si="575"/>
        <v>0</v>
      </c>
      <c r="V2833" s="1">
        <f t="shared" si="576"/>
        <v>0</v>
      </c>
      <c r="W2833" s="1">
        <f t="shared" si="577"/>
        <v>0</v>
      </c>
      <c r="X2833" s="1">
        <f t="shared" si="578"/>
        <v>0</v>
      </c>
      <c r="Y2833" s="1">
        <f t="shared" si="579"/>
        <v>0</v>
      </c>
      <c r="Z2833" s="1">
        <f t="shared" si="580"/>
        <v>0</v>
      </c>
      <c r="AA2833" s="1">
        <f t="shared" si="581"/>
        <v>0</v>
      </c>
      <c r="AB2833" s="1">
        <f t="shared" si="582"/>
        <v>0</v>
      </c>
      <c r="AC2833" s="1">
        <f t="shared" si="583"/>
        <v>0</v>
      </c>
      <c r="AD2833" s="1" t="str">
        <f t="shared" si="584"/>
        <v/>
      </c>
      <c r="AE2833" s="1" t="str">
        <f t="shared" si="585"/>
        <v/>
      </c>
      <c r="AF2833" s="1" t="str">
        <f t="shared" si="586"/>
        <v/>
      </c>
      <c r="AG2833" s="1" t="str">
        <f t="shared" si="587"/>
        <v/>
      </c>
    </row>
    <row r="2834" spans="3:33">
      <c r="C2834" s="1" t="s">
        <v>3750</v>
      </c>
      <c r="D2834" s="1" t="s">
        <v>8611</v>
      </c>
      <c r="E2834" s="1" t="s">
        <v>1774</v>
      </c>
      <c r="F2834" s="1" t="s">
        <v>46</v>
      </c>
      <c r="G2834" s="1" t="s">
        <v>3917</v>
      </c>
      <c r="H2834" s="1">
        <v>7</v>
      </c>
      <c r="I2834" s="1">
        <v>2</v>
      </c>
      <c r="J2834" s="1">
        <v>0</v>
      </c>
      <c r="K2834" s="1" t="s">
        <v>1781</v>
      </c>
      <c r="L2834" s="1"/>
      <c r="M2834" s="1" t="s">
        <v>8612</v>
      </c>
      <c r="N2834" s="1"/>
      <c r="O2834" s="1" t="s">
        <v>1781</v>
      </c>
      <c r="P2834" s="1"/>
      <c r="Q2834" s="1"/>
      <c r="R2834" s="1"/>
      <c r="S2834" s="1"/>
      <c r="T2834" s="1">
        <f t="shared" si="574"/>
        <v>0</v>
      </c>
      <c r="U2834" s="1">
        <f t="shared" si="575"/>
        <v>0</v>
      </c>
      <c r="V2834" s="1">
        <f t="shared" si="576"/>
        <v>0</v>
      </c>
      <c r="W2834" s="1">
        <f t="shared" si="577"/>
        <v>0</v>
      </c>
      <c r="X2834" s="1">
        <f t="shared" si="578"/>
        <v>0</v>
      </c>
      <c r="Y2834" s="1">
        <f t="shared" si="579"/>
        <v>0</v>
      </c>
      <c r="Z2834" s="1">
        <f t="shared" si="580"/>
        <v>0</v>
      </c>
      <c r="AA2834" s="1">
        <f t="shared" si="581"/>
        <v>0</v>
      </c>
      <c r="AB2834" s="1">
        <f t="shared" si="582"/>
        <v>0</v>
      </c>
      <c r="AC2834" s="1">
        <f t="shared" si="583"/>
        <v>0</v>
      </c>
      <c r="AD2834" s="1" t="str">
        <f t="shared" si="584"/>
        <v/>
      </c>
      <c r="AE2834" s="1" t="str">
        <f t="shared" si="585"/>
        <v/>
      </c>
      <c r="AF2834" s="1" t="str">
        <f t="shared" si="586"/>
        <v/>
      </c>
      <c r="AG2834" s="1" t="str">
        <f t="shared" si="587"/>
        <v/>
      </c>
    </row>
    <row r="2835" spans="3:33">
      <c r="C2835" s="1" t="s">
        <v>3750</v>
      </c>
      <c r="D2835" s="1" t="s">
        <v>8613</v>
      </c>
      <c r="E2835" s="1" t="s">
        <v>1774</v>
      </c>
      <c r="F2835" s="1" t="s">
        <v>46</v>
      </c>
      <c r="G2835" s="1" t="s">
        <v>3917</v>
      </c>
      <c r="H2835" s="1">
        <v>8</v>
      </c>
      <c r="I2835" s="1">
        <v>1</v>
      </c>
      <c r="J2835" s="1">
        <v>0</v>
      </c>
      <c r="K2835" s="1" t="s">
        <v>859</v>
      </c>
      <c r="L2835" s="1"/>
      <c r="M2835" s="1" t="s">
        <v>7290</v>
      </c>
      <c r="N2835" s="1"/>
      <c r="O2835" s="1" t="s">
        <v>859</v>
      </c>
      <c r="P2835" s="1"/>
      <c r="Q2835" s="1"/>
      <c r="R2835" s="1"/>
      <c r="S2835" s="1"/>
      <c r="T2835" s="1">
        <f t="shared" si="574"/>
        <v>0</v>
      </c>
      <c r="U2835" s="1">
        <f t="shared" si="575"/>
        <v>0</v>
      </c>
      <c r="V2835" s="1">
        <f t="shared" si="576"/>
        <v>0</v>
      </c>
      <c r="W2835" s="1">
        <f t="shared" si="577"/>
        <v>0</v>
      </c>
      <c r="X2835" s="1">
        <f t="shared" si="578"/>
        <v>0</v>
      </c>
      <c r="Y2835" s="1">
        <f t="shared" si="579"/>
        <v>0</v>
      </c>
      <c r="Z2835" s="1">
        <f t="shared" si="580"/>
        <v>0</v>
      </c>
      <c r="AA2835" s="1">
        <f t="shared" si="581"/>
        <v>0</v>
      </c>
      <c r="AB2835" s="1">
        <f t="shared" si="582"/>
        <v>0</v>
      </c>
      <c r="AC2835" s="1">
        <f t="shared" si="583"/>
        <v>0</v>
      </c>
      <c r="AD2835" s="1" t="str">
        <f t="shared" si="584"/>
        <v/>
      </c>
      <c r="AE2835" s="1" t="str">
        <f t="shared" si="585"/>
        <v/>
      </c>
      <c r="AF2835" s="1" t="str">
        <f t="shared" si="586"/>
        <v/>
      </c>
      <c r="AG2835" s="1" t="str">
        <f t="shared" si="587"/>
        <v/>
      </c>
    </row>
    <row r="2836" spans="3:33">
      <c r="C2836" s="1" t="s">
        <v>3750</v>
      </c>
      <c r="D2836" s="1" t="s">
        <v>8614</v>
      </c>
      <c r="E2836" s="1" t="s">
        <v>1774</v>
      </c>
      <c r="F2836" s="1" t="s">
        <v>46</v>
      </c>
      <c r="G2836" s="1" t="s">
        <v>3917</v>
      </c>
      <c r="H2836" s="1">
        <v>9</v>
      </c>
      <c r="I2836" s="1">
        <v>1</v>
      </c>
      <c r="J2836" s="1">
        <v>0</v>
      </c>
      <c r="K2836" s="1" t="s">
        <v>1333</v>
      </c>
      <c r="L2836" s="1"/>
      <c r="M2836" s="1" t="s">
        <v>7324</v>
      </c>
      <c r="N2836" s="1"/>
      <c r="O2836" s="1" t="s">
        <v>1333</v>
      </c>
      <c r="P2836" s="1"/>
      <c r="Q2836" s="1"/>
      <c r="R2836" s="1"/>
      <c r="S2836" s="1"/>
      <c r="T2836" s="1">
        <f t="shared" si="574"/>
        <v>0</v>
      </c>
      <c r="U2836" s="1">
        <f t="shared" si="575"/>
        <v>0</v>
      </c>
      <c r="V2836" s="1">
        <f t="shared" si="576"/>
        <v>0</v>
      </c>
      <c r="W2836" s="1">
        <f t="shared" si="577"/>
        <v>0</v>
      </c>
      <c r="X2836" s="1">
        <f t="shared" si="578"/>
        <v>0</v>
      </c>
      <c r="Y2836" s="1">
        <f t="shared" si="579"/>
        <v>0</v>
      </c>
      <c r="Z2836" s="1">
        <f t="shared" si="580"/>
        <v>0</v>
      </c>
      <c r="AA2836" s="1">
        <f t="shared" si="581"/>
        <v>0</v>
      </c>
      <c r="AB2836" s="1">
        <f t="shared" si="582"/>
        <v>0</v>
      </c>
      <c r="AC2836" s="1">
        <f t="shared" si="583"/>
        <v>0</v>
      </c>
      <c r="AD2836" s="1" t="str">
        <f t="shared" si="584"/>
        <v/>
      </c>
      <c r="AE2836" s="1" t="str">
        <f t="shared" si="585"/>
        <v/>
      </c>
      <c r="AF2836" s="1" t="str">
        <f t="shared" si="586"/>
        <v/>
      </c>
      <c r="AG2836" s="1" t="str">
        <f t="shared" si="587"/>
        <v/>
      </c>
    </row>
    <row r="2837" spans="3:33">
      <c r="C2837" s="1" t="s">
        <v>3750</v>
      </c>
      <c r="D2837" s="1" t="s">
        <v>8615</v>
      </c>
      <c r="E2837" s="1" t="s">
        <v>1774</v>
      </c>
      <c r="F2837" s="1" t="s">
        <v>46</v>
      </c>
      <c r="G2837" s="1" t="s">
        <v>3917</v>
      </c>
      <c r="H2837" s="1">
        <v>10</v>
      </c>
      <c r="I2837" s="1">
        <v>1</v>
      </c>
      <c r="J2837" s="1">
        <v>0</v>
      </c>
      <c r="K2837" s="1" t="s">
        <v>3970</v>
      </c>
      <c r="L2837" s="1"/>
      <c r="M2837" s="1" t="s">
        <v>5227</v>
      </c>
      <c r="N2837" s="1"/>
      <c r="O2837" s="1" t="s">
        <v>3970</v>
      </c>
      <c r="P2837" s="1" t="s">
        <v>3974</v>
      </c>
      <c r="Q2837" s="1" t="s">
        <v>111</v>
      </c>
      <c r="R2837" s="1" t="s">
        <v>4142</v>
      </c>
      <c r="S2837" s="1"/>
      <c r="T2837" s="1">
        <f t="shared" si="574"/>
        <v>0</v>
      </c>
      <c r="U2837" s="1">
        <f t="shared" si="575"/>
        <v>0</v>
      </c>
      <c r="V2837" s="1">
        <f t="shared" si="576"/>
        <v>0</v>
      </c>
      <c r="W2837" s="1">
        <f t="shared" si="577"/>
        <v>0</v>
      </c>
      <c r="X2837" s="1">
        <f t="shared" si="578"/>
        <v>0</v>
      </c>
      <c r="Y2837" s="1">
        <f t="shared" si="579"/>
        <v>0</v>
      </c>
      <c r="Z2837" s="1">
        <f t="shared" si="580"/>
        <v>0</v>
      </c>
      <c r="AA2837" s="1">
        <f t="shared" si="581"/>
        <v>0</v>
      </c>
      <c r="AB2837" s="1">
        <f t="shared" si="582"/>
        <v>0</v>
      </c>
      <c r="AC2837" s="1">
        <f t="shared" si="583"/>
        <v>0</v>
      </c>
      <c r="AD2837" s="1" t="str">
        <f t="shared" si="584"/>
        <v/>
      </c>
      <c r="AE2837" s="1" t="str">
        <f t="shared" si="585"/>
        <v/>
      </c>
      <c r="AF2837" s="1" t="str">
        <f t="shared" si="586"/>
        <v/>
      </c>
      <c r="AG2837" s="1" t="str">
        <f t="shared" si="587"/>
        <v/>
      </c>
    </row>
    <row r="2838" spans="3:33">
      <c r="C2838" s="1" t="s">
        <v>3750</v>
      </c>
      <c r="D2838" s="1" t="s">
        <v>8616</v>
      </c>
      <c r="E2838" s="1" t="s">
        <v>1774</v>
      </c>
      <c r="F2838" s="1" t="s">
        <v>0</v>
      </c>
      <c r="G2838" s="1" t="s">
        <v>3917</v>
      </c>
      <c r="H2838" s="1">
        <v>1</v>
      </c>
      <c r="I2838" s="1">
        <v>0</v>
      </c>
      <c r="J2838" s="1">
        <v>3</v>
      </c>
      <c r="K2838" s="1"/>
      <c r="L2838" s="1" t="s">
        <v>121</v>
      </c>
      <c r="M2838" s="1"/>
      <c r="N2838" s="1" t="s">
        <v>5242</v>
      </c>
      <c r="O2838" s="1" t="s">
        <v>121</v>
      </c>
      <c r="P2838" s="1"/>
      <c r="Q2838" s="1"/>
      <c r="R2838" s="1"/>
      <c r="S2838" s="1"/>
      <c r="T2838" s="1">
        <f t="shared" si="574"/>
        <v>0</v>
      </c>
      <c r="U2838" s="1">
        <f t="shared" si="575"/>
        <v>0</v>
      </c>
      <c r="V2838" s="1">
        <f t="shared" si="576"/>
        <v>0</v>
      </c>
      <c r="W2838" s="1">
        <f t="shared" si="577"/>
        <v>0</v>
      </c>
      <c r="X2838" s="1">
        <f t="shared" si="578"/>
        <v>0</v>
      </c>
      <c r="Y2838" s="1">
        <f t="shared" si="579"/>
        <v>0</v>
      </c>
      <c r="Z2838" s="1">
        <f t="shared" si="580"/>
        <v>0</v>
      </c>
      <c r="AA2838" s="1">
        <f t="shared" si="581"/>
        <v>0</v>
      </c>
      <c r="AB2838" s="1">
        <f t="shared" si="582"/>
        <v>0</v>
      </c>
      <c r="AC2838" s="1">
        <f t="shared" si="583"/>
        <v>0</v>
      </c>
      <c r="AD2838" s="1" t="str">
        <f t="shared" si="584"/>
        <v/>
      </c>
      <c r="AE2838" s="1" t="str">
        <f t="shared" si="585"/>
        <v/>
      </c>
      <c r="AF2838" s="1" t="str">
        <f t="shared" si="586"/>
        <v/>
      </c>
      <c r="AG2838" s="1" t="str">
        <f t="shared" si="587"/>
        <v/>
      </c>
    </row>
    <row r="2839" spans="3:33">
      <c r="C2839" s="1" t="s">
        <v>3750</v>
      </c>
      <c r="D2839" s="1" t="s">
        <v>8617</v>
      </c>
      <c r="E2839" s="1" t="s">
        <v>1774</v>
      </c>
      <c r="F2839" s="1" t="s">
        <v>0</v>
      </c>
      <c r="G2839" s="1" t="s">
        <v>3917</v>
      </c>
      <c r="H2839" s="1">
        <v>2</v>
      </c>
      <c r="I2839" s="1">
        <v>0</v>
      </c>
      <c r="J2839" s="1">
        <v>3</v>
      </c>
      <c r="K2839" s="1"/>
      <c r="L2839" s="1" t="s">
        <v>122</v>
      </c>
      <c r="M2839" s="1"/>
      <c r="N2839" s="1" t="s">
        <v>8618</v>
      </c>
      <c r="O2839" s="1" t="s">
        <v>122</v>
      </c>
      <c r="P2839" s="1"/>
      <c r="Q2839" s="1"/>
      <c r="R2839" s="1"/>
      <c r="S2839" s="1"/>
      <c r="T2839" s="1">
        <f t="shared" si="574"/>
        <v>0</v>
      </c>
      <c r="U2839" s="1">
        <f t="shared" si="575"/>
        <v>0</v>
      </c>
      <c r="V2839" s="1">
        <f t="shared" si="576"/>
        <v>0</v>
      </c>
      <c r="W2839" s="1">
        <f t="shared" si="577"/>
        <v>0</v>
      </c>
      <c r="X2839" s="1">
        <f t="shared" si="578"/>
        <v>0</v>
      </c>
      <c r="Y2839" s="1">
        <f t="shared" si="579"/>
        <v>0</v>
      </c>
      <c r="Z2839" s="1">
        <f t="shared" si="580"/>
        <v>0</v>
      </c>
      <c r="AA2839" s="1">
        <f t="shared" si="581"/>
        <v>0</v>
      </c>
      <c r="AB2839" s="1">
        <f t="shared" si="582"/>
        <v>0</v>
      </c>
      <c r="AC2839" s="1">
        <f t="shared" si="583"/>
        <v>0</v>
      </c>
      <c r="AD2839" s="1" t="str">
        <f t="shared" si="584"/>
        <v/>
      </c>
      <c r="AE2839" s="1" t="str">
        <f t="shared" si="585"/>
        <v/>
      </c>
      <c r="AF2839" s="1" t="str">
        <f t="shared" si="586"/>
        <v/>
      </c>
      <c r="AG2839" s="1" t="str">
        <f t="shared" si="587"/>
        <v/>
      </c>
    </row>
    <row r="2840" spans="3:33">
      <c r="C2840" s="1" t="s">
        <v>3750</v>
      </c>
      <c r="D2840" s="1" t="s">
        <v>8619</v>
      </c>
      <c r="E2840" s="1" t="s">
        <v>1774</v>
      </c>
      <c r="F2840" s="1" t="s">
        <v>0</v>
      </c>
      <c r="G2840" s="1" t="s">
        <v>3917</v>
      </c>
      <c r="H2840" s="1">
        <v>3</v>
      </c>
      <c r="I2840" s="1">
        <v>0</v>
      </c>
      <c r="J2840" s="1">
        <v>3</v>
      </c>
      <c r="K2840" s="1"/>
      <c r="L2840" s="1" t="s">
        <v>1777</v>
      </c>
      <c r="M2840" s="1"/>
      <c r="N2840" s="1" t="s">
        <v>8620</v>
      </c>
      <c r="O2840" s="1" t="s">
        <v>1777</v>
      </c>
      <c r="P2840" s="1"/>
      <c r="Q2840" s="1"/>
      <c r="R2840" s="1"/>
      <c r="S2840" s="1"/>
      <c r="T2840" s="1">
        <f t="shared" si="574"/>
        <v>0</v>
      </c>
      <c r="U2840" s="1">
        <f t="shared" si="575"/>
        <v>0</v>
      </c>
      <c r="V2840" s="1">
        <f t="shared" si="576"/>
        <v>0</v>
      </c>
      <c r="W2840" s="1">
        <f t="shared" si="577"/>
        <v>0</v>
      </c>
      <c r="X2840" s="1">
        <f t="shared" si="578"/>
        <v>0</v>
      </c>
      <c r="Y2840" s="1">
        <f t="shared" si="579"/>
        <v>0</v>
      </c>
      <c r="Z2840" s="1">
        <f t="shared" si="580"/>
        <v>0</v>
      </c>
      <c r="AA2840" s="1">
        <f t="shared" si="581"/>
        <v>0</v>
      </c>
      <c r="AB2840" s="1">
        <f t="shared" si="582"/>
        <v>0</v>
      </c>
      <c r="AC2840" s="1">
        <f t="shared" si="583"/>
        <v>0</v>
      </c>
      <c r="AD2840" s="1" t="str">
        <f t="shared" si="584"/>
        <v/>
      </c>
      <c r="AE2840" s="1" t="str">
        <f t="shared" si="585"/>
        <v/>
      </c>
      <c r="AF2840" s="1" t="str">
        <f t="shared" si="586"/>
        <v/>
      </c>
      <c r="AG2840" s="1" t="str">
        <f t="shared" si="587"/>
        <v/>
      </c>
    </row>
    <row r="2841" spans="3:33">
      <c r="C2841" s="1" t="s">
        <v>3750</v>
      </c>
      <c r="D2841" s="1" t="s">
        <v>8621</v>
      </c>
      <c r="E2841" s="1" t="s">
        <v>1774</v>
      </c>
      <c r="F2841" s="1" t="s">
        <v>0</v>
      </c>
      <c r="G2841" s="1" t="s">
        <v>3917</v>
      </c>
      <c r="H2841" s="1">
        <v>4</v>
      </c>
      <c r="I2841" s="1">
        <v>0</v>
      </c>
      <c r="J2841" s="1">
        <v>2</v>
      </c>
      <c r="K2841" s="1"/>
      <c r="L2841" s="1" t="s">
        <v>8605</v>
      </c>
      <c r="M2841" s="1"/>
      <c r="N2841" s="1" t="s">
        <v>8622</v>
      </c>
      <c r="O2841" s="1" t="s">
        <v>8605</v>
      </c>
      <c r="P2841" s="1" t="s">
        <v>1778</v>
      </c>
      <c r="Q2841" s="1"/>
      <c r="R2841" s="1"/>
      <c r="S2841" s="1"/>
      <c r="T2841" s="1">
        <f t="shared" si="574"/>
        <v>0</v>
      </c>
      <c r="U2841" s="1">
        <f t="shared" si="575"/>
        <v>0</v>
      </c>
      <c r="V2841" s="1">
        <f t="shared" si="576"/>
        <v>0</v>
      </c>
      <c r="W2841" s="1">
        <f t="shared" si="577"/>
        <v>0</v>
      </c>
      <c r="X2841" s="1">
        <f t="shared" si="578"/>
        <v>0</v>
      </c>
      <c r="Y2841" s="1">
        <f t="shared" si="579"/>
        <v>0</v>
      </c>
      <c r="Z2841" s="1">
        <f t="shared" si="580"/>
        <v>0</v>
      </c>
      <c r="AA2841" s="1">
        <f t="shared" si="581"/>
        <v>0</v>
      </c>
      <c r="AB2841" s="1">
        <f t="shared" si="582"/>
        <v>0</v>
      </c>
      <c r="AC2841" s="1">
        <f t="shared" si="583"/>
        <v>0</v>
      </c>
      <c r="AD2841" s="1" t="str">
        <f t="shared" si="584"/>
        <v/>
      </c>
      <c r="AE2841" s="1" t="str">
        <f t="shared" si="585"/>
        <v/>
      </c>
      <c r="AF2841" s="1" t="str">
        <f t="shared" si="586"/>
        <v/>
      </c>
      <c r="AG2841" s="1" t="str">
        <f t="shared" si="587"/>
        <v/>
      </c>
    </row>
    <row r="2842" spans="3:33">
      <c r="C2842" s="1" t="s">
        <v>3750</v>
      </c>
      <c r="D2842" s="1" t="s">
        <v>8623</v>
      </c>
      <c r="E2842" s="1" t="s">
        <v>1774</v>
      </c>
      <c r="F2842" s="1" t="s">
        <v>0</v>
      </c>
      <c r="G2842" s="1" t="s">
        <v>3917</v>
      </c>
      <c r="H2842" s="1">
        <v>5</v>
      </c>
      <c r="I2842" s="1">
        <v>0</v>
      </c>
      <c r="J2842" s="1">
        <v>2</v>
      </c>
      <c r="K2842" s="1"/>
      <c r="L2842" s="1" t="s">
        <v>1779</v>
      </c>
      <c r="M2842" s="1"/>
      <c r="N2842" s="1" t="s">
        <v>8624</v>
      </c>
      <c r="O2842" s="1" t="s">
        <v>1779</v>
      </c>
      <c r="P2842" s="1"/>
      <c r="Q2842" s="1"/>
      <c r="R2842" s="1"/>
      <c r="S2842" s="1"/>
      <c r="T2842" s="1">
        <f t="shared" si="574"/>
        <v>0</v>
      </c>
      <c r="U2842" s="1">
        <f t="shared" si="575"/>
        <v>0</v>
      </c>
      <c r="V2842" s="1">
        <f t="shared" si="576"/>
        <v>0</v>
      </c>
      <c r="W2842" s="1">
        <f t="shared" si="577"/>
        <v>0</v>
      </c>
      <c r="X2842" s="1">
        <f t="shared" si="578"/>
        <v>0</v>
      </c>
      <c r="Y2842" s="1">
        <f t="shared" si="579"/>
        <v>0</v>
      </c>
      <c r="Z2842" s="1">
        <f t="shared" si="580"/>
        <v>0</v>
      </c>
      <c r="AA2842" s="1">
        <f t="shared" si="581"/>
        <v>0</v>
      </c>
      <c r="AB2842" s="1">
        <f t="shared" si="582"/>
        <v>0</v>
      </c>
      <c r="AC2842" s="1">
        <f t="shared" si="583"/>
        <v>0</v>
      </c>
      <c r="AD2842" s="1" t="str">
        <f t="shared" si="584"/>
        <v/>
      </c>
      <c r="AE2842" s="1" t="str">
        <f t="shared" si="585"/>
        <v/>
      </c>
      <c r="AF2842" s="1" t="str">
        <f t="shared" si="586"/>
        <v/>
      </c>
      <c r="AG2842" s="1" t="str">
        <f t="shared" si="587"/>
        <v/>
      </c>
    </row>
    <row r="2843" spans="3:33">
      <c r="C2843" s="1" t="s">
        <v>3750</v>
      </c>
      <c r="D2843" s="1" t="s">
        <v>8625</v>
      </c>
      <c r="E2843" s="1" t="s">
        <v>1774</v>
      </c>
      <c r="F2843" s="1" t="s">
        <v>0</v>
      </c>
      <c r="G2843" s="1" t="s">
        <v>3917</v>
      </c>
      <c r="H2843" s="1">
        <v>6</v>
      </c>
      <c r="I2843" s="1">
        <v>0</v>
      </c>
      <c r="J2843" s="1">
        <v>2</v>
      </c>
      <c r="K2843" s="1"/>
      <c r="L2843" s="1" t="s">
        <v>1780</v>
      </c>
      <c r="M2843" s="1"/>
      <c r="N2843" s="1" t="s">
        <v>8626</v>
      </c>
      <c r="O2843" s="1" t="s">
        <v>1780</v>
      </c>
      <c r="P2843" s="1"/>
      <c r="Q2843" s="1"/>
      <c r="R2843" s="1"/>
      <c r="S2843" s="1"/>
      <c r="T2843" s="1">
        <f t="shared" si="574"/>
        <v>0</v>
      </c>
      <c r="U2843" s="1">
        <f t="shared" si="575"/>
        <v>0</v>
      </c>
      <c r="V2843" s="1">
        <f t="shared" si="576"/>
        <v>0</v>
      </c>
      <c r="W2843" s="1">
        <f t="shared" si="577"/>
        <v>0</v>
      </c>
      <c r="X2843" s="1">
        <f t="shared" si="578"/>
        <v>0</v>
      </c>
      <c r="Y2843" s="1">
        <f t="shared" si="579"/>
        <v>0</v>
      </c>
      <c r="Z2843" s="1">
        <f t="shared" si="580"/>
        <v>0</v>
      </c>
      <c r="AA2843" s="1">
        <f t="shared" si="581"/>
        <v>0</v>
      </c>
      <c r="AB2843" s="1">
        <f t="shared" si="582"/>
        <v>0</v>
      </c>
      <c r="AC2843" s="1">
        <f t="shared" si="583"/>
        <v>0</v>
      </c>
      <c r="AD2843" s="1" t="str">
        <f t="shared" si="584"/>
        <v/>
      </c>
      <c r="AE2843" s="1" t="str">
        <f t="shared" si="585"/>
        <v/>
      </c>
      <c r="AF2843" s="1" t="str">
        <f t="shared" si="586"/>
        <v/>
      </c>
      <c r="AG2843" s="1" t="str">
        <f t="shared" si="587"/>
        <v/>
      </c>
    </row>
    <row r="2844" spans="3:33">
      <c r="C2844" s="1" t="s">
        <v>3750</v>
      </c>
      <c r="D2844" s="1" t="s">
        <v>8627</v>
      </c>
      <c r="E2844" s="1" t="s">
        <v>1774</v>
      </c>
      <c r="F2844" s="1" t="s">
        <v>0</v>
      </c>
      <c r="G2844" s="1" t="s">
        <v>3917</v>
      </c>
      <c r="H2844" s="1">
        <v>7</v>
      </c>
      <c r="I2844" s="1">
        <v>0</v>
      </c>
      <c r="J2844" s="1">
        <v>2</v>
      </c>
      <c r="K2844" s="1"/>
      <c r="L2844" s="1" t="s">
        <v>1781</v>
      </c>
      <c r="M2844" s="1"/>
      <c r="N2844" s="1" t="s">
        <v>8628</v>
      </c>
      <c r="O2844" s="1" t="s">
        <v>1781</v>
      </c>
      <c r="P2844" s="1"/>
      <c r="Q2844" s="1"/>
      <c r="R2844" s="1"/>
      <c r="S2844" s="1"/>
      <c r="T2844" s="1">
        <f t="shared" si="574"/>
        <v>0</v>
      </c>
      <c r="U2844" s="1">
        <f t="shared" si="575"/>
        <v>0</v>
      </c>
      <c r="V2844" s="1">
        <f t="shared" si="576"/>
        <v>0</v>
      </c>
      <c r="W2844" s="1">
        <f t="shared" si="577"/>
        <v>0</v>
      </c>
      <c r="X2844" s="1">
        <f t="shared" si="578"/>
        <v>0</v>
      </c>
      <c r="Y2844" s="1">
        <f t="shared" si="579"/>
        <v>0</v>
      </c>
      <c r="Z2844" s="1">
        <f t="shared" si="580"/>
        <v>0</v>
      </c>
      <c r="AA2844" s="1">
        <f t="shared" si="581"/>
        <v>0</v>
      </c>
      <c r="AB2844" s="1">
        <f t="shared" si="582"/>
        <v>0</v>
      </c>
      <c r="AC2844" s="1">
        <f t="shared" si="583"/>
        <v>0</v>
      </c>
      <c r="AD2844" s="1" t="str">
        <f t="shared" si="584"/>
        <v/>
      </c>
      <c r="AE2844" s="1" t="str">
        <f t="shared" si="585"/>
        <v/>
      </c>
      <c r="AF2844" s="1" t="str">
        <f t="shared" si="586"/>
        <v/>
      </c>
      <c r="AG2844" s="1" t="str">
        <f t="shared" si="587"/>
        <v/>
      </c>
    </row>
    <row r="2845" spans="3:33">
      <c r="C2845" s="1" t="s">
        <v>3750</v>
      </c>
      <c r="D2845" s="1" t="s">
        <v>8629</v>
      </c>
      <c r="E2845" s="1" t="s">
        <v>1774</v>
      </c>
      <c r="F2845" s="1" t="s">
        <v>0</v>
      </c>
      <c r="G2845" s="1" t="s">
        <v>3917</v>
      </c>
      <c r="H2845" s="1">
        <v>8</v>
      </c>
      <c r="I2845" s="1">
        <v>0</v>
      </c>
      <c r="J2845" s="1">
        <v>1</v>
      </c>
      <c r="K2845" s="1"/>
      <c r="L2845" s="1" t="s">
        <v>859</v>
      </c>
      <c r="M2845" s="1"/>
      <c r="N2845" s="1" t="s">
        <v>5958</v>
      </c>
      <c r="O2845" s="1" t="s">
        <v>859</v>
      </c>
      <c r="P2845" s="1"/>
      <c r="Q2845" s="1"/>
      <c r="R2845" s="1"/>
      <c r="S2845" s="1"/>
      <c r="T2845" s="1">
        <f t="shared" si="574"/>
        <v>0</v>
      </c>
      <c r="U2845" s="1">
        <f t="shared" si="575"/>
        <v>0</v>
      </c>
      <c r="V2845" s="1">
        <f t="shared" si="576"/>
        <v>0</v>
      </c>
      <c r="W2845" s="1">
        <f t="shared" si="577"/>
        <v>0</v>
      </c>
      <c r="X2845" s="1">
        <f t="shared" si="578"/>
        <v>0</v>
      </c>
      <c r="Y2845" s="1">
        <f t="shared" si="579"/>
        <v>0</v>
      </c>
      <c r="Z2845" s="1">
        <f t="shared" si="580"/>
        <v>0</v>
      </c>
      <c r="AA2845" s="1">
        <f t="shared" si="581"/>
        <v>0</v>
      </c>
      <c r="AB2845" s="1">
        <f t="shared" si="582"/>
        <v>0</v>
      </c>
      <c r="AC2845" s="1">
        <f t="shared" si="583"/>
        <v>0</v>
      </c>
      <c r="AD2845" s="1" t="str">
        <f t="shared" si="584"/>
        <v/>
      </c>
      <c r="AE2845" s="1" t="str">
        <f t="shared" si="585"/>
        <v/>
      </c>
      <c r="AF2845" s="1" t="str">
        <f t="shared" si="586"/>
        <v/>
      </c>
      <c r="AG2845" s="1" t="str">
        <f t="shared" si="587"/>
        <v/>
      </c>
    </row>
    <row r="2846" spans="3:33">
      <c r="C2846" s="1" t="s">
        <v>3750</v>
      </c>
      <c r="D2846" s="1" t="s">
        <v>8630</v>
      </c>
      <c r="E2846" s="1" t="s">
        <v>1774</v>
      </c>
      <c r="F2846" s="1" t="s">
        <v>0</v>
      </c>
      <c r="G2846" s="1" t="s">
        <v>3917</v>
      </c>
      <c r="H2846" s="1">
        <v>9</v>
      </c>
      <c r="I2846" s="1">
        <v>0</v>
      </c>
      <c r="J2846" s="1">
        <v>1</v>
      </c>
      <c r="K2846" s="1"/>
      <c r="L2846" s="1" t="s">
        <v>1333</v>
      </c>
      <c r="M2846" s="1"/>
      <c r="N2846" s="1" t="s">
        <v>7343</v>
      </c>
      <c r="O2846" s="1" t="s">
        <v>1333</v>
      </c>
      <c r="P2846" s="1"/>
      <c r="Q2846" s="1"/>
      <c r="R2846" s="1"/>
      <c r="S2846" s="1"/>
      <c r="T2846" s="1">
        <f t="shared" si="574"/>
        <v>0</v>
      </c>
      <c r="U2846" s="1">
        <f t="shared" si="575"/>
        <v>0</v>
      </c>
      <c r="V2846" s="1">
        <f t="shared" si="576"/>
        <v>0</v>
      </c>
      <c r="W2846" s="1">
        <f t="shared" si="577"/>
        <v>0</v>
      </c>
      <c r="X2846" s="1">
        <f t="shared" si="578"/>
        <v>0</v>
      </c>
      <c r="Y2846" s="1">
        <f t="shared" si="579"/>
        <v>0</v>
      </c>
      <c r="Z2846" s="1">
        <f t="shared" si="580"/>
        <v>0</v>
      </c>
      <c r="AA2846" s="1">
        <f t="shared" si="581"/>
        <v>0</v>
      </c>
      <c r="AB2846" s="1">
        <f t="shared" si="582"/>
        <v>0</v>
      </c>
      <c r="AC2846" s="1">
        <f t="shared" si="583"/>
        <v>0</v>
      </c>
      <c r="AD2846" s="1" t="str">
        <f t="shared" si="584"/>
        <v/>
      </c>
      <c r="AE2846" s="1" t="str">
        <f t="shared" si="585"/>
        <v/>
      </c>
      <c r="AF2846" s="1" t="str">
        <f t="shared" si="586"/>
        <v/>
      </c>
      <c r="AG2846" s="1" t="str">
        <f t="shared" si="587"/>
        <v/>
      </c>
    </row>
    <row r="2847" spans="3:33">
      <c r="C2847" s="1" t="s">
        <v>3750</v>
      </c>
      <c r="D2847" s="1" t="s">
        <v>8631</v>
      </c>
      <c r="E2847" s="1" t="s">
        <v>1774</v>
      </c>
      <c r="F2847" s="1" t="s">
        <v>0</v>
      </c>
      <c r="G2847" s="1" t="s">
        <v>3917</v>
      </c>
      <c r="H2847" s="1">
        <v>10</v>
      </c>
      <c r="I2847" s="1">
        <v>0</v>
      </c>
      <c r="J2847" s="1">
        <v>1</v>
      </c>
      <c r="K2847" s="1"/>
      <c r="L2847" s="1" t="s">
        <v>3970</v>
      </c>
      <c r="M2847" s="1"/>
      <c r="N2847" s="1" t="s">
        <v>3994</v>
      </c>
      <c r="O2847" s="1" t="s">
        <v>3970</v>
      </c>
      <c r="P2847" s="1" t="s">
        <v>3974</v>
      </c>
      <c r="Q2847" s="1" t="s">
        <v>111</v>
      </c>
      <c r="R2847" s="1" t="s">
        <v>4142</v>
      </c>
      <c r="S2847" s="1"/>
      <c r="T2847" s="1">
        <f t="shared" si="574"/>
        <v>0</v>
      </c>
      <c r="U2847" s="1">
        <f t="shared" si="575"/>
        <v>0</v>
      </c>
      <c r="V2847" s="1">
        <f t="shared" si="576"/>
        <v>0</v>
      </c>
      <c r="W2847" s="1">
        <f t="shared" si="577"/>
        <v>0</v>
      </c>
      <c r="X2847" s="1">
        <f t="shared" si="578"/>
        <v>0</v>
      </c>
      <c r="Y2847" s="1">
        <f t="shared" si="579"/>
        <v>0</v>
      </c>
      <c r="Z2847" s="1">
        <f t="shared" si="580"/>
        <v>0</v>
      </c>
      <c r="AA2847" s="1">
        <f t="shared" si="581"/>
        <v>0</v>
      </c>
      <c r="AB2847" s="1">
        <f t="shared" si="582"/>
        <v>0</v>
      </c>
      <c r="AC2847" s="1">
        <f t="shared" si="583"/>
        <v>0</v>
      </c>
      <c r="AD2847" s="1" t="str">
        <f t="shared" si="584"/>
        <v/>
      </c>
      <c r="AE2847" s="1" t="str">
        <f t="shared" si="585"/>
        <v/>
      </c>
      <c r="AF2847" s="1" t="str">
        <f t="shared" si="586"/>
        <v/>
      </c>
      <c r="AG2847" s="1" t="str">
        <f t="shared" si="587"/>
        <v/>
      </c>
    </row>
    <row r="2848" spans="3:33">
      <c r="C2848" s="1" t="s">
        <v>3757</v>
      </c>
      <c r="D2848" s="1" t="s">
        <v>8632</v>
      </c>
      <c r="E2848" s="1" t="s">
        <v>1785</v>
      </c>
      <c r="F2848" s="1" t="s">
        <v>46</v>
      </c>
      <c r="G2848" s="1" t="s">
        <v>3917</v>
      </c>
      <c r="H2848" s="1">
        <v>1</v>
      </c>
      <c r="I2848" s="1">
        <v>3</v>
      </c>
      <c r="J2848" s="1">
        <v>0</v>
      </c>
      <c r="K2848" s="1" t="s">
        <v>1789</v>
      </c>
      <c r="L2848" s="1"/>
      <c r="M2848" s="1" t="s">
        <v>8633</v>
      </c>
      <c r="N2848" s="1"/>
      <c r="O2848" s="1" t="s">
        <v>1789</v>
      </c>
      <c r="P2848" s="1"/>
      <c r="Q2848" s="1"/>
      <c r="R2848" s="1"/>
      <c r="S2848" s="1"/>
      <c r="T2848" s="1">
        <f t="shared" si="574"/>
        <v>0</v>
      </c>
      <c r="U2848" s="1">
        <f t="shared" si="575"/>
        <v>0</v>
      </c>
      <c r="V2848" s="1">
        <f t="shared" si="576"/>
        <v>0</v>
      </c>
      <c r="W2848" s="1">
        <f t="shared" si="577"/>
        <v>0</v>
      </c>
      <c r="X2848" s="1">
        <f t="shared" si="578"/>
        <v>0</v>
      </c>
      <c r="Y2848" s="1">
        <f t="shared" si="579"/>
        <v>0</v>
      </c>
      <c r="Z2848" s="1">
        <f t="shared" si="580"/>
        <v>0</v>
      </c>
      <c r="AA2848" s="1">
        <f t="shared" si="581"/>
        <v>0</v>
      </c>
      <c r="AB2848" s="1">
        <f t="shared" si="582"/>
        <v>0</v>
      </c>
      <c r="AC2848" s="1">
        <f t="shared" si="583"/>
        <v>0</v>
      </c>
      <c r="AD2848" s="1" t="str">
        <f t="shared" si="584"/>
        <v/>
      </c>
      <c r="AE2848" s="1" t="str">
        <f t="shared" si="585"/>
        <v/>
      </c>
      <c r="AF2848" s="1" t="str">
        <f t="shared" si="586"/>
        <v/>
      </c>
      <c r="AG2848" s="1" t="str">
        <f t="shared" si="587"/>
        <v/>
      </c>
    </row>
    <row r="2849" spans="3:33">
      <c r="C2849" s="1" t="s">
        <v>3757</v>
      </c>
      <c r="D2849" s="1" t="s">
        <v>8634</v>
      </c>
      <c r="E2849" s="1" t="s">
        <v>1785</v>
      </c>
      <c r="F2849" s="1" t="s">
        <v>46</v>
      </c>
      <c r="G2849" s="1" t="s">
        <v>3917</v>
      </c>
      <c r="H2849" s="1">
        <v>2</v>
      </c>
      <c r="I2849" s="1">
        <v>3</v>
      </c>
      <c r="J2849" s="1">
        <v>0</v>
      </c>
      <c r="K2849" s="1" t="s">
        <v>1790</v>
      </c>
      <c r="L2849" s="1"/>
      <c r="M2849" s="1" t="s">
        <v>8635</v>
      </c>
      <c r="N2849" s="1"/>
      <c r="O2849" s="1" t="s">
        <v>1790</v>
      </c>
      <c r="P2849" s="1"/>
      <c r="Q2849" s="1"/>
      <c r="R2849" s="1"/>
      <c r="S2849" s="1"/>
      <c r="T2849" s="1">
        <f t="shared" si="574"/>
        <v>0</v>
      </c>
      <c r="U2849" s="1">
        <f t="shared" si="575"/>
        <v>0</v>
      </c>
      <c r="V2849" s="1">
        <f t="shared" si="576"/>
        <v>0</v>
      </c>
      <c r="W2849" s="1">
        <f t="shared" si="577"/>
        <v>0</v>
      </c>
      <c r="X2849" s="1">
        <f t="shared" si="578"/>
        <v>0</v>
      </c>
      <c r="Y2849" s="1">
        <f t="shared" si="579"/>
        <v>0</v>
      </c>
      <c r="Z2849" s="1">
        <f t="shared" si="580"/>
        <v>0</v>
      </c>
      <c r="AA2849" s="1">
        <f t="shared" si="581"/>
        <v>0</v>
      </c>
      <c r="AB2849" s="1">
        <f t="shared" si="582"/>
        <v>0</v>
      </c>
      <c r="AC2849" s="1">
        <f t="shared" si="583"/>
        <v>0</v>
      </c>
      <c r="AD2849" s="1" t="str">
        <f t="shared" si="584"/>
        <v/>
      </c>
      <c r="AE2849" s="1" t="str">
        <f t="shared" si="585"/>
        <v/>
      </c>
      <c r="AF2849" s="1" t="str">
        <f t="shared" si="586"/>
        <v/>
      </c>
      <c r="AG2849" s="1" t="str">
        <f t="shared" si="587"/>
        <v/>
      </c>
    </row>
    <row r="2850" spans="3:33">
      <c r="C2850" s="1" t="s">
        <v>3757</v>
      </c>
      <c r="D2850" s="1" t="s">
        <v>8636</v>
      </c>
      <c r="E2850" s="1" t="s">
        <v>1785</v>
      </c>
      <c r="F2850" s="1" t="s">
        <v>46</v>
      </c>
      <c r="G2850" s="1" t="s">
        <v>3917</v>
      </c>
      <c r="H2850" s="1">
        <v>3</v>
      </c>
      <c r="I2850" s="1">
        <v>3</v>
      </c>
      <c r="J2850" s="1">
        <v>0</v>
      </c>
      <c r="K2850" s="1" t="s">
        <v>1791</v>
      </c>
      <c r="L2850" s="1"/>
      <c r="M2850" s="1" t="s">
        <v>8637</v>
      </c>
      <c r="N2850" s="1"/>
      <c r="O2850" s="1" t="s">
        <v>1791</v>
      </c>
      <c r="P2850" s="1"/>
      <c r="Q2850" s="1"/>
      <c r="R2850" s="1"/>
      <c r="S2850" s="1"/>
      <c r="T2850" s="1">
        <f t="shared" si="574"/>
        <v>0</v>
      </c>
      <c r="U2850" s="1">
        <f t="shared" si="575"/>
        <v>0</v>
      </c>
      <c r="V2850" s="1">
        <f t="shared" si="576"/>
        <v>0</v>
      </c>
      <c r="W2850" s="1">
        <f t="shared" si="577"/>
        <v>0</v>
      </c>
      <c r="X2850" s="1">
        <f t="shared" si="578"/>
        <v>0</v>
      </c>
      <c r="Y2850" s="1">
        <f t="shared" si="579"/>
        <v>0</v>
      </c>
      <c r="Z2850" s="1">
        <f t="shared" si="580"/>
        <v>0</v>
      </c>
      <c r="AA2850" s="1">
        <f t="shared" si="581"/>
        <v>0</v>
      </c>
      <c r="AB2850" s="1">
        <f t="shared" si="582"/>
        <v>0</v>
      </c>
      <c r="AC2850" s="1">
        <f t="shared" si="583"/>
        <v>0</v>
      </c>
      <c r="AD2850" s="1" t="str">
        <f t="shared" si="584"/>
        <v/>
      </c>
      <c r="AE2850" s="1" t="str">
        <f t="shared" si="585"/>
        <v/>
      </c>
      <c r="AF2850" s="1" t="str">
        <f t="shared" si="586"/>
        <v/>
      </c>
      <c r="AG2850" s="1" t="str">
        <f t="shared" si="587"/>
        <v/>
      </c>
    </row>
    <row r="2851" spans="3:33">
      <c r="C2851" s="1" t="s">
        <v>3757</v>
      </c>
      <c r="D2851" s="1" t="s">
        <v>8638</v>
      </c>
      <c r="E2851" s="1" t="s">
        <v>1785</v>
      </c>
      <c r="F2851" s="1" t="s">
        <v>46</v>
      </c>
      <c r="G2851" s="1" t="s">
        <v>3917</v>
      </c>
      <c r="H2851" s="1">
        <v>4</v>
      </c>
      <c r="I2851" s="1">
        <v>2</v>
      </c>
      <c r="J2851" s="1">
        <v>0</v>
      </c>
      <c r="K2851" s="1" t="s">
        <v>1792</v>
      </c>
      <c r="L2851" s="1"/>
      <c r="M2851" s="1" t="s">
        <v>8639</v>
      </c>
      <c r="N2851" s="1"/>
      <c r="O2851" s="1" t="s">
        <v>1792</v>
      </c>
      <c r="P2851" s="1"/>
      <c r="Q2851" s="1"/>
      <c r="R2851" s="1"/>
      <c r="S2851" s="1"/>
      <c r="T2851" s="1">
        <f t="shared" si="574"/>
        <v>0</v>
      </c>
      <c r="U2851" s="1">
        <f t="shared" si="575"/>
        <v>0</v>
      </c>
      <c r="V2851" s="1">
        <f t="shared" si="576"/>
        <v>0</v>
      </c>
      <c r="W2851" s="1">
        <f t="shared" si="577"/>
        <v>0</v>
      </c>
      <c r="X2851" s="1">
        <f t="shared" si="578"/>
        <v>0</v>
      </c>
      <c r="Y2851" s="1">
        <f t="shared" si="579"/>
        <v>0</v>
      </c>
      <c r="Z2851" s="1">
        <f t="shared" si="580"/>
        <v>0</v>
      </c>
      <c r="AA2851" s="1">
        <f t="shared" si="581"/>
        <v>0</v>
      </c>
      <c r="AB2851" s="1">
        <f t="shared" si="582"/>
        <v>0</v>
      </c>
      <c r="AC2851" s="1">
        <f t="shared" si="583"/>
        <v>0</v>
      </c>
      <c r="AD2851" s="1" t="str">
        <f t="shared" si="584"/>
        <v/>
      </c>
      <c r="AE2851" s="1" t="str">
        <f t="shared" si="585"/>
        <v/>
      </c>
      <c r="AF2851" s="1" t="str">
        <f t="shared" si="586"/>
        <v/>
      </c>
      <c r="AG2851" s="1" t="str">
        <f t="shared" si="587"/>
        <v/>
      </c>
    </row>
    <row r="2852" spans="3:33">
      <c r="C2852" s="1" t="s">
        <v>3757</v>
      </c>
      <c r="D2852" s="1" t="s">
        <v>8640</v>
      </c>
      <c r="E2852" s="1" t="s">
        <v>1785</v>
      </c>
      <c r="F2852" s="1" t="s">
        <v>46</v>
      </c>
      <c r="G2852" s="1" t="s">
        <v>3917</v>
      </c>
      <c r="H2852" s="1">
        <v>5</v>
      </c>
      <c r="I2852" s="1">
        <v>2</v>
      </c>
      <c r="J2852" s="1">
        <v>0</v>
      </c>
      <c r="K2852" s="1" t="s">
        <v>1793</v>
      </c>
      <c r="L2852" s="1"/>
      <c r="M2852" s="1" t="s">
        <v>8641</v>
      </c>
      <c r="N2852" s="1"/>
      <c r="O2852" s="1" t="s">
        <v>1793</v>
      </c>
      <c r="P2852" s="1"/>
      <c r="Q2852" s="1"/>
      <c r="R2852" s="1"/>
      <c r="S2852" s="1"/>
      <c r="T2852" s="1">
        <f t="shared" si="574"/>
        <v>0</v>
      </c>
      <c r="U2852" s="1">
        <f t="shared" si="575"/>
        <v>0</v>
      </c>
      <c r="V2852" s="1">
        <f t="shared" si="576"/>
        <v>0</v>
      </c>
      <c r="W2852" s="1">
        <f t="shared" si="577"/>
        <v>0</v>
      </c>
      <c r="X2852" s="1">
        <f t="shared" si="578"/>
        <v>0</v>
      </c>
      <c r="Y2852" s="1">
        <f t="shared" si="579"/>
        <v>0</v>
      </c>
      <c r="Z2852" s="1">
        <f t="shared" si="580"/>
        <v>0</v>
      </c>
      <c r="AA2852" s="1">
        <f t="shared" si="581"/>
        <v>0</v>
      </c>
      <c r="AB2852" s="1">
        <f t="shared" si="582"/>
        <v>0</v>
      </c>
      <c r="AC2852" s="1">
        <f t="shared" si="583"/>
        <v>0</v>
      </c>
      <c r="AD2852" s="1" t="str">
        <f t="shared" si="584"/>
        <v/>
      </c>
      <c r="AE2852" s="1" t="str">
        <f t="shared" si="585"/>
        <v/>
      </c>
      <c r="AF2852" s="1" t="str">
        <f t="shared" si="586"/>
        <v/>
      </c>
      <c r="AG2852" s="1" t="str">
        <f t="shared" si="587"/>
        <v/>
      </c>
    </row>
    <row r="2853" spans="3:33">
      <c r="C2853" s="1" t="s">
        <v>3757</v>
      </c>
      <c r="D2853" s="1" t="s">
        <v>8642</v>
      </c>
      <c r="E2853" s="1" t="s">
        <v>1785</v>
      </c>
      <c r="F2853" s="1" t="s">
        <v>46</v>
      </c>
      <c r="G2853" s="1" t="s">
        <v>3917</v>
      </c>
      <c r="H2853" s="1">
        <v>6</v>
      </c>
      <c r="I2853" s="1">
        <v>2</v>
      </c>
      <c r="J2853" s="1">
        <v>0</v>
      </c>
      <c r="K2853" s="1" t="s">
        <v>8643</v>
      </c>
      <c r="L2853" s="1"/>
      <c r="M2853" s="1" t="s">
        <v>8644</v>
      </c>
      <c r="N2853" s="1"/>
      <c r="O2853" s="1" t="s">
        <v>8643</v>
      </c>
      <c r="P2853" s="1" t="s">
        <v>1794</v>
      </c>
      <c r="Q2853" s="1"/>
      <c r="R2853" s="1"/>
      <c r="S2853" s="1"/>
      <c r="T2853" s="1">
        <f t="shared" si="574"/>
        <v>0</v>
      </c>
      <c r="U2853" s="1">
        <f t="shared" si="575"/>
        <v>0</v>
      </c>
      <c r="V2853" s="1">
        <f t="shared" si="576"/>
        <v>0</v>
      </c>
      <c r="W2853" s="1">
        <f t="shared" si="577"/>
        <v>0</v>
      </c>
      <c r="X2853" s="1">
        <f t="shared" si="578"/>
        <v>0</v>
      </c>
      <c r="Y2853" s="1">
        <f t="shared" si="579"/>
        <v>0</v>
      </c>
      <c r="Z2853" s="1">
        <f t="shared" si="580"/>
        <v>0</v>
      </c>
      <c r="AA2853" s="1">
        <f t="shared" si="581"/>
        <v>0</v>
      </c>
      <c r="AB2853" s="1">
        <f t="shared" si="582"/>
        <v>0</v>
      </c>
      <c r="AC2853" s="1">
        <f t="shared" si="583"/>
        <v>0</v>
      </c>
      <c r="AD2853" s="1" t="str">
        <f t="shared" si="584"/>
        <v/>
      </c>
      <c r="AE2853" s="1" t="str">
        <f t="shared" si="585"/>
        <v/>
      </c>
      <c r="AF2853" s="1" t="str">
        <f t="shared" si="586"/>
        <v/>
      </c>
      <c r="AG2853" s="1" t="str">
        <f t="shared" si="587"/>
        <v/>
      </c>
    </row>
    <row r="2854" spans="3:33">
      <c r="C2854" s="1" t="s">
        <v>3757</v>
      </c>
      <c r="D2854" s="1" t="s">
        <v>8645</v>
      </c>
      <c r="E2854" s="1" t="s">
        <v>1785</v>
      </c>
      <c r="F2854" s="1" t="s">
        <v>46</v>
      </c>
      <c r="G2854" s="1" t="s">
        <v>3917</v>
      </c>
      <c r="H2854" s="1">
        <v>7</v>
      </c>
      <c r="I2854" s="1">
        <v>2</v>
      </c>
      <c r="J2854" s="1">
        <v>0</v>
      </c>
      <c r="K2854" s="1" t="s">
        <v>312</v>
      </c>
      <c r="L2854" s="1"/>
      <c r="M2854" s="1" t="s">
        <v>4332</v>
      </c>
      <c r="N2854" s="1"/>
      <c r="O2854" s="1" t="s">
        <v>312</v>
      </c>
      <c r="P2854" s="1"/>
      <c r="Q2854" s="1"/>
      <c r="R2854" s="1"/>
      <c r="S2854" s="1"/>
      <c r="T2854" s="1">
        <f t="shared" si="574"/>
        <v>0</v>
      </c>
      <c r="U2854" s="1">
        <f t="shared" si="575"/>
        <v>0</v>
      </c>
      <c r="V2854" s="1">
        <f t="shared" si="576"/>
        <v>0</v>
      </c>
      <c r="W2854" s="1">
        <f t="shared" si="577"/>
        <v>0</v>
      </c>
      <c r="X2854" s="1">
        <f t="shared" si="578"/>
        <v>0</v>
      </c>
      <c r="Y2854" s="1">
        <f t="shared" si="579"/>
        <v>0</v>
      </c>
      <c r="Z2854" s="1">
        <f t="shared" si="580"/>
        <v>0</v>
      </c>
      <c r="AA2854" s="1">
        <f t="shared" si="581"/>
        <v>0</v>
      </c>
      <c r="AB2854" s="1">
        <f t="shared" si="582"/>
        <v>0</v>
      </c>
      <c r="AC2854" s="1">
        <f t="shared" si="583"/>
        <v>0</v>
      </c>
      <c r="AD2854" s="1" t="str">
        <f t="shared" si="584"/>
        <v/>
      </c>
      <c r="AE2854" s="1" t="str">
        <f t="shared" si="585"/>
        <v/>
      </c>
      <c r="AF2854" s="1" t="str">
        <f t="shared" si="586"/>
        <v/>
      </c>
      <c r="AG2854" s="1" t="str">
        <f t="shared" si="587"/>
        <v/>
      </c>
    </row>
    <row r="2855" spans="3:33">
      <c r="C2855" s="1" t="s">
        <v>3757</v>
      </c>
      <c r="D2855" s="1" t="s">
        <v>8646</v>
      </c>
      <c r="E2855" s="1" t="s">
        <v>1785</v>
      </c>
      <c r="F2855" s="1" t="s">
        <v>46</v>
      </c>
      <c r="G2855" s="1" t="s">
        <v>3917</v>
      </c>
      <c r="H2855" s="1">
        <v>8</v>
      </c>
      <c r="I2855" s="1">
        <v>1</v>
      </c>
      <c r="J2855" s="1">
        <v>0</v>
      </c>
      <c r="K2855" s="1" t="s">
        <v>1795</v>
      </c>
      <c r="L2855" s="1"/>
      <c r="M2855" s="1" t="s">
        <v>8647</v>
      </c>
      <c r="N2855" s="1"/>
      <c r="O2855" s="1" t="s">
        <v>1795</v>
      </c>
      <c r="P2855" s="1"/>
      <c r="Q2855" s="1"/>
      <c r="R2855" s="1"/>
      <c r="S2855" s="1"/>
      <c r="T2855" s="1">
        <f t="shared" si="574"/>
        <v>0</v>
      </c>
      <c r="U2855" s="1">
        <f t="shared" si="575"/>
        <v>0</v>
      </c>
      <c r="V2855" s="1">
        <f t="shared" si="576"/>
        <v>0</v>
      </c>
      <c r="W2855" s="1">
        <f t="shared" si="577"/>
        <v>0</v>
      </c>
      <c r="X2855" s="1">
        <f t="shared" si="578"/>
        <v>0</v>
      </c>
      <c r="Y2855" s="1">
        <f t="shared" si="579"/>
        <v>0</v>
      </c>
      <c r="Z2855" s="1">
        <f t="shared" si="580"/>
        <v>0</v>
      </c>
      <c r="AA2855" s="1">
        <f t="shared" si="581"/>
        <v>0</v>
      </c>
      <c r="AB2855" s="1">
        <f t="shared" si="582"/>
        <v>0</v>
      </c>
      <c r="AC2855" s="1">
        <f t="shared" si="583"/>
        <v>0</v>
      </c>
      <c r="AD2855" s="1" t="str">
        <f t="shared" si="584"/>
        <v/>
      </c>
      <c r="AE2855" s="1" t="str">
        <f t="shared" si="585"/>
        <v/>
      </c>
      <c r="AF2855" s="1" t="str">
        <f t="shared" si="586"/>
        <v/>
      </c>
      <c r="AG2855" s="1" t="str">
        <f t="shared" si="587"/>
        <v/>
      </c>
    </row>
    <row r="2856" spans="3:33">
      <c r="C2856" s="1" t="s">
        <v>3757</v>
      </c>
      <c r="D2856" s="1" t="s">
        <v>8648</v>
      </c>
      <c r="E2856" s="1" t="s">
        <v>1785</v>
      </c>
      <c r="F2856" s="1" t="s">
        <v>46</v>
      </c>
      <c r="G2856" s="1" t="s">
        <v>3917</v>
      </c>
      <c r="H2856" s="1">
        <v>9</v>
      </c>
      <c r="I2856" s="1">
        <v>1</v>
      </c>
      <c r="J2856" s="1">
        <v>0</v>
      </c>
      <c r="K2856" s="1" t="s">
        <v>111</v>
      </c>
      <c r="L2856" s="1"/>
      <c r="M2856" s="1" t="s">
        <v>7590</v>
      </c>
      <c r="N2856" s="1"/>
      <c r="O2856" s="1" t="s">
        <v>111</v>
      </c>
      <c r="P2856" s="1"/>
      <c r="Q2856" s="1"/>
      <c r="R2856" s="1"/>
      <c r="S2856" s="1"/>
      <c r="T2856" s="1">
        <f t="shared" si="574"/>
        <v>0</v>
      </c>
      <c r="U2856" s="1">
        <f t="shared" si="575"/>
        <v>0</v>
      </c>
      <c r="V2856" s="1">
        <f t="shared" si="576"/>
        <v>0</v>
      </c>
      <c r="W2856" s="1">
        <f t="shared" si="577"/>
        <v>0</v>
      </c>
      <c r="X2856" s="1">
        <f t="shared" si="578"/>
        <v>0</v>
      </c>
      <c r="Y2856" s="1">
        <f t="shared" si="579"/>
        <v>0</v>
      </c>
      <c r="Z2856" s="1">
        <f t="shared" si="580"/>
        <v>0</v>
      </c>
      <c r="AA2856" s="1">
        <f t="shared" si="581"/>
        <v>0</v>
      </c>
      <c r="AB2856" s="1">
        <f t="shared" si="582"/>
        <v>0</v>
      </c>
      <c r="AC2856" s="1">
        <f t="shared" si="583"/>
        <v>0</v>
      </c>
      <c r="AD2856" s="1" t="str">
        <f t="shared" si="584"/>
        <v/>
      </c>
      <c r="AE2856" s="1" t="str">
        <f t="shared" si="585"/>
        <v/>
      </c>
      <c r="AF2856" s="1" t="str">
        <f t="shared" si="586"/>
        <v/>
      </c>
      <c r="AG2856" s="1" t="str">
        <f t="shared" si="587"/>
        <v/>
      </c>
    </row>
    <row r="2857" spans="3:33">
      <c r="C2857" s="1" t="s">
        <v>3757</v>
      </c>
      <c r="D2857" s="1" t="s">
        <v>8649</v>
      </c>
      <c r="E2857" s="1" t="s">
        <v>1785</v>
      </c>
      <c r="F2857" s="1" t="s">
        <v>46</v>
      </c>
      <c r="G2857" s="1" t="s">
        <v>3917</v>
      </c>
      <c r="H2857" s="1">
        <v>10</v>
      </c>
      <c r="I2857" s="1">
        <v>1</v>
      </c>
      <c r="J2857" s="1">
        <v>0</v>
      </c>
      <c r="K2857" s="1" t="s">
        <v>1796</v>
      </c>
      <c r="L2857" s="1"/>
      <c r="M2857" s="1" t="s">
        <v>8650</v>
      </c>
      <c r="N2857" s="1"/>
      <c r="O2857" s="1" t="s">
        <v>1796</v>
      </c>
      <c r="P2857" s="1"/>
      <c r="Q2857" s="1"/>
      <c r="R2857" s="1"/>
      <c r="S2857" s="1"/>
      <c r="T2857" s="1">
        <f t="shared" si="574"/>
        <v>0</v>
      </c>
      <c r="U2857" s="1">
        <f t="shared" si="575"/>
        <v>0</v>
      </c>
      <c r="V2857" s="1">
        <f t="shared" si="576"/>
        <v>0</v>
      </c>
      <c r="W2857" s="1">
        <f t="shared" si="577"/>
        <v>0</v>
      </c>
      <c r="X2857" s="1">
        <f t="shared" si="578"/>
        <v>0</v>
      </c>
      <c r="Y2857" s="1">
        <f t="shared" si="579"/>
        <v>0</v>
      </c>
      <c r="Z2857" s="1">
        <f t="shared" si="580"/>
        <v>0</v>
      </c>
      <c r="AA2857" s="1">
        <f t="shared" si="581"/>
        <v>0</v>
      </c>
      <c r="AB2857" s="1">
        <f t="shared" si="582"/>
        <v>0</v>
      </c>
      <c r="AC2857" s="1">
        <f t="shared" si="583"/>
        <v>0</v>
      </c>
      <c r="AD2857" s="1" t="str">
        <f t="shared" si="584"/>
        <v/>
      </c>
      <c r="AE2857" s="1" t="str">
        <f t="shared" si="585"/>
        <v/>
      </c>
      <c r="AF2857" s="1" t="str">
        <f t="shared" si="586"/>
        <v/>
      </c>
      <c r="AG2857" s="1" t="str">
        <f t="shared" si="587"/>
        <v/>
      </c>
    </row>
    <row r="2858" spans="3:33">
      <c r="C2858" s="1" t="s">
        <v>3757</v>
      </c>
      <c r="D2858" s="1" t="s">
        <v>8651</v>
      </c>
      <c r="E2858" s="1" t="s">
        <v>1785</v>
      </c>
      <c r="F2858" s="1" t="s">
        <v>0</v>
      </c>
      <c r="G2858" s="1" t="s">
        <v>3917</v>
      </c>
      <c r="H2858" s="1">
        <v>1</v>
      </c>
      <c r="I2858" s="1">
        <v>0</v>
      </c>
      <c r="J2858" s="1">
        <v>3</v>
      </c>
      <c r="K2858" s="1"/>
      <c r="L2858" s="1" t="s">
        <v>1789</v>
      </c>
      <c r="M2858" s="1"/>
      <c r="N2858" s="1" t="s">
        <v>8652</v>
      </c>
      <c r="O2858" s="1" t="s">
        <v>1789</v>
      </c>
      <c r="P2858" s="1"/>
      <c r="Q2858" s="1"/>
      <c r="R2858" s="1"/>
      <c r="S2858" s="1"/>
      <c r="T2858" s="1">
        <f t="shared" si="574"/>
        <v>0</v>
      </c>
      <c r="U2858" s="1">
        <f t="shared" si="575"/>
        <v>0</v>
      </c>
      <c r="V2858" s="1">
        <f t="shared" si="576"/>
        <v>0</v>
      </c>
      <c r="W2858" s="1">
        <f t="shared" si="577"/>
        <v>0</v>
      </c>
      <c r="X2858" s="1">
        <f t="shared" si="578"/>
        <v>0</v>
      </c>
      <c r="Y2858" s="1">
        <f t="shared" si="579"/>
        <v>0</v>
      </c>
      <c r="Z2858" s="1">
        <f t="shared" si="580"/>
        <v>0</v>
      </c>
      <c r="AA2858" s="1">
        <f t="shared" si="581"/>
        <v>0</v>
      </c>
      <c r="AB2858" s="1">
        <f t="shared" si="582"/>
        <v>0</v>
      </c>
      <c r="AC2858" s="1">
        <f t="shared" si="583"/>
        <v>0</v>
      </c>
      <c r="AD2858" s="1" t="str">
        <f t="shared" si="584"/>
        <v/>
      </c>
      <c r="AE2858" s="1" t="str">
        <f t="shared" si="585"/>
        <v/>
      </c>
      <c r="AF2858" s="1" t="str">
        <f t="shared" si="586"/>
        <v/>
      </c>
      <c r="AG2858" s="1" t="str">
        <f t="shared" si="587"/>
        <v/>
      </c>
    </row>
    <row r="2859" spans="3:33">
      <c r="C2859" s="1" t="s">
        <v>3757</v>
      </c>
      <c r="D2859" s="1" t="s">
        <v>8653</v>
      </c>
      <c r="E2859" s="1" t="s">
        <v>1785</v>
      </c>
      <c r="F2859" s="1" t="s">
        <v>0</v>
      </c>
      <c r="G2859" s="1" t="s">
        <v>3917</v>
      </c>
      <c r="H2859" s="1">
        <v>2</v>
      </c>
      <c r="I2859" s="1">
        <v>0</v>
      </c>
      <c r="J2859" s="1">
        <v>3</v>
      </c>
      <c r="K2859" s="1"/>
      <c r="L2859" s="1" t="s">
        <v>1790</v>
      </c>
      <c r="M2859" s="1"/>
      <c r="N2859" s="1" t="s">
        <v>8654</v>
      </c>
      <c r="O2859" s="1" t="s">
        <v>1790</v>
      </c>
      <c r="P2859" s="1"/>
      <c r="Q2859" s="1"/>
      <c r="R2859" s="1"/>
      <c r="S2859" s="1"/>
      <c r="T2859" s="1">
        <f t="shared" si="574"/>
        <v>0</v>
      </c>
      <c r="U2859" s="1">
        <f t="shared" si="575"/>
        <v>0</v>
      </c>
      <c r="V2859" s="1">
        <f t="shared" si="576"/>
        <v>0</v>
      </c>
      <c r="W2859" s="1">
        <f t="shared" si="577"/>
        <v>0</v>
      </c>
      <c r="X2859" s="1">
        <f t="shared" si="578"/>
        <v>0</v>
      </c>
      <c r="Y2859" s="1">
        <f t="shared" si="579"/>
        <v>0</v>
      </c>
      <c r="Z2859" s="1">
        <f t="shared" si="580"/>
        <v>0</v>
      </c>
      <c r="AA2859" s="1">
        <f t="shared" si="581"/>
        <v>0</v>
      </c>
      <c r="AB2859" s="1">
        <f t="shared" si="582"/>
        <v>0</v>
      </c>
      <c r="AC2859" s="1">
        <f t="shared" si="583"/>
        <v>0</v>
      </c>
      <c r="AD2859" s="1" t="str">
        <f t="shared" si="584"/>
        <v/>
      </c>
      <c r="AE2859" s="1" t="str">
        <f t="shared" si="585"/>
        <v/>
      </c>
      <c r="AF2859" s="1" t="str">
        <f t="shared" si="586"/>
        <v/>
      </c>
      <c r="AG2859" s="1" t="str">
        <f t="shared" si="587"/>
        <v/>
      </c>
    </row>
    <row r="2860" spans="3:33">
      <c r="C2860" s="1" t="s">
        <v>3757</v>
      </c>
      <c r="D2860" s="1" t="s">
        <v>8655</v>
      </c>
      <c r="E2860" s="1" t="s">
        <v>1785</v>
      </c>
      <c r="F2860" s="1" t="s">
        <v>0</v>
      </c>
      <c r="G2860" s="1" t="s">
        <v>3917</v>
      </c>
      <c r="H2860" s="1">
        <v>3</v>
      </c>
      <c r="I2860" s="1">
        <v>0</v>
      </c>
      <c r="J2860" s="1">
        <v>3</v>
      </c>
      <c r="K2860" s="1"/>
      <c r="L2860" s="1" t="s">
        <v>1791</v>
      </c>
      <c r="M2860" s="1"/>
      <c r="N2860" s="1" t="s">
        <v>8656</v>
      </c>
      <c r="O2860" s="1" t="s">
        <v>1791</v>
      </c>
      <c r="P2860" s="1"/>
      <c r="Q2860" s="1"/>
      <c r="R2860" s="1"/>
      <c r="S2860" s="1"/>
      <c r="T2860" s="1">
        <f t="shared" si="574"/>
        <v>0</v>
      </c>
      <c r="U2860" s="1">
        <f t="shared" si="575"/>
        <v>0</v>
      </c>
      <c r="V2860" s="1">
        <f t="shared" si="576"/>
        <v>0</v>
      </c>
      <c r="W2860" s="1">
        <f t="shared" si="577"/>
        <v>0</v>
      </c>
      <c r="X2860" s="1">
        <f t="shared" si="578"/>
        <v>0</v>
      </c>
      <c r="Y2860" s="1">
        <f t="shared" si="579"/>
        <v>0</v>
      </c>
      <c r="Z2860" s="1">
        <f t="shared" si="580"/>
        <v>0</v>
      </c>
      <c r="AA2860" s="1">
        <f t="shared" si="581"/>
        <v>0</v>
      </c>
      <c r="AB2860" s="1">
        <f t="shared" si="582"/>
        <v>0</v>
      </c>
      <c r="AC2860" s="1">
        <f t="shared" si="583"/>
        <v>0</v>
      </c>
      <c r="AD2860" s="1" t="str">
        <f t="shared" si="584"/>
        <v/>
      </c>
      <c r="AE2860" s="1" t="str">
        <f t="shared" si="585"/>
        <v/>
      </c>
      <c r="AF2860" s="1" t="str">
        <f t="shared" si="586"/>
        <v/>
      </c>
      <c r="AG2860" s="1" t="str">
        <f t="shared" si="587"/>
        <v/>
      </c>
    </row>
    <row r="2861" spans="3:33">
      <c r="C2861" s="1" t="s">
        <v>3757</v>
      </c>
      <c r="D2861" s="1" t="s">
        <v>8657</v>
      </c>
      <c r="E2861" s="1" t="s">
        <v>1785</v>
      </c>
      <c r="F2861" s="1" t="s">
        <v>0</v>
      </c>
      <c r="G2861" s="1" t="s">
        <v>3917</v>
      </c>
      <c r="H2861" s="1">
        <v>4</v>
      </c>
      <c r="I2861" s="1">
        <v>0</v>
      </c>
      <c r="J2861" s="1">
        <v>2</v>
      </c>
      <c r="K2861" s="1"/>
      <c r="L2861" s="1" t="s">
        <v>1792</v>
      </c>
      <c r="M2861" s="1"/>
      <c r="N2861" s="1" t="s">
        <v>8658</v>
      </c>
      <c r="O2861" s="1" t="s">
        <v>1792</v>
      </c>
      <c r="P2861" s="1"/>
      <c r="Q2861" s="1"/>
      <c r="R2861" s="1"/>
      <c r="S2861" s="1"/>
      <c r="T2861" s="1">
        <f t="shared" si="574"/>
        <v>0</v>
      </c>
      <c r="U2861" s="1">
        <f t="shared" si="575"/>
        <v>0</v>
      </c>
      <c r="V2861" s="1">
        <f t="shared" si="576"/>
        <v>0</v>
      </c>
      <c r="W2861" s="1">
        <f t="shared" si="577"/>
        <v>0</v>
      </c>
      <c r="X2861" s="1">
        <f t="shared" si="578"/>
        <v>0</v>
      </c>
      <c r="Y2861" s="1">
        <f t="shared" si="579"/>
        <v>0</v>
      </c>
      <c r="Z2861" s="1">
        <f t="shared" si="580"/>
        <v>0</v>
      </c>
      <c r="AA2861" s="1">
        <f t="shared" si="581"/>
        <v>0</v>
      </c>
      <c r="AB2861" s="1">
        <f t="shared" si="582"/>
        <v>0</v>
      </c>
      <c r="AC2861" s="1">
        <f t="shared" si="583"/>
        <v>0</v>
      </c>
      <c r="AD2861" s="1" t="str">
        <f t="shared" si="584"/>
        <v/>
      </c>
      <c r="AE2861" s="1" t="str">
        <f t="shared" si="585"/>
        <v/>
      </c>
      <c r="AF2861" s="1" t="str">
        <f t="shared" si="586"/>
        <v/>
      </c>
      <c r="AG2861" s="1" t="str">
        <f t="shared" si="587"/>
        <v/>
      </c>
    </row>
    <row r="2862" spans="3:33">
      <c r="C2862" s="1" t="s">
        <v>3757</v>
      </c>
      <c r="D2862" s="1" t="s">
        <v>8659</v>
      </c>
      <c r="E2862" s="1" t="s">
        <v>1785</v>
      </c>
      <c r="F2862" s="1" t="s">
        <v>0</v>
      </c>
      <c r="G2862" s="1" t="s">
        <v>3917</v>
      </c>
      <c r="H2862" s="1">
        <v>5</v>
      </c>
      <c r="I2862" s="1">
        <v>0</v>
      </c>
      <c r="J2862" s="1">
        <v>2</v>
      </c>
      <c r="K2862" s="1"/>
      <c r="L2862" s="1" t="s">
        <v>1793</v>
      </c>
      <c r="M2862" s="1"/>
      <c r="N2862" s="1" t="s">
        <v>8660</v>
      </c>
      <c r="O2862" s="1" t="s">
        <v>1793</v>
      </c>
      <c r="P2862" s="1"/>
      <c r="Q2862" s="1"/>
      <c r="R2862" s="1"/>
      <c r="S2862" s="1"/>
      <c r="T2862" s="1">
        <f t="shared" si="574"/>
        <v>0</v>
      </c>
      <c r="U2862" s="1">
        <f t="shared" si="575"/>
        <v>0</v>
      </c>
      <c r="V2862" s="1">
        <f t="shared" si="576"/>
        <v>0</v>
      </c>
      <c r="W2862" s="1">
        <f t="shared" si="577"/>
        <v>0</v>
      </c>
      <c r="X2862" s="1">
        <f t="shared" si="578"/>
        <v>0</v>
      </c>
      <c r="Y2862" s="1">
        <f t="shared" si="579"/>
        <v>0</v>
      </c>
      <c r="Z2862" s="1">
        <f t="shared" si="580"/>
        <v>0</v>
      </c>
      <c r="AA2862" s="1">
        <f t="shared" si="581"/>
        <v>0</v>
      </c>
      <c r="AB2862" s="1">
        <f t="shared" si="582"/>
        <v>0</v>
      </c>
      <c r="AC2862" s="1">
        <f t="shared" si="583"/>
        <v>0</v>
      </c>
      <c r="AD2862" s="1" t="str">
        <f t="shared" si="584"/>
        <v/>
      </c>
      <c r="AE2862" s="1" t="str">
        <f t="shared" si="585"/>
        <v/>
      </c>
      <c r="AF2862" s="1" t="str">
        <f t="shared" si="586"/>
        <v/>
      </c>
      <c r="AG2862" s="1" t="str">
        <f t="shared" si="587"/>
        <v/>
      </c>
    </row>
    <row r="2863" spans="3:33">
      <c r="C2863" s="1" t="s">
        <v>3757</v>
      </c>
      <c r="D2863" s="1" t="s">
        <v>8661</v>
      </c>
      <c r="E2863" s="1" t="s">
        <v>1785</v>
      </c>
      <c r="F2863" s="1" t="s">
        <v>0</v>
      </c>
      <c r="G2863" s="1" t="s">
        <v>3917</v>
      </c>
      <c r="H2863" s="1">
        <v>6</v>
      </c>
      <c r="I2863" s="1">
        <v>0</v>
      </c>
      <c r="J2863" s="1">
        <v>2</v>
      </c>
      <c r="K2863" s="1"/>
      <c r="L2863" s="1" t="s">
        <v>8643</v>
      </c>
      <c r="M2863" s="1"/>
      <c r="N2863" s="1" t="s">
        <v>8662</v>
      </c>
      <c r="O2863" s="1" t="s">
        <v>8643</v>
      </c>
      <c r="P2863" s="1" t="s">
        <v>1794</v>
      </c>
      <c r="Q2863" s="1"/>
      <c r="R2863" s="1"/>
      <c r="S2863" s="1"/>
      <c r="T2863" s="1">
        <f t="shared" si="574"/>
        <v>0</v>
      </c>
      <c r="U2863" s="1">
        <f t="shared" si="575"/>
        <v>0</v>
      </c>
      <c r="V2863" s="1">
        <f t="shared" si="576"/>
        <v>0</v>
      </c>
      <c r="W2863" s="1">
        <f t="shared" si="577"/>
        <v>0</v>
      </c>
      <c r="X2863" s="1">
        <f t="shared" si="578"/>
        <v>0</v>
      </c>
      <c r="Y2863" s="1">
        <f t="shared" si="579"/>
        <v>0</v>
      </c>
      <c r="Z2863" s="1">
        <f t="shared" si="580"/>
        <v>0</v>
      </c>
      <c r="AA2863" s="1">
        <f t="shared" si="581"/>
        <v>0</v>
      </c>
      <c r="AB2863" s="1">
        <f t="shared" si="582"/>
        <v>0</v>
      </c>
      <c r="AC2863" s="1">
        <f t="shared" si="583"/>
        <v>0</v>
      </c>
      <c r="AD2863" s="1" t="str">
        <f t="shared" si="584"/>
        <v/>
      </c>
      <c r="AE2863" s="1" t="str">
        <f t="shared" si="585"/>
        <v/>
      </c>
      <c r="AF2863" s="1" t="str">
        <f t="shared" si="586"/>
        <v/>
      </c>
      <c r="AG2863" s="1" t="str">
        <f t="shared" si="587"/>
        <v/>
      </c>
    </row>
    <row r="2864" spans="3:33">
      <c r="C2864" s="1" t="s">
        <v>3757</v>
      </c>
      <c r="D2864" s="1" t="s">
        <v>8663</v>
      </c>
      <c r="E2864" s="1" t="s">
        <v>1785</v>
      </c>
      <c r="F2864" s="1" t="s">
        <v>0</v>
      </c>
      <c r="G2864" s="1" t="s">
        <v>3917</v>
      </c>
      <c r="H2864" s="1">
        <v>7</v>
      </c>
      <c r="I2864" s="1">
        <v>0</v>
      </c>
      <c r="J2864" s="1">
        <v>2</v>
      </c>
      <c r="K2864" s="1"/>
      <c r="L2864" s="1" t="s">
        <v>312</v>
      </c>
      <c r="M2864" s="1"/>
      <c r="N2864" s="1" t="s">
        <v>4352</v>
      </c>
      <c r="O2864" s="1" t="s">
        <v>312</v>
      </c>
      <c r="P2864" s="1"/>
      <c r="Q2864" s="1"/>
      <c r="R2864" s="1"/>
      <c r="S2864" s="1"/>
      <c r="T2864" s="1">
        <f t="shared" si="574"/>
        <v>0</v>
      </c>
      <c r="U2864" s="1">
        <f t="shared" si="575"/>
        <v>0</v>
      </c>
      <c r="V2864" s="1">
        <f t="shared" si="576"/>
        <v>0</v>
      </c>
      <c r="W2864" s="1">
        <f t="shared" si="577"/>
        <v>0</v>
      </c>
      <c r="X2864" s="1">
        <f t="shared" si="578"/>
        <v>0</v>
      </c>
      <c r="Y2864" s="1">
        <f t="shared" si="579"/>
        <v>0</v>
      </c>
      <c r="Z2864" s="1">
        <f t="shared" si="580"/>
        <v>0</v>
      </c>
      <c r="AA2864" s="1">
        <f t="shared" si="581"/>
        <v>0</v>
      </c>
      <c r="AB2864" s="1">
        <f t="shared" si="582"/>
        <v>0</v>
      </c>
      <c r="AC2864" s="1">
        <f t="shared" si="583"/>
        <v>0</v>
      </c>
      <c r="AD2864" s="1" t="str">
        <f t="shared" si="584"/>
        <v/>
      </c>
      <c r="AE2864" s="1" t="str">
        <f t="shared" si="585"/>
        <v/>
      </c>
      <c r="AF2864" s="1" t="str">
        <f t="shared" si="586"/>
        <v/>
      </c>
      <c r="AG2864" s="1" t="str">
        <f t="shared" si="587"/>
        <v/>
      </c>
    </row>
    <row r="2865" spans="3:33">
      <c r="C2865" s="1" t="s">
        <v>3757</v>
      </c>
      <c r="D2865" s="1" t="s">
        <v>8664</v>
      </c>
      <c r="E2865" s="1" t="s">
        <v>1785</v>
      </c>
      <c r="F2865" s="1" t="s">
        <v>0</v>
      </c>
      <c r="G2865" s="1" t="s">
        <v>3917</v>
      </c>
      <c r="H2865" s="1">
        <v>8</v>
      </c>
      <c r="I2865" s="1">
        <v>0</v>
      </c>
      <c r="J2865" s="1">
        <v>1</v>
      </c>
      <c r="K2865" s="1"/>
      <c r="L2865" s="1" t="s">
        <v>1795</v>
      </c>
      <c r="M2865" s="1"/>
      <c r="N2865" s="1" t="s">
        <v>8665</v>
      </c>
      <c r="O2865" s="1" t="s">
        <v>1795</v>
      </c>
      <c r="P2865" s="1"/>
      <c r="Q2865" s="1"/>
      <c r="R2865" s="1"/>
      <c r="S2865" s="1"/>
      <c r="T2865" s="1">
        <f t="shared" si="574"/>
        <v>0</v>
      </c>
      <c r="U2865" s="1">
        <f t="shared" si="575"/>
        <v>0</v>
      </c>
      <c r="V2865" s="1">
        <f t="shared" si="576"/>
        <v>0</v>
      </c>
      <c r="W2865" s="1">
        <f t="shared" si="577"/>
        <v>0</v>
      </c>
      <c r="X2865" s="1">
        <f t="shared" si="578"/>
        <v>0</v>
      </c>
      <c r="Y2865" s="1">
        <f t="shared" si="579"/>
        <v>0</v>
      </c>
      <c r="Z2865" s="1">
        <f t="shared" si="580"/>
        <v>0</v>
      </c>
      <c r="AA2865" s="1">
        <f t="shared" si="581"/>
        <v>0</v>
      </c>
      <c r="AB2865" s="1">
        <f t="shared" si="582"/>
        <v>0</v>
      </c>
      <c r="AC2865" s="1">
        <f t="shared" si="583"/>
        <v>0</v>
      </c>
      <c r="AD2865" s="1" t="str">
        <f t="shared" si="584"/>
        <v/>
      </c>
      <c r="AE2865" s="1" t="str">
        <f t="shared" si="585"/>
        <v/>
      </c>
      <c r="AF2865" s="1" t="str">
        <f t="shared" si="586"/>
        <v/>
      </c>
      <c r="AG2865" s="1" t="str">
        <f t="shared" si="587"/>
        <v/>
      </c>
    </row>
    <row r="2866" spans="3:33">
      <c r="C2866" s="1" t="s">
        <v>3757</v>
      </c>
      <c r="D2866" s="1" t="s">
        <v>8666</v>
      </c>
      <c r="E2866" s="1" t="s">
        <v>1785</v>
      </c>
      <c r="F2866" s="1" t="s">
        <v>0</v>
      </c>
      <c r="G2866" s="1" t="s">
        <v>3917</v>
      </c>
      <c r="H2866" s="1">
        <v>9</v>
      </c>
      <c r="I2866" s="1">
        <v>0</v>
      </c>
      <c r="J2866" s="1">
        <v>1</v>
      </c>
      <c r="K2866" s="1"/>
      <c r="L2866" s="1" t="s">
        <v>111</v>
      </c>
      <c r="M2866" s="1"/>
      <c r="N2866" s="1" t="s">
        <v>7607</v>
      </c>
      <c r="O2866" s="1" t="s">
        <v>111</v>
      </c>
      <c r="P2866" s="1"/>
      <c r="Q2866" s="1"/>
      <c r="R2866" s="1"/>
      <c r="S2866" s="1"/>
      <c r="T2866" s="1">
        <f t="shared" si="574"/>
        <v>0</v>
      </c>
      <c r="U2866" s="1">
        <f t="shared" si="575"/>
        <v>0</v>
      </c>
      <c r="V2866" s="1">
        <f t="shared" si="576"/>
        <v>0</v>
      </c>
      <c r="W2866" s="1">
        <f t="shared" si="577"/>
        <v>0</v>
      </c>
      <c r="X2866" s="1">
        <f t="shared" si="578"/>
        <v>0</v>
      </c>
      <c r="Y2866" s="1">
        <f t="shared" si="579"/>
        <v>0</v>
      </c>
      <c r="Z2866" s="1">
        <f t="shared" si="580"/>
        <v>0</v>
      </c>
      <c r="AA2866" s="1">
        <f t="shared" si="581"/>
        <v>0</v>
      </c>
      <c r="AB2866" s="1">
        <f t="shared" si="582"/>
        <v>0</v>
      </c>
      <c r="AC2866" s="1">
        <f t="shared" si="583"/>
        <v>0</v>
      </c>
      <c r="AD2866" s="1" t="str">
        <f t="shared" si="584"/>
        <v/>
      </c>
      <c r="AE2866" s="1" t="str">
        <f t="shared" si="585"/>
        <v/>
      </c>
      <c r="AF2866" s="1" t="str">
        <f t="shared" si="586"/>
        <v/>
      </c>
      <c r="AG2866" s="1" t="str">
        <f t="shared" si="587"/>
        <v/>
      </c>
    </row>
    <row r="2867" spans="3:33">
      <c r="C2867" s="1" t="s">
        <v>3757</v>
      </c>
      <c r="D2867" s="1" t="s">
        <v>8667</v>
      </c>
      <c r="E2867" s="1" t="s">
        <v>1785</v>
      </c>
      <c r="F2867" s="1" t="s">
        <v>0</v>
      </c>
      <c r="G2867" s="1" t="s">
        <v>3917</v>
      </c>
      <c r="H2867" s="1">
        <v>10</v>
      </c>
      <c r="I2867" s="1">
        <v>0</v>
      </c>
      <c r="J2867" s="1">
        <v>1</v>
      </c>
      <c r="K2867" s="1"/>
      <c r="L2867" s="1" t="s">
        <v>1796</v>
      </c>
      <c r="M2867" s="1"/>
      <c r="N2867" s="1" t="s">
        <v>8668</v>
      </c>
      <c r="O2867" s="1" t="s">
        <v>1796</v>
      </c>
      <c r="P2867" s="1"/>
      <c r="Q2867" s="1"/>
      <c r="R2867" s="1"/>
      <c r="S2867" s="1"/>
      <c r="T2867" s="1">
        <f t="shared" si="574"/>
        <v>0</v>
      </c>
      <c r="U2867" s="1">
        <f t="shared" si="575"/>
        <v>0</v>
      </c>
      <c r="V2867" s="1">
        <f t="shared" si="576"/>
        <v>0</v>
      </c>
      <c r="W2867" s="1">
        <f t="shared" si="577"/>
        <v>0</v>
      </c>
      <c r="X2867" s="1">
        <f t="shared" si="578"/>
        <v>0</v>
      </c>
      <c r="Y2867" s="1">
        <f t="shared" si="579"/>
        <v>0</v>
      </c>
      <c r="Z2867" s="1">
        <f t="shared" si="580"/>
        <v>0</v>
      </c>
      <c r="AA2867" s="1">
        <f t="shared" si="581"/>
        <v>0</v>
      </c>
      <c r="AB2867" s="1">
        <f t="shared" si="582"/>
        <v>0</v>
      </c>
      <c r="AC2867" s="1">
        <f t="shared" si="583"/>
        <v>0</v>
      </c>
      <c r="AD2867" s="1" t="str">
        <f t="shared" si="584"/>
        <v/>
      </c>
      <c r="AE2867" s="1" t="str">
        <f t="shared" si="585"/>
        <v/>
      </c>
      <c r="AF2867" s="1" t="str">
        <f t="shared" si="586"/>
        <v/>
      </c>
      <c r="AG2867" s="1" t="str">
        <f t="shared" si="587"/>
        <v/>
      </c>
    </row>
    <row r="2868" spans="3:33">
      <c r="C2868" s="1" t="s">
        <v>3765</v>
      </c>
      <c r="D2868" s="1" t="s">
        <v>8669</v>
      </c>
      <c r="E2868" s="1" t="s">
        <v>1800</v>
      </c>
      <c r="F2868" s="1" t="s">
        <v>46</v>
      </c>
      <c r="G2868" s="1" t="s">
        <v>3917</v>
      </c>
      <c r="H2868" s="1">
        <v>1</v>
      </c>
      <c r="I2868" s="1">
        <v>3</v>
      </c>
      <c r="J2868" s="1">
        <v>0</v>
      </c>
      <c r="K2868" s="1" t="s">
        <v>1409</v>
      </c>
      <c r="L2868" s="1"/>
      <c r="M2868" s="1" t="s">
        <v>7547</v>
      </c>
      <c r="N2868" s="1"/>
      <c r="O2868" s="1" t="s">
        <v>1409</v>
      </c>
      <c r="P2868" s="1"/>
      <c r="Q2868" s="1"/>
      <c r="R2868" s="1"/>
      <c r="S2868" s="1"/>
      <c r="T2868" s="1">
        <f t="shared" si="574"/>
        <v>0</v>
      </c>
      <c r="U2868" s="1">
        <f t="shared" si="575"/>
        <v>0</v>
      </c>
      <c r="V2868" s="1">
        <f t="shared" si="576"/>
        <v>0</v>
      </c>
      <c r="W2868" s="1">
        <f t="shared" si="577"/>
        <v>0</v>
      </c>
      <c r="X2868" s="1">
        <f t="shared" si="578"/>
        <v>0</v>
      </c>
      <c r="Y2868" s="1">
        <f t="shared" si="579"/>
        <v>0</v>
      </c>
      <c r="Z2868" s="1">
        <f t="shared" si="580"/>
        <v>0</v>
      </c>
      <c r="AA2868" s="1">
        <f t="shared" si="581"/>
        <v>0</v>
      </c>
      <c r="AB2868" s="1">
        <f t="shared" si="582"/>
        <v>0</v>
      </c>
      <c r="AC2868" s="1">
        <f t="shared" si="583"/>
        <v>0</v>
      </c>
      <c r="AD2868" s="1" t="str">
        <f t="shared" si="584"/>
        <v/>
      </c>
      <c r="AE2868" s="1" t="str">
        <f t="shared" si="585"/>
        <v/>
      </c>
      <c r="AF2868" s="1" t="str">
        <f t="shared" si="586"/>
        <v/>
      </c>
      <c r="AG2868" s="1" t="str">
        <f t="shared" si="587"/>
        <v/>
      </c>
    </row>
    <row r="2869" spans="3:33">
      <c r="C2869" s="1" t="s">
        <v>3765</v>
      </c>
      <c r="D2869" s="1" t="s">
        <v>8670</v>
      </c>
      <c r="E2869" s="1" t="s">
        <v>1800</v>
      </c>
      <c r="F2869" s="1" t="s">
        <v>46</v>
      </c>
      <c r="G2869" s="1" t="s">
        <v>3917</v>
      </c>
      <c r="H2869" s="1">
        <v>2</v>
      </c>
      <c r="I2869" s="1">
        <v>3</v>
      </c>
      <c r="J2869" s="1">
        <v>0</v>
      </c>
      <c r="K2869" s="1" t="s">
        <v>1803</v>
      </c>
      <c r="L2869" s="1"/>
      <c r="M2869" s="1" t="s">
        <v>8671</v>
      </c>
      <c r="N2869" s="1"/>
      <c r="O2869" s="1" t="s">
        <v>1803</v>
      </c>
      <c r="P2869" s="1"/>
      <c r="Q2869" s="1"/>
      <c r="R2869" s="1"/>
      <c r="S2869" s="1"/>
      <c r="T2869" s="1">
        <f t="shared" si="574"/>
        <v>0</v>
      </c>
      <c r="U2869" s="1">
        <f t="shared" si="575"/>
        <v>0</v>
      </c>
      <c r="V2869" s="1">
        <f t="shared" si="576"/>
        <v>0</v>
      </c>
      <c r="W2869" s="1">
        <f t="shared" si="577"/>
        <v>0</v>
      </c>
      <c r="X2869" s="1">
        <f t="shared" si="578"/>
        <v>0</v>
      </c>
      <c r="Y2869" s="1">
        <f t="shared" si="579"/>
        <v>0</v>
      </c>
      <c r="Z2869" s="1">
        <f t="shared" si="580"/>
        <v>0</v>
      </c>
      <c r="AA2869" s="1">
        <f t="shared" si="581"/>
        <v>0</v>
      </c>
      <c r="AB2869" s="1">
        <f t="shared" si="582"/>
        <v>0</v>
      </c>
      <c r="AC2869" s="1">
        <f t="shared" si="583"/>
        <v>0</v>
      </c>
      <c r="AD2869" s="1" t="str">
        <f t="shared" si="584"/>
        <v/>
      </c>
      <c r="AE2869" s="1" t="str">
        <f t="shared" si="585"/>
        <v/>
      </c>
      <c r="AF2869" s="1" t="str">
        <f t="shared" si="586"/>
        <v/>
      </c>
      <c r="AG2869" s="1" t="str">
        <f t="shared" si="587"/>
        <v/>
      </c>
    </row>
    <row r="2870" spans="3:33">
      <c r="C2870" s="1" t="s">
        <v>3765</v>
      </c>
      <c r="D2870" s="1" t="s">
        <v>8672</v>
      </c>
      <c r="E2870" s="1" t="s">
        <v>1800</v>
      </c>
      <c r="F2870" s="1" t="s">
        <v>46</v>
      </c>
      <c r="G2870" s="1" t="s">
        <v>3917</v>
      </c>
      <c r="H2870" s="1">
        <v>3</v>
      </c>
      <c r="I2870" s="1">
        <v>3</v>
      </c>
      <c r="J2870" s="1">
        <v>0</v>
      </c>
      <c r="K2870" s="1" t="s">
        <v>1316</v>
      </c>
      <c r="L2870" s="1"/>
      <c r="M2870" s="1" t="s">
        <v>7279</v>
      </c>
      <c r="N2870" s="1"/>
      <c r="O2870" s="1" t="s">
        <v>1316</v>
      </c>
      <c r="P2870" s="1"/>
      <c r="Q2870" s="1"/>
      <c r="R2870" s="1"/>
      <c r="S2870" s="1"/>
      <c r="T2870" s="1">
        <f t="shared" si="574"/>
        <v>0</v>
      </c>
      <c r="U2870" s="1">
        <f t="shared" si="575"/>
        <v>0</v>
      </c>
      <c r="V2870" s="1">
        <f t="shared" si="576"/>
        <v>0</v>
      </c>
      <c r="W2870" s="1">
        <f t="shared" si="577"/>
        <v>0</v>
      </c>
      <c r="X2870" s="1">
        <f t="shared" si="578"/>
        <v>0</v>
      </c>
      <c r="Y2870" s="1">
        <f t="shared" si="579"/>
        <v>0</v>
      </c>
      <c r="Z2870" s="1">
        <f t="shared" si="580"/>
        <v>0</v>
      </c>
      <c r="AA2870" s="1">
        <f t="shared" si="581"/>
        <v>0</v>
      </c>
      <c r="AB2870" s="1">
        <f t="shared" si="582"/>
        <v>0</v>
      </c>
      <c r="AC2870" s="1">
        <f t="shared" si="583"/>
        <v>0</v>
      </c>
      <c r="AD2870" s="1" t="str">
        <f t="shared" si="584"/>
        <v/>
      </c>
      <c r="AE2870" s="1" t="str">
        <f t="shared" si="585"/>
        <v/>
      </c>
      <c r="AF2870" s="1" t="str">
        <f t="shared" si="586"/>
        <v/>
      </c>
      <c r="AG2870" s="1" t="str">
        <f t="shared" si="587"/>
        <v/>
      </c>
    </row>
    <row r="2871" spans="3:33">
      <c r="C2871" s="1" t="s">
        <v>3765</v>
      </c>
      <c r="D2871" s="1" t="s">
        <v>8673</v>
      </c>
      <c r="E2871" s="1" t="s">
        <v>1800</v>
      </c>
      <c r="F2871" s="1" t="s">
        <v>46</v>
      </c>
      <c r="G2871" s="1" t="s">
        <v>3917</v>
      </c>
      <c r="H2871" s="1">
        <v>4</v>
      </c>
      <c r="I2871" s="1">
        <v>2</v>
      </c>
      <c r="J2871" s="1">
        <v>0</v>
      </c>
      <c r="K2871" s="1" t="s">
        <v>1804</v>
      </c>
      <c r="L2871" s="1"/>
      <c r="M2871" s="1" t="s">
        <v>8674</v>
      </c>
      <c r="N2871" s="1"/>
      <c r="O2871" s="1" t="s">
        <v>1804</v>
      </c>
      <c r="P2871" s="1"/>
      <c r="Q2871" s="1"/>
      <c r="R2871" s="1"/>
      <c r="S2871" s="1"/>
      <c r="T2871" s="1">
        <f t="shared" si="574"/>
        <v>0</v>
      </c>
      <c r="U2871" s="1">
        <f t="shared" si="575"/>
        <v>0</v>
      </c>
      <c r="V2871" s="1">
        <f t="shared" si="576"/>
        <v>0</v>
      </c>
      <c r="W2871" s="1">
        <f t="shared" si="577"/>
        <v>0</v>
      </c>
      <c r="X2871" s="1">
        <f t="shared" si="578"/>
        <v>0</v>
      </c>
      <c r="Y2871" s="1">
        <f t="shared" si="579"/>
        <v>0</v>
      </c>
      <c r="Z2871" s="1">
        <f t="shared" si="580"/>
        <v>0</v>
      </c>
      <c r="AA2871" s="1">
        <f t="shared" si="581"/>
        <v>0</v>
      </c>
      <c r="AB2871" s="1">
        <f t="shared" si="582"/>
        <v>0</v>
      </c>
      <c r="AC2871" s="1">
        <f t="shared" si="583"/>
        <v>0</v>
      </c>
      <c r="AD2871" s="1" t="str">
        <f t="shared" si="584"/>
        <v/>
      </c>
      <c r="AE2871" s="1" t="str">
        <f t="shared" si="585"/>
        <v/>
      </c>
      <c r="AF2871" s="1" t="str">
        <f t="shared" si="586"/>
        <v/>
      </c>
      <c r="AG2871" s="1" t="str">
        <f t="shared" si="587"/>
        <v/>
      </c>
    </row>
    <row r="2872" spans="3:33">
      <c r="C2872" s="1" t="s">
        <v>3765</v>
      </c>
      <c r="D2872" s="1" t="s">
        <v>8675</v>
      </c>
      <c r="E2872" s="1" t="s">
        <v>1800</v>
      </c>
      <c r="F2872" s="1" t="s">
        <v>46</v>
      </c>
      <c r="G2872" s="1" t="s">
        <v>3917</v>
      </c>
      <c r="H2872" s="1">
        <v>5</v>
      </c>
      <c r="I2872" s="1">
        <v>2</v>
      </c>
      <c r="J2872" s="1">
        <v>0</v>
      </c>
      <c r="K2872" s="1" t="s">
        <v>1130</v>
      </c>
      <c r="L2872" s="1"/>
      <c r="M2872" s="1" t="s">
        <v>8579</v>
      </c>
      <c r="N2872" s="1"/>
      <c r="O2872" s="1" t="s">
        <v>1130</v>
      </c>
      <c r="P2872" s="1"/>
      <c r="Q2872" s="1"/>
      <c r="R2872" s="1"/>
      <c r="S2872" s="1"/>
      <c r="T2872" s="1">
        <f t="shared" si="574"/>
        <v>0</v>
      </c>
      <c r="U2872" s="1">
        <f t="shared" si="575"/>
        <v>0</v>
      </c>
      <c r="V2872" s="1">
        <f t="shared" si="576"/>
        <v>0</v>
      </c>
      <c r="W2872" s="1">
        <f t="shared" si="577"/>
        <v>0</v>
      </c>
      <c r="X2872" s="1">
        <f t="shared" si="578"/>
        <v>0</v>
      </c>
      <c r="Y2872" s="1">
        <f t="shared" si="579"/>
        <v>0</v>
      </c>
      <c r="Z2872" s="1">
        <f t="shared" si="580"/>
        <v>0</v>
      </c>
      <c r="AA2872" s="1">
        <f t="shared" si="581"/>
        <v>0</v>
      </c>
      <c r="AB2872" s="1">
        <f t="shared" si="582"/>
        <v>0</v>
      </c>
      <c r="AC2872" s="1">
        <f t="shared" si="583"/>
        <v>0</v>
      </c>
      <c r="AD2872" s="1" t="str">
        <f t="shared" si="584"/>
        <v/>
      </c>
      <c r="AE2872" s="1" t="str">
        <f t="shared" si="585"/>
        <v/>
      </c>
      <c r="AF2872" s="1" t="str">
        <f t="shared" si="586"/>
        <v/>
      </c>
      <c r="AG2872" s="1" t="str">
        <f t="shared" si="587"/>
        <v/>
      </c>
    </row>
    <row r="2873" spans="3:33">
      <c r="C2873" s="1" t="s">
        <v>3765</v>
      </c>
      <c r="D2873" s="1" t="s">
        <v>8676</v>
      </c>
      <c r="E2873" s="1" t="s">
        <v>1800</v>
      </c>
      <c r="F2873" s="1" t="s">
        <v>46</v>
      </c>
      <c r="G2873" s="1" t="s">
        <v>3917</v>
      </c>
      <c r="H2873" s="1">
        <v>6</v>
      </c>
      <c r="I2873" s="1">
        <v>2</v>
      </c>
      <c r="J2873" s="1">
        <v>0</v>
      </c>
      <c r="K2873" s="1" t="s">
        <v>1805</v>
      </c>
      <c r="L2873" s="1"/>
      <c r="M2873" s="1" t="s">
        <v>8677</v>
      </c>
      <c r="N2873" s="1"/>
      <c r="O2873" s="1" t="s">
        <v>1805</v>
      </c>
      <c r="P2873" s="1"/>
      <c r="Q2873" s="1"/>
      <c r="R2873" s="1"/>
      <c r="S2873" s="1"/>
      <c r="T2873" s="1">
        <f t="shared" si="574"/>
        <v>0</v>
      </c>
      <c r="U2873" s="1">
        <f t="shared" si="575"/>
        <v>0</v>
      </c>
      <c r="V2873" s="1">
        <f t="shared" si="576"/>
        <v>0</v>
      </c>
      <c r="W2873" s="1">
        <f t="shared" si="577"/>
        <v>0</v>
      </c>
      <c r="X2873" s="1">
        <f t="shared" si="578"/>
        <v>0</v>
      </c>
      <c r="Y2873" s="1">
        <f t="shared" si="579"/>
        <v>0</v>
      </c>
      <c r="Z2873" s="1">
        <f t="shared" si="580"/>
        <v>0</v>
      </c>
      <c r="AA2873" s="1">
        <f t="shared" si="581"/>
        <v>0</v>
      </c>
      <c r="AB2873" s="1">
        <f t="shared" si="582"/>
        <v>0</v>
      </c>
      <c r="AC2873" s="1">
        <f t="shared" si="583"/>
        <v>0</v>
      </c>
      <c r="AD2873" s="1" t="str">
        <f t="shared" si="584"/>
        <v/>
      </c>
      <c r="AE2873" s="1" t="str">
        <f t="shared" si="585"/>
        <v/>
      </c>
      <c r="AF2873" s="1" t="str">
        <f t="shared" si="586"/>
        <v/>
      </c>
      <c r="AG2873" s="1" t="str">
        <f t="shared" si="587"/>
        <v/>
      </c>
    </row>
    <row r="2874" spans="3:33">
      <c r="C2874" s="1" t="s">
        <v>3765</v>
      </c>
      <c r="D2874" s="1" t="s">
        <v>8678</v>
      </c>
      <c r="E2874" s="1" t="s">
        <v>1800</v>
      </c>
      <c r="F2874" s="1" t="s">
        <v>46</v>
      </c>
      <c r="G2874" s="1" t="s">
        <v>3917</v>
      </c>
      <c r="H2874" s="1">
        <v>7</v>
      </c>
      <c r="I2874" s="1">
        <v>2</v>
      </c>
      <c r="J2874" s="1">
        <v>0</v>
      </c>
      <c r="K2874" s="1" t="s">
        <v>1806</v>
      </c>
      <c r="L2874" s="1"/>
      <c r="M2874" s="1" t="s">
        <v>8679</v>
      </c>
      <c r="N2874" s="1"/>
      <c r="O2874" s="1" t="s">
        <v>1806</v>
      </c>
      <c r="P2874" s="1"/>
      <c r="Q2874" s="1"/>
      <c r="R2874" s="1"/>
      <c r="S2874" s="1"/>
      <c r="T2874" s="1">
        <f t="shared" si="574"/>
        <v>0</v>
      </c>
      <c r="U2874" s="1">
        <f t="shared" si="575"/>
        <v>0</v>
      </c>
      <c r="V2874" s="1">
        <f t="shared" si="576"/>
        <v>0</v>
      </c>
      <c r="W2874" s="1">
        <f t="shared" si="577"/>
        <v>0</v>
      </c>
      <c r="X2874" s="1">
        <f t="shared" si="578"/>
        <v>0</v>
      </c>
      <c r="Y2874" s="1">
        <f t="shared" si="579"/>
        <v>0</v>
      </c>
      <c r="Z2874" s="1">
        <f t="shared" si="580"/>
        <v>0</v>
      </c>
      <c r="AA2874" s="1">
        <f t="shared" si="581"/>
        <v>0</v>
      </c>
      <c r="AB2874" s="1">
        <f t="shared" si="582"/>
        <v>0</v>
      </c>
      <c r="AC2874" s="1">
        <f t="shared" si="583"/>
        <v>0</v>
      </c>
      <c r="AD2874" s="1" t="str">
        <f t="shared" si="584"/>
        <v/>
      </c>
      <c r="AE2874" s="1" t="str">
        <f t="shared" si="585"/>
        <v/>
      </c>
      <c r="AF2874" s="1" t="str">
        <f t="shared" si="586"/>
        <v/>
      </c>
      <c r="AG2874" s="1" t="str">
        <f t="shared" si="587"/>
        <v/>
      </c>
    </row>
    <row r="2875" spans="3:33">
      <c r="C2875" s="1" t="s">
        <v>3765</v>
      </c>
      <c r="D2875" s="1" t="s">
        <v>8680</v>
      </c>
      <c r="E2875" s="1" t="s">
        <v>1800</v>
      </c>
      <c r="F2875" s="1" t="s">
        <v>46</v>
      </c>
      <c r="G2875" s="1" t="s">
        <v>3917</v>
      </c>
      <c r="H2875" s="1">
        <v>8</v>
      </c>
      <c r="I2875" s="1">
        <v>1</v>
      </c>
      <c r="J2875" s="1">
        <v>0</v>
      </c>
      <c r="K2875" s="1" t="s">
        <v>1807</v>
      </c>
      <c r="L2875" s="1"/>
      <c r="M2875" s="1" t="s">
        <v>8681</v>
      </c>
      <c r="N2875" s="1"/>
      <c r="O2875" s="1" t="s">
        <v>1807</v>
      </c>
      <c r="P2875" s="1"/>
      <c r="Q2875" s="1"/>
      <c r="R2875" s="1"/>
      <c r="S2875" s="1"/>
      <c r="T2875" s="1">
        <f t="shared" si="574"/>
        <v>0</v>
      </c>
      <c r="U2875" s="1">
        <f t="shared" si="575"/>
        <v>0</v>
      </c>
      <c r="V2875" s="1">
        <f t="shared" si="576"/>
        <v>0</v>
      </c>
      <c r="W2875" s="1">
        <f t="shared" si="577"/>
        <v>0</v>
      </c>
      <c r="X2875" s="1">
        <f t="shared" si="578"/>
        <v>0</v>
      </c>
      <c r="Y2875" s="1">
        <f t="shared" si="579"/>
        <v>0</v>
      </c>
      <c r="Z2875" s="1">
        <f t="shared" si="580"/>
        <v>0</v>
      </c>
      <c r="AA2875" s="1">
        <f t="shared" si="581"/>
        <v>0</v>
      </c>
      <c r="AB2875" s="1">
        <f t="shared" si="582"/>
        <v>0</v>
      </c>
      <c r="AC2875" s="1">
        <f t="shared" si="583"/>
        <v>0</v>
      </c>
      <c r="AD2875" s="1" t="str">
        <f t="shared" si="584"/>
        <v/>
      </c>
      <c r="AE2875" s="1" t="str">
        <f t="shared" si="585"/>
        <v/>
      </c>
      <c r="AF2875" s="1" t="str">
        <f t="shared" si="586"/>
        <v/>
      </c>
      <c r="AG2875" s="1" t="str">
        <f t="shared" si="587"/>
        <v/>
      </c>
    </row>
    <row r="2876" spans="3:33">
      <c r="C2876" s="1" t="s">
        <v>3765</v>
      </c>
      <c r="D2876" s="1" t="s">
        <v>8682</v>
      </c>
      <c r="E2876" s="1" t="s">
        <v>1800</v>
      </c>
      <c r="F2876" s="1" t="s">
        <v>46</v>
      </c>
      <c r="G2876" s="1" t="s">
        <v>3917</v>
      </c>
      <c r="H2876" s="1">
        <v>9</v>
      </c>
      <c r="I2876" s="1">
        <v>1</v>
      </c>
      <c r="J2876" s="1">
        <v>0</v>
      </c>
      <c r="K2876" s="1" t="s">
        <v>1808</v>
      </c>
      <c r="L2876" s="1"/>
      <c r="M2876" s="1" t="s">
        <v>8683</v>
      </c>
      <c r="N2876" s="1"/>
      <c r="O2876" s="1" t="s">
        <v>1808</v>
      </c>
      <c r="P2876" s="1"/>
      <c r="Q2876" s="1"/>
      <c r="R2876" s="1"/>
      <c r="S2876" s="1"/>
      <c r="T2876" s="1">
        <f t="shared" ref="T2876:T2939" si="588">IF(AND($C2876=$D$20,$F2876="PRO",$G2876="POS"),1,0)</f>
        <v>0</v>
      </c>
      <c r="U2876" s="1">
        <f t="shared" ref="U2876:U2939" si="589">IF(AND($C2876=$D$20,$F2876="CFA",$G2876="POS"),1,0)</f>
        <v>0</v>
      </c>
      <c r="V2876" s="1">
        <f t="shared" ref="V2876:V2939" si="590">IF($T2876=0,0,IF(SUMPRODUCT(--($O2876:$S2876&lt;&gt;""),--ISNUMBER(SEARCH($O2876:$S2876,$D$5)))&gt;0,1,0))</f>
        <v>0</v>
      </c>
      <c r="W2876" s="1">
        <f t="shared" ref="W2876:W2939" si="591">IF($T2876=0,0,IF(SUMPRODUCT(--($O2876:$S2876&lt;&gt;""),--ISNUMBER(SEARCH($O2876:$S2876,$D$5&amp;" "&amp;$D$10)))&gt;0,1,0))</f>
        <v>0</v>
      </c>
      <c r="X2876" s="1">
        <f t="shared" ref="X2876:X2939" si="592">IF($U2876=0,0,IF(SUMPRODUCT(--($O2876:$S2876&lt;&gt;""),--ISNUMBER(SEARCH($O2876:$S2876,$F$5)))&gt;0,1,0))</f>
        <v>0</v>
      </c>
      <c r="Y2876" s="1">
        <f t="shared" ref="Y2876:Y2939" si="593">IF($U2876=0,0,IF(SUMPRODUCT(--($O2876:$S2876&lt;&gt;""),--ISNUMBER(SEARCH($O2876:$S2876,$F$5&amp;" "&amp;$F$10)))&gt;0,1,0))</f>
        <v>0</v>
      </c>
      <c r="Z2876" s="1">
        <f t="shared" ref="Z2876:Z2939" si="594">IF($V2876=1,$I2876,0)</f>
        <v>0</v>
      </c>
      <c r="AA2876" s="1">
        <f t="shared" ref="AA2876:AA2939" si="595">IF($W2876=1,$I2876,0)</f>
        <v>0</v>
      </c>
      <c r="AB2876" s="1">
        <f t="shared" ref="AB2876:AB2939" si="596">IF($X2876=1,$J2876,0)</f>
        <v>0</v>
      </c>
      <c r="AC2876" s="1">
        <f t="shared" ref="AC2876:AC2939" si="597">IF($Y2876=1,$J2876,0)</f>
        <v>0</v>
      </c>
      <c r="AD2876" s="1" t="str">
        <f t="shared" ref="AD2876:AD2939" si="598">IF(AND($T2876=1,$V2876=0),$H2876+ROW()/100000,"")</f>
        <v/>
      </c>
      <c r="AE2876" s="1" t="str">
        <f t="shared" ref="AE2876:AE2939" si="599">IF(AND($T2876=1,$W2876=0),$H2876+ROW()/100000,"")</f>
        <v/>
      </c>
      <c r="AF2876" s="1" t="str">
        <f t="shared" ref="AF2876:AF2939" si="600">IF(AND($U2876=1,$X2876=0),$H2876+ROW()/100000,"")</f>
        <v/>
      </c>
      <c r="AG2876" s="1" t="str">
        <f t="shared" ref="AG2876:AG2939" si="601">IF(AND($U2876=1,$Y2876=0),$H2876+ROW()/100000,"")</f>
        <v/>
      </c>
    </row>
    <row r="2877" spans="3:33">
      <c r="C2877" s="1" t="s">
        <v>3765</v>
      </c>
      <c r="D2877" s="1" t="s">
        <v>8684</v>
      </c>
      <c r="E2877" s="1" t="s">
        <v>1800</v>
      </c>
      <c r="F2877" s="1" t="s">
        <v>46</v>
      </c>
      <c r="G2877" s="1" t="s">
        <v>3917</v>
      </c>
      <c r="H2877" s="1">
        <v>10</v>
      </c>
      <c r="I2877" s="1">
        <v>1</v>
      </c>
      <c r="J2877" s="1">
        <v>0</v>
      </c>
      <c r="K2877" s="1" t="s">
        <v>1809</v>
      </c>
      <c r="L2877" s="1"/>
      <c r="M2877" s="1" t="s">
        <v>8685</v>
      </c>
      <c r="N2877" s="1"/>
      <c r="O2877" s="1" t="s">
        <v>1809</v>
      </c>
      <c r="P2877" s="1"/>
      <c r="Q2877" s="1"/>
      <c r="R2877" s="1"/>
      <c r="S2877" s="1"/>
      <c r="T2877" s="1">
        <f t="shared" si="588"/>
        <v>0</v>
      </c>
      <c r="U2877" s="1">
        <f t="shared" si="589"/>
        <v>0</v>
      </c>
      <c r="V2877" s="1">
        <f t="shared" si="590"/>
        <v>0</v>
      </c>
      <c r="W2877" s="1">
        <f t="shared" si="591"/>
        <v>0</v>
      </c>
      <c r="X2877" s="1">
        <f t="shared" si="592"/>
        <v>0</v>
      </c>
      <c r="Y2877" s="1">
        <f t="shared" si="593"/>
        <v>0</v>
      </c>
      <c r="Z2877" s="1">
        <f t="shared" si="594"/>
        <v>0</v>
      </c>
      <c r="AA2877" s="1">
        <f t="shared" si="595"/>
        <v>0</v>
      </c>
      <c r="AB2877" s="1">
        <f t="shared" si="596"/>
        <v>0</v>
      </c>
      <c r="AC2877" s="1">
        <f t="shared" si="597"/>
        <v>0</v>
      </c>
      <c r="AD2877" s="1" t="str">
        <f t="shared" si="598"/>
        <v/>
      </c>
      <c r="AE2877" s="1" t="str">
        <f t="shared" si="599"/>
        <v/>
      </c>
      <c r="AF2877" s="1" t="str">
        <f t="shared" si="600"/>
        <v/>
      </c>
      <c r="AG2877" s="1" t="str">
        <f t="shared" si="601"/>
        <v/>
      </c>
    </row>
    <row r="2878" spans="3:33">
      <c r="C2878" s="1" t="s">
        <v>3765</v>
      </c>
      <c r="D2878" s="1" t="s">
        <v>8686</v>
      </c>
      <c r="E2878" s="1" t="s">
        <v>1800</v>
      </c>
      <c r="F2878" s="1" t="s">
        <v>0</v>
      </c>
      <c r="G2878" s="1" t="s">
        <v>3917</v>
      </c>
      <c r="H2878" s="1">
        <v>1</v>
      </c>
      <c r="I2878" s="1">
        <v>0</v>
      </c>
      <c r="J2878" s="1">
        <v>3</v>
      </c>
      <c r="K2878" s="1"/>
      <c r="L2878" s="1" t="s">
        <v>1409</v>
      </c>
      <c r="M2878" s="1"/>
      <c r="N2878" s="1" t="s">
        <v>7563</v>
      </c>
      <c r="O2878" s="1" t="s">
        <v>1409</v>
      </c>
      <c r="P2878" s="1"/>
      <c r="Q2878" s="1"/>
      <c r="R2878" s="1"/>
      <c r="S2878" s="1"/>
      <c r="T2878" s="1">
        <f t="shared" si="588"/>
        <v>0</v>
      </c>
      <c r="U2878" s="1">
        <f t="shared" si="589"/>
        <v>0</v>
      </c>
      <c r="V2878" s="1">
        <f t="shared" si="590"/>
        <v>0</v>
      </c>
      <c r="W2878" s="1">
        <f t="shared" si="591"/>
        <v>0</v>
      </c>
      <c r="X2878" s="1">
        <f t="shared" si="592"/>
        <v>0</v>
      </c>
      <c r="Y2878" s="1">
        <f t="shared" si="593"/>
        <v>0</v>
      </c>
      <c r="Z2878" s="1">
        <f t="shared" si="594"/>
        <v>0</v>
      </c>
      <c r="AA2878" s="1">
        <f t="shared" si="595"/>
        <v>0</v>
      </c>
      <c r="AB2878" s="1">
        <f t="shared" si="596"/>
        <v>0</v>
      </c>
      <c r="AC2878" s="1">
        <f t="shared" si="597"/>
        <v>0</v>
      </c>
      <c r="AD2878" s="1" t="str">
        <f t="shared" si="598"/>
        <v/>
      </c>
      <c r="AE2878" s="1" t="str">
        <f t="shared" si="599"/>
        <v/>
      </c>
      <c r="AF2878" s="1" t="str">
        <f t="shared" si="600"/>
        <v/>
      </c>
      <c r="AG2878" s="1" t="str">
        <f t="shared" si="601"/>
        <v/>
      </c>
    </row>
    <row r="2879" spans="3:33">
      <c r="C2879" s="1" t="s">
        <v>3765</v>
      </c>
      <c r="D2879" s="1" t="s">
        <v>8687</v>
      </c>
      <c r="E2879" s="1" t="s">
        <v>1800</v>
      </c>
      <c r="F2879" s="1" t="s">
        <v>0</v>
      </c>
      <c r="G2879" s="1" t="s">
        <v>3917</v>
      </c>
      <c r="H2879" s="1">
        <v>2</v>
      </c>
      <c r="I2879" s="1">
        <v>0</v>
      </c>
      <c r="J2879" s="1">
        <v>3</v>
      </c>
      <c r="K2879" s="1"/>
      <c r="L2879" s="1" t="s">
        <v>1803</v>
      </c>
      <c r="M2879" s="1"/>
      <c r="N2879" s="1" t="s">
        <v>8688</v>
      </c>
      <c r="O2879" s="1" t="s">
        <v>1803</v>
      </c>
      <c r="P2879" s="1"/>
      <c r="Q2879" s="1"/>
      <c r="R2879" s="1"/>
      <c r="S2879" s="1"/>
      <c r="T2879" s="1">
        <f t="shared" si="588"/>
        <v>0</v>
      </c>
      <c r="U2879" s="1">
        <f t="shared" si="589"/>
        <v>0</v>
      </c>
      <c r="V2879" s="1">
        <f t="shared" si="590"/>
        <v>0</v>
      </c>
      <c r="W2879" s="1">
        <f t="shared" si="591"/>
        <v>0</v>
      </c>
      <c r="X2879" s="1">
        <f t="shared" si="592"/>
        <v>0</v>
      </c>
      <c r="Y2879" s="1">
        <f t="shared" si="593"/>
        <v>0</v>
      </c>
      <c r="Z2879" s="1">
        <f t="shared" si="594"/>
        <v>0</v>
      </c>
      <c r="AA2879" s="1">
        <f t="shared" si="595"/>
        <v>0</v>
      </c>
      <c r="AB2879" s="1">
        <f t="shared" si="596"/>
        <v>0</v>
      </c>
      <c r="AC2879" s="1">
        <f t="shared" si="597"/>
        <v>0</v>
      </c>
      <c r="AD2879" s="1" t="str">
        <f t="shared" si="598"/>
        <v/>
      </c>
      <c r="AE2879" s="1" t="str">
        <f t="shared" si="599"/>
        <v/>
      </c>
      <c r="AF2879" s="1" t="str">
        <f t="shared" si="600"/>
        <v/>
      </c>
      <c r="AG2879" s="1" t="str">
        <f t="shared" si="601"/>
        <v/>
      </c>
    </row>
    <row r="2880" spans="3:33">
      <c r="C2880" s="1" t="s">
        <v>3765</v>
      </c>
      <c r="D2880" s="1" t="s">
        <v>8689</v>
      </c>
      <c r="E2880" s="1" t="s">
        <v>1800</v>
      </c>
      <c r="F2880" s="1" t="s">
        <v>0</v>
      </c>
      <c r="G2880" s="1" t="s">
        <v>3917</v>
      </c>
      <c r="H2880" s="1">
        <v>3</v>
      </c>
      <c r="I2880" s="1">
        <v>0</v>
      </c>
      <c r="J2880" s="1">
        <v>3</v>
      </c>
      <c r="K2880" s="1"/>
      <c r="L2880" s="1" t="s">
        <v>1316</v>
      </c>
      <c r="M2880" s="1"/>
      <c r="N2880" s="1" t="s">
        <v>4938</v>
      </c>
      <c r="O2880" s="1" t="s">
        <v>1316</v>
      </c>
      <c r="P2880" s="1"/>
      <c r="Q2880" s="1"/>
      <c r="R2880" s="1"/>
      <c r="S2880" s="1"/>
      <c r="T2880" s="1">
        <f t="shared" si="588"/>
        <v>0</v>
      </c>
      <c r="U2880" s="1">
        <f t="shared" si="589"/>
        <v>0</v>
      </c>
      <c r="V2880" s="1">
        <f t="shared" si="590"/>
        <v>0</v>
      </c>
      <c r="W2880" s="1">
        <f t="shared" si="591"/>
        <v>0</v>
      </c>
      <c r="X2880" s="1">
        <f t="shared" si="592"/>
        <v>0</v>
      </c>
      <c r="Y2880" s="1">
        <f t="shared" si="593"/>
        <v>0</v>
      </c>
      <c r="Z2880" s="1">
        <f t="shared" si="594"/>
        <v>0</v>
      </c>
      <c r="AA2880" s="1">
        <f t="shared" si="595"/>
        <v>0</v>
      </c>
      <c r="AB2880" s="1">
        <f t="shared" si="596"/>
        <v>0</v>
      </c>
      <c r="AC2880" s="1">
        <f t="shared" si="597"/>
        <v>0</v>
      </c>
      <c r="AD2880" s="1" t="str">
        <f t="shared" si="598"/>
        <v/>
      </c>
      <c r="AE2880" s="1" t="str">
        <f t="shared" si="599"/>
        <v/>
      </c>
      <c r="AF2880" s="1" t="str">
        <f t="shared" si="600"/>
        <v/>
      </c>
      <c r="AG2880" s="1" t="str">
        <f t="shared" si="601"/>
        <v/>
      </c>
    </row>
    <row r="2881" spans="3:33">
      <c r="C2881" s="1" t="s">
        <v>3765</v>
      </c>
      <c r="D2881" s="1" t="s">
        <v>8690</v>
      </c>
      <c r="E2881" s="1" t="s">
        <v>1800</v>
      </c>
      <c r="F2881" s="1" t="s">
        <v>0</v>
      </c>
      <c r="G2881" s="1" t="s">
        <v>3917</v>
      </c>
      <c r="H2881" s="1">
        <v>4</v>
      </c>
      <c r="I2881" s="1">
        <v>0</v>
      </c>
      <c r="J2881" s="1">
        <v>2</v>
      </c>
      <c r="K2881" s="1"/>
      <c r="L2881" s="1" t="s">
        <v>1804</v>
      </c>
      <c r="M2881" s="1"/>
      <c r="N2881" s="1" t="s">
        <v>8691</v>
      </c>
      <c r="O2881" s="1" t="s">
        <v>1804</v>
      </c>
      <c r="P2881" s="1"/>
      <c r="Q2881" s="1"/>
      <c r="R2881" s="1"/>
      <c r="S2881" s="1"/>
      <c r="T2881" s="1">
        <f t="shared" si="588"/>
        <v>0</v>
      </c>
      <c r="U2881" s="1">
        <f t="shared" si="589"/>
        <v>0</v>
      </c>
      <c r="V2881" s="1">
        <f t="shared" si="590"/>
        <v>0</v>
      </c>
      <c r="W2881" s="1">
        <f t="shared" si="591"/>
        <v>0</v>
      </c>
      <c r="X2881" s="1">
        <f t="shared" si="592"/>
        <v>0</v>
      </c>
      <c r="Y2881" s="1">
        <f t="shared" si="593"/>
        <v>0</v>
      </c>
      <c r="Z2881" s="1">
        <f t="shared" si="594"/>
        <v>0</v>
      </c>
      <c r="AA2881" s="1">
        <f t="shared" si="595"/>
        <v>0</v>
      </c>
      <c r="AB2881" s="1">
        <f t="shared" si="596"/>
        <v>0</v>
      </c>
      <c r="AC2881" s="1">
        <f t="shared" si="597"/>
        <v>0</v>
      </c>
      <c r="AD2881" s="1" t="str">
        <f t="shared" si="598"/>
        <v/>
      </c>
      <c r="AE2881" s="1" t="str">
        <f t="shared" si="599"/>
        <v/>
      </c>
      <c r="AF2881" s="1" t="str">
        <f t="shared" si="600"/>
        <v/>
      </c>
      <c r="AG2881" s="1" t="str">
        <f t="shared" si="601"/>
        <v/>
      </c>
    </row>
    <row r="2882" spans="3:33">
      <c r="C2882" s="1" t="s">
        <v>3765</v>
      </c>
      <c r="D2882" s="1" t="s">
        <v>8692</v>
      </c>
      <c r="E2882" s="1" t="s">
        <v>1800</v>
      </c>
      <c r="F2882" s="1" t="s">
        <v>0</v>
      </c>
      <c r="G2882" s="1" t="s">
        <v>3917</v>
      </c>
      <c r="H2882" s="1">
        <v>5</v>
      </c>
      <c r="I2882" s="1">
        <v>0</v>
      </c>
      <c r="J2882" s="1">
        <v>2</v>
      </c>
      <c r="K2882" s="1"/>
      <c r="L2882" s="1" t="s">
        <v>1130</v>
      </c>
      <c r="M2882" s="1"/>
      <c r="N2882" s="1" t="s">
        <v>6769</v>
      </c>
      <c r="O2882" s="1" t="s">
        <v>1130</v>
      </c>
      <c r="P2882" s="1"/>
      <c r="Q2882" s="1"/>
      <c r="R2882" s="1"/>
      <c r="S2882" s="1"/>
      <c r="T2882" s="1">
        <f t="shared" si="588"/>
        <v>0</v>
      </c>
      <c r="U2882" s="1">
        <f t="shared" si="589"/>
        <v>0</v>
      </c>
      <c r="V2882" s="1">
        <f t="shared" si="590"/>
        <v>0</v>
      </c>
      <c r="W2882" s="1">
        <f t="shared" si="591"/>
        <v>0</v>
      </c>
      <c r="X2882" s="1">
        <f t="shared" si="592"/>
        <v>0</v>
      </c>
      <c r="Y2882" s="1">
        <f t="shared" si="593"/>
        <v>0</v>
      </c>
      <c r="Z2882" s="1">
        <f t="shared" si="594"/>
        <v>0</v>
      </c>
      <c r="AA2882" s="1">
        <f t="shared" si="595"/>
        <v>0</v>
      </c>
      <c r="AB2882" s="1">
        <f t="shared" si="596"/>
        <v>0</v>
      </c>
      <c r="AC2882" s="1">
        <f t="shared" si="597"/>
        <v>0</v>
      </c>
      <c r="AD2882" s="1" t="str">
        <f t="shared" si="598"/>
        <v/>
      </c>
      <c r="AE2882" s="1" t="str">
        <f t="shared" si="599"/>
        <v/>
      </c>
      <c r="AF2882" s="1" t="str">
        <f t="shared" si="600"/>
        <v/>
      </c>
      <c r="AG2882" s="1" t="str">
        <f t="shared" si="601"/>
        <v/>
      </c>
    </row>
    <row r="2883" spans="3:33">
      <c r="C2883" s="1" t="s">
        <v>3765</v>
      </c>
      <c r="D2883" s="1" t="s">
        <v>8693</v>
      </c>
      <c r="E2883" s="1" t="s">
        <v>1800</v>
      </c>
      <c r="F2883" s="1" t="s">
        <v>0</v>
      </c>
      <c r="G2883" s="1" t="s">
        <v>3917</v>
      </c>
      <c r="H2883" s="1">
        <v>6</v>
      </c>
      <c r="I2883" s="1">
        <v>0</v>
      </c>
      <c r="J2883" s="1">
        <v>2</v>
      </c>
      <c r="K2883" s="1"/>
      <c r="L2883" s="1" t="s">
        <v>1805</v>
      </c>
      <c r="M2883" s="1"/>
      <c r="N2883" s="1" t="s">
        <v>8694</v>
      </c>
      <c r="O2883" s="1" t="s">
        <v>1805</v>
      </c>
      <c r="P2883" s="1"/>
      <c r="Q2883" s="1"/>
      <c r="R2883" s="1"/>
      <c r="S2883" s="1"/>
      <c r="T2883" s="1">
        <f t="shared" si="588"/>
        <v>0</v>
      </c>
      <c r="U2883" s="1">
        <f t="shared" si="589"/>
        <v>0</v>
      </c>
      <c r="V2883" s="1">
        <f t="shared" si="590"/>
        <v>0</v>
      </c>
      <c r="W2883" s="1">
        <f t="shared" si="591"/>
        <v>0</v>
      </c>
      <c r="X2883" s="1">
        <f t="shared" si="592"/>
        <v>0</v>
      </c>
      <c r="Y2883" s="1">
        <f t="shared" si="593"/>
        <v>0</v>
      </c>
      <c r="Z2883" s="1">
        <f t="shared" si="594"/>
        <v>0</v>
      </c>
      <c r="AA2883" s="1">
        <f t="shared" si="595"/>
        <v>0</v>
      </c>
      <c r="AB2883" s="1">
        <f t="shared" si="596"/>
        <v>0</v>
      </c>
      <c r="AC2883" s="1">
        <f t="shared" si="597"/>
        <v>0</v>
      </c>
      <c r="AD2883" s="1" t="str">
        <f t="shared" si="598"/>
        <v/>
      </c>
      <c r="AE2883" s="1" t="str">
        <f t="shared" si="599"/>
        <v/>
      </c>
      <c r="AF2883" s="1" t="str">
        <f t="shared" si="600"/>
        <v/>
      </c>
      <c r="AG2883" s="1" t="str">
        <f t="shared" si="601"/>
        <v/>
      </c>
    </row>
    <row r="2884" spans="3:33">
      <c r="C2884" s="1" t="s">
        <v>3765</v>
      </c>
      <c r="D2884" s="1" t="s">
        <v>8695</v>
      </c>
      <c r="E2884" s="1" t="s">
        <v>1800</v>
      </c>
      <c r="F2884" s="1" t="s">
        <v>0</v>
      </c>
      <c r="G2884" s="1" t="s">
        <v>3917</v>
      </c>
      <c r="H2884" s="1">
        <v>7</v>
      </c>
      <c r="I2884" s="1">
        <v>0</v>
      </c>
      <c r="J2884" s="1">
        <v>2</v>
      </c>
      <c r="K2884" s="1"/>
      <c r="L2884" s="1" t="s">
        <v>1806</v>
      </c>
      <c r="M2884" s="1"/>
      <c r="N2884" s="1" t="s">
        <v>8696</v>
      </c>
      <c r="O2884" s="1" t="s">
        <v>1806</v>
      </c>
      <c r="P2884" s="1"/>
      <c r="Q2884" s="1"/>
      <c r="R2884" s="1"/>
      <c r="S2884" s="1"/>
      <c r="T2884" s="1">
        <f t="shared" si="588"/>
        <v>0</v>
      </c>
      <c r="U2884" s="1">
        <f t="shared" si="589"/>
        <v>0</v>
      </c>
      <c r="V2884" s="1">
        <f t="shared" si="590"/>
        <v>0</v>
      </c>
      <c r="W2884" s="1">
        <f t="shared" si="591"/>
        <v>0</v>
      </c>
      <c r="X2884" s="1">
        <f t="shared" si="592"/>
        <v>0</v>
      </c>
      <c r="Y2884" s="1">
        <f t="shared" si="593"/>
        <v>0</v>
      </c>
      <c r="Z2884" s="1">
        <f t="shared" si="594"/>
        <v>0</v>
      </c>
      <c r="AA2884" s="1">
        <f t="shared" si="595"/>
        <v>0</v>
      </c>
      <c r="AB2884" s="1">
        <f t="shared" si="596"/>
        <v>0</v>
      </c>
      <c r="AC2884" s="1">
        <f t="shared" si="597"/>
        <v>0</v>
      </c>
      <c r="AD2884" s="1" t="str">
        <f t="shared" si="598"/>
        <v/>
      </c>
      <c r="AE2884" s="1" t="str">
        <f t="shared" si="599"/>
        <v/>
      </c>
      <c r="AF2884" s="1" t="str">
        <f t="shared" si="600"/>
        <v/>
      </c>
      <c r="AG2884" s="1" t="str">
        <f t="shared" si="601"/>
        <v/>
      </c>
    </row>
    <row r="2885" spans="3:33">
      <c r="C2885" s="1" t="s">
        <v>3765</v>
      </c>
      <c r="D2885" s="1" t="s">
        <v>8697</v>
      </c>
      <c r="E2885" s="1" t="s">
        <v>1800</v>
      </c>
      <c r="F2885" s="1" t="s">
        <v>0</v>
      </c>
      <c r="G2885" s="1" t="s">
        <v>3917</v>
      </c>
      <c r="H2885" s="1">
        <v>8</v>
      </c>
      <c r="I2885" s="1">
        <v>0</v>
      </c>
      <c r="J2885" s="1">
        <v>1</v>
      </c>
      <c r="K2885" s="1"/>
      <c r="L2885" s="1" t="s">
        <v>1807</v>
      </c>
      <c r="M2885" s="1"/>
      <c r="N2885" s="1" t="s">
        <v>8698</v>
      </c>
      <c r="O2885" s="1" t="s">
        <v>1807</v>
      </c>
      <c r="P2885" s="1"/>
      <c r="Q2885" s="1"/>
      <c r="R2885" s="1"/>
      <c r="S2885" s="1"/>
      <c r="T2885" s="1">
        <f t="shared" si="588"/>
        <v>0</v>
      </c>
      <c r="U2885" s="1">
        <f t="shared" si="589"/>
        <v>0</v>
      </c>
      <c r="V2885" s="1">
        <f t="shared" si="590"/>
        <v>0</v>
      </c>
      <c r="W2885" s="1">
        <f t="shared" si="591"/>
        <v>0</v>
      </c>
      <c r="X2885" s="1">
        <f t="shared" si="592"/>
        <v>0</v>
      </c>
      <c r="Y2885" s="1">
        <f t="shared" si="593"/>
        <v>0</v>
      </c>
      <c r="Z2885" s="1">
        <f t="shared" si="594"/>
        <v>0</v>
      </c>
      <c r="AA2885" s="1">
        <f t="shared" si="595"/>
        <v>0</v>
      </c>
      <c r="AB2885" s="1">
        <f t="shared" si="596"/>
        <v>0</v>
      </c>
      <c r="AC2885" s="1">
        <f t="shared" si="597"/>
        <v>0</v>
      </c>
      <c r="AD2885" s="1" t="str">
        <f t="shared" si="598"/>
        <v/>
      </c>
      <c r="AE2885" s="1" t="str">
        <f t="shared" si="599"/>
        <v/>
      </c>
      <c r="AF2885" s="1" t="str">
        <f t="shared" si="600"/>
        <v/>
      </c>
      <c r="AG2885" s="1" t="str">
        <f t="shared" si="601"/>
        <v/>
      </c>
    </row>
    <row r="2886" spans="3:33">
      <c r="C2886" s="1" t="s">
        <v>3765</v>
      </c>
      <c r="D2886" s="1" t="s">
        <v>8699</v>
      </c>
      <c r="E2886" s="1" t="s">
        <v>1800</v>
      </c>
      <c r="F2886" s="1" t="s">
        <v>0</v>
      </c>
      <c r="G2886" s="1" t="s">
        <v>3917</v>
      </c>
      <c r="H2886" s="1">
        <v>9</v>
      </c>
      <c r="I2886" s="1">
        <v>0</v>
      </c>
      <c r="J2886" s="1">
        <v>1</v>
      </c>
      <c r="K2886" s="1"/>
      <c r="L2886" s="1" t="s">
        <v>1808</v>
      </c>
      <c r="M2886" s="1"/>
      <c r="N2886" s="1" t="s">
        <v>8700</v>
      </c>
      <c r="O2886" s="1" t="s">
        <v>1808</v>
      </c>
      <c r="P2886" s="1"/>
      <c r="Q2886" s="1"/>
      <c r="R2886" s="1"/>
      <c r="S2886" s="1"/>
      <c r="T2886" s="1">
        <f t="shared" si="588"/>
        <v>0</v>
      </c>
      <c r="U2886" s="1">
        <f t="shared" si="589"/>
        <v>0</v>
      </c>
      <c r="V2886" s="1">
        <f t="shared" si="590"/>
        <v>0</v>
      </c>
      <c r="W2886" s="1">
        <f t="shared" si="591"/>
        <v>0</v>
      </c>
      <c r="X2886" s="1">
        <f t="shared" si="592"/>
        <v>0</v>
      </c>
      <c r="Y2886" s="1">
        <f t="shared" si="593"/>
        <v>0</v>
      </c>
      <c r="Z2886" s="1">
        <f t="shared" si="594"/>
        <v>0</v>
      </c>
      <c r="AA2886" s="1">
        <f t="shared" si="595"/>
        <v>0</v>
      </c>
      <c r="AB2886" s="1">
        <f t="shared" si="596"/>
        <v>0</v>
      </c>
      <c r="AC2886" s="1">
        <f t="shared" si="597"/>
        <v>0</v>
      </c>
      <c r="AD2886" s="1" t="str">
        <f t="shared" si="598"/>
        <v/>
      </c>
      <c r="AE2886" s="1" t="str">
        <f t="shared" si="599"/>
        <v/>
      </c>
      <c r="AF2886" s="1" t="str">
        <f t="shared" si="600"/>
        <v/>
      </c>
      <c r="AG2886" s="1" t="str">
        <f t="shared" si="601"/>
        <v/>
      </c>
    </row>
    <row r="2887" spans="3:33">
      <c r="C2887" s="1" t="s">
        <v>3765</v>
      </c>
      <c r="D2887" s="1" t="s">
        <v>8701</v>
      </c>
      <c r="E2887" s="1" t="s">
        <v>1800</v>
      </c>
      <c r="F2887" s="1" t="s">
        <v>0</v>
      </c>
      <c r="G2887" s="1" t="s">
        <v>3917</v>
      </c>
      <c r="H2887" s="1">
        <v>10</v>
      </c>
      <c r="I2887" s="1">
        <v>0</v>
      </c>
      <c r="J2887" s="1">
        <v>1</v>
      </c>
      <c r="K2887" s="1"/>
      <c r="L2887" s="1" t="s">
        <v>1809</v>
      </c>
      <c r="M2887" s="1"/>
      <c r="N2887" s="1" t="s">
        <v>8702</v>
      </c>
      <c r="O2887" s="1" t="s">
        <v>1809</v>
      </c>
      <c r="P2887" s="1"/>
      <c r="Q2887" s="1"/>
      <c r="R2887" s="1"/>
      <c r="S2887" s="1"/>
      <c r="T2887" s="1">
        <f t="shared" si="588"/>
        <v>0</v>
      </c>
      <c r="U2887" s="1">
        <f t="shared" si="589"/>
        <v>0</v>
      </c>
      <c r="V2887" s="1">
        <f t="shared" si="590"/>
        <v>0</v>
      </c>
      <c r="W2887" s="1">
        <f t="shared" si="591"/>
        <v>0</v>
      </c>
      <c r="X2887" s="1">
        <f t="shared" si="592"/>
        <v>0</v>
      </c>
      <c r="Y2887" s="1">
        <f t="shared" si="593"/>
        <v>0</v>
      </c>
      <c r="Z2887" s="1">
        <f t="shared" si="594"/>
        <v>0</v>
      </c>
      <c r="AA2887" s="1">
        <f t="shared" si="595"/>
        <v>0</v>
      </c>
      <c r="AB2887" s="1">
        <f t="shared" si="596"/>
        <v>0</v>
      </c>
      <c r="AC2887" s="1">
        <f t="shared" si="597"/>
        <v>0</v>
      </c>
      <c r="AD2887" s="1" t="str">
        <f t="shared" si="598"/>
        <v/>
      </c>
      <c r="AE2887" s="1" t="str">
        <f t="shared" si="599"/>
        <v/>
      </c>
      <c r="AF2887" s="1" t="str">
        <f t="shared" si="600"/>
        <v/>
      </c>
      <c r="AG2887" s="1" t="str">
        <f t="shared" si="601"/>
        <v/>
      </c>
    </row>
    <row r="2888" spans="3:33">
      <c r="C2888" s="1" t="s">
        <v>3772</v>
      </c>
      <c r="D2888" s="1" t="s">
        <v>8703</v>
      </c>
      <c r="E2888" s="1" t="s">
        <v>1813</v>
      </c>
      <c r="F2888" s="1" t="s">
        <v>46</v>
      </c>
      <c r="G2888" s="1" t="s">
        <v>3917</v>
      </c>
      <c r="H2888" s="1">
        <v>1</v>
      </c>
      <c r="I2888" s="1">
        <v>3</v>
      </c>
      <c r="J2888" s="1">
        <v>0</v>
      </c>
      <c r="K2888" s="1" t="s">
        <v>8583</v>
      </c>
      <c r="L2888" s="1"/>
      <c r="M2888" s="1" t="s">
        <v>8584</v>
      </c>
      <c r="N2888" s="1"/>
      <c r="O2888" s="1" t="s">
        <v>8583</v>
      </c>
      <c r="P2888" s="1" t="s">
        <v>1769</v>
      </c>
      <c r="Q2888" s="1"/>
      <c r="R2888" s="1"/>
      <c r="S2888" s="1"/>
      <c r="T2888" s="1">
        <f t="shared" si="588"/>
        <v>0</v>
      </c>
      <c r="U2888" s="1">
        <f t="shared" si="589"/>
        <v>0</v>
      </c>
      <c r="V2888" s="1">
        <f t="shared" si="590"/>
        <v>0</v>
      </c>
      <c r="W2888" s="1">
        <f t="shared" si="591"/>
        <v>0</v>
      </c>
      <c r="X2888" s="1">
        <f t="shared" si="592"/>
        <v>0</v>
      </c>
      <c r="Y2888" s="1">
        <f t="shared" si="593"/>
        <v>0</v>
      </c>
      <c r="Z2888" s="1">
        <f t="shared" si="594"/>
        <v>0</v>
      </c>
      <c r="AA2888" s="1">
        <f t="shared" si="595"/>
        <v>0</v>
      </c>
      <c r="AB2888" s="1">
        <f t="shared" si="596"/>
        <v>0</v>
      </c>
      <c r="AC2888" s="1">
        <f t="shared" si="597"/>
        <v>0</v>
      </c>
      <c r="AD2888" s="1" t="str">
        <f t="shared" si="598"/>
        <v/>
      </c>
      <c r="AE2888" s="1" t="str">
        <f t="shared" si="599"/>
        <v/>
      </c>
      <c r="AF2888" s="1" t="str">
        <f t="shared" si="600"/>
        <v/>
      </c>
      <c r="AG2888" s="1" t="str">
        <f t="shared" si="601"/>
        <v/>
      </c>
    </row>
    <row r="2889" spans="3:33">
      <c r="C2889" s="1" t="s">
        <v>3772</v>
      </c>
      <c r="D2889" s="1" t="s">
        <v>8704</v>
      </c>
      <c r="E2889" s="1" t="s">
        <v>1813</v>
      </c>
      <c r="F2889" s="1" t="s">
        <v>46</v>
      </c>
      <c r="G2889" s="1" t="s">
        <v>3917</v>
      </c>
      <c r="H2889" s="1">
        <v>2</v>
      </c>
      <c r="I2889" s="1">
        <v>3</v>
      </c>
      <c r="J2889" s="1">
        <v>0</v>
      </c>
      <c r="K2889" s="1" t="s">
        <v>1816</v>
      </c>
      <c r="L2889" s="1"/>
      <c r="M2889" s="1" t="s">
        <v>8705</v>
      </c>
      <c r="N2889" s="1"/>
      <c r="O2889" s="1" t="s">
        <v>1816</v>
      </c>
      <c r="P2889" s="1"/>
      <c r="Q2889" s="1"/>
      <c r="R2889" s="1"/>
      <c r="S2889" s="1"/>
      <c r="T2889" s="1">
        <f t="shared" si="588"/>
        <v>0</v>
      </c>
      <c r="U2889" s="1">
        <f t="shared" si="589"/>
        <v>0</v>
      </c>
      <c r="V2889" s="1">
        <f t="shared" si="590"/>
        <v>0</v>
      </c>
      <c r="W2889" s="1">
        <f t="shared" si="591"/>
        <v>0</v>
      </c>
      <c r="X2889" s="1">
        <f t="shared" si="592"/>
        <v>0</v>
      </c>
      <c r="Y2889" s="1">
        <f t="shared" si="593"/>
        <v>0</v>
      </c>
      <c r="Z2889" s="1">
        <f t="shared" si="594"/>
        <v>0</v>
      </c>
      <c r="AA2889" s="1">
        <f t="shared" si="595"/>
        <v>0</v>
      </c>
      <c r="AB2889" s="1">
        <f t="shared" si="596"/>
        <v>0</v>
      </c>
      <c r="AC2889" s="1">
        <f t="shared" si="597"/>
        <v>0</v>
      </c>
      <c r="AD2889" s="1" t="str">
        <f t="shared" si="598"/>
        <v/>
      </c>
      <c r="AE2889" s="1" t="str">
        <f t="shared" si="599"/>
        <v/>
      </c>
      <c r="AF2889" s="1" t="str">
        <f t="shared" si="600"/>
        <v/>
      </c>
      <c r="AG2889" s="1" t="str">
        <f t="shared" si="601"/>
        <v/>
      </c>
    </row>
    <row r="2890" spans="3:33">
      <c r="C2890" s="1" t="s">
        <v>3772</v>
      </c>
      <c r="D2890" s="1" t="s">
        <v>8706</v>
      </c>
      <c r="E2890" s="1" t="s">
        <v>1813</v>
      </c>
      <c r="F2890" s="1" t="s">
        <v>46</v>
      </c>
      <c r="G2890" s="1" t="s">
        <v>3917</v>
      </c>
      <c r="H2890" s="1">
        <v>3</v>
      </c>
      <c r="I2890" s="1">
        <v>3</v>
      </c>
      <c r="J2890" s="1">
        <v>0</v>
      </c>
      <c r="K2890" s="1" t="s">
        <v>1817</v>
      </c>
      <c r="L2890" s="1"/>
      <c r="M2890" s="1" t="s">
        <v>8707</v>
      </c>
      <c r="N2890" s="1"/>
      <c r="O2890" s="1" t="s">
        <v>1817</v>
      </c>
      <c r="P2890" s="1"/>
      <c r="Q2890" s="1"/>
      <c r="R2890" s="1"/>
      <c r="S2890" s="1"/>
      <c r="T2890" s="1">
        <f t="shared" si="588"/>
        <v>0</v>
      </c>
      <c r="U2890" s="1">
        <f t="shared" si="589"/>
        <v>0</v>
      </c>
      <c r="V2890" s="1">
        <f t="shared" si="590"/>
        <v>0</v>
      </c>
      <c r="W2890" s="1">
        <f t="shared" si="591"/>
        <v>0</v>
      </c>
      <c r="X2890" s="1">
        <f t="shared" si="592"/>
        <v>0</v>
      </c>
      <c r="Y2890" s="1">
        <f t="shared" si="593"/>
        <v>0</v>
      </c>
      <c r="Z2890" s="1">
        <f t="shared" si="594"/>
        <v>0</v>
      </c>
      <c r="AA2890" s="1">
        <f t="shared" si="595"/>
        <v>0</v>
      </c>
      <c r="AB2890" s="1">
        <f t="shared" si="596"/>
        <v>0</v>
      </c>
      <c r="AC2890" s="1">
        <f t="shared" si="597"/>
        <v>0</v>
      </c>
      <c r="AD2890" s="1" t="str">
        <f t="shared" si="598"/>
        <v/>
      </c>
      <c r="AE2890" s="1" t="str">
        <f t="shared" si="599"/>
        <v/>
      </c>
      <c r="AF2890" s="1" t="str">
        <f t="shared" si="600"/>
        <v/>
      </c>
      <c r="AG2890" s="1" t="str">
        <f t="shared" si="601"/>
        <v/>
      </c>
    </row>
    <row r="2891" spans="3:33">
      <c r="C2891" s="1" t="s">
        <v>3772</v>
      </c>
      <c r="D2891" s="1" t="s">
        <v>8708</v>
      </c>
      <c r="E2891" s="1" t="s">
        <v>1813</v>
      </c>
      <c r="F2891" s="1" t="s">
        <v>46</v>
      </c>
      <c r="G2891" s="1" t="s">
        <v>3917</v>
      </c>
      <c r="H2891" s="1">
        <v>4</v>
      </c>
      <c r="I2891" s="1">
        <v>2</v>
      </c>
      <c r="J2891" s="1">
        <v>0</v>
      </c>
      <c r="K2891" s="1" t="s">
        <v>1818</v>
      </c>
      <c r="L2891" s="1"/>
      <c r="M2891" s="1" t="s">
        <v>8709</v>
      </c>
      <c r="N2891" s="1"/>
      <c r="O2891" s="1" t="s">
        <v>1818</v>
      </c>
      <c r="P2891" s="1"/>
      <c r="Q2891" s="1"/>
      <c r="R2891" s="1"/>
      <c r="S2891" s="1"/>
      <c r="T2891" s="1">
        <f t="shared" si="588"/>
        <v>0</v>
      </c>
      <c r="U2891" s="1">
        <f t="shared" si="589"/>
        <v>0</v>
      </c>
      <c r="V2891" s="1">
        <f t="shared" si="590"/>
        <v>0</v>
      </c>
      <c r="W2891" s="1">
        <f t="shared" si="591"/>
        <v>0</v>
      </c>
      <c r="X2891" s="1">
        <f t="shared" si="592"/>
        <v>0</v>
      </c>
      <c r="Y2891" s="1">
        <f t="shared" si="593"/>
        <v>0</v>
      </c>
      <c r="Z2891" s="1">
        <f t="shared" si="594"/>
        <v>0</v>
      </c>
      <c r="AA2891" s="1">
        <f t="shared" si="595"/>
        <v>0</v>
      </c>
      <c r="AB2891" s="1">
        <f t="shared" si="596"/>
        <v>0</v>
      </c>
      <c r="AC2891" s="1">
        <f t="shared" si="597"/>
        <v>0</v>
      </c>
      <c r="AD2891" s="1" t="str">
        <f t="shared" si="598"/>
        <v/>
      </c>
      <c r="AE2891" s="1" t="str">
        <f t="shared" si="599"/>
        <v/>
      </c>
      <c r="AF2891" s="1" t="str">
        <f t="shared" si="600"/>
        <v/>
      </c>
      <c r="AG2891" s="1" t="str">
        <f t="shared" si="601"/>
        <v/>
      </c>
    </row>
    <row r="2892" spans="3:33">
      <c r="C2892" s="1" t="s">
        <v>3772</v>
      </c>
      <c r="D2892" s="1" t="s">
        <v>8710</v>
      </c>
      <c r="E2892" s="1" t="s">
        <v>1813</v>
      </c>
      <c r="F2892" s="1" t="s">
        <v>46</v>
      </c>
      <c r="G2892" s="1" t="s">
        <v>3917</v>
      </c>
      <c r="H2892" s="1">
        <v>5</v>
      </c>
      <c r="I2892" s="1">
        <v>2</v>
      </c>
      <c r="J2892" s="1">
        <v>0</v>
      </c>
      <c r="K2892" s="1" t="s">
        <v>859</v>
      </c>
      <c r="L2892" s="1"/>
      <c r="M2892" s="1" t="s">
        <v>7290</v>
      </c>
      <c r="N2892" s="1"/>
      <c r="O2892" s="1" t="s">
        <v>859</v>
      </c>
      <c r="P2892" s="1"/>
      <c r="Q2892" s="1"/>
      <c r="R2892" s="1"/>
      <c r="S2892" s="1"/>
      <c r="T2892" s="1">
        <f t="shared" si="588"/>
        <v>0</v>
      </c>
      <c r="U2892" s="1">
        <f t="shared" si="589"/>
        <v>0</v>
      </c>
      <c r="V2892" s="1">
        <f t="shared" si="590"/>
        <v>0</v>
      </c>
      <c r="W2892" s="1">
        <f t="shared" si="591"/>
        <v>0</v>
      </c>
      <c r="X2892" s="1">
        <f t="shared" si="592"/>
        <v>0</v>
      </c>
      <c r="Y2892" s="1">
        <f t="shared" si="593"/>
        <v>0</v>
      </c>
      <c r="Z2892" s="1">
        <f t="shared" si="594"/>
        <v>0</v>
      </c>
      <c r="AA2892" s="1">
        <f t="shared" si="595"/>
        <v>0</v>
      </c>
      <c r="AB2892" s="1">
        <f t="shared" si="596"/>
        <v>0</v>
      </c>
      <c r="AC2892" s="1">
        <f t="shared" si="597"/>
        <v>0</v>
      </c>
      <c r="AD2892" s="1" t="str">
        <f t="shared" si="598"/>
        <v/>
      </c>
      <c r="AE2892" s="1" t="str">
        <f t="shared" si="599"/>
        <v/>
      </c>
      <c r="AF2892" s="1" t="str">
        <f t="shared" si="600"/>
        <v/>
      </c>
      <c r="AG2892" s="1" t="str">
        <f t="shared" si="601"/>
        <v/>
      </c>
    </row>
    <row r="2893" spans="3:33">
      <c r="C2893" s="1" t="s">
        <v>3772</v>
      </c>
      <c r="D2893" s="1" t="s">
        <v>8711</v>
      </c>
      <c r="E2893" s="1" t="s">
        <v>1813</v>
      </c>
      <c r="F2893" s="1" t="s">
        <v>46</v>
      </c>
      <c r="G2893" s="1" t="s">
        <v>3917</v>
      </c>
      <c r="H2893" s="1">
        <v>6</v>
      </c>
      <c r="I2893" s="1">
        <v>2</v>
      </c>
      <c r="J2893" s="1">
        <v>0</v>
      </c>
      <c r="K2893" s="1" t="s">
        <v>1819</v>
      </c>
      <c r="L2893" s="1"/>
      <c r="M2893" s="1" t="s">
        <v>8712</v>
      </c>
      <c r="N2893" s="1"/>
      <c r="O2893" s="1" t="s">
        <v>1819</v>
      </c>
      <c r="P2893" s="1"/>
      <c r="Q2893" s="1"/>
      <c r="R2893" s="1"/>
      <c r="S2893" s="1"/>
      <c r="T2893" s="1">
        <f t="shared" si="588"/>
        <v>0</v>
      </c>
      <c r="U2893" s="1">
        <f t="shared" si="589"/>
        <v>0</v>
      </c>
      <c r="V2893" s="1">
        <f t="shared" si="590"/>
        <v>0</v>
      </c>
      <c r="W2893" s="1">
        <f t="shared" si="591"/>
        <v>0</v>
      </c>
      <c r="X2893" s="1">
        <f t="shared" si="592"/>
        <v>0</v>
      </c>
      <c r="Y2893" s="1">
        <f t="shared" si="593"/>
        <v>0</v>
      </c>
      <c r="Z2893" s="1">
        <f t="shared" si="594"/>
        <v>0</v>
      </c>
      <c r="AA2893" s="1">
        <f t="shared" si="595"/>
        <v>0</v>
      </c>
      <c r="AB2893" s="1">
        <f t="shared" si="596"/>
        <v>0</v>
      </c>
      <c r="AC2893" s="1">
        <f t="shared" si="597"/>
        <v>0</v>
      </c>
      <c r="AD2893" s="1" t="str">
        <f t="shared" si="598"/>
        <v/>
      </c>
      <c r="AE2893" s="1" t="str">
        <f t="shared" si="599"/>
        <v/>
      </c>
      <c r="AF2893" s="1" t="str">
        <f t="shared" si="600"/>
        <v/>
      </c>
      <c r="AG2893" s="1" t="str">
        <f t="shared" si="601"/>
        <v/>
      </c>
    </row>
    <row r="2894" spans="3:33">
      <c r="C2894" s="1" t="s">
        <v>3772</v>
      </c>
      <c r="D2894" s="1" t="s">
        <v>8713</v>
      </c>
      <c r="E2894" s="1" t="s">
        <v>1813</v>
      </c>
      <c r="F2894" s="1" t="s">
        <v>46</v>
      </c>
      <c r="G2894" s="1" t="s">
        <v>3917</v>
      </c>
      <c r="H2894" s="1">
        <v>7</v>
      </c>
      <c r="I2894" s="1">
        <v>2</v>
      </c>
      <c r="J2894" s="1">
        <v>0</v>
      </c>
      <c r="K2894" s="1" t="s">
        <v>1820</v>
      </c>
      <c r="L2894" s="1"/>
      <c r="M2894" s="1" t="s">
        <v>8714</v>
      </c>
      <c r="N2894" s="1"/>
      <c r="O2894" s="1" t="s">
        <v>1820</v>
      </c>
      <c r="P2894" s="1"/>
      <c r="Q2894" s="1"/>
      <c r="R2894" s="1"/>
      <c r="S2894" s="1"/>
      <c r="T2894" s="1">
        <f t="shared" si="588"/>
        <v>0</v>
      </c>
      <c r="U2894" s="1">
        <f t="shared" si="589"/>
        <v>0</v>
      </c>
      <c r="V2894" s="1">
        <f t="shared" si="590"/>
        <v>0</v>
      </c>
      <c r="W2894" s="1">
        <f t="shared" si="591"/>
        <v>0</v>
      </c>
      <c r="X2894" s="1">
        <f t="shared" si="592"/>
        <v>0</v>
      </c>
      <c r="Y2894" s="1">
        <f t="shared" si="593"/>
        <v>0</v>
      </c>
      <c r="Z2894" s="1">
        <f t="shared" si="594"/>
        <v>0</v>
      </c>
      <c r="AA2894" s="1">
        <f t="shared" si="595"/>
        <v>0</v>
      </c>
      <c r="AB2894" s="1">
        <f t="shared" si="596"/>
        <v>0</v>
      </c>
      <c r="AC2894" s="1">
        <f t="shared" si="597"/>
        <v>0</v>
      </c>
      <c r="AD2894" s="1" t="str">
        <f t="shared" si="598"/>
        <v/>
      </c>
      <c r="AE2894" s="1" t="str">
        <f t="shared" si="599"/>
        <v/>
      </c>
      <c r="AF2894" s="1" t="str">
        <f t="shared" si="600"/>
        <v/>
      </c>
      <c r="AG2894" s="1" t="str">
        <f t="shared" si="601"/>
        <v/>
      </c>
    </row>
    <row r="2895" spans="3:33">
      <c r="C2895" s="1" t="s">
        <v>3772</v>
      </c>
      <c r="D2895" s="1" t="s">
        <v>8715</v>
      </c>
      <c r="E2895" s="1" t="s">
        <v>1813</v>
      </c>
      <c r="F2895" s="1" t="s">
        <v>46</v>
      </c>
      <c r="G2895" s="1" t="s">
        <v>3917</v>
      </c>
      <c r="H2895" s="1">
        <v>8</v>
      </c>
      <c r="I2895" s="1">
        <v>1</v>
      </c>
      <c r="J2895" s="1">
        <v>0</v>
      </c>
      <c r="K2895" s="1" t="s">
        <v>1821</v>
      </c>
      <c r="L2895" s="1"/>
      <c r="M2895" s="1" t="s">
        <v>8716</v>
      </c>
      <c r="N2895" s="1"/>
      <c r="O2895" s="1" t="s">
        <v>1821</v>
      </c>
      <c r="P2895" s="1"/>
      <c r="Q2895" s="1"/>
      <c r="R2895" s="1"/>
      <c r="S2895" s="1"/>
      <c r="T2895" s="1">
        <f t="shared" si="588"/>
        <v>0</v>
      </c>
      <c r="U2895" s="1">
        <f t="shared" si="589"/>
        <v>0</v>
      </c>
      <c r="V2895" s="1">
        <f t="shared" si="590"/>
        <v>0</v>
      </c>
      <c r="W2895" s="1">
        <f t="shared" si="591"/>
        <v>0</v>
      </c>
      <c r="X2895" s="1">
        <f t="shared" si="592"/>
        <v>0</v>
      </c>
      <c r="Y2895" s="1">
        <f t="shared" si="593"/>
        <v>0</v>
      </c>
      <c r="Z2895" s="1">
        <f t="shared" si="594"/>
        <v>0</v>
      </c>
      <c r="AA2895" s="1">
        <f t="shared" si="595"/>
        <v>0</v>
      </c>
      <c r="AB2895" s="1">
        <f t="shared" si="596"/>
        <v>0</v>
      </c>
      <c r="AC2895" s="1">
        <f t="shared" si="597"/>
        <v>0</v>
      </c>
      <c r="AD2895" s="1" t="str">
        <f t="shared" si="598"/>
        <v/>
      </c>
      <c r="AE2895" s="1" t="str">
        <f t="shared" si="599"/>
        <v/>
      </c>
      <c r="AF2895" s="1" t="str">
        <f t="shared" si="600"/>
        <v/>
      </c>
      <c r="AG2895" s="1" t="str">
        <f t="shared" si="601"/>
        <v/>
      </c>
    </row>
    <row r="2896" spans="3:33">
      <c r="C2896" s="1" t="s">
        <v>3772</v>
      </c>
      <c r="D2896" s="1" t="s">
        <v>8717</v>
      </c>
      <c r="E2896" s="1" t="s">
        <v>1813</v>
      </c>
      <c r="F2896" s="1" t="s">
        <v>46</v>
      </c>
      <c r="G2896" s="1" t="s">
        <v>3917</v>
      </c>
      <c r="H2896" s="1">
        <v>9</v>
      </c>
      <c r="I2896" s="1">
        <v>1</v>
      </c>
      <c r="J2896" s="1">
        <v>0</v>
      </c>
      <c r="K2896" s="1" t="s">
        <v>1822</v>
      </c>
      <c r="L2896" s="1"/>
      <c r="M2896" s="1" t="s">
        <v>8718</v>
      </c>
      <c r="N2896" s="1"/>
      <c r="O2896" s="1" t="s">
        <v>1822</v>
      </c>
      <c r="P2896" s="1"/>
      <c r="Q2896" s="1"/>
      <c r="R2896" s="1"/>
      <c r="S2896" s="1"/>
      <c r="T2896" s="1">
        <f t="shared" si="588"/>
        <v>0</v>
      </c>
      <c r="U2896" s="1">
        <f t="shared" si="589"/>
        <v>0</v>
      </c>
      <c r="V2896" s="1">
        <f t="shared" si="590"/>
        <v>0</v>
      </c>
      <c r="W2896" s="1">
        <f t="shared" si="591"/>
        <v>0</v>
      </c>
      <c r="X2896" s="1">
        <f t="shared" si="592"/>
        <v>0</v>
      </c>
      <c r="Y2896" s="1">
        <f t="shared" si="593"/>
        <v>0</v>
      </c>
      <c r="Z2896" s="1">
        <f t="shared" si="594"/>
        <v>0</v>
      </c>
      <c r="AA2896" s="1">
        <f t="shared" si="595"/>
        <v>0</v>
      </c>
      <c r="AB2896" s="1">
        <f t="shared" si="596"/>
        <v>0</v>
      </c>
      <c r="AC2896" s="1">
        <f t="shared" si="597"/>
        <v>0</v>
      </c>
      <c r="AD2896" s="1" t="str">
        <f t="shared" si="598"/>
        <v/>
      </c>
      <c r="AE2896" s="1" t="str">
        <f t="shared" si="599"/>
        <v/>
      </c>
      <c r="AF2896" s="1" t="str">
        <f t="shared" si="600"/>
        <v/>
      </c>
      <c r="AG2896" s="1" t="str">
        <f t="shared" si="601"/>
        <v/>
      </c>
    </row>
    <row r="2897" spans="3:33">
      <c r="C2897" s="1" t="s">
        <v>3772</v>
      </c>
      <c r="D2897" s="1" t="s">
        <v>8719</v>
      </c>
      <c r="E2897" s="1" t="s">
        <v>1813</v>
      </c>
      <c r="F2897" s="1" t="s">
        <v>46</v>
      </c>
      <c r="G2897" s="1" t="s">
        <v>3917</v>
      </c>
      <c r="H2897" s="1">
        <v>10</v>
      </c>
      <c r="I2897" s="1">
        <v>1</v>
      </c>
      <c r="J2897" s="1">
        <v>0</v>
      </c>
      <c r="K2897" s="1" t="s">
        <v>1823</v>
      </c>
      <c r="L2897" s="1"/>
      <c r="M2897" s="1" t="s">
        <v>8720</v>
      </c>
      <c r="N2897" s="1"/>
      <c r="O2897" s="1" t="s">
        <v>1823</v>
      </c>
      <c r="P2897" s="1"/>
      <c r="Q2897" s="1"/>
      <c r="R2897" s="1"/>
      <c r="S2897" s="1"/>
      <c r="T2897" s="1">
        <f t="shared" si="588"/>
        <v>0</v>
      </c>
      <c r="U2897" s="1">
        <f t="shared" si="589"/>
        <v>0</v>
      </c>
      <c r="V2897" s="1">
        <f t="shared" si="590"/>
        <v>0</v>
      </c>
      <c r="W2897" s="1">
        <f t="shared" si="591"/>
        <v>0</v>
      </c>
      <c r="X2897" s="1">
        <f t="shared" si="592"/>
        <v>0</v>
      </c>
      <c r="Y2897" s="1">
        <f t="shared" si="593"/>
        <v>0</v>
      </c>
      <c r="Z2897" s="1">
        <f t="shared" si="594"/>
        <v>0</v>
      </c>
      <c r="AA2897" s="1">
        <f t="shared" si="595"/>
        <v>0</v>
      </c>
      <c r="AB2897" s="1">
        <f t="shared" si="596"/>
        <v>0</v>
      </c>
      <c r="AC2897" s="1">
        <f t="shared" si="597"/>
        <v>0</v>
      </c>
      <c r="AD2897" s="1" t="str">
        <f t="shared" si="598"/>
        <v/>
      </c>
      <c r="AE2897" s="1" t="str">
        <f t="shared" si="599"/>
        <v/>
      </c>
      <c r="AF2897" s="1" t="str">
        <f t="shared" si="600"/>
        <v/>
      </c>
      <c r="AG2897" s="1" t="str">
        <f t="shared" si="601"/>
        <v/>
      </c>
    </row>
    <row r="2898" spans="3:33">
      <c r="C2898" s="1" t="s">
        <v>3772</v>
      </c>
      <c r="D2898" s="1" t="s">
        <v>8721</v>
      </c>
      <c r="E2898" s="1" t="s">
        <v>1813</v>
      </c>
      <c r="F2898" s="1" t="s">
        <v>0</v>
      </c>
      <c r="G2898" s="1" t="s">
        <v>3917</v>
      </c>
      <c r="H2898" s="1">
        <v>1</v>
      </c>
      <c r="I2898" s="1">
        <v>0</v>
      </c>
      <c r="J2898" s="1">
        <v>3</v>
      </c>
      <c r="K2898" s="1"/>
      <c r="L2898" s="1" t="s">
        <v>8583</v>
      </c>
      <c r="M2898" s="1"/>
      <c r="N2898" s="1" t="s">
        <v>8598</v>
      </c>
      <c r="O2898" s="1" t="s">
        <v>8583</v>
      </c>
      <c r="P2898" s="1" t="s">
        <v>1769</v>
      </c>
      <c r="Q2898" s="1"/>
      <c r="R2898" s="1"/>
      <c r="S2898" s="1"/>
      <c r="T2898" s="1">
        <f t="shared" si="588"/>
        <v>0</v>
      </c>
      <c r="U2898" s="1">
        <f t="shared" si="589"/>
        <v>0</v>
      </c>
      <c r="V2898" s="1">
        <f t="shared" si="590"/>
        <v>0</v>
      </c>
      <c r="W2898" s="1">
        <f t="shared" si="591"/>
        <v>0</v>
      </c>
      <c r="X2898" s="1">
        <f t="shared" si="592"/>
        <v>0</v>
      </c>
      <c r="Y2898" s="1">
        <f t="shared" si="593"/>
        <v>0</v>
      </c>
      <c r="Z2898" s="1">
        <f t="shared" si="594"/>
        <v>0</v>
      </c>
      <c r="AA2898" s="1">
        <f t="shared" si="595"/>
        <v>0</v>
      </c>
      <c r="AB2898" s="1">
        <f t="shared" si="596"/>
        <v>0</v>
      </c>
      <c r="AC2898" s="1">
        <f t="shared" si="597"/>
        <v>0</v>
      </c>
      <c r="AD2898" s="1" t="str">
        <f t="shared" si="598"/>
        <v/>
      </c>
      <c r="AE2898" s="1" t="str">
        <f t="shared" si="599"/>
        <v/>
      </c>
      <c r="AF2898" s="1" t="str">
        <f t="shared" si="600"/>
        <v/>
      </c>
      <c r="AG2898" s="1" t="str">
        <f t="shared" si="601"/>
        <v/>
      </c>
    </row>
    <row r="2899" spans="3:33">
      <c r="C2899" s="1" t="s">
        <v>3772</v>
      </c>
      <c r="D2899" s="1" t="s">
        <v>8722</v>
      </c>
      <c r="E2899" s="1" t="s">
        <v>1813</v>
      </c>
      <c r="F2899" s="1" t="s">
        <v>0</v>
      </c>
      <c r="G2899" s="1" t="s">
        <v>3917</v>
      </c>
      <c r="H2899" s="1">
        <v>2</v>
      </c>
      <c r="I2899" s="1">
        <v>0</v>
      </c>
      <c r="J2899" s="1">
        <v>3</v>
      </c>
      <c r="K2899" s="1"/>
      <c r="L2899" s="1" t="s">
        <v>1816</v>
      </c>
      <c r="M2899" s="1"/>
      <c r="N2899" s="1" t="s">
        <v>8723</v>
      </c>
      <c r="O2899" s="1" t="s">
        <v>1816</v>
      </c>
      <c r="P2899" s="1"/>
      <c r="Q2899" s="1"/>
      <c r="R2899" s="1"/>
      <c r="S2899" s="1"/>
      <c r="T2899" s="1">
        <f t="shared" si="588"/>
        <v>0</v>
      </c>
      <c r="U2899" s="1">
        <f t="shared" si="589"/>
        <v>0</v>
      </c>
      <c r="V2899" s="1">
        <f t="shared" si="590"/>
        <v>0</v>
      </c>
      <c r="W2899" s="1">
        <f t="shared" si="591"/>
        <v>0</v>
      </c>
      <c r="X2899" s="1">
        <f t="shared" si="592"/>
        <v>0</v>
      </c>
      <c r="Y2899" s="1">
        <f t="shared" si="593"/>
        <v>0</v>
      </c>
      <c r="Z2899" s="1">
        <f t="shared" si="594"/>
        <v>0</v>
      </c>
      <c r="AA2899" s="1">
        <f t="shared" si="595"/>
        <v>0</v>
      </c>
      <c r="AB2899" s="1">
        <f t="shared" si="596"/>
        <v>0</v>
      </c>
      <c r="AC2899" s="1">
        <f t="shared" si="597"/>
        <v>0</v>
      </c>
      <c r="AD2899" s="1" t="str">
        <f t="shared" si="598"/>
        <v/>
      </c>
      <c r="AE2899" s="1" t="str">
        <f t="shared" si="599"/>
        <v/>
      </c>
      <c r="AF2899" s="1" t="str">
        <f t="shared" si="600"/>
        <v/>
      </c>
      <c r="AG2899" s="1" t="str">
        <f t="shared" si="601"/>
        <v/>
      </c>
    </row>
    <row r="2900" spans="3:33">
      <c r="C2900" s="1" t="s">
        <v>3772</v>
      </c>
      <c r="D2900" s="1" t="s">
        <v>8724</v>
      </c>
      <c r="E2900" s="1" t="s">
        <v>1813</v>
      </c>
      <c r="F2900" s="1" t="s">
        <v>0</v>
      </c>
      <c r="G2900" s="1" t="s">
        <v>3917</v>
      </c>
      <c r="H2900" s="1">
        <v>3</v>
      </c>
      <c r="I2900" s="1">
        <v>0</v>
      </c>
      <c r="J2900" s="1">
        <v>3</v>
      </c>
      <c r="K2900" s="1"/>
      <c r="L2900" s="1" t="s">
        <v>1817</v>
      </c>
      <c r="M2900" s="1"/>
      <c r="N2900" s="1" t="s">
        <v>8725</v>
      </c>
      <c r="O2900" s="1" t="s">
        <v>1817</v>
      </c>
      <c r="P2900" s="1"/>
      <c r="Q2900" s="1"/>
      <c r="R2900" s="1"/>
      <c r="S2900" s="1"/>
      <c r="T2900" s="1">
        <f t="shared" si="588"/>
        <v>0</v>
      </c>
      <c r="U2900" s="1">
        <f t="shared" si="589"/>
        <v>0</v>
      </c>
      <c r="V2900" s="1">
        <f t="shared" si="590"/>
        <v>0</v>
      </c>
      <c r="W2900" s="1">
        <f t="shared" si="591"/>
        <v>0</v>
      </c>
      <c r="X2900" s="1">
        <f t="shared" si="592"/>
        <v>0</v>
      </c>
      <c r="Y2900" s="1">
        <f t="shared" si="593"/>
        <v>0</v>
      </c>
      <c r="Z2900" s="1">
        <f t="shared" si="594"/>
        <v>0</v>
      </c>
      <c r="AA2900" s="1">
        <f t="shared" si="595"/>
        <v>0</v>
      </c>
      <c r="AB2900" s="1">
        <f t="shared" si="596"/>
        <v>0</v>
      </c>
      <c r="AC2900" s="1">
        <f t="shared" si="597"/>
        <v>0</v>
      </c>
      <c r="AD2900" s="1" t="str">
        <f t="shared" si="598"/>
        <v/>
      </c>
      <c r="AE2900" s="1" t="str">
        <f t="shared" si="599"/>
        <v/>
      </c>
      <c r="AF2900" s="1" t="str">
        <f t="shared" si="600"/>
        <v/>
      </c>
      <c r="AG2900" s="1" t="str">
        <f t="shared" si="601"/>
        <v/>
      </c>
    </row>
    <row r="2901" spans="3:33">
      <c r="C2901" s="1" t="s">
        <v>3772</v>
      </c>
      <c r="D2901" s="1" t="s">
        <v>8726</v>
      </c>
      <c r="E2901" s="1" t="s">
        <v>1813</v>
      </c>
      <c r="F2901" s="1" t="s">
        <v>0</v>
      </c>
      <c r="G2901" s="1" t="s">
        <v>3917</v>
      </c>
      <c r="H2901" s="1">
        <v>4</v>
      </c>
      <c r="I2901" s="1">
        <v>0</v>
      </c>
      <c r="J2901" s="1">
        <v>2</v>
      </c>
      <c r="K2901" s="1"/>
      <c r="L2901" s="1" t="s">
        <v>1818</v>
      </c>
      <c r="M2901" s="1"/>
      <c r="N2901" s="1" t="s">
        <v>8727</v>
      </c>
      <c r="O2901" s="1" t="s">
        <v>1818</v>
      </c>
      <c r="P2901" s="1"/>
      <c r="Q2901" s="1"/>
      <c r="R2901" s="1"/>
      <c r="S2901" s="1"/>
      <c r="T2901" s="1">
        <f t="shared" si="588"/>
        <v>0</v>
      </c>
      <c r="U2901" s="1">
        <f t="shared" si="589"/>
        <v>0</v>
      </c>
      <c r="V2901" s="1">
        <f t="shared" si="590"/>
        <v>0</v>
      </c>
      <c r="W2901" s="1">
        <f t="shared" si="591"/>
        <v>0</v>
      </c>
      <c r="X2901" s="1">
        <f t="shared" si="592"/>
        <v>0</v>
      </c>
      <c r="Y2901" s="1">
        <f t="shared" si="593"/>
        <v>0</v>
      </c>
      <c r="Z2901" s="1">
        <f t="shared" si="594"/>
        <v>0</v>
      </c>
      <c r="AA2901" s="1">
        <f t="shared" si="595"/>
        <v>0</v>
      </c>
      <c r="AB2901" s="1">
        <f t="shared" si="596"/>
        <v>0</v>
      </c>
      <c r="AC2901" s="1">
        <f t="shared" si="597"/>
        <v>0</v>
      </c>
      <c r="AD2901" s="1" t="str">
        <f t="shared" si="598"/>
        <v/>
      </c>
      <c r="AE2901" s="1" t="str">
        <f t="shared" si="599"/>
        <v/>
      </c>
      <c r="AF2901" s="1" t="str">
        <f t="shared" si="600"/>
        <v/>
      </c>
      <c r="AG2901" s="1" t="str">
        <f t="shared" si="601"/>
        <v/>
      </c>
    </row>
    <row r="2902" spans="3:33">
      <c r="C2902" s="1" t="s">
        <v>3772</v>
      </c>
      <c r="D2902" s="1" t="s">
        <v>8728</v>
      </c>
      <c r="E2902" s="1" t="s">
        <v>1813</v>
      </c>
      <c r="F2902" s="1" t="s">
        <v>0</v>
      </c>
      <c r="G2902" s="1" t="s">
        <v>3917</v>
      </c>
      <c r="H2902" s="1">
        <v>5</v>
      </c>
      <c r="I2902" s="1">
        <v>0</v>
      </c>
      <c r="J2902" s="1">
        <v>2</v>
      </c>
      <c r="K2902" s="1"/>
      <c r="L2902" s="1" t="s">
        <v>859</v>
      </c>
      <c r="M2902" s="1"/>
      <c r="N2902" s="1" t="s">
        <v>5958</v>
      </c>
      <c r="O2902" s="1" t="s">
        <v>859</v>
      </c>
      <c r="P2902" s="1"/>
      <c r="Q2902" s="1"/>
      <c r="R2902" s="1"/>
      <c r="S2902" s="1"/>
      <c r="T2902" s="1">
        <f t="shared" si="588"/>
        <v>0</v>
      </c>
      <c r="U2902" s="1">
        <f t="shared" si="589"/>
        <v>0</v>
      </c>
      <c r="V2902" s="1">
        <f t="shared" si="590"/>
        <v>0</v>
      </c>
      <c r="W2902" s="1">
        <f t="shared" si="591"/>
        <v>0</v>
      </c>
      <c r="X2902" s="1">
        <f t="shared" si="592"/>
        <v>0</v>
      </c>
      <c r="Y2902" s="1">
        <f t="shared" si="593"/>
        <v>0</v>
      </c>
      <c r="Z2902" s="1">
        <f t="shared" si="594"/>
        <v>0</v>
      </c>
      <c r="AA2902" s="1">
        <f t="shared" si="595"/>
        <v>0</v>
      </c>
      <c r="AB2902" s="1">
        <f t="shared" si="596"/>
        <v>0</v>
      </c>
      <c r="AC2902" s="1">
        <f t="shared" si="597"/>
        <v>0</v>
      </c>
      <c r="AD2902" s="1" t="str">
        <f t="shared" si="598"/>
        <v/>
      </c>
      <c r="AE2902" s="1" t="str">
        <f t="shared" si="599"/>
        <v/>
      </c>
      <c r="AF2902" s="1" t="str">
        <f t="shared" si="600"/>
        <v/>
      </c>
      <c r="AG2902" s="1" t="str">
        <f t="shared" si="601"/>
        <v/>
      </c>
    </row>
    <row r="2903" spans="3:33">
      <c r="C2903" s="1" t="s">
        <v>3772</v>
      </c>
      <c r="D2903" s="1" t="s">
        <v>8729</v>
      </c>
      <c r="E2903" s="1" t="s">
        <v>1813</v>
      </c>
      <c r="F2903" s="1" t="s">
        <v>0</v>
      </c>
      <c r="G2903" s="1" t="s">
        <v>3917</v>
      </c>
      <c r="H2903" s="1">
        <v>6</v>
      </c>
      <c r="I2903" s="1">
        <v>0</v>
      </c>
      <c r="J2903" s="1">
        <v>2</v>
      </c>
      <c r="K2903" s="1"/>
      <c r="L2903" s="1" t="s">
        <v>1819</v>
      </c>
      <c r="M2903" s="1"/>
      <c r="N2903" s="1" t="s">
        <v>8730</v>
      </c>
      <c r="O2903" s="1" t="s">
        <v>1819</v>
      </c>
      <c r="P2903" s="1"/>
      <c r="Q2903" s="1"/>
      <c r="R2903" s="1"/>
      <c r="S2903" s="1"/>
      <c r="T2903" s="1">
        <f t="shared" si="588"/>
        <v>0</v>
      </c>
      <c r="U2903" s="1">
        <f t="shared" si="589"/>
        <v>0</v>
      </c>
      <c r="V2903" s="1">
        <f t="shared" si="590"/>
        <v>0</v>
      </c>
      <c r="W2903" s="1">
        <f t="shared" si="591"/>
        <v>0</v>
      </c>
      <c r="X2903" s="1">
        <f t="shared" si="592"/>
        <v>0</v>
      </c>
      <c r="Y2903" s="1">
        <f t="shared" si="593"/>
        <v>0</v>
      </c>
      <c r="Z2903" s="1">
        <f t="shared" si="594"/>
        <v>0</v>
      </c>
      <c r="AA2903" s="1">
        <f t="shared" si="595"/>
        <v>0</v>
      </c>
      <c r="AB2903" s="1">
        <f t="shared" si="596"/>
        <v>0</v>
      </c>
      <c r="AC2903" s="1">
        <f t="shared" si="597"/>
        <v>0</v>
      </c>
      <c r="AD2903" s="1" t="str">
        <f t="shared" si="598"/>
        <v/>
      </c>
      <c r="AE2903" s="1" t="str">
        <f t="shared" si="599"/>
        <v/>
      </c>
      <c r="AF2903" s="1" t="str">
        <f t="shared" si="600"/>
        <v/>
      </c>
      <c r="AG2903" s="1" t="str">
        <f t="shared" si="601"/>
        <v/>
      </c>
    </row>
    <row r="2904" spans="3:33">
      <c r="C2904" s="1" t="s">
        <v>3772</v>
      </c>
      <c r="D2904" s="1" t="s">
        <v>8731</v>
      </c>
      <c r="E2904" s="1" t="s">
        <v>1813</v>
      </c>
      <c r="F2904" s="1" t="s">
        <v>0</v>
      </c>
      <c r="G2904" s="1" t="s">
        <v>3917</v>
      </c>
      <c r="H2904" s="1">
        <v>7</v>
      </c>
      <c r="I2904" s="1">
        <v>0</v>
      </c>
      <c r="J2904" s="1">
        <v>2</v>
      </c>
      <c r="K2904" s="1"/>
      <c r="L2904" s="1" t="s">
        <v>1820</v>
      </c>
      <c r="M2904" s="1"/>
      <c r="N2904" s="1" t="s">
        <v>8732</v>
      </c>
      <c r="O2904" s="1" t="s">
        <v>1820</v>
      </c>
      <c r="P2904" s="1"/>
      <c r="Q2904" s="1"/>
      <c r="R2904" s="1"/>
      <c r="S2904" s="1"/>
      <c r="T2904" s="1">
        <f t="shared" si="588"/>
        <v>0</v>
      </c>
      <c r="U2904" s="1">
        <f t="shared" si="589"/>
        <v>0</v>
      </c>
      <c r="V2904" s="1">
        <f t="shared" si="590"/>
        <v>0</v>
      </c>
      <c r="W2904" s="1">
        <f t="shared" si="591"/>
        <v>0</v>
      </c>
      <c r="X2904" s="1">
        <f t="shared" si="592"/>
        <v>0</v>
      </c>
      <c r="Y2904" s="1">
        <f t="shared" si="593"/>
        <v>0</v>
      </c>
      <c r="Z2904" s="1">
        <f t="shared" si="594"/>
        <v>0</v>
      </c>
      <c r="AA2904" s="1">
        <f t="shared" si="595"/>
        <v>0</v>
      </c>
      <c r="AB2904" s="1">
        <f t="shared" si="596"/>
        <v>0</v>
      </c>
      <c r="AC2904" s="1">
        <f t="shared" si="597"/>
        <v>0</v>
      </c>
      <c r="AD2904" s="1" t="str">
        <f t="shared" si="598"/>
        <v/>
      </c>
      <c r="AE2904" s="1" t="str">
        <f t="shared" si="599"/>
        <v/>
      </c>
      <c r="AF2904" s="1" t="str">
        <f t="shared" si="600"/>
        <v/>
      </c>
      <c r="AG2904" s="1" t="str">
        <f t="shared" si="601"/>
        <v/>
      </c>
    </row>
    <row r="2905" spans="3:33">
      <c r="C2905" s="1" t="s">
        <v>3772</v>
      </c>
      <c r="D2905" s="1" t="s">
        <v>8733</v>
      </c>
      <c r="E2905" s="1" t="s">
        <v>1813</v>
      </c>
      <c r="F2905" s="1" t="s">
        <v>0</v>
      </c>
      <c r="G2905" s="1" t="s">
        <v>3917</v>
      </c>
      <c r="H2905" s="1">
        <v>8</v>
      </c>
      <c r="I2905" s="1">
        <v>0</v>
      </c>
      <c r="J2905" s="1">
        <v>1</v>
      </c>
      <c r="K2905" s="1"/>
      <c r="L2905" s="1" t="s">
        <v>1821</v>
      </c>
      <c r="M2905" s="1"/>
      <c r="N2905" s="1" t="s">
        <v>8734</v>
      </c>
      <c r="O2905" s="1" t="s">
        <v>1821</v>
      </c>
      <c r="P2905" s="1"/>
      <c r="Q2905" s="1"/>
      <c r="R2905" s="1"/>
      <c r="S2905" s="1"/>
      <c r="T2905" s="1">
        <f t="shared" si="588"/>
        <v>0</v>
      </c>
      <c r="U2905" s="1">
        <f t="shared" si="589"/>
        <v>0</v>
      </c>
      <c r="V2905" s="1">
        <f t="shared" si="590"/>
        <v>0</v>
      </c>
      <c r="W2905" s="1">
        <f t="shared" si="591"/>
        <v>0</v>
      </c>
      <c r="X2905" s="1">
        <f t="shared" si="592"/>
        <v>0</v>
      </c>
      <c r="Y2905" s="1">
        <f t="shared" si="593"/>
        <v>0</v>
      </c>
      <c r="Z2905" s="1">
        <f t="shared" si="594"/>
        <v>0</v>
      </c>
      <c r="AA2905" s="1">
        <f t="shared" si="595"/>
        <v>0</v>
      </c>
      <c r="AB2905" s="1">
        <f t="shared" si="596"/>
        <v>0</v>
      </c>
      <c r="AC2905" s="1">
        <f t="shared" si="597"/>
        <v>0</v>
      </c>
      <c r="AD2905" s="1" t="str">
        <f t="shared" si="598"/>
        <v/>
      </c>
      <c r="AE2905" s="1" t="str">
        <f t="shared" si="599"/>
        <v/>
      </c>
      <c r="AF2905" s="1" t="str">
        <f t="shared" si="600"/>
        <v/>
      </c>
      <c r="AG2905" s="1" t="str">
        <f t="shared" si="601"/>
        <v/>
      </c>
    </row>
    <row r="2906" spans="3:33">
      <c r="C2906" s="1" t="s">
        <v>3772</v>
      </c>
      <c r="D2906" s="1" t="s">
        <v>8735</v>
      </c>
      <c r="E2906" s="1" t="s">
        <v>1813</v>
      </c>
      <c r="F2906" s="1" t="s">
        <v>0</v>
      </c>
      <c r="G2906" s="1" t="s">
        <v>3917</v>
      </c>
      <c r="H2906" s="1">
        <v>9</v>
      </c>
      <c r="I2906" s="1">
        <v>0</v>
      </c>
      <c r="J2906" s="1">
        <v>1</v>
      </c>
      <c r="K2906" s="1"/>
      <c r="L2906" s="1" t="s">
        <v>1822</v>
      </c>
      <c r="M2906" s="1"/>
      <c r="N2906" s="1" t="s">
        <v>8736</v>
      </c>
      <c r="O2906" s="1" t="s">
        <v>1822</v>
      </c>
      <c r="P2906" s="1"/>
      <c r="Q2906" s="1"/>
      <c r="R2906" s="1"/>
      <c r="S2906" s="1"/>
      <c r="T2906" s="1">
        <f t="shared" si="588"/>
        <v>0</v>
      </c>
      <c r="U2906" s="1">
        <f t="shared" si="589"/>
        <v>0</v>
      </c>
      <c r="V2906" s="1">
        <f t="shared" si="590"/>
        <v>0</v>
      </c>
      <c r="W2906" s="1">
        <f t="shared" si="591"/>
        <v>0</v>
      </c>
      <c r="X2906" s="1">
        <f t="shared" si="592"/>
        <v>0</v>
      </c>
      <c r="Y2906" s="1">
        <f t="shared" si="593"/>
        <v>0</v>
      </c>
      <c r="Z2906" s="1">
        <f t="shared" si="594"/>
        <v>0</v>
      </c>
      <c r="AA2906" s="1">
        <f t="shared" si="595"/>
        <v>0</v>
      </c>
      <c r="AB2906" s="1">
        <f t="shared" si="596"/>
        <v>0</v>
      </c>
      <c r="AC2906" s="1">
        <f t="shared" si="597"/>
        <v>0</v>
      </c>
      <c r="AD2906" s="1" t="str">
        <f t="shared" si="598"/>
        <v/>
      </c>
      <c r="AE2906" s="1" t="str">
        <f t="shared" si="599"/>
        <v/>
      </c>
      <c r="AF2906" s="1" t="str">
        <f t="shared" si="600"/>
        <v/>
      </c>
      <c r="AG2906" s="1" t="str">
        <f t="shared" si="601"/>
        <v/>
      </c>
    </row>
    <row r="2907" spans="3:33">
      <c r="C2907" s="1" t="s">
        <v>3772</v>
      </c>
      <c r="D2907" s="1" t="s">
        <v>8737</v>
      </c>
      <c r="E2907" s="1" t="s">
        <v>1813</v>
      </c>
      <c r="F2907" s="1" t="s">
        <v>0</v>
      </c>
      <c r="G2907" s="1" t="s">
        <v>3917</v>
      </c>
      <c r="H2907" s="1">
        <v>10</v>
      </c>
      <c r="I2907" s="1">
        <v>0</v>
      </c>
      <c r="J2907" s="1">
        <v>1</v>
      </c>
      <c r="K2907" s="1"/>
      <c r="L2907" s="1" t="s">
        <v>1823</v>
      </c>
      <c r="M2907" s="1"/>
      <c r="N2907" s="1" t="s">
        <v>8738</v>
      </c>
      <c r="O2907" s="1" t="s">
        <v>1823</v>
      </c>
      <c r="P2907" s="1"/>
      <c r="Q2907" s="1"/>
      <c r="R2907" s="1"/>
      <c r="S2907" s="1"/>
      <c r="T2907" s="1">
        <f t="shared" si="588"/>
        <v>0</v>
      </c>
      <c r="U2907" s="1">
        <f t="shared" si="589"/>
        <v>0</v>
      </c>
      <c r="V2907" s="1">
        <f t="shared" si="590"/>
        <v>0</v>
      </c>
      <c r="W2907" s="1">
        <f t="shared" si="591"/>
        <v>0</v>
      </c>
      <c r="X2907" s="1">
        <f t="shared" si="592"/>
        <v>0</v>
      </c>
      <c r="Y2907" s="1">
        <f t="shared" si="593"/>
        <v>0</v>
      </c>
      <c r="Z2907" s="1">
        <f t="shared" si="594"/>
        <v>0</v>
      </c>
      <c r="AA2907" s="1">
        <f t="shared" si="595"/>
        <v>0</v>
      </c>
      <c r="AB2907" s="1">
        <f t="shared" si="596"/>
        <v>0</v>
      </c>
      <c r="AC2907" s="1">
        <f t="shared" si="597"/>
        <v>0</v>
      </c>
      <c r="AD2907" s="1" t="str">
        <f t="shared" si="598"/>
        <v/>
      </c>
      <c r="AE2907" s="1" t="str">
        <f t="shared" si="599"/>
        <v/>
      </c>
      <c r="AF2907" s="1" t="str">
        <f t="shared" si="600"/>
        <v/>
      </c>
      <c r="AG2907" s="1" t="str">
        <f t="shared" si="601"/>
        <v/>
      </c>
    </row>
    <row r="2908" spans="3:33">
      <c r="C2908" s="1" t="s">
        <v>3779</v>
      </c>
      <c r="D2908" s="1" t="s">
        <v>8739</v>
      </c>
      <c r="E2908" s="1" t="s">
        <v>159</v>
      </c>
      <c r="F2908" s="1" t="s">
        <v>46</v>
      </c>
      <c r="G2908" s="1" t="s">
        <v>3917</v>
      </c>
      <c r="H2908" s="1">
        <v>1</v>
      </c>
      <c r="I2908" s="1">
        <v>3</v>
      </c>
      <c r="J2908" s="1">
        <v>0</v>
      </c>
      <c r="K2908" s="1" t="s">
        <v>105</v>
      </c>
      <c r="L2908" s="1"/>
      <c r="M2908" s="1" t="s">
        <v>7543</v>
      </c>
      <c r="N2908" s="1"/>
      <c r="O2908" s="1" t="s">
        <v>105</v>
      </c>
      <c r="P2908" s="1"/>
      <c r="Q2908" s="1"/>
      <c r="R2908" s="1"/>
      <c r="S2908" s="1"/>
      <c r="T2908" s="1">
        <f t="shared" si="588"/>
        <v>0</v>
      </c>
      <c r="U2908" s="1">
        <f t="shared" si="589"/>
        <v>0</v>
      </c>
      <c r="V2908" s="1">
        <f t="shared" si="590"/>
        <v>0</v>
      </c>
      <c r="W2908" s="1">
        <f t="shared" si="591"/>
        <v>0</v>
      </c>
      <c r="X2908" s="1">
        <f t="shared" si="592"/>
        <v>0</v>
      </c>
      <c r="Y2908" s="1">
        <f t="shared" si="593"/>
        <v>0</v>
      </c>
      <c r="Z2908" s="1">
        <f t="shared" si="594"/>
        <v>0</v>
      </c>
      <c r="AA2908" s="1">
        <f t="shared" si="595"/>
        <v>0</v>
      </c>
      <c r="AB2908" s="1">
        <f t="shared" si="596"/>
        <v>0</v>
      </c>
      <c r="AC2908" s="1">
        <f t="shared" si="597"/>
        <v>0</v>
      </c>
      <c r="AD2908" s="1" t="str">
        <f t="shared" si="598"/>
        <v/>
      </c>
      <c r="AE2908" s="1" t="str">
        <f t="shared" si="599"/>
        <v/>
      </c>
      <c r="AF2908" s="1" t="str">
        <f t="shared" si="600"/>
        <v/>
      </c>
      <c r="AG2908" s="1" t="str">
        <f t="shared" si="601"/>
        <v/>
      </c>
    </row>
    <row r="2909" spans="3:33">
      <c r="C2909" s="1" t="s">
        <v>3779</v>
      </c>
      <c r="D2909" s="1" t="s">
        <v>8740</v>
      </c>
      <c r="E2909" s="1" t="s">
        <v>159</v>
      </c>
      <c r="F2909" s="1" t="s">
        <v>46</v>
      </c>
      <c r="G2909" s="1" t="s">
        <v>3917</v>
      </c>
      <c r="H2909" s="1">
        <v>2</v>
      </c>
      <c r="I2909" s="1">
        <v>3</v>
      </c>
      <c r="J2909" s="1">
        <v>0</v>
      </c>
      <c r="K2909" s="1" t="s">
        <v>1829</v>
      </c>
      <c r="L2909" s="1"/>
      <c r="M2909" s="1" t="s">
        <v>8741</v>
      </c>
      <c r="N2909" s="1"/>
      <c r="O2909" s="1" t="s">
        <v>1829</v>
      </c>
      <c r="P2909" s="1"/>
      <c r="Q2909" s="1"/>
      <c r="R2909" s="1"/>
      <c r="S2909" s="1"/>
      <c r="T2909" s="1">
        <f t="shared" si="588"/>
        <v>0</v>
      </c>
      <c r="U2909" s="1">
        <f t="shared" si="589"/>
        <v>0</v>
      </c>
      <c r="V2909" s="1">
        <f t="shared" si="590"/>
        <v>0</v>
      </c>
      <c r="W2909" s="1">
        <f t="shared" si="591"/>
        <v>0</v>
      </c>
      <c r="X2909" s="1">
        <f t="shared" si="592"/>
        <v>0</v>
      </c>
      <c r="Y2909" s="1">
        <f t="shared" si="593"/>
        <v>0</v>
      </c>
      <c r="Z2909" s="1">
        <f t="shared" si="594"/>
        <v>0</v>
      </c>
      <c r="AA2909" s="1">
        <f t="shared" si="595"/>
        <v>0</v>
      </c>
      <c r="AB2909" s="1">
        <f t="shared" si="596"/>
        <v>0</v>
      </c>
      <c r="AC2909" s="1">
        <f t="shared" si="597"/>
        <v>0</v>
      </c>
      <c r="AD2909" s="1" t="str">
        <f t="shared" si="598"/>
        <v/>
      </c>
      <c r="AE2909" s="1" t="str">
        <f t="shared" si="599"/>
        <v/>
      </c>
      <c r="AF2909" s="1" t="str">
        <f t="shared" si="600"/>
        <v/>
      </c>
      <c r="AG2909" s="1" t="str">
        <f t="shared" si="601"/>
        <v/>
      </c>
    </row>
    <row r="2910" spans="3:33">
      <c r="C2910" s="1" t="s">
        <v>3779</v>
      </c>
      <c r="D2910" s="1" t="s">
        <v>8742</v>
      </c>
      <c r="E2910" s="1" t="s">
        <v>159</v>
      </c>
      <c r="F2910" s="1" t="s">
        <v>46</v>
      </c>
      <c r="G2910" s="1" t="s">
        <v>3917</v>
      </c>
      <c r="H2910" s="1">
        <v>3</v>
      </c>
      <c r="I2910" s="1">
        <v>3</v>
      </c>
      <c r="J2910" s="1">
        <v>0</v>
      </c>
      <c r="K2910" s="1" t="s">
        <v>1830</v>
      </c>
      <c r="L2910" s="1"/>
      <c r="M2910" s="1" t="s">
        <v>8743</v>
      </c>
      <c r="N2910" s="1"/>
      <c r="O2910" s="1" t="s">
        <v>1830</v>
      </c>
      <c r="P2910" s="1"/>
      <c r="Q2910" s="1"/>
      <c r="R2910" s="1"/>
      <c r="S2910" s="1"/>
      <c r="T2910" s="1">
        <f t="shared" si="588"/>
        <v>0</v>
      </c>
      <c r="U2910" s="1">
        <f t="shared" si="589"/>
        <v>0</v>
      </c>
      <c r="V2910" s="1">
        <f t="shared" si="590"/>
        <v>0</v>
      </c>
      <c r="W2910" s="1">
        <f t="shared" si="591"/>
        <v>0</v>
      </c>
      <c r="X2910" s="1">
        <f t="shared" si="592"/>
        <v>0</v>
      </c>
      <c r="Y2910" s="1">
        <f t="shared" si="593"/>
        <v>0</v>
      </c>
      <c r="Z2910" s="1">
        <f t="shared" si="594"/>
        <v>0</v>
      </c>
      <c r="AA2910" s="1">
        <f t="shared" si="595"/>
        <v>0</v>
      </c>
      <c r="AB2910" s="1">
        <f t="shared" si="596"/>
        <v>0</v>
      </c>
      <c r="AC2910" s="1">
        <f t="shared" si="597"/>
        <v>0</v>
      </c>
      <c r="AD2910" s="1" t="str">
        <f t="shared" si="598"/>
        <v/>
      </c>
      <c r="AE2910" s="1" t="str">
        <f t="shared" si="599"/>
        <v/>
      </c>
      <c r="AF2910" s="1" t="str">
        <f t="shared" si="600"/>
        <v/>
      </c>
      <c r="AG2910" s="1" t="str">
        <f t="shared" si="601"/>
        <v/>
      </c>
    </row>
    <row r="2911" spans="3:33">
      <c r="C2911" s="1" t="s">
        <v>3779</v>
      </c>
      <c r="D2911" s="1" t="s">
        <v>8744</v>
      </c>
      <c r="E2911" s="1" t="s">
        <v>159</v>
      </c>
      <c r="F2911" s="1" t="s">
        <v>46</v>
      </c>
      <c r="G2911" s="1" t="s">
        <v>3917</v>
      </c>
      <c r="H2911" s="1">
        <v>4</v>
      </c>
      <c r="I2911" s="1">
        <v>2</v>
      </c>
      <c r="J2911" s="1">
        <v>0</v>
      </c>
      <c r="K2911" s="1" t="s">
        <v>1334</v>
      </c>
      <c r="L2911" s="1"/>
      <c r="M2911" s="1" t="s">
        <v>7326</v>
      </c>
      <c r="N2911" s="1"/>
      <c r="O2911" s="1" t="s">
        <v>1334</v>
      </c>
      <c r="P2911" s="1"/>
      <c r="Q2911" s="1"/>
      <c r="R2911" s="1"/>
      <c r="S2911" s="1"/>
      <c r="T2911" s="1">
        <f t="shared" si="588"/>
        <v>0</v>
      </c>
      <c r="U2911" s="1">
        <f t="shared" si="589"/>
        <v>0</v>
      </c>
      <c r="V2911" s="1">
        <f t="shared" si="590"/>
        <v>0</v>
      </c>
      <c r="W2911" s="1">
        <f t="shared" si="591"/>
        <v>0</v>
      </c>
      <c r="X2911" s="1">
        <f t="shared" si="592"/>
        <v>0</v>
      </c>
      <c r="Y2911" s="1">
        <f t="shared" si="593"/>
        <v>0</v>
      </c>
      <c r="Z2911" s="1">
        <f t="shared" si="594"/>
        <v>0</v>
      </c>
      <c r="AA2911" s="1">
        <f t="shared" si="595"/>
        <v>0</v>
      </c>
      <c r="AB2911" s="1">
        <f t="shared" si="596"/>
        <v>0</v>
      </c>
      <c r="AC2911" s="1">
        <f t="shared" si="597"/>
        <v>0</v>
      </c>
      <c r="AD2911" s="1" t="str">
        <f t="shared" si="598"/>
        <v/>
      </c>
      <c r="AE2911" s="1" t="str">
        <f t="shared" si="599"/>
        <v/>
      </c>
      <c r="AF2911" s="1" t="str">
        <f t="shared" si="600"/>
        <v/>
      </c>
      <c r="AG2911" s="1" t="str">
        <f t="shared" si="601"/>
        <v/>
      </c>
    </row>
    <row r="2912" spans="3:33">
      <c r="C2912" s="1" t="s">
        <v>3779</v>
      </c>
      <c r="D2912" s="1" t="s">
        <v>8745</v>
      </c>
      <c r="E2912" s="1" t="s">
        <v>159</v>
      </c>
      <c r="F2912" s="1" t="s">
        <v>46</v>
      </c>
      <c r="G2912" s="1" t="s">
        <v>3917</v>
      </c>
      <c r="H2912" s="1">
        <v>5</v>
      </c>
      <c r="I2912" s="1">
        <v>2</v>
      </c>
      <c r="J2912" s="1">
        <v>0</v>
      </c>
      <c r="K2912" s="1" t="s">
        <v>1831</v>
      </c>
      <c r="L2912" s="1"/>
      <c r="M2912" s="1" t="s">
        <v>8746</v>
      </c>
      <c r="N2912" s="1"/>
      <c r="O2912" s="1" t="s">
        <v>1831</v>
      </c>
      <c r="P2912" s="1"/>
      <c r="Q2912" s="1"/>
      <c r="R2912" s="1"/>
      <c r="S2912" s="1"/>
      <c r="T2912" s="1">
        <f t="shared" si="588"/>
        <v>0</v>
      </c>
      <c r="U2912" s="1">
        <f t="shared" si="589"/>
        <v>0</v>
      </c>
      <c r="V2912" s="1">
        <f t="shared" si="590"/>
        <v>0</v>
      </c>
      <c r="W2912" s="1">
        <f t="shared" si="591"/>
        <v>0</v>
      </c>
      <c r="X2912" s="1">
        <f t="shared" si="592"/>
        <v>0</v>
      </c>
      <c r="Y2912" s="1">
        <f t="shared" si="593"/>
        <v>0</v>
      </c>
      <c r="Z2912" s="1">
        <f t="shared" si="594"/>
        <v>0</v>
      </c>
      <c r="AA2912" s="1">
        <f t="shared" si="595"/>
        <v>0</v>
      </c>
      <c r="AB2912" s="1">
        <f t="shared" si="596"/>
        <v>0</v>
      </c>
      <c r="AC2912" s="1">
        <f t="shared" si="597"/>
        <v>0</v>
      </c>
      <c r="AD2912" s="1" t="str">
        <f t="shared" si="598"/>
        <v/>
      </c>
      <c r="AE2912" s="1" t="str">
        <f t="shared" si="599"/>
        <v/>
      </c>
      <c r="AF2912" s="1" t="str">
        <f t="shared" si="600"/>
        <v/>
      </c>
      <c r="AG2912" s="1" t="str">
        <f t="shared" si="601"/>
        <v/>
      </c>
    </row>
    <row r="2913" spans="3:33">
      <c r="C2913" s="1" t="s">
        <v>3779</v>
      </c>
      <c r="D2913" s="1" t="s">
        <v>8747</v>
      </c>
      <c r="E2913" s="1" t="s">
        <v>159</v>
      </c>
      <c r="F2913" s="1" t="s">
        <v>46</v>
      </c>
      <c r="G2913" s="1" t="s">
        <v>3917</v>
      </c>
      <c r="H2913" s="1">
        <v>6</v>
      </c>
      <c r="I2913" s="1">
        <v>2</v>
      </c>
      <c r="J2913" s="1">
        <v>0</v>
      </c>
      <c r="K2913" s="1" t="s">
        <v>1832</v>
      </c>
      <c r="L2913" s="1"/>
      <c r="M2913" s="1" t="s">
        <v>8748</v>
      </c>
      <c r="N2913" s="1"/>
      <c r="O2913" s="1" t="s">
        <v>1832</v>
      </c>
      <c r="P2913" s="1"/>
      <c r="Q2913" s="1"/>
      <c r="R2913" s="1"/>
      <c r="S2913" s="1"/>
      <c r="T2913" s="1">
        <f t="shared" si="588"/>
        <v>0</v>
      </c>
      <c r="U2913" s="1">
        <f t="shared" si="589"/>
        <v>0</v>
      </c>
      <c r="V2913" s="1">
        <f t="shared" si="590"/>
        <v>0</v>
      </c>
      <c r="W2913" s="1">
        <f t="shared" si="591"/>
        <v>0</v>
      </c>
      <c r="X2913" s="1">
        <f t="shared" si="592"/>
        <v>0</v>
      </c>
      <c r="Y2913" s="1">
        <f t="shared" si="593"/>
        <v>0</v>
      </c>
      <c r="Z2913" s="1">
        <f t="shared" si="594"/>
        <v>0</v>
      </c>
      <c r="AA2913" s="1">
        <f t="shared" si="595"/>
        <v>0</v>
      </c>
      <c r="AB2913" s="1">
        <f t="shared" si="596"/>
        <v>0</v>
      </c>
      <c r="AC2913" s="1">
        <f t="shared" si="597"/>
        <v>0</v>
      </c>
      <c r="AD2913" s="1" t="str">
        <f t="shared" si="598"/>
        <v/>
      </c>
      <c r="AE2913" s="1" t="str">
        <f t="shared" si="599"/>
        <v/>
      </c>
      <c r="AF2913" s="1" t="str">
        <f t="shared" si="600"/>
        <v/>
      </c>
      <c r="AG2913" s="1" t="str">
        <f t="shared" si="601"/>
        <v/>
      </c>
    </row>
    <row r="2914" spans="3:33">
      <c r="C2914" s="1" t="s">
        <v>3779</v>
      </c>
      <c r="D2914" s="1" t="s">
        <v>8749</v>
      </c>
      <c r="E2914" s="1" t="s">
        <v>159</v>
      </c>
      <c r="F2914" s="1" t="s">
        <v>46</v>
      </c>
      <c r="G2914" s="1" t="s">
        <v>3917</v>
      </c>
      <c r="H2914" s="1">
        <v>7</v>
      </c>
      <c r="I2914" s="1">
        <v>2</v>
      </c>
      <c r="J2914" s="1">
        <v>0</v>
      </c>
      <c r="K2914" s="1" t="s">
        <v>3970</v>
      </c>
      <c r="L2914" s="1"/>
      <c r="M2914" s="1" t="s">
        <v>5227</v>
      </c>
      <c r="N2914" s="1"/>
      <c r="O2914" s="1" t="s">
        <v>3970</v>
      </c>
      <c r="P2914" s="1" t="s">
        <v>3974</v>
      </c>
      <c r="Q2914" s="1" t="s">
        <v>111</v>
      </c>
      <c r="R2914" s="1" t="s">
        <v>4142</v>
      </c>
      <c r="S2914" s="1"/>
      <c r="T2914" s="1">
        <f t="shared" si="588"/>
        <v>0</v>
      </c>
      <c r="U2914" s="1">
        <f t="shared" si="589"/>
        <v>0</v>
      </c>
      <c r="V2914" s="1">
        <f t="shared" si="590"/>
        <v>0</v>
      </c>
      <c r="W2914" s="1">
        <f t="shared" si="591"/>
        <v>0</v>
      </c>
      <c r="X2914" s="1">
        <f t="shared" si="592"/>
        <v>0</v>
      </c>
      <c r="Y2914" s="1">
        <f t="shared" si="593"/>
        <v>0</v>
      </c>
      <c r="Z2914" s="1">
        <f t="shared" si="594"/>
        <v>0</v>
      </c>
      <c r="AA2914" s="1">
        <f t="shared" si="595"/>
        <v>0</v>
      </c>
      <c r="AB2914" s="1">
        <f t="shared" si="596"/>
        <v>0</v>
      </c>
      <c r="AC2914" s="1">
        <f t="shared" si="597"/>
        <v>0</v>
      </c>
      <c r="AD2914" s="1" t="str">
        <f t="shared" si="598"/>
        <v/>
      </c>
      <c r="AE2914" s="1" t="str">
        <f t="shared" si="599"/>
        <v/>
      </c>
      <c r="AF2914" s="1" t="str">
        <f t="shared" si="600"/>
        <v/>
      </c>
      <c r="AG2914" s="1" t="str">
        <f t="shared" si="601"/>
        <v/>
      </c>
    </row>
    <row r="2915" spans="3:33">
      <c r="C2915" s="1" t="s">
        <v>3779</v>
      </c>
      <c r="D2915" s="1" t="s">
        <v>8750</v>
      </c>
      <c r="E2915" s="1" t="s">
        <v>159</v>
      </c>
      <c r="F2915" s="1" t="s">
        <v>46</v>
      </c>
      <c r="G2915" s="1" t="s">
        <v>3917</v>
      </c>
      <c r="H2915" s="1">
        <v>8</v>
      </c>
      <c r="I2915" s="1">
        <v>1</v>
      </c>
      <c r="J2915" s="1">
        <v>0</v>
      </c>
      <c r="K2915" s="1" t="s">
        <v>1833</v>
      </c>
      <c r="L2915" s="1"/>
      <c r="M2915" s="1" t="s">
        <v>8751</v>
      </c>
      <c r="N2915" s="1"/>
      <c r="O2915" s="1" t="s">
        <v>1833</v>
      </c>
      <c r="P2915" s="1"/>
      <c r="Q2915" s="1"/>
      <c r="R2915" s="1"/>
      <c r="S2915" s="1"/>
      <c r="T2915" s="1">
        <f t="shared" si="588"/>
        <v>0</v>
      </c>
      <c r="U2915" s="1">
        <f t="shared" si="589"/>
        <v>0</v>
      </c>
      <c r="V2915" s="1">
        <f t="shared" si="590"/>
        <v>0</v>
      </c>
      <c r="W2915" s="1">
        <f t="shared" si="591"/>
        <v>0</v>
      </c>
      <c r="X2915" s="1">
        <f t="shared" si="592"/>
        <v>0</v>
      </c>
      <c r="Y2915" s="1">
        <f t="shared" si="593"/>
        <v>0</v>
      </c>
      <c r="Z2915" s="1">
        <f t="shared" si="594"/>
        <v>0</v>
      </c>
      <c r="AA2915" s="1">
        <f t="shared" si="595"/>
        <v>0</v>
      </c>
      <c r="AB2915" s="1">
        <f t="shared" si="596"/>
        <v>0</v>
      </c>
      <c r="AC2915" s="1">
        <f t="shared" si="597"/>
        <v>0</v>
      </c>
      <c r="AD2915" s="1" t="str">
        <f t="shared" si="598"/>
        <v/>
      </c>
      <c r="AE2915" s="1" t="str">
        <f t="shared" si="599"/>
        <v/>
      </c>
      <c r="AF2915" s="1" t="str">
        <f t="shared" si="600"/>
        <v/>
      </c>
      <c r="AG2915" s="1" t="str">
        <f t="shared" si="601"/>
        <v/>
      </c>
    </row>
    <row r="2916" spans="3:33">
      <c r="C2916" s="1" t="s">
        <v>3779</v>
      </c>
      <c r="D2916" s="1" t="s">
        <v>8752</v>
      </c>
      <c r="E2916" s="1" t="s">
        <v>159</v>
      </c>
      <c r="F2916" s="1" t="s">
        <v>46</v>
      </c>
      <c r="G2916" s="1" t="s">
        <v>3917</v>
      </c>
      <c r="H2916" s="1">
        <v>9</v>
      </c>
      <c r="I2916" s="1">
        <v>1</v>
      </c>
      <c r="J2916" s="1">
        <v>0</v>
      </c>
      <c r="K2916" s="1" t="s">
        <v>1355</v>
      </c>
      <c r="L2916" s="1"/>
      <c r="M2916" s="1" t="s">
        <v>7387</v>
      </c>
      <c r="N2916" s="1"/>
      <c r="O2916" s="1" t="s">
        <v>1355</v>
      </c>
      <c r="P2916" s="1"/>
      <c r="Q2916" s="1"/>
      <c r="R2916" s="1"/>
      <c r="S2916" s="1"/>
      <c r="T2916" s="1">
        <f t="shared" si="588"/>
        <v>0</v>
      </c>
      <c r="U2916" s="1">
        <f t="shared" si="589"/>
        <v>0</v>
      </c>
      <c r="V2916" s="1">
        <f t="shared" si="590"/>
        <v>0</v>
      </c>
      <c r="W2916" s="1">
        <f t="shared" si="591"/>
        <v>0</v>
      </c>
      <c r="X2916" s="1">
        <f t="shared" si="592"/>
        <v>0</v>
      </c>
      <c r="Y2916" s="1">
        <f t="shared" si="593"/>
        <v>0</v>
      </c>
      <c r="Z2916" s="1">
        <f t="shared" si="594"/>
        <v>0</v>
      </c>
      <c r="AA2916" s="1">
        <f t="shared" si="595"/>
        <v>0</v>
      </c>
      <c r="AB2916" s="1">
        <f t="shared" si="596"/>
        <v>0</v>
      </c>
      <c r="AC2916" s="1">
        <f t="shared" si="597"/>
        <v>0</v>
      </c>
      <c r="AD2916" s="1" t="str">
        <f t="shared" si="598"/>
        <v/>
      </c>
      <c r="AE2916" s="1" t="str">
        <f t="shared" si="599"/>
        <v/>
      </c>
      <c r="AF2916" s="1" t="str">
        <f t="shared" si="600"/>
        <v/>
      </c>
      <c r="AG2916" s="1" t="str">
        <f t="shared" si="601"/>
        <v/>
      </c>
    </row>
    <row r="2917" spans="3:33">
      <c r="C2917" s="1" t="s">
        <v>3779</v>
      </c>
      <c r="D2917" s="1" t="s">
        <v>8753</v>
      </c>
      <c r="E2917" s="1" t="s">
        <v>159</v>
      </c>
      <c r="F2917" s="1" t="s">
        <v>46</v>
      </c>
      <c r="G2917" s="1" t="s">
        <v>3917</v>
      </c>
      <c r="H2917" s="1">
        <v>10</v>
      </c>
      <c r="I2917" s="1">
        <v>1</v>
      </c>
      <c r="J2917" s="1">
        <v>0</v>
      </c>
      <c r="K2917" s="1" t="s">
        <v>1834</v>
      </c>
      <c r="L2917" s="1"/>
      <c r="M2917" s="1" t="s">
        <v>8754</v>
      </c>
      <c r="N2917" s="1"/>
      <c r="O2917" s="1" t="s">
        <v>1834</v>
      </c>
      <c r="P2917" s="1"/>
      <c r="Q2917" s="1"/>
      <c r="R2917" s="1"/>
      <c r="S2917" s="1"/>
      <c r="T2917" s="1">
        <f t="shared" si="588"/>
        <v>0</v>
      </c>
      <c r="U2917" s="1">
        <f t="shared" si="589"/>
        <v>0</v>
      </c>
      <c r="V2917" s="1">
        <f t="shared" si="590"/>
        <v>0</v>
      </c>
      <c r="W2917" s="1">
        <f t="shared" si="591"/>
        <v>0</v>
      </c>
      <c r="X2917" s="1">
        <f t="shared" si="592"/>
        <v>0</v>
      </c>
      <c r="Y2917" s="1">
        <f t="shared" si="593"/>
        <v>0</v>
      </c>
      <c r="Z2917" s="1">
        <f t="shared" si="594"/>
        <v>0</v>
      </c>
      <c r="AA2917" s="1">
        <f t="shared" si="595"/>
        <v>0</v>
      </c>
      <c r="AB2917" s="1">
        <f t="shared" si="596"/>
        <v>0</v>
      </c>
      <c r="AC2917" s="1">
        <f t="shared" si="597"/>
        <v>0</v>
      </c>
      <c r="AD2917" s="1" t="str">
        <f t="shared" si="598"/>
        <v/>
      </c>
      <c r="AE2917" s="1" t="str">
        <f t="shared" si="599"/>
        <v/>
      </c>
      <c r="AF2917" s="1" t="str">
        <f t="shared" si="600"/>
        <v/>
      </c>
      <c r="AG2917" s="1" t="str">
        <f t="shared" si="601"/>
        <v/>
      </c>
    </row>
    <row r="2918" spans="3:33">
      <c r="C2918" s="1" t="s">
        <v>3779</v>
      </c>
      <c r="D2918" s="1" t="s">
        <v>8755</v>
      </c>
      <c r="E2918" s="1" t="s">
        <v>159</v>
      </c>
      <c r="F2918" s="1" t="s">
        <v>0</v>
      </c>
      <c r="G2918" s="1" t="s">
        <v>3917</v>
      </c>
      <c r="H2918" s="1">
        <v>1</v>
      </c>
      <c r="I2918" s="1">
        <v>0</v>
      </c>
      <c r="J2918" s="1">
        <v>3</v>
      </c>
      <c r="K2918" s="1"/>
      <c r="L2918" s="1" t="s">
        <v>105</v>
      </c>
      <c r="M2918" s="1"/>
      <c r="N2918" s="1" t="s">
        <v>7559</v>
      </c>
      <c r="O2918" s="1" t="s">
        <v>105</v>
      </c>
      <c r="P2918" s="1"/>
      <c r="Q2918" s="1"/>
      <c r="R2918" s="1"/>
      <c r="S2918" s="1"/>
      <c r="T2918" s="1">
        <f t="shared" si="588"/>
        <v>0</v>
      </c>
      <c r="U2918" s="1">
        <f t="shared" si="589"/>
        <v>0</v>
      </c>
      <c r="V2918" s="1">
        <f t="shared" si="590"/>
        <v>0</v>
      </c>
      <c r="W2918" s="1">
        <f t="shared" si="591"/>
        <v>0</v>
      </c>
      <c r="X2918" s="1">
        <f t="shared" si="592"/>
        <v>0</v>
      </c>
      <c r="Y2918" s="1">
        <f t="shared" si="593"/>
        <v>0</v>
      </c>
      <c r="Z2918" s="1">
        <f t="shared" si="594"/>
        <v>0</v>
      </c>
      <c r="AA2918" s="1">
        <f t="shared" si="595"/>
        <v>0</v>
      </c>
      <c r="AB2918" s="1">
        <f t="shared" si="596"/>
        <v>0</v>
      </c>
      <c r="AC2918" s="1">
        <f t="shared" si="597"/>
        <v>0</v>
      </c>
      <c r="AD2918" s="1" t="str">
        <f t="shared" si="598"/>
        <v/>
      </c>
      <c r="AE2918" s="1" t="str">
        <f t="shared" si="599"/>
        <v/>
      </c>
      <c r="AF2918" s="1" t="str">
        <f t="shared" si="600"/>
        <v/>
      </c>
      <c r="AG2918" s="1" t="str">
        <f t="shared" si="601"/>
        <v/>
      </c>
    </row>
    <row r="2919" spans="3:33">
      <c r="C2919" s="1" t="s">
        <v>3779</v>
      </c>
      <c r="D2919" s="1" t="s">
        <v>8756</v>
      </c>
      <c r="E2919" s="1" t="s">
        <v>159</v>
      </c>
      <c r="F2919" s="1" t="s">
        <v>0</v>
      </c>
      <c r="G2919" s="1" t="s">
        <v>3917</v>
      </c>
      <c r="H2919" s="1">
        <v>2</v>
      </c>
      <c r="I2919" s="1">
        <v>0</v>
      </c>
      <c r="J2919" s="1">
        <v>3</v>
      </c>
      <c r="K2919" s="1"/>
      <c r="L2919" s="1" t="s">
        <v>1829</v>
      </c>
      <c r="M2919" s="1"/>
      <c r="N2919" s="1" t="s">
        <v>8757</v>
      </c>
      <c r="O2919" s="1" t="s">
        <v>1829</v>
      </c>
      <c r="P2919" s="1"/>
      <c r="Q2919" s="1"/>
      <c r="R2919" s="1"/>
      <c r="S2919" s="1"/>
      <c r="T2919" s="1">
        <f t="shared" si="588"/>
        <v>0</v>
      </c>
      <c r="U2919" s="1">
        <f t="shared" si="589"/>
        <v>0</v>
      </c>
      <c r="V2919" s="1">
        <f t="shared" si="590"/>
        <v>0</v>
      </c>
      <c r="W2919" s="1">
        <f t="shared" si="591"/>
        <v>0</v>
      </c>
      <c r="X2919" s="1">
        <f t="shared" si="592"/>
        <v>0</v>
      </c>
      <c r="Y2919" s="1">
        <f t="shared" si="593"/>
        <v>0</v>
      </c>
      <c r="Z2919" s="1">
        <f t="shared" si="594"/>
        <v>0</v>
      </c>
      <c r="AA2919" s="1">
        <f t="shared" si="595"/>
        <v>0</v>
      </c>
      <c r="AB2919" s="1">
        <f t="shared" si="596"/>
        <v>0</v>
      </c>
      <c r="AC2919" s="1">
        <f t="shared" si="597"/>
        <v>0</v>
      </c>
      <c r="AD2919" s="1" t="str">
        <f t="shared" si="598"/>
        <v/>
      </c>
      <c r="AE2919" s="1" t="str">
        <f t="shared" si="599"/>
        <v/>
      </c>
      <c r="AF2919" s="1" t="str">
        <f t="shared" si="600"/>
        <v/>
      </c>
      <c r="AG2919" s="1" t="str">
        <f t="shared" si="601"/>
        <v/>
      </c>
    </row>
    <row r="2920" spans="3:33">
      <c r="C2920" s="1" t="s">
        <v>3779</v>
      </c>
      <c r="D2920" s="1" t="s">
        <v>8758</v>
      </c>
      <c r="E2920" s="1" t="s">
        <v>159</v>
      </c>
      <c r="F2920" s="1" t="s">
        <v>0</v>
      </c>
      <c r="G2920" s="1" t="s">
        <v>3917</v>
      </c>
      <c r="H2920" s="1">
        <v>3</v>
      </c>
      <c r="I2920" s="1">
        <v>0</v>
      </c>
      <c r="J2920" s="1">
        <v>3</v>
      </c>
      <c r="K2920" s="1"/>
      <c r="L2920" s="1" t="s">
        <v>1830</v>
      </c>
      <c r="M2920" s="1"/>
      <c r="N2920" s="1" t="s">
        <v>8759</v>
      </c>
      <c r="O2920" s="1" t="s">
        <v>1830</v>
      </c>
      <c r="P2920" s="1"/>
      <c r="Q2920" s="1"/>
      <c r="R2920" s="1"/>
      <c r="S2920" s="1"/>
      <c r="T2920" s="1">
        <f t="shared" si="588"/>
        <v>0</v>
      </c>
      <c r="U2920" s="1">
        <f t="shared" si="589"/>
        <v>0</v>
      </c>
      <c r="V2920" s="1">
        <f t="shared" si="590"/>
        <v>0</v>
      </c>
      <c r="W2920" s="1">
        <f t="shared" si="591"/>
        <v>0</v>
      </c>
      <c r="X2920" s="1">
        <f t="shared" si="592"/>
        <v>0</v>
      </c>
      <c r="Y2920" s="1">
        <f t="shared" si="593"/>
        <v>0</v>
      </c>
      <c r="Z2920" s="1">
        <f t="shared" si="594"/>
        <v>0</v>
      </c>
      <c r="AA2920" s="1">
        <f t="shared" si="595"/>
        <v>0</v>
      </c>
      <c r="AB2920" s="1">
        <f t="shared" si="596"/>
        <v>0</v>
      </c>
      <c r="AC2920" s="1">
        <f t="shared" si="597"/>
        <v>0</v>
      </c>
      <c r="AD2920" s="1" t="str">
        <f t="shared" si="598"/>
        <v/>
      </c>
      <c r="AE2920" s="1" t="str">
        <f t="shared" si="599"/>
        <v/>
      </c>
      <c r="AF2920" s="1" t="str">
        <f t="shared" si="600"/>
        <v/>
      </c>
      <c r="AG2920" s="1" t="str">
        <f t="shared" si="601"/>
        <v/>
      </c>
    </row>
    <row r="2921" spans="3:33">
      <c r="C2921" s="1" t="s">
        <v>3779</v>
      </c>
      <c r="D2921" s="1" t="s">
        <v>8760</v>
      </c>
      <c r="E2921" s="1" t="s">
        <v>159</v>
      </c>
      <c r="F2921" s="1" t="s">
        <v>0</v>
      </c>
      <c r="G2921" s="1" t="s">
        <v>3917</v>
      </c>
      <c r="H2921" s="1">
        <v>4</v>
      </c>
      <c r="I2921" s="1">
        <v>0</v>
      </c>
      <c r="J2921" s="1">
        <v>2</v>
      </c>
      <c r="K2921" s="1"/>
      <c r="L2921" s="1" t="s">
        <v>1334</v>
      </c>
      <c r="M2921" s="1"/>
      <c r="N2921" s="1" t="s">
        <v>7345</v>
      </c>
      <c r="O2921" s="1" t="s">
        <v>1334</v>
      </c>
      <c r="P2921" s="1"/>
      <c r="Q2921" s="1"/>
      <c r="R2921" s="1"/>
      <c r="S2921" s="1"/>
      <c r="T2921" s="1">
        <f t="shared" si="588"/>
        <v>0</v>
      </c>
      <c r="U2921" s="1">
        <f t="shared" si="589"/>
        <v>0</v>
      </c>
      <c r="V2921" s="1">
        <f t="shared" si="590"/>
        <v>0</v>
      </c>
      <c r="W2921" s="1">
        <f t="shared" si="591"/>
        <v>0</v>
      </c>
      <c r="X2921" s="1">
        <f t="shared" si="592"/>
        <v>0</v>
      </c>
      <c r="Y2921" s="1">
        <f t="shared" si="593"/>
        <v>0</v>
      </c>
      <c r="Z2921" s="1">
        <f t="shared" si="594"/>
        <v>0</v>
      </c>
      <c r="AA2921" s="1">
        <f t="shared" si="595"/>
        <v>0</v>
      </c>
      <c r="AB2921" s="1">
        <f t="shared" si="596"/>
        <v>0</v>
      </c>
      <c r="AC2921" s="1">
        <f t="shared" si="597"/>
        <v>0</v>
      </c>
      <c r="AD2921" s="1" t="str">
        <f t="shared" si="598"/>
        <v/>
      </c>
      <c r="AE2921" s="1" t="str">
        <f t="shared" si="599"/>
        <v/>
      </c>
      <c r="AF2921" s="1" t="str">
        <f t="shared" si="600"/>
        <v/>
      </c>
      <c r="AG2921" s="1" t="str">
        <f t="shared" si="601"/>
        <v/>
      </c>
    </row>
    <row r="2922" spans="3:33">
      <c r="C2922" s="1" t="s">
        <v>3779</v>
      </c>
      <c r="D2922" s="1" t="s">
        <v>8761</v>
      </c>
      <c r="E2922" s="1" t="s">
        <v>159</v>
      </c>
      <c r="F2922" s="1" t="s">
        <v>0</v>
      </c>
      <c r="G2922" s="1" t="s">
        <v>3917</v>
      </c>
      <c r="H2922" s="1">
        <v>5</v>
      </c>
      <c r="I2922" s="1">
        <v>0</v>
      </c>
      <c r="J2922" s="1">
        <v>2</v>
      </c>
      <c r="K2922" s="1"/>
      <c r="L2922" s="1" t="s">
        <v>1831</v>
      </c>
      <c r="M2922" s="1"/>
      <c r="N2922" s="1" t="s">
        <v>8762</v>
      </c>
      <c r="O2922" s="1" t="s">
        <v>1831</v>
      </c>
      <c r="P2922" s="1"/>
      <c r="Q2922" s="1"/>
      <c r="R2922" s="1"/>
      <c r="S2922" s="1"/>
      <c r="T2922" s="1">
        <f t="shared" si="588"/>
        <v>0</v>
      </c>
      <c r="U2922" s="1">
        <f t="shared" si="589"/>
        <v>0</v>
      </c>
      <c r="V2922" s="1">
        <f t="shared" si="590"/>
        <v>0</v>
      </c>
      <c r="W2922" s="1">
        <f t="shared" si="591"/>
        <v>0</v>
      </c>
      <c r="X2922" s="1">
        <f t="shared" si="592"/>
        <v>0</v>
      </c>
      <c r="Y2922" s="1">
        <f t="shared" si="593"/>
        <v>0</v>
      </c>
      <c r="Z2922" s="1">
        <f t="shared" si="594"/>
        <v>0</v>
      </c>
      <c r="AA2922" s="1">
        <f t="shared" si="595"/>
        <v>0</v>
      </c>
      <c r="AB2922" s="1">
        <f t="shared" si="596"/>
        <v>0</v>
      </c>
      <c r="AC2922" s="1">
        <f t="shared" si="597"/>
        <v>0</v>
      </c>
      <c r="AD2922" s="1" t="str">
        <f t="shared" si="598"/>
        <v/>
      </c>
      <c r="AE2922" s="1" t="str">
        <f t="shared" si="599"/>
        <v/>
      </c>
      <c r="AF2922" s="1" t="str">
        <f t="shared" si="600"/>
        <v/>
      </c>
      <c r="AG2922" s="1" t="str">
        <f t="shared" si="601"/>
        <v/>
      </c>
    </row>
    <row r="2923" spans="3:33">
      <c r="C2923" s="1" t="s">
        <v>3779</v>
      </c>
      <c r="D2923" s="1" t="s">
        <v>8763</v>
      </c>
      <c r="E2923" s="1" t="s">
        <v>159</v>
      </c>
      <c r="F2923" s="1" t="s">
        <v>0</v>
      </c>
      <c r="G2923" s="1" t="s">
        <v>3917</v>
      </c>
      <c r="H2923" s="1">
        <v>6</v>
      </c>
      <c r="I2923" s="1">
        <v>0</v>
      </c>
      <c r="J2923" s="1">
        <v>2</v>
      </c>
      <c r="K2923" s="1"/>
      <c r="L2923" s="1" t="s">
        <v>1832</v>
      </c>
      <c r="M2923" s="1"/>
      <c r="N2923" s="1" t="s">
        <v>8764</v>
      </c>
      <c r="O2923" s="1" t="s">
        <v>1832</v>
      </c>
      <c r="P2923" s="1"/>
      <c r="Q2923" s="1"/>
      <c r="R2923" s="1"/>
      <c r="S2923" s="1"/>
      <c r="T2923" s="1">
        <f t="shared" si="588"/>
        <v>0</v>
      </c>
      <c r="U2923" s="1">
        <f t="shared" si="589"/>
        <v>0</v>
      </c>
      <c r="V2923" s="1">
        <f t="shared" si="590"/>
        <v>0</v>
      </c>
      <c r="W2923" s="1">
        <f t="shared" si="591"/>
        <v>0</v>
      </c>
      <c r="X2923" s="1">
        <f t="shared" si="592"/>
        <v>0</v>
      </c>
      <c r="Y2923" s="1">
        <f t="shared" si="593"/>
        <v>0</v>
      </c>
      <c r="Z2923" s="1">
        <f t="shared" si="594"/>
        <v>0</v>
      </c>
      <c r="AA2923" s="1">
        <f t="shared" si="595"/>
        <v>0</v>
      </c>
      <c r="AB2923" s="1">
        <f t="shared" si="596"/>
        <v>0</v>
      </c>
      <c r="AC2923" s="1">
        <f t="shared" si="597"/>
        <v>0</v>
      </c>
      <c r="AD2923" s="1" t="str">
        <f t="shared" si="598"/>
        <v/>
      </c>
      <c r="AE2923" s="1" t="str">
        <f t="shared" si="599"/>
        <v/>
      </c>
      <c r="AF2923" s="1" t="str">
        <f t="shared" si="600"/>
        <v/>
      </c>
      <c r="AG2923" s="1" t="str">
        <f t="shared" si="601"/>
        <v/>
      </c>
    </row>
    <row r="2924" spans="3:33">
      <c r="C2924" s="1" t="s">
        <v>3779</v>
      </c>
      <c r="D2924" s="1" t="s">
        <v>8765</v>
      </c>
      <c r="E2924" s="1" t="s">
        <v>159</v>
      </c>
      <c r="F2924" s="1" t="s">
        <v>0</v>
      </c>
      <c r="G2924" s="1" t="s">
        <v>3917</v>
      </c>
      <c r="H2924" s="1">
        <v>7</v>
      </c>
      <c r="I2924" s="1">
        <v>0</v>
      </c>
      <c r="J2924" s="1">
        <v>2</v>
      </c>
      <c r="K2924" s="1"/>
      <c r="L2924" s="1" t="s">
        <v>3970</v>
      </c>
      <c r="M2924" s="1"/>
      <c r="N2924" s="1" t="s">
        <v>3994</v>
      </c>
      <c r="O2924" s="1" t="s">
        <v>3970</v>
      </c>
      <c r="P2924" s="1" t="s">
        <v>3974</v>
      </c>
      <c r="Q2924" s="1" t="s">
        <v>111</v>
      </c>
      <c r="R2924" s="1" t="s">
        <v>4142</v>
      </c>
      <c r="S2924" s="1"/>
      <c r="T2924" s="1">
        <f t="shared" si="588"/>
        <v>0</v>
      </c>
      <c r="U2924" s="1">
        <f t="shared" si="589"/>
        <v>0</v>
      </c>
      <c r="V2924" s="1">
        <f t="shared" si="590"/>
        <v>0</v>
      </c>
      <c r="W2924" s="1">
        <f t="shared" si="591"/>
        <v>0</v>
      </c>
      <c r="X2924" s="1">
        <f t="shared" si="592"/>
        <v>0</v>
      </c>
      <c r="Y2924" s="1">
        <f t="shared" si="593"/>
        <v>0</v>
      </c>
      <c r="Z2924" s="1">
        <f t="shared" si="594"/>
        <v>0</v>
      </c>
      <c r="AA2924" s="1">
        <f t="shared" si="595"/>
        <v>0</v>
      </c>
      <c r="AB2924" s="1">
        <f t="shared" si="596"/>
        <v>0</v>
      </c>
      <c r="AC2924" s="1">
        <f t="shared" si="597"/>
        <v>0</v>
      </c>
      <c r="AD2924" s="1" t="str">
        <f t="shared" si="598"/>
        <v/>
      </c>
      <c r="AE2924" s="1" t="str">
        <f t="shared" si="599"/>
        <v/>
      </c>
      <c r="AF2924" s="1" t="str">
        <f t="shared" si="600"/>
        <v/>
      </c>
      <c r="AG2924" s="1" t="str">
        <f t="shared" si="601"/>
        <v/>
      </c>
    </row>
    <row r="2925" spans="3:33">
      <c r="C2925" s="1" t="s">
        <v>3779</v>
      </c>
      <c r="D2925" s="1" t="s">
        <v>8766</v>
      </c>
      <c r="E2925" s="1" t="s">
        <v>159</v>
      </c>
      <c r="F2925" s="1" t="s">
        <v>0</v>
      </c>
      <c r="G2925" s="1" t="s">
        <v>3917</v>
      </c>
      <c r="H2925" s="1">
        <v>8</v>
      </c>
      <c r="I2925" s="1">
        <v>0</v>
      </c>
      <c r="J2925" s="1">
        <v>1</v>
      </c>
      <c r="K2925" s="1"/>
      <c r="L2925" s="1" t="s">
        <v>1833</v>
      </c>
      <c r="M2925" s="1"/>
      <c r="N2925" s="1" t="s">
        <v>8767</v>
      </c>
      <c r="O2925" s="1" t="s">
        <v>1833</v>
      </c>
      <c r="P2925" s="1"/>
      <c r="Q2925" s="1"/>
      <c r="R2925" s="1"/>
      <c r="S2925" s="1"/>
      <c r="T2925" s="1">
        <f t="shared" si="588"/>
        <v>0</v>
      </c>
      <c r="U2925" s="1">
        <f t="shared" si="589"/>
        <v>0</v>
      </c>
      <c r="V2925" s="1">
        <f t="shared" si="590"/>
        <v>0</v>
      </c>
      <c r="W2925" s="1">
        <f t="shared" si="591"/>
        <v>0</v>
      </c>
      <c r="X2925" s="1">
        <f t="shared" si="592"/>
        <v>0</v>
      </c>
      <c r="Y2925" s="1">
        <f t="shared" si="593"/>
        <v>0</v>
      </c>
      <c r="Z2925" s="1">
        <f t="shared" si="594"/>
        <v>0</v>
      </c>
      <c r="AA2925" s="1">
        <f t="shared" si="595"/>
        <v>0</v>
      </c>
      <c r="AB2925" s="1">
        <f t="shared" si="596"/>
        <v>0</v>
      </c>
      <c r="AC2925" s="1">
        <f t="shared" si="597"/>
        <v>0</v>
      </c>
      <c r="AD2925" s="1" t="str">
        <f t="shared" si="598"/>
        <v/>
      </c>
      <c r="AE2925" s="1" t="str">
        <f t="shared" si="599"/>
        <v/>
      </c>
      <c r="AF2925" s="1" t="str">
        <f t="shared" si="600"/>
        <v/>
      </c>
      <c r="AG2925" s="1" t="str">
        <f t="shared" si="601"/>
        <v/>
      </c>
    </row>
    <row r="2926" spans="3:33">
      <c r="C2926" s="1" t="s">
        <v>3779</v>
      </c>
      <c r="D2926" s="1" t="s">
        <v>8768</v>
      </c>
      <c r="E2926" s="1" t="s">
        <v>159</v>
      </c>
      <c r="F2926" s="1" t="s">
        <v>0</v>
      </c>
      <c r="G2926" s="1" t="s">
        <v>3917</v>
      </c>
      <c r="H2926" s="1">
        <v>9</v>
      </c>
      <c r="I2926" s="1">
        <v>0</v>
      </c>
      <c r="J2926" s="1">
        <v>1</v>
      </c>
      <c r="K2926" s="1"/>
      <c r="L2926" s="1" t="s">
        <v>1355</v>
      </c>
      <c r="M2926" s="1"/>
      <c r="N2926" s="1" t="s">
        <v>7402</v>
      </c>
      <c r="O2926" s="1" t="s">
        <v>1355</v>
      </c>
      <c r="P2926" s="1"/>
      <c r="Q2926" s="1"/>
      <c r="R2926" s="1"/>
      <c r="S2926" s="1"/>
      <c r="T2926" s="1">
        <f t="shared" si="588"/>
        <v>0</v>
      </c>
      <c r="U2926" s="1">
        <f t="shared" si="589"/>
        <v>0</v>
      </c>
      <c r="V2926" s="1">
        <f t="shared" si="590"/>
        <v>0</v>
      </c>
      <c r="W2926" s="1">
        <f t="shared" si="591"/>
        <v>0</v>
      </c>
      <c r="X2926" s="1">
        <f t="shared" si="592"/>
        <v>0</v>
      </c>
      <c r="Y2926" s="1">
        <f t="shared" si="593"/>
        <v>0</v>
      </c>
      <c r="Z2926" s="1">
        <f t="shared" si="594"/>
        <v>0</v>
      </c>
      <c r="AA2926" s="1">
        <f t="shared" si="595"/>
        <v>0</v>
      </c>
      <c r="AB2926" s="1">
        <f t="shared" si="596"/>
        <v>0</v>
      </c>
      <c r="AC2926" s="1">
        <f t="shared" si="597"/>
        <v>0</v>
      </c>
      <c r="AD2926" s="1" t="str">
        <f t="shared" si="598"/>
        <v/>
      </c>
      <c r="AE2926" s="1" t="str">
        <f t="shared" si="599"/>
        <v/>
      </c>
      <c r="AF2926" s="1" t="str">
        <f t="shared" si="600"/>
        <v/>
      </c>
      <c r="AG2926" s="1" t="str">
        <f t="shared" si="601"/>
        <v/>
      </c>
    </row>
    <row r="2927" spans="3:33">
      <c r="C2927" s="1" t="s">
        <v>3779</v>
      </c>
      <c r="D2927" s="1" t="s">
        <v>8769</v>
      </c>
      <c r="E2927" s="1" t="s">
        <v>159</v>
      </c>
      <c r="F2927" s="1" t="s">
        <v>0</v>
      </c>
      <c r="G2927" s="1" t="s">
        <v>3917</v>
      </c>
      <c r="H2927" s="1">
        <v>10</v>
      </c>
      <c r="I2927" s="1">
        <v>0</v>
      </c>
      <c r="J2927" s="1">
        <v>1</v>
      </c>
      <c r="K2927" s="1"/>
      <c r="L2927" s="1" t="s">
        <v>1834</v>
      </c>
      <c r="M2927" s="1"/>
      <c r="N2927" s="1" t="s">
        <v>8770</v>
      </c>
      <c r="O2927" s="1" t="s">
        <v>1834</v>
      </c>
      <c r="P2927" s="1"/>
      <c r="Q2927" s="1"/>
      <c r="R2927" s="1"/>
      <c r="S2927" s="1"/>
      <c r="T2927" s="1">
        <f t="shared" si="588"/>
        <v>0</v>
      </c>
      <c r="U2927" s="1">
        <f t="shared" si="589"/>
        <v>0</v>
      </c>
      <c r="V2927" s="1">
        <f t="shared" si="590"/>
        <v>0</v>
      </c>
      <c r="W2927" s="1">
        <f t="shared" si="591"/>
        <v>0</v>
      </c>
      <c r="X2927" s="1">
        <f t="shared" si="592"/>
        <v>0</v>
      </c>
      <c r="Y2927" s="1">
        <f t="shared" si="593"/>
        <v>0</v>
      </c>
      <c r="Z2927" s="1">
        <f t="shared" si="594"/>
        <v>0</v>
      </c>
      <c r="AA2927" s="1">
        <f t="shared" si="595"/>
        <v>0</v>
      </c>
      <c r="AB2927" s="1">
        <f t="shared" si="596"/>
        <v>0</v>
      </c>
      <c r="AC2927" s="1">
        <f t="shared" si="597"/>
        <v>0</v>
      </c>
      <c r="AD2927" s="1" t="str">
        <f t="shared" si="598"/>
        <v/>
      </c>
      <c r="AE2927" s="1" t="str">
        <f t="shared" si="599"/>
        <v/>
      </c>
      <c r="AF2927" s="1" t="str">
        <f t="shared" si="600"/>
        <v/>
      </c>
      <c r="AG2927" s="1" t="str">
        <f t="shared" si="601"/>
        <v/>
      </c>
    </row>
    <row r="2928" spans="3:33">
      <c r="C2928" s="1" t="s">
        <v>3786</v>
      </c>
      <c r="D2928" s="1" t="s">
        <v>8771</v>
      </c>
      <c r="E2928" s="1" t="s">
        <v>1839</v>
      </c>
      <c r="F2928" s="1" t="s">
        <v>46</v>
      </c>
      <c r="G2928" s="1" t="s">
        <v>3917</v>
      </c>
      <c r="H2928" s="1">
        <v>1</v>
      </c>
      <c r="I2928" s="1">
        <v>3</v>
      </c>
      <c r="J2928" s="1">
        <v>0</v>
      </c>
      <c r="K2928" s="1" t="s">
        <v>1842</v>
      </c>
      <c r="L2928" s="1"/>
      <c r="M2928" s="1" t="s">
        <v>8772</v>
      </c>
      <c r="N2928" s="1"/>
      <c r="O2928" s="1" t="s">
        <v>1842</v>
      </c>
      <c r="P2928" s="1"/>
      <c r="Q2928" s="1"/>
      <c r="R2928" s="1"/>
      <c r="S2928" s="1"/>
      <c r="T2928" s="1">
        <f t="shared" si="588"/>
        <v>0</v>
      </c>
      <c r="U2928" s="1">
        <f t="shared" si="589"/>
        <v>0</v>
      </c>
      <c r="V2928" s="1">
        <f t="shared" si="590"/>
        <v>0</v>
      </c>
      <c r="W2928" s="1">
        <f t="shared" si="591"/>
        <v>0</v>
      </c>
      <c r="X2928" s="1">
        <f t="shared" si="592"/>
        <v>0</v>
      </c>
      <c r="Y2928" s="1">
        <f t="shared" si="593"/>
        <v>0</v>
      </c>
      <c r="Z2928" s="1">
        <f t="shared" si="594"/>
        <v>0</v>
      </c>
      <c r="AA2928" s="1">
        <f t="shared" si="595"/>
        <v>0</v>
      </c>
      <c r="AB2928" s="1">
        <f t="shared" si="596"/>
        <v>0</v>
      </c>
      <c r="AC2928" s="1">
        <f t="shared" si="597"/>
        <v>0</v>
      </c>
      <c r="AD2928" s="1" t="str">
        <f t="shared" si="598"/>
        <v/>
      </c>
      <c r="AE2928" s="1" t="str">
        <f t="shared" si="599"/>
        <v/>
      </c>
      <c r="AF2928" s="1" t="str">
        <f t="shared" si="600"/>
        <v/>
      </c>
      <c r="AG2928" s="1" t="str">
        <f t="shared" si="601"/>
        <v/>
      </c>
    </row>
    <row r="2929" spans="3:33">
      <c r="C2929" s="1" t="s">
        <v>3786</v>
      </c>
      <c r="D2929" s="1" t="s">
        <v>8773</v>
      </c>
      <c r="E2929" s="1" t="s">
        <v>1839</v>
      </c>
      <c r="F2929" s="1" t="s">
        <v>46</v>
      </c>
      <c r="G2929" s="1" t="s">
        <v>3917</v>
      </c>
      <c r="H2929" s="1">
        <v>2</v>
      </c>
      <c r="I2929" s="1">
        <v>3</v>
      </c>
      <c r="J2929" s="1">
        <v>0</v>
      </c>
      <c r="K2929" s="1" t="s">
        <v>859</v>
      </c>
      <c r="L2929" s="1"/>
      <c r="M2929" s="1" t="s">
        <v>7290</v>
      </c>
      <c r="N2929" s="1"/>
      <c r="O2929" s="1" t="s">
        <v>859</v>
      </c>
      <c r="P2929" s="1"/>
      <c r="Q2929" s="1"/>
      <c r="R2929" s="1"/>
      <c r="S2929" s="1"/>
      <c r="T2929" s="1">
        <f t="shared" si="588"/>
        <v>0</v>
      </c>
      <c r="U2929" s="1">
        <f t="shared" si="589"/>
        <v>0</v>
      </c>
      <c r="V2929" s="1">
        <f t="shared" si="590"/>
        <v>0</v>
      </c>
      <c r="W2929" s="1">
        <f t="shared" si="591"/>
        <v>0</v>
      </c>
      <c r="X2929" s="1">
        <f t="shared" si="592"/>
        <v>0</v>
      </c>
      <c r="Y2929" s="1">
        <f t="shared" si="593"/>
        <v>0</v>
      </c>
      <c r="Z2929" s="1">
        <f t="shared" si="594"/>
        <v>0</v>
      </c>
      <c r="AA2929" s="1">
        <f t="shared" si="595"/>
        <v>0</v>
      </c>
      <c r="AB2929" s="1">
        <f t="shared" si="596"/>
        <v>0</v>
      </c>
      <c r="AC2929" s="1">
        <f t="shared" si="597"/>
        <v>0</v>
      </c>
      <c r="AD2929" s="1" t="str">
        <f t="shared" si="598"/>
        <v/>
      </c>
      <c r="AE2929" s="1" t="str">
        <f t="shared" si="599"/>
        <v/>
      </c>
      <c r="AF2929" s="1" t="str">
        <f t="shared" si="600"/>
        <v/>
      </c>
      <c r="AG2929" s="1" t="str">
        <f t="shared" si="601"/>
        <v/>
      </c>
    </row>
    <row r="2930" spans="3:33">
      <c r="C2930" s="1" t="s">
        <v>3786</v>
      </c>
      <c r="D2930" s="1" t="s">
        <v>8774</v>
      </c>
      <c r="E2930" s="1" t="s">
        <v>1839</v>
      </c>
      <c r="F2930" s="1" t="s">
        <v>46</v>
      </c>
      <c r="G2930" s="1" t="s">
        <v>3917</v>
      </c>
      <c r="H2930" s="1">
        <v>3</v>
      </c>
      <c r="I2930" s="1">
        <v>3</v>
      </c>
      <c r="J2930" s="1">
        <v>0</v>
      </c>
      <c r="K2930" s="1" t="s">
        <v>1843</v>
      </c>
      <c r="L2930" s="1"/>
      <c r="M2930" s="1" t="s">
        <v>8775</v>
      </c>
      <c r="N2930" s="1"/>
      <c r="O2930" s="1" t="s">
        <v>1843</v>
      </c>
      <c r="P2930" s="1"/>
      <c r="Q2930" s="1"/>
      <c r="R2930" s="1"/>
      <c r="S2930" s="1"/>
      <c r="T2930" s="1">
        <f t="shared" si="588"/>
        <v>0</v>
      </c>
      <c r="U2930" s="1">
        <f t="shared" si="589"/>
        <v>0</v>
      </c>
      <c r="V2930" s="1">
        <f t="shared" si="590"/>
        <v>0</v>
      </c>
      <c r="W2930" s="1">
        <f t="shared" si="591"/>
        <v>0</v>
      </c>
      <c r="X2930" s="1">
        <f t="shared" si="592"/>
        <v>0</v>
      </c>
      <c r="Y2930" s="1">
        <f t="shared" si="593"/>
        <v>0</v>
      </c>
      <c r="Z2930" s="1">
        <f t="shared" si="594"/>
        <v>0</v>
      </c>
      <c r="AA2930" s="1">
        <f t="shared" si="595"/>
        <v>0</v>
      </c>
      <c r="AB2930" s="1">
        <f t="shared" si="596"/>
        <v>0</v>
      </c>
      <c r="AC2930" s="1">
        <f t="shared" si="597"/>
        <v>0</v>
      </c>
      <c r="AD2930" s="1" t="str">
        <f t="shared" si="598"/>
        <v/>
      </c>
      <c r="AE2930" s="1" t="str">
        <f t="shared" si="599"/>
        <v/>
      </c>
      <c r="AF2930" s="1" t="str">
        <f t="shared" si="600"/>
        <v/>
      </c>
      <c r="AG2930" s="1" t="str">
        <f t="shared" si="601"/>
        <v/>
      </c>
    </row>
    <row r="2931" spans="3:33">
      <c r="C2931" s="1" t="s">
        <v>3786</v>
      </c>
      <c r="D2931" s="1" t="s">
        <v>8776</v>
      </c>
      <c r="E2931" s="1" t="s">
        <v>1839</v>
      </c>
      <c r="F2931" s="1" t="s">
        <v>46</v>
      </c>
      <c r="G2931" s="1" t="s">
        <v>3917</v>
      </c>
      <c r="H2931" s="1">
        <v>4</v>
      </c>
      <c r="I2931" s="1">
        <v>2</v>
      </c>
      <c r="J2931" s="1">
        <v>0</v>
      </c>
      <c r="K2931" s="1" t="s">
        <v>1789</v>
      </c>
      <c r="L2931" s="1"/>
      <c r="M2931" s="1" t="s">
        <v>8633</v>
      </c>
      <c r="N2931" s="1"/>
      <c r="O2931" s="1" t="s">
        <v>1789</v>
      </c>
      <c r="P2931" s="1"/>
      <c r="Q2931" s="1"/>
      <c r="R2931" s="1"/>
      <c r="S2931" s="1"/>
      <c r="T2931" s="1">
        <f t="shared" si="588"/>
        <v>0</v>
      </c>
      <c r="U2931" s="1">
        <f t="shared" si="589"/>
        <v>0</v>
      </c>
      <c r="V2931" s="1">
        <f t="shared" si="590"/>
        <v>0</v>
      </c>
      <c r="W2931" s="1">
        <f t="shared" si="591"/>
        <v>0</v>
      </c>
      <c r="X2931" s="1">
        <f t="shared" si="592"/>
        <v>0</v>
      </c>
      <c r="Y2931" s="1">
        <f t="shared" si="593"/>
        <v>0</v>
      </c>
      <c r="Z2931" s="1">
        <f t="shared" si="594"/>
        <v>0</v>
      </c>
      <c r="AA2931" s="1">
        <f t="shared" si="595"/>
        <v>0</v>
      </c>
      <c r="AB2931" s="1">
        <f t="shared" si="596"/>
        <v>0</v>
      </c>
      <c r="AC2931" s="1">
        <f t="shared" si="597"/>
        <v>0</v>
      </c>
      <c r="AD2931" s="1" t="str">
        <f t="shared" si="598"/>
        <v/>
      </c>
      <c r="AE2931" s="1" t="str">
        <f t="shared" si="599"/>
        <v/>
      </c>
      <c r="AF2931" s="1" t="str">
        <f t="shared" si="600"/>
        <v/>
      </c>
      <c r="AG2931" s="1" t="str">
        <f t="shared" si="601"/>
        <v/>
      </c>
    </row>
    <row r="2932" spans="3:33">
      <c r="C2932" s="1" t="s">
        <v>3786</v>
      </c>
      <c r="D2932" s="1" t="s">
        <v>8777</v>
      </c>
      <c r="E2932" s="1" t="s">
        <v>1839</v>
      </c>
      <c r="F2932" s="1" t="s">
        <v>46</v>
      </c>
      <c r="G2932" s="1" t="s">
        <v>3917</v>
      </c>
      <c r="H2932" s="1">
        <v>5</v>
      </c>
      <c r="I2932" s="1">
        <v>2</v>
      </c>
      <c r="J2932" s="1">
        <v>0</v>
      </c>
      <c r="K2932" s="1" t="s">
        <v>1830</v>
      </c>
      <c r="L2932" s="1"/>
      <c r="M2932" s="1" t="s">
        <v>8743</v>
      </c>
      <c r="N2932" s="1"/>
      <c r="O2932" s="1" t="s">
        <v>1830</v>
      </c>
      <c r="P2932" s="1"/>
      <c r="Q2932" s="1"/>
      <c r="R2932" s="1"/>
      <c r="S2932" s="1"/>
      <c r="T2932" s="1">
        <f t="shared" si="588"/>
        <v>0</v>
      </c>
      <c r="U2932" s="1">
        <f t="shared" si="589"/>
        <v>0</v>
      </c>
      <c r="V2932" s="1">
        <f t="shared" si="590"/>
        <v>0</v>
      </c>
      <c r="W2932" s="1">
        <f t="shared" si="591"/>
        <v>0</v>
      </c>
      <c r="X2932" s="1">
        <f t="shared" si="592"/>
        <v>0</v>
      </c>
      <c r="Y2932" s="1">
        <f t="shared" si="593"/>
        <v>0</v>
      </c>
      <c r="Z2932" s="1">
        <f t="shared" si="594"/>
        <v>0</v>
      </c>
      <c r="AA2932" s="1">
        <f t="shared" si="595"/>
        <v>0</v>
      </c>
      <c r="AB2932" s="1">
        <f t="shared" si="596"/>
        <v>0</v>
      </c>
      <c r="AC2932" s="1">
        <f t="shared" si="597"/>
        <v>0</v>
      </c>
      <c r="AD2932" s="1" t="str">
        <f t="shared" si="598"/>
        <v/>
      </c>
      <c r="AE2932" s="1" t="str">
        <f t="shared" si="599"/>
        <v/>
      </c>
      <c r="AF2932" s="1" t="str">
        <f t="shared" si="600"/>
        <v/>
      </c>
      <c r="AG2932" s="1" t="str">
        <f t="shared" si="601"/>
        <v/>
      </c>
    </row>
    <row r="2933" spans="3:33">
      <c r="C2933" s="1" t="s">
        <v>3786</v>
      </c>
      <c r="D2933" s="1" t="s">
        <v>8778</v>
      </c>
      <c r="E2933" s="1" t="s">
        <v>1839</v>
      </c>
      <c r="F2933" s="1" t="s">
        <v>46</v>
      </c>
      <c r="G2933" s="1" t="s">
        <v>3917</v>
      </c>
      <c r="H2933" s="1">
        <v>6</v>
      </c>
      <c r="I2933" s="1">
        <v>2</v>
      </c>
      <c r="J2933" s="1">
        <v>0</v>
      </c>
      <c r="K2933" s="1" t="s">
        <v>1844</v>
      </c>
      <c r="L2933" s="1"/>
      <c r="M2933" s="1" t="s">
        <v>8779</v>
      </c>
      <c r="N2933" s="1"/>
      <c r="O2933" s="1" t="s">
        <v>1844</v>
      </c>
      <c r="P2933" s="1"/>
      <c r="Q2933" s="1"/>
      <c r="R2933" s="1"/>
      <c r="S2933" s="1"/>
      <c r="T2933" s="1">
        <f t="shared" si="588"/>
        <v>0</v>
      </c>
      <c r="U2933" s="1">
        <f t="shared" si="589"/>
        <v>0</v>
      </c>
      <c r="V2933" s="1">
        <f t="shared" si="590"/>
        <v>0</v>
      </c>
      <c r="W2933" s="1">
        <f t="shared" si="591"/>
        <v>0</v>
      </c>
      <c r="X2933" s="1">
        <f t="shared" si="592"/>
        <v>0</v>
      </c>
      <c r="Y2933" s="1">
        <f t="shared" si="593"/>
        <v>0</v>
      </c>
      <c r="Z2933" s="1">
        <f t="shared" si="594"/>
        <v>0</v>
      </c>
      <c r="AA2933" s="1">
        <f t="shared" si="595"/>
        <v>0</v>
      </c>
      <c r="AB2933" s="1">
        <f t="shared" si="596"/>
        <v>0</v>
      </c>
      <c r="AC2933" s="1">
        <f t="shared" si="597"/>
        <v>0</v>
      </c>
      <c r="AD2933" s="1" t="str">
        <f t="shared" si="598"/>
        <v/>
      </c>
      <c r="AE2933" s="1" t="str">
        <f t="shared" si="599"/>
        <v/>
      </c>
      <c r="AF2933" s="1" t="str">
        <f t="shared" si="600"/>
        <v/>
      </c>
      <c r="AG2933" s="1" t="str">
        <f t="shared" si="601"/>
        <v/>
      </c>
    </row>
    <row r="2934" spans="3:33">
      <c r="C2934" s="1" t="s">
        <v>3786</v>
      </c>
      <c r="D2934" s="1" t="s">
        <v>8780</v>
      </c>
      <c r="E2934" s="1" t="s">
        <v>1839</v>
      </c>
      <c r="F2934" s="1" t="s">
        <v>46</v>
      </c>
      <c r="G2934" s="1" t="s">
        <v>3917</v>
      </c>
      <c r="H2934" s="1">
        <v>7</v>
      </c>
      <c r="I2934" s="1">
        <v>2</v>
      </c>
      <c r="J2934" s="1">
        <v>0</v>
      </c>
      <c r="K2934" s="1" t="s">
        <v>545</v>
      </c>
      <c r="L2934" s="1"/>
      <c r="M2934" s="1" t="s">
        <v>5003</v>
      </c>
      <c r="N2934" s="1"/>
      <c r="O2934" s="1" t="s">
        <v>545</v>
      </c>
      <c r="P2934" s="1"/>
      <c r="Q2934" s="1"/>
      <c r="R2934" s="1"/>
      <c r="S2934" s="1"/>
      <c r="T2934" s="1">
        <f t="shared" si="588"/>
        <v>0</v>
      </c>
      <c r="U2934" s="1">
        <f t="shared" si="589"/>
        <v>0</v>
      </c>
      <c r="V2934" s="1">
        <f t="shared" si="590"/>
        <v>0</v>
      </c>
      <c r="W2934" s="1">
        <f t="shared" si="591"/>
        <v>0</v>
      </c>
      <c r="X2934" s="1">
        <f t="shared" si="592"/>
        <v>0</v>
      </c>
      <c r="Y2934" s="1">
        <f t="shared" si="593"/>
        <v>0</v>
      </c>
      <c r="Z2934" s="1">
        <f t="shared" si="594"/>
        <v>0</v>
      </c>
      <c r="AA2934" s="1">
        <f t="shared" si="595"/>
        <v>0</v>
      </c>
      <c r="AB2934" s="1">
        <f t="shared" si="596"/>
        <v>0</v>
      </c>
      <c r="AC2934" s="1">
        <f t="shared" si="597"/>
        <v>0</v>
      </c>
      <c r="AD2934" s="1" t="str">
        <f t="shared" si="598"/>
        <v/>
      </c>
      <c r="AE2934" s="1" t="str">
        <f t="shared" si="599"/>
        <v/>
      </c>
      <c r="AF2934" s="1" t="str">
        <f t="shared" si="600"/>
        <v/>
      </c>
      <c r="AG2934" s="1" t="str">
        <f t="shared" si="601"/>
        <v/>
      </c>
    </row>
    <row r="2935" spans="3:33">
      <c r="C2935" s="1" t="s">
        <v>3786</v>
      </c>
      <c r="D2935" s="1" t="s">
        <v>8781</v>
      </c>
      <c r="E2935" s="1" t="s">
        <v>1839</v>
      </c>
      <c r="F2935" s="1" t="s">
        <v>46</v>
      </c>
      <c r="G2935" s="1" t="s">
        <v>3917</v>
      </c>
      <c r="H2935" s="1">
        <v>8</v>
      </c>
      <c r="I2935" s="1">
        <v>1</v>
      </c>
      <c r="J2935" s="1">
        <v>0</v>
      </c>
      <c r="K2935" s="1" t="s">
        <v>1845</v>
      </c>
      <c r="L2935" s="1"/>
      <c r="M2935" s="1" t="s">
        <v>8782</v>
      </c>
      <c r="N2935" s="1"/>
      <c r="O2935" s="1" t="s">
        <v>1845</v>
      </c>
      <c r="P2935" s="1"/>
      <c r="Q2935" s="1"/>
      <c r="R2935" s="1"/>
      <c r="S2935" s="1"/>
      <c r="T2935" s="1">
        <f t="shared" si="588"/>
        <v>0</v>
      </c>
      <c r="U2935" s="1">
        <f t="shared" si="589"/>
        <v>0</v>
      </c>
      <c r="V2935" s="1">
        <f t="shared" si="590"/>
        <v>0</v>
      </c>
      <c r="W2935" s="1">
        <f t="shared" si="591"/>
        <v>0</v>
      </c>
      <c r="X2935" s="1">
        <f t="shared" si="592"/>
        <v>0</v>
      </c>
      <c r="Y2935" s="1">
        <f t="shared" si="593"/>
        <v>0</v>
      </c>
      <c r="Z2935" s="1">
        <f t="shared" si="594"/>
        <v>0</v>
      </c>
      <c r="AA2935" s="1">
        <f t="shared" si="595"/>
        <v>0</v>
      </c>
      <c r="AB2935" s="1">
        <f t="shared" si="596"/>
        <v>0</v>
      </c>
      <c r="AC2935" s="1">
        <f t="shared" si="597"/>
        <v>0</v>
      </c>
      <c r="AD2935" s="1" t="str">
        <f t="shared" si="598"/>
        <v/>
      </c>
      <c r="AE2935" s="1" t="str">
        <f t="shared" si="599"/>
        <v/>
      </c>
      <c r="AF2935" s="1" t="str">
        <f t="shared" si="600"/>
        <v/>
      </c>
      <c r="AG2935" s="1" t="str">
        <f t="shared" si="601"/>
        <v/>
      </c>
    </row>
    <row r="2936" spans="3:33">
      <c r="C2936" s="1" t="s">
        <v>3786</v>
      </c>
      <c r="D2936" s="1" t="s">
        <v>8783</v>
      </c>
      <c r="E2936" s="1" t="s">
        <v>1839</v>
      </c>
      <c r="F2936" s="1" t="s">
        <v>46</v>
      </c>
      <c r="G2936" s="1" t="s">
        <v>3917</v>
      </c>
      <c r="H2936" s="1">
        <v>9</v>
      </c>
      <c r="I2936" s="1">
        <v>1</v>
      </c>
      <c r="J2936" s="1">
        <v>0</v>
      </c>
      <c r="K2936" s="1" t="s">
        <v>7061</v>
      </c>
      <c r="L2936" s="1"/>
      <c r="M2936" s="1" t="s">
        <v>8784</v>
      </c>
      <c r="N2936" s="1"/>
      <c r="O2936" s="1" t="s">
        <v>7061</v>
      </c>
      <c r="P2936" s="1" t="s">
        <v>1239</v>
      </c>
      <c r="Q2936" s="1"/>
      <c r="R2936" s="1"/>
      <c r="S2936" s="1"/>
      <c r="T2936" s="1">
        <f t="shared" si="588"/>
        <v>0</v>
      </c>
      <c r="U2936" s="1">
        <f t="shared" si="589"/>
        <v>0</v>
      </c>
      <c r="V2936" s="1">
        <f t="shared" si="590"/>
        <v>0</v>
      </c>
      <c r="W2936" s="1">
        <f t="shared" si="591"/>
        <v>0</v>
      </c>
      <c r="X2936" s="1">
        <f t="shared" si="592"/>
        <v>0</v>
      </c>
      <c r="Y2936" s="1">
        <f t="shared" si="593"/>
        <v>0</v>
      </c>
      <c r="Z2936" s="1">
        <f t="shared" si="594"/>
        <v>0</v>
      </c>
      <c r="AA2936" s="1">
        <f t="shared" si="595"/>
        <v>0</v>
      </c>
      <c r="AB2936" s="1">
        <f t="shared" si="596"/>
        <v>0</v>
      </c>
      <c r="AC2936" s="1">
        <f t="shared" si="597"/>
        <v>0</v>
      </c>
      <c r="AD2936" s="1" t="str">
        <f t="shared" si="598"/>
        <v/>
      </c>
      <c r="AE2936" s="1" t="str">
        <f t="shared" si="599"/>
        <v/>
      </c>
      <c r="AF2936" s="1" t="str">
        <f t="shared" si="600"/>
        <v/>
      </c>
      <c r="AG2936" s="1" t="str">
        <f t="shared" si="601"/>
        <v/>
      </c>
    </row>
    <row r="2937" spans="3:33">
      <c r="C2937" s="1" t="s">
        <v>3786</v>
      </c>
      <c r="D2937" s="1" t="s">
        <v>8785</v>
      </c>
      <c r="E2937" s="1" t="s">
        <v>1839</v>
      </c>
      <c r="F2937" s="1" t="s">
        <v>46</v>
      </c>
      <c r="G2937" s="1" t="s">
        <v>3917</v>
      </c>
      <c r="H2937" s="1">
        <v>10</v>
      </c>
      <c r="I2937" s="1">
        <v>1</v>
      </c>
      <c r="J2937" s="1">
        <v>0</v>
      </c>
      <c r="K2937" s="1" t="s">
        <v>1846</v>
      </c>
      <c r="L2937" s="1"/>
      <c r="M2937" s="1" t="s">
        <v>8786</v>
      </c>
      <c r="N2937" s="1"/>
      <c r="O2937" s="1" t="s">
        <v>1846</v>
      </c>
      <c r="P2937" s="1"/>
      <c r="Q2937" s="1"/>
      <c r="R2937" s="1"/>
      <c r="S2937" s="1"/>
      <c r="T2937" s="1">
        <f t="shared" si="588"/>
        <v>0</v>
      </c>
      <c r="U2937" s="1">
        <f t="shared" si="589"/>
        <v>0</v>
      </c>
      <c r="V2937" s="1">
        <f t="shared" si="590"/>
        <v>0</v>
      </c>
      <c r="W2937" s="1">
        <f t="shared" si="591"/>
        <v>0</v>
      </c>
      <c r="X2937" s="1">
        <f t="shared" si="592"/>
        <v>0</v>
      </c>
      <c r="Y2937" s="1">
        <f t="shared" si="593"/>
        <v>0</v>
      </c>
      <c r="Z2937" s="1">
        <f t="shared" si="594"/>
        <v>0</v>
      </c>
      <c r="AA2937" s="1">
        <f t="shared" si="595"/>
        <v>0</v>
      </c>
      <c r="AB2937" s="1">
        <f t="shared" si="596"/>
        <v>0</v>
      </c>
      <c r="AC2937" s="1">
        <f t="shared" si="597"/>
        <v>0</v>
      </c>
      <c r="AD2937" s="1" t="str">
        <f t="shared" si="598"/>
        <v/>
      </c>
      <c r="AE2937" s="1" t="str">
        <f t="shared" si="599"/>
        <v/>
      </c>
      <c r="AF2937" s="1" t="str">
        <f t="shared" si="600"/>
        <v/>
      </c>
      <c r="AG2937" s="1" t="str">
        <f t="shared" si="601"/>
        <v/>
      </c>
    </row>
    <row r="2938" spans="3:33">
      <c r="C2938" s="1" t="s">
        <v>3786</v>
      </c>
      <c r="D2938" s="1" t="s">
        <v>8787</v>
      </c>
      <c r="E2938" s="1" t="s">
        <v>1839</v>
      </c>
      <c r="F2938" s="1" t="s">
        <v>0</v>
      </c>
      <c r="G2938" s="1" t="s">
        <v>3917</v>
      </c>
      <c r="H2938" s="1">
        <v>1</v>
      </c>
      <c r="I2938" s="1">
        <v>0</v>
      </c>
      <c r="J2938" s="1">
        <v>3</v>
      </c>
      <c r="K2938" s="1"/>
      <c r="L2938" s="1" t="s">
        <v>1842</v>
      </c>
      <c r="M2938" s="1"/>
      <c r="N2938" s="1" t="s">
        <v>8788</v>
      </c>
      <c r="O2938" s="1" t="s">
        <v>1842</v>
      </c>
      <c r="P2938" s="1"/>
      <c r="Q2938" s="1"/>
      <c r="R2938" s="1"/>
      <c r="S2938" s="1"/>
      <c r="T2938" s="1">
        <f t="shared" si="588"/>
        <v>0</v>
      </c>
      <c r="U2938" s="1">
        <f t="shared" si="589"/>
        <v>0</v>
      </c>
      <c r="V2938" s="1">
        <f t="shared" si="590"/>
        <v>0</v>
      </c>
      <c r="W2938" s="1">
        <f t="shared" si="591"/>
        <v>0</v>
      </c>
      <c r="X2938" s="1">
        <f t="shared" si="592"/>
        <v>0</v>
      </c>
      <c r="Y2938" s="1">
        <f t="shared" si="593"/>
        <v>0</v>
      </c>
      <c r="Z2938" s="1">
        <f t="shared" si="594"/>
        <v>0</v>
      </c>
      <c r="AA2938" s="1">
        <f t="shared" si="595"/>
        <v>0</v>
      </c>
      <c r="AB2938" s="1">
        <f t="shared" si="596"/>
        <v>0</v>
      </c>
      <c r="AC2938" s="1">
        <f t="shared" si="597"/>
        <v>0</v>
      </c>
      <c r="AD2938" s="1" t="str">
        <f t="shared" si="598"/>
        <v/>
      </c>
      <c r="AE2938" s="1" t="str">
        <f t="shared" si="599"/>
        <v/>
      </c>
      <c r="AF2938" s="1" t="str">
        <f t="shared" si="600"/>
        <v/>
      </c>
      <c r="AG2938" s="1" t="str">
        <f t="shared" si="601"/>
        <v/>
      </c>
    </row>
    <row r="2939" spans="3:33">
      <c r="C2939" s="1" t="s">
        <v>3786</v>
      </c>
      <c r="D2939" s="1" t="s">
        <v>8789</v>
      </c>
      <c r="E2939" s="1" t="s">
        <v>1839</v>
      </c>
      <c r="F2939" s="1" t="s">
        <v>0</v>
      </c>
      <c r="G2939" s="1" t="s">
        <v>3917</v>
      </c>
      <c r="H2939" s="1">
        <v>2</v>
      </c>
      <c r="I2939" s="1">
        <v>0</v>
      </c>
      <c r="J2939" s="1">
        <v>3</v>
      </c>
      <c r="K2939" s="1"/>
      <c r="L2939" s="1" t="s">
        <v>859</v>
      </c>
      <c r="M2939" s="1"/>
      <c r="N2939" s="1" t="s">
        <v>5958</v>
      </c>
      <c r="O2939" s="1" t="s">
        <v>859</v>
      </c>
      <c r="P2939" s="1"/>
      <c r="Q2939" s="1"/>
      <c r="R2939" s="1"/>
      <c r="S2939" s="1"/>
      <c r="T2939" s="1">
        <f t="shared" si="588"/>
        <v>0</v>
      </c>
      <c r="U2939" s="1">
        <f t="shared" si="589"/>
        <v>0</v>
      </c>
      <c r="V2939" s="1">
        <f t="shared" si="590"/>
        <v>0</v>
      </c>
      <c r="W2939" s="1">
        <f t="shared" si="591"/>
        <v>0</v>
      </c>
      <c r="X2939" s="1">
        <f t="shared" si="592"/>
        <v>0</v>
      </c>
      <c r="Y2939" s="1">
        <f t="shared" si="593"/>
        <v>0</v>
      </c>
      <c r="Z2939" s="1">
        <f t="shared" si="594"/>
        <v>0</v>
      </c>
      <c r="AA2939" s="1">
        <f t="shared" si="595"/>
        <v>0</v>
      </c>
      <c r="AB2939" s="1">
        <f t="shared" si="596"/>
        <v>0</v>
      </c>
      <c r="AC2939" s="1">
        <f t="shared" si="597"/>
        <v>0</v>
      </c>
      <c r="AD2939" s="1" t="str">
        <f t="shared" si="598"/>
        <v/>
      </c>
      <c r="AE2939" s="1" t="str">
        <f t="shared" si="599"/>
        <v/>
      </c>
      <c r="AF2939" s="1" t="str">
        <f t="shared" si="600"/>
        <v/>
      </c>
      <c r="AG2939" s="1" t="str">
        <f t="shared" si="601"/>
        <v/>
      </c>
    </row>
    <row r="2940" spans="3:33">
      <c r="C2940" s="1" t="s">
        <v>3786</v>
      </c>
      <c r="D2940" s="1" t="s">
        <v>8790</v>
      </c>
      <c r="E2940" s="1" t="s">
        <v>1839</v>
      </c>
      <c r="F2940" s="1" t="s">
        <v>0</v>
      </c>
      <c r="G2940" s="1" t="s">
        <v>3917</v>
      </c>
      <c r="H2940" s="1">
        <v>3</v>
      </c>
      <c r="I2940" s="1">
        <v>0</v>
      </c>
      <c r="J2940" s="1">
        <v>3</v>
      </c>
      <c r="K2940" s="1"/>
      <c r="L2940" s="1" t="s">
        <v>1843</v>
      </c>
      <c r="M2940" s="1"/>
      <c r="N2940" s="1" t="s">
        <v>8791</v>
      </c>
      <c r="O2940" s="1" t="s">
        <v>1843</v>
      </c>
      <c r="P2940" s="1"/>
      <c r="Q2940" s="1"/>
      <c r="R2940" s="1"/>
      <c r="S2940" s="1"/>
      <c r="T2940" s="1">
        <f t="shared" ref="T2940:T3003" si="602">IF(AND($C2940=$D$20,$F2940="PRO",$G2940="POS"),1,0)</f>
        <v>0</v>
      </c>
      <c r="U2940" s="1">
        <f t="shared" ref="U2940:U3003" si="603">IF(AND($C2940=$D$20,$F2940="CFA",$G2940="POS"),1,0)</f>
        <v>0</v>
      </c>
      <c r="V2940" s="1">
        <f t="shared" ref="V2940:V3003" si="604">IF($T2940=0,0,IF(SUMPRODUCT(--($O2940:$S2940&lt;&gt;""),--ISNUMBER(SEARCH($O2940:$S2940,$D$5)))&gt;0,1,0))</f>
        <v>0</v>
      </c>
      <c r="W2940" s="1">
        <f t="shared" ref="W2940:W3003" si="605">IF($T2940=0,0,IF(SUMPRODUCT(--($O2940:$S2940&lt;&gt;""),--ISNUMBER(SEARCH($O2940:$S2940,$D$5&amp;" "&amp;$D$10)))&gt;0,1,0))</f>
        <v>0</v>
      </c>
      <c r="X2940" s="1">
        <f t="shared" ref="X2940:X3003" si="606">IF($U2940=0,0,IF(SUMPRODUCT(--($O2940:$S2940&lt;&gt;""),--ISNUMBER(SEARCH($O2940:$S2940,$F$5)))&gt;0,1,0))</f>
        <v>0</v>
      </c>
      <c r="Y2940" s="1">
        <f t="shared" ref="Y2940:Y3003" si="607">IF($U2940=0,0,IF(SUMPRODUCT(--($O2940:$S2940&lt;&gt;""),--ISNUMBER(SEARCH($O2940:$S2940,$F$5&amp;" "&amp;$F$10)))&gt;0,1,0))</f>
        <v>0</v>
      </c>
      <c r="Z2940" s="1">
        <f t="shared" ref="Z2940:Z3003" si="608">IF($V2940=1,$I2940,0)</f>
        <v>0</v>
      </c>
      <c r="AA2940" s="1">
        <f t="shared" ref="AA2940:AA3003" si="609">IF($W2940=1,$I2940,0)</f>
        <v>0</v>
      </c>
      <c r="AB2940" s="1">
        <f t="shared" ref="AB2940:AB3003" si="610">IF($X2940=1,$J2940,0)</f>
        <v>0</v>
      </c>
      <c r="AC2940" s="1">
        <f t="shared" ref="AC2940:AC3003" si="611">IF($Y2940=1,$J2940,0)</f>
        <v>0</v>
      </c>
      <c r="AD2940" s="1" t="str">
        <f t="shared" ref="AD2940:AD3003" si="612">IF(AND($T2940=1,$V2940=0),$H2940+ROW()/100000,"")</f>
        <v/>
      </c>
      <c r="AE2940" s="1" t="str">
        <f t="shared" ref="AE2940:AE3003" si="613">IF(AND($T2940=1,$W2940=0),$H2940+ROW()/100000,"")</f>
        <v/>
      </c>
      <c r="AF2940" s="1" t="str">
        <f t="shared" ref="AF2940:AF3003" si="614">IF(AND($U2940=1,$X2940=0),$H2940+ROW()/100000,"")</f>
        <v/>
      </c>
      <c r="AG2940" s="1" t="str">
        <f t="shared" ref="AG2940:AG3003" si="615">IF(AND($U2940=1,$Y2940=0),$H2940+ROW()/100000,"")</f>
        <v/>
      </c>
    </row>
    <row r="2941" spans="3:33">
      <c r="C2941" s="1" t="s">
        <v>3786</v>
      </c>
      <c r="D2941" s="1" t="s">
        <v>8792</v>
      </c>
      <c r="E2941" s="1" t="s">
        <v>1839</v>
      </c>
      <c r="F2941" s="1" t="s">
        <v>0</v>
      </c>
      <c r="G2941" s="1" t="s">
        <v>3917</v>
      </c>
      <c r="H2941" s="1">
        <v>4</v>
      </c>
      <c r="I2941" s="1">
        <v>0</v>
      </c>
      <c r="J2941" s="1">
        <v>2</v>
      </c>
      <c r="K2941" s="1"/>
      <c r="L2941" s="1" t="s">
        <v>1789</v>
      </c>
      <c r="M2941" s="1"/>
      <c r="N2941" s="1" t="s">
        <v>8652</v>
      </c>
      <c r="O2941" s="1" t="s">
        <v>1789</v>
      </c>
      <c r="P2941" s="1"/>
      <c r="Q2941" s="1"/>
      <c r="R2941" s="1"/>
      <c r="S2941" s="1"/>
      <c r="T2941" s="1">
        <f t="shared" si="602"/>
        <v>0</v>
      </c>
      <c r="U2941" s="1">
        <f t="shared" si="603"/>
        <v>0</v>
      </c>
      <c r="V2941" s="1">
        <f t="shared" si="604"/>
        <v>0</v>
      </c>
      <c r="W2941" s="1">
        <f t="shared" si="605"/>
        <v>0</v>
      </c>
      <c r="X2941" s="1">
        <f t="shared" si="606"/>
        <v>0</v>
      </c>
      <c r="Y2941" s="1">
        <f t="shared" si="607"/>
        <v>0</v>
      </c>
      <c r="Z2941" s="1">
        <f t="shared" si="608"/>
        <v>0</v>
      </c>
      <c r="AA2941" s="1">
        <f t="shared" si="609"/>
        <v>0</v>
      </c>
      <c r="AB2941" s="1">
        <f t="shared" si="610"/>
        <v>0</v>
      </c>
      <c r="AC2941" s="1">
        <f t="shared" si="611"/>
        <v>0</v>
      </c>
      <c r="AD2941" s="1" t="str">
        <f t="shared" si="612"/>
        <v/>
      </c>
      <c r="AE2941" s="1" t="str">
        <f t="shared" si="613"/>
        <v/>
      </c>
      <c r="AF2941" s="1" t="str">
        <f t="shared" si="614"/>
        <v/>
      </c>
      <c r="AG2941" s="1" t="str">
        <f t="shared" si="615"/>
        <v/>
      </c>
    </row>
    <row r="2942" spans="3:33">
      <c r="C2942" s="1" t="s">
        <v>3786</v>
      </c>
      <c r="D2942" s="1" t="s">
        <v>8793</v>
      </c>
      <c r="E2942" s="1" t="s">
        <v>1839</v>
      </c>
      <c r="F2942" s="1" t="s">
        <v>0</v>
      </c>
      <c r="G2942" s="1" t="s">
        <v>3917</v>
      </c>
      <c r="H2942" s="1">
        <v>5</v>
      </c>
      <c r="I2942" s="1">
        <v>0</v>
      </c>
      <c r="J2942" s="1">
        <v>2</v>
      </c>
      <c r="K2942" s="1"/>
      <c r="L2942" s="1" t="s">
        <v>1830</v>
      </c>
      <c r="M2942" s="1"/>
      <c r="N2942" s="1" t="s">
        <v>8759</v>
      </c>
      <c r="O2942" s="1" t="s">
        <v>1830</v>
      </c>
      <c r="P2942" s="1"/>
      <c r="Q2942" s="1"/>
      <c r="R2942" s="1"/>
      <c r="S2942" s="1"/>
      <c r="T2942" s="1">
        <f t="shared" si="602"/>
        <v>0</v>
      </c>
      <c r="U2942" s="1">
        <f t="shared" si="603"/>
        <v>0</v>
      </c>
      <c r="V2942" s="1">
        <f t="shared" si="604"/>
        <v>0</v>
      </c>
      <c r="W2942" s="1">
        <f t="shared" si="605"/>
        <v>0</v>
      </c>
      <c r="X2942" s="1">
        <f t="shared" si="606"/>
        <v>0</v>
      </c>
      <c r="Y2942" s="1">
        <f t="shared" si="607"/>
        <v>0</v>
      </c>
      <c r="Z2942" s="1">
        <f t="shared" si="608"/>
        <v>0</v>
      </c>
      <c r="AA2942" s="1">
        <f t="shared" si="609"/>
        <v>0</v>
      </c>
      <c r="AB2942" s="1">
        <f t="shared" si="610"/>
        <v>0</v>
      </c>
      <c r="AC2942" s="1">
        <f t="shared" si="611"/>
        <v>0</v>
      </c>
      <c r="AD2942" s="1" t="str">
        <f t="shared" si="612"/>
        <v/>
      </c>
      <c r="AE2942" s="1" t="str">
        <f t="shared" si="613"/>
        <v/>
      </c>
      <c r="AF2942" s="1" t="str">
        <f t="shared" si="614"/>
        <v/>
      </c>
      <c r="AG2942" s="1" t="str">
        <f t="shared" si="615"/>
        <v/>
      </c>
    </row>
    <row r="2943" spans="3:33">
      <c r="C2943" s="1" t="s">
        <v>3786</v>
      </c>
      <c r="D2943" s="1" t="s">
        <v>8794</v>
      </c>
      <c r="E2943" s="1" t="s">
        <v>1839</v>
      </c>
      <c r="F2943" s="1" t="s">
        <v>0</v>
      </c>
      <c r="G2943" s="1" t="s">
        <v>3917</v>
      </c>
      <c r="H2943" s="1">
        <v>6</v>
      </c>
      <c r="I2943" s="1">
        <v>0</v>
      </c>
      <c r="J2943" s="1">
        <v>2</v>
      </c>
      <c r="K2943" s="1"/>
      <c r="L2943" s="1" t="s">
        <v>1844</v>
      </c>
      <c r="M2943" s="1"/>
      <c r="N2943" s="1" t="s">
        <v>8795</v>
      </c>
      <c r="O2943" s="1" t="s">
        <v>1844</v>
      </c>
      <c r="P2943" s="1"/>
      <c r="Q2943" s="1"/>
      <c r="R2943" s="1"/>
      <c r="S2943" s="1"/>
      <c r="T2943" s="1">
        <f t="shared" si="602"/>
        <v>0</v>
      </c>
      <c r="U2943" s="1">
        <f t="shared" si="603"/>
        <v>0</v>
      </c>
      <c r="V2943" s="1">
        <f t="shared" si="604"/>
        <v>0</v>
      </c>
      <c r="W2943" s="1">
        <f t="shared" si="605"/>
        <v>0</v>
      </c>
      <c r="X2943" s="1">
        <f t="shared" si="606"/>
        <v>0</v>
      </c>
      <c r="Y2943" s="1">
        <f t="shared" si="607"/>
        <v>0</v>
      </c>
      <c r="Z2943" s="1">
        <f t="shared" si="608"/>
        <v>0</v>
      </c>
      <c r="AA2943" s="1">
        <f t="shared" si="609"/>
        <v>0</v>
      </c>
      <c r="AB2943" s="1">
        <f t="shared" si="610"/>
        <v>0</v>
      </c>
      <c r="AC2943" s="1">
        <f t="shared" si="611"/>
        <v>0</v>
      </c>
      <c r="AD2943" s="1" t="str">
        <f t="shared" si="612"/>
        <v/>
      </c>
      <c r="AE2943" s="1" t="str">
        <f t="shared" si="613"/>
        <v/>
      </c>
      <c r="AF2943" s="1" t="str">
        <f t="shared" si="614"/>
        <v/>
      </c>
      <c r="AG2943" s="1" t="str">
        <f t="shared" si="615"/>
        <v/>
      </c>
    </row>
    <row r="2944" spans="3:33">
      <c r="C2944" s="1" t="s">
        <v>3786</v>
      </c>
      <c r="D2944" s="1" t="s">
        <v>8796</v>
      </c>
      <c r="E2944" s="1" t="s">
        <v>1839</v>
      </c>
      <c r="F2944" s="1" t="s">
        <v>0</v>
      </c>
      <c r="G2944" s="1" t="s">
        <v>3917</v>
      </c>
      <c r="H2944" s="1">
        <v>7</v>
      </c>
      <c r="I2944" s="1">
        <v>0</v>
      </c>
      <c r="J2944" s="1">
        <v>2</v>
      </c>
      <c r="K2944" s="1"/>
      <c r="L2944" s="1" t="s">
        <v>545</v>
      </c>
      <c r="M2944" s="1"/>
      <c r="N2944" s="1" t="s">
        <v>5022</v>
      </c>
      <c r="O2944" s="1" t="s">
        <v>545</v>
      </c>
      <c r="P2944" s="1"/>
      <c r="Q2944" s="1"/>
      <c r="R2944" s="1"/>
      <c r="S2944" s="1"/>
      <c r="T2944" s="1">
        <f t="shared" si="602"/>
        <v>0</v>
      </c>
      <c r="U2944" s="1">
        <f t="shared" si="603"/>
        <v>0</v>
      </c>
      <c r="V2944" s="1">
        <f t="shared" si="604"/>
        <v>0</v>
      </c>
      <c r="W2944" s="1">
        <f t="shared" si="605"/>
        <v>0</v>
      </c>
      <c r="X2944" s="1">
        <f t="shared" si="606"/>
        <v>0</v>
      </c>
      <c r="Y2944" s="1">
        <f t="shared" si="607"/>
        <v>0</v>
      </c>
      <c r="Z2944" s="1">
        <f t="shared" si="608"/>
        <v>0</v>
      </c>
      <c r="AA2944" s="1">
        <f t="shared" si="609"/>
        <v>0</v>
      </c>
      <c r="AB2944" s="1">
        <f t="shared" si="610"/>
        <v>0</v>
      </c>
      <c r="AC2944" s="1">
        <f t="shared" si="611"/>
        <v>0</v>
      </c>
      <c r="AD2944" s="1" t="str">
        <f t="shared" si="612"/>
        <v/>
      </c>
      <c r="AE2944" s="1" t="str">
        <f t="shared" si="613"/>
        <v/>
      </c>
      <c r="AF2944" s="1" t="str">
        <f t="shared" si="614"/>
        <v/>
      </c>
      <c r="AG2944" s="1" t="str">
        <f t="shared" si="615"/>
        <v/>
      </c>
    </row>
    <row r="2945" spans="3:33">
      <c r="C2945" s="1" t="s">
        <v>3786</v>
      </c>
      <c r="D2945" s="1" t="s">
        <v>8797</v>
      </c>
      <c r="E2945" s="1" t="s">
        <v>1839</v>
      </c>
      <c r="F2945" s="1" t="s">
        <v>0</v>
      </c>
      <c r="G2945" s="1" t="s">
        <v>3917</v>
      </c>
      <c r="H2945" s="1">
        <v>8</v>
      </c>
      <c r="I2945" s="1">
        <v>0</v>
      </c>
      <c r="J2945" s="1">
        <v>1</v>
      </c>
      <c r="K2945" s="1"/>
      <c r="L2945" s="1" t="s">
        <v>1845</v>
      </c>
      <c r="M2945" s="1"/>
      <c r="N2945" s="1" t="s">
        <v>8798</v>
      </c>
      <c r="O2945" s="1" t="s">
        <v>1845</v>
      </c>
      <c r="P2945" s="1"/>
      <c r="Q2945" s="1"/>
      <c r="R2945" s="1"/>
      <c r="S2945" s="1"/>
      <c r="T2945" s="1">
        <f t="shared" si="602"/>
        <v>0</v>
      </c>
      <c r="U2945" s="1">
        <f t="shared" si="603"/>
        <v>0</v>
      </c>
      <c r="V2945" s="1">
        <f t="shared" si="604"/>
        <v>0</v>
      </c>
      <c r="W2945" s="1">
        <f t="shared" si="605"/>
        <v>0</v>
      </c>
      <c r="X2945" s="1">
        <f t="shared" si="606"/>
        <v>0</v>
      </c>
      <c r="Y2945" s="1">
        <f t="shared" si="607"/>
        <v>0</v>
      </c>
      <c r="Z2945" s="1">
        <f t="shared" si="608"/>
        <v>0</v>
      </c>
      <c r="AA2945" s="1">
        <f t="shared" si="609"/>
        <v>0</v>
      </c>
      <c r="AB2945" s="1">
        <f t="shared" si="610"/>
        <v>0</v>
      </c>
      <c r="AC2945" s="1">
        <f t="shared" si="611"/>
        <v>0</v>
      </c>
      <c r="AD2945" s="1" t="str">
        <f t="shared" si="612"/>
        <v/>
      </c>
      <c r="AE2945" s="1" t="str">
        <f t="shared" si="613"/>
        <v/>
      </c>
      <c r="AF2945" s="1" t="str">
        <f t="shared" si="614"/>
        <v/>
      </c>
      <c r="AG2945" s="1" t="str">
        <f t="shared" si="615"/>
        <v/>
      </c>
    </row>
    <row r="2946" spans="3:33">
      <c r="C2946" s="1" t="s">
        <v>3786</v>
      </c>
      <c r="D2946" s="1" t="s">
        <v>8799</v>
      </c>
      <c r="E2946" s="1" t="s">
        <v>1839</v>
      </c>
      <c r="F2946" s="1" t="s">
        <v>0</v>
      </c>
      <c r="G2946" s="1" t="s">
        <v>3917</v>
      </c>
      <c r="H2946" s="1">
        <v>9</v>
      </c>
      <c r="I2946" s="1">
        <v>0</v>
      </c>
      <c r="J2946" s="1">
        <v>1</v>
      </c>
      <c r="K2946" s="1"/>
      <c r="L2946" s="1" t="s">
        <v>7061</v>
      </c>
      <c r="M2946" s="1"/>
      <c r="N2946" s="1" t="s">
        <v>7077</v>
      </c>
      <c r="O2946" s="1" t="s">
        <v>7061</v>
      </c>
      <c r="P2946" s="1" t="s">
        <v>1239</v>
      </c>
      <c r="Q2946" s="1"/>
      <c r="R2946" s="1"/>
      <c r="S2946" s="1"/>
      <c r="T2946" s="1">
        <f t="shared" si="602"/>
        <v>0</v>
      </c>
      <c r="U2946" s="1">
        <f t="shared" si="603"/>
        <v>0</v>
      </c>
      <c r="V2946" s="1">
        <f t="shared" si="604"/>
        <v>0</v>
      </c>
      <c r="W2946" s="1">
        <f t="shared" si="605"/>
        <v>0</v>
      </c>
      <c r="X2946" s="1">
        <f t="shared" si="606"/>
        <v>0</v>
      </c>
      <c r="Y2946" s="1">
        <f t="shared" si="607"/>
        <v>0</v>
      </c>
      <c r="Z2946" s="1">
        <f t="shared" si="608"/>
        <v>0</v>
      </c>
      <c r="AA2946" s="1">
        <f t="shared" si="609"/>
        <v>0</v>
      </c>
      <c r="AB2946" s="1">
        <f t="shared" si="610"/>
        <v>0</v>
      </c>
      <c r="AC2946" s="1">
        <f t="shared" si="611"/>
        <v>0</v>
      </c>
      <c r="AD2946" s="1" t="str">
        <f t="shared" si="612"/>
        <v/>
      </c>
      <c r="AE2946" s="1" t="str">
        <f t="shared" si="613"/>
        <v/>
      </c>
      <c r="AF2946" s="1" t="str">
        <f t="shared" si="614"/>
        <v/>
      </c>
      <c r="AG2946" s="1" t="str">
        <f t="shared" si="615"/>
        <v/>
      </c>
    </row>
    <row r="2947" spans="3:33">
      <c r="C2947" s="1" t="s">
        <v>3786</v>
      </c>
      <c r="D2947" s="1" t="s">
        <v>8800</v>
      </c>
      <c r="E2947" s="1" t="s">
        <v>1839</v>
      </c>
      <c r="F2947" s="1" t="s">
        <v>0</v>
      </c>
      <c r="G2947" s="1" t="s">
        <v>3917</v>
      </c>
      <c r="H2947" s="1">
        <v>10</v>
      </c>
      <c r="I2947" s="1">
        <v>0</v>
      </c>
      <c r="J2947" s="1">
        <v>1</v>
      </c>
      <c r="K2947" s="1"/>
      <c r="L2947" s="1" t="s">
        <v>1846</v>
      </c>
      <c r="M2947" s="1"/>
      <c r="N2947" s="1" t="s">
        <v>8801</v>
      </c>
      <c r="O2947" s="1" t="s">
        <v>1846</v>
      </c>
      <c r="P2947" s="1"/>
      <c r="Q2947" s="1"/>
      <c r="R2947" s="1"/>
      <c r="S2947" s="1"/>
      <c r="T2947" s="1">
        <f t="shared" si="602"/>
        <v>0</v>
      </c>
      <c r="U2947" s="1">
        <f t="shared" si="603"/>
        <v>0</v>
      </c>
      <c r="V2947" s="1">
        <f t="shared" si="604"/>
        <v>0</v>
      </c>
      <c r="W2947" s="1">
        <f t="shared" si="605"/>
        <v>0</v>
      </c>
      <c r="X2947" s="1">
        <f t="shared" si="606"/>
        <v>0</v>
      </c>
      <c r="Y2947" s="1">
        <f t="shared" si="607"/>
        <v>0</v>
      </c>
      <c r="Z2947" s="1">
        <f t="shared" si="608"/>
        <v>0</v>
      </c>
      <c r="AA2947" s="1">
        <f t="shared" si="609"/>
        <v>0</v>
      </c>
      <c r="AB2947" s="1">
        <f t="shared" si="610"/>
        <v>0</v>
      </c>
      <c r="AC2947" s="1">
        <f t="shared" si="611"/>
        <v>0</v>
      </c>
      <c r="AD2947" s="1" t="str">
        <f t="shared" si="612"/>
        <v/>
      </c>
      <c r="AE2947" s="1" t="str">
        <f t="shared" si="613"/>
        <v/>
      </c>
      <c r="AF2947" s="1" t="str">
        <f t="shared" si="614"/>
        <v/>
      </c>
      <c r="AG2947" s="1" t="str">
        <f t="shared" si="615"/>
        <v/>
      </c>
    </row>
    <row r="2948" spans="3:33">
      <c r="C2948" s="1" t="s">
        <v>3793</v>
      </c>
      <c r="D2948" s="1" t="s">
        <v>8802</v>
      </c>
      <c r="E2948" s="1" t="s">
        <v>1850</v>
      </c>
      <c r="F2948" s="1" t="s">
        <v>46</v>
      </c>
      <c r="G2948" s="1" t="s">
        <v>3917</v>
      </c>
      <c r="H2948" s="1">
        <v>1</v>
      </c>
      <c r="I2948" s="1">
        <v>3</v>
      </c>
      <c r="J2948" s="1">
        <v>0</v>
      </c>
      <c r="K2948" s="1" t="s">
        <v>1853</v>
      </c>
      <c r="L2948" s="1"/>
      <c r="M2948" s="1" t="s">
        <v>8803</v>
      </c>
      <c r="N2948" s="1"/>
      <c r="O2948" s="1" t="s">
        <v>1853</v>
      </c>
      <c r="P2948" s="1"/>
      <c r="Q2948" s="1"/>
      <c r="R2948" s="1"/>
      <c r="S2948" s="1"/>
      <c r="T2948" s="1">
        <f t="shared" si="602"/>
        <v>0</v>
      </c>
      <c r="U2948" s="1">
        <f t="shared" si="603"/>
        <v>0</v>
      </c>
      <c r="V2948" s="1">
        <f t="shared" si="604"/>
        <v>0</v>
      </c>
      <c r="W2948" s="1">
        <f t="shared" si="605"/>
        <v>0</v>
      </c>
      <c r="X2948" s="1">
        <f t="shared" si="606"/>
        <v>0</v>
      </c>
      <c r="Y2948" s="1">
        <f t="shared" si="607"/>
        <v>0</v>
      </c>
      <c r="Z2948" s="1">
        <f t="shared" si="608"/>
        <v>0</v>
      </c>
      <c r="AA2948" s="1">
        <f t="shared" si="609"/>
        <v>0</v>
      </c>
      <c r="AB2948" s="1">
        <f t="shared" si="610"/>
        <v>0</v>
      </c>
      <c r="AC2948" s="1">
        <f t="shared" si="611"/>
        <v>0</v>
      </c>
      <c r="AD2948" s="1" t="str">
        <f t="shared" si="612"/>
        <v/>
      </c>
      <c r="AE2948" s="1" t="str">
        <f t="shared" si="613"/>
        <v/>
      </c>
      <c r="AF2948" s="1" t="str">
        <f t="shared" si="614"/>
        <v/>
      </c>
      <c r="AG2948" s="1" t="str">
        <f t="shared" si="615"/>
        <v/>
      </c>
    </row>
    <row r="2949" spans="3:33">
      <c r="C2949" s="1" t="s">
        <v>3793</v>
      </c>
      <c r="D2949" s="1" t="s">
        <v>8804</v>
      </c>
      <c r="E2949" s="1" t="s">
        <v>1850</v>
      </c>
      <c r="F2949" s="1" t="s">
        <v>46</v>
      </c>
      <c r="G2949" s="1" t="s">
        <v>3917</v>
      </c>
      <c r="H2949" s="1">
        <v>2</v>
      </c>
      <c r="I2949" s="1">
        <v>3</v>
      </c>
      <c r="J2949" s="1">
        <v>0</v>
      </c>
      <c r="K2949" s="1" t="s">
        <v>1854</v>
      </c>
      <c r="L2949" s="1"/>
      <c r="M2949" s="1" t="s">
        <v>8805</v>
      </c>
      <c r="N2949" s="1"/>
      <c r="O2949" s="1" t="s">
        <v>1854</v>
      </c>
      <c r="P2949" s="1"/>
      <c r="Q2949" s="1"/>
      <c r="R2949" s="1"/>
      <c r="S2949" s="1"/>
      <c r="T2949" s="1">
        <f t="shared" si="602"/>
        <v>0</v>
      </c>
      <c r="U2949" s="1">
        <f t="shared" si="603"/>
        <v>0</v>
      </c>
      <c r="V2949" s="1">
        <f t="shared" si="604"/>
        <v>0</v>
      </c>
      <c r="W2949" s="1">
        <f t="shared" si="605"/>
        <v>0</v>
      </c>
      <c r="X2949" s="1">
        <f t="shared" si="606"/>
        <v>0</v>
      </c>
      <c r="Y2949" s="1">
        <f t="shared" si="607"/>
        <v>0</v>
      </c>
      <c r="Z2949" s="1">
        <f t="shared" si="608"/>
        <v>0</v>
      </c>
      <c r="AA2949" s="1">
        <f t="shared" si="609"/>
        <v>0</v>
      </c>
      <c r="AB2949" s="1">
        <f t="shared" si="610"/>
        <v>0</v>
      </c>
      <c r="AC2949" s="1">
        <f t="shared" si="611"/>
        <v>0</v>
      </c>
      <c r="AD2949" s="1" t="str">
        <f t="shared" si="612"/>
        <v/>
      </c>
      <c r="AE2949" s="1" t="str">
        <f t="shared" si="613"/>
        <v/>
      </c>
      <c r="AF2949" s="1" t="str">
        <f t="shared" si="614"/>
        <v/>
      </c>
      <c r="AG2949" s="1" t="str">
        <f t="shared" si="615"/>
        <v/>
      </c>
    </row>
    <row r="2950" spans="3:33">
      <c r="C2950" s="1" t="s">
        <v>3793</v>
      </c>
      <c r="D2950" s="1" t="s">
        <v>8806</v>
      </c>
      <c r="E2950" s="1" t="s">
        <v>1850</v>
      </c>
      <c r="F2950" s="1" t="s">
        <v>46</v>
      </c>
      <c r="G2950" s="1" t="s">
        <v>3917</v>
      </c>
      <c r="H2950" s="1">
        <v>3</v>
      </c>
      <c r="I2950" s="1">
        <v>3</v>
      </c>
      <c r="J2950" s="1">
        <v>0</v>
      </c>
      <c r="K2950" s="1" t="s">
        <v>1855</v>
      </c>
      <c r="L2950" s="1"/>
      <c r="M2950" s="1" t="s">
        <v>8807</v>
      </c>
      <c r="N2950" s="1"/>
      <c r="O2950" s="1" t="s">
        <v>1855</v>
      </c>
      <c r="P2950" s="1"/>
      <c r="Q2950" s="1"/>
      <c r="R2950" s="1"/>
      <c r="S2950" s="1"/>
      <c r="T2950" s="1">
        <f t="shared" si="602"/>
        <v>0</v>
      </c>
      <c r="U2950" s="1">
        <f t="shared" si="603"/>
        <v>0</v>
      </c>
      <c r="V2950" s="1">
        <f t="shared" si="604"/>
        <v>0</v>
      </c>
      <c r="W2950" s="1">
        <f t="shared" si="605"/>
        <v>0</v>
      </c>
      <c r="X2950" s="1">
        <f t="shared" si="606"/>
        <v>0</v>
      </c>
      <c r="Y2950" s="1">
        <f t="shared" si="607"/>
        <v>0</v>
      </c>
      <c r="Z2950" s="1">
        <f t="shared" si="608"/>
        <v>0</v>
      </c>
      <c r="AA2950" s="1">
        <f t="shared" si="609"/>
        <v>0</v>
      </c>
      <c r="AB2950" s="1">
        <f t="shared" si="610"/>
        <v>0</v>
      </c>
      <c r="AC2950" s="1">
        <f t="shared" si="611"/>
        <v>0</v>
      </c>
      <c r="AD2950" s="1" t="str">
        <f t="shared" si="612"/>
        <v/>
      </c>
      <c r="AE2950" s="1" t="str">
        <f t="shared" si="613"/>
        <v/>
      </c>
      <c r="AF2950" s="1" t="str">
        <f t="shared" si="614"/>
        <v/>
      </c>
      <c r="AG2950" s="1" t="str">
        <f t="shared" si="615"/>
        <v/>
      </c>
    </row>
    <row r="2951" spans="3:33">
      <c r="C2951" s="1" t="s">
        <v>3793</v>
      </c>
      <c r="D2951" s="1" t="s">
        <v>8808</v>
      </c>
      <c r="E2951" s="1" t="s">
        <v>1850</v>
      </c>
      <c r="F2951" s="1" t="s">
        <v>46</v>
      </c>
      <c r="G2951" s="1" t="s">
        <v>3917</v>
      </c>
      <c r="H2951" s="1">
        <v>4</v>
      </c>
      <c r="I2951" s="1">
        <v>2</v>
      </c>
      <c r="J2951" s="1">
        <v>0</v>
      </c>
      <c r="K2951" s="1" t="s">
        <v>1856</v>
      </c>
      <c r="L2951" s="1"/>
      <c r="M2951" s="1" t="s">
        <v>8809</v>
      </c>
      <c r="N2951" s="1"/>
      <c r="O2951" s="1" t="s">
        <v>1856</v>
      </c>
      <c r="P2951" s="1"/>
      <c r="Q2951" s="1"/>
      <c r="R2951" s="1"/>
      <c r="S2951" s="1"/>
      <c r="T2951" s="1">
        <f t="shared" si="602"/>
        <v>0</v>
      </c>
      <c r="U2951" s="1">
        <f t="shared" si="603"/>
        <v>0</v>
      </c>
      <c r="V2951" s="1">
        <f t="shared" si="604"/>
        <v>0</v>
      </c>
      <c r="W2951" s="1">
        <f t="shared" si="605"/>
        <v>0</v>
      </c>
      <c r="X2951" s="1">
        <f t="shared" si="606"/>
        <v>0</v>
      </c>
      <c r="Y2951" s="1">
        <f t="shared" si="607"/>
        <v>0</v>
      </c>
      <c r="Z2951" s="1">
        <f t="shared" si="608"/>
        <v>0</v>
      </c>
      <c r="AA2951" s="1">
        <f t="shared" si="609"/>
        <v>0</v>
      </c>
      <c r="AB2951" s="1">
        <f t="shared" si="610"/>
        <v>0</v>
      </c>
      <c r="AC2951" s="1">
        <f t="shared" si="611"/>
        <v>0</v>
      </c>
      <c r="AD2951" s="1" t="str">
        <f t="shared" si="612"/>
        <v/>
      </c>
      <c r="AE2951" s="1" t="str">
        <f t="shared" si="613"/>
        <v/>
      </c>
      <c r="AF2951" s="1" t="str">
        <f t="shared" si="614"/>
        <v/>
      </c>
      <c r="AG2951" s="1" t="str">
        <f t="shared" si="615"/>
        <v/>
      </c>
    </row>
    <row r="2952" spans="3:33">
      <c r="C2952" s="1" t="s">
        <v>3793</v>
      </c>
      <c r="D2952" s="1" t="s">
        <v>8810</v>
      </c>
      <c r="E2952" s="1" t="s">
        <v>1850</v>
      </c>
      <c r="F2952" s="1" t="s">
        <v>46</v>
      </c>
      <c r="G2952" s="1" t="s">
        <v>3917</v>
      </c>
      <c r="H2952" s="1">
        <v>5</v>
      </c>
      <c r="I2952" s="1">
        <v>2</v>
      </c>
      <c r="J2952" s="1">
        <v>0</v>
      </c>
      <c r="K2952" s="1" t="s">
        <v>1857</v>
      </c>
      <c r="L2952" s="1"/>
      <c r="M2952" s="1" t="s">
        <v>8811</v>
      </c>
      <c r="N2952" s="1"/>
      <c r="O2952" s="1" t="s">
        <v>1857</v>
      </c>
      <c r="P2952" s="1"/>
      <c r="Q2952" s="1"/>
      <c r="R2952" s="1"/>
      <c r="S2952" s="1"/>
      <c r="T2952" s="1">
        <f t="shared" si="602"/>
        <v>0</v>
      </c>
      <c r="U2952" s="1">
        <f t="shared" si="603"/>
        <v>0</v>
      </c>
      <c r="V2952" s="1">
        <f t="shared" si="604"/>
        <v>0</v>
      </c>
      <c r="W2952" s="1">
        <f t="shared" si="605"/>
        <v>0</v>
      </c>
      <c r="X2952" s="1">
        <f t="shared" si="606"/>
        <v>0</v>
      </c>
      <c r="Y2952" s="1">
        <f t="shared" si="607"/>
        <v>0</v>
      </c>
      <c r="Z2952" s="1">
        <f t="shared" si="608"/>
        <v>0</v>
      </c>
      <c r="AA2952" s="1">
        <f t="shared" si="609"/>
        <v>0</v>
      </c>
      <c r="AB2952" s="1">
        <f t="shared" si="610"/>
        <v>0</v>
      </c>
      <c r="AC2952" s="1">
        <f t="shared" si="611"/>
        <v>0</v>
      </c>
      <c r="AD2952" s="1" t="str">
        <f t="shared" si="612"/>
        <v/>
      </c>
      <c r="AE2952" s="1" t="str">
        <f t="shared" si="613"/>
        <v/>
      </c>
      <c r="AF2952" s="1" t="str">
        <f t="shared" si="614"/>
        <v/>
      </c>
      <c r="AG2952" s="1" t="str">
        <f t="shared" si="615"/>
        <v/>
      </c>
    </row>
    <row r="2953" spans="3:33">
      <c r="C2953" s="1" t="s">
        <v>3793</v>
      </c>
      <c r="D2953" s="1" t="s">
        <v>8812</v>
      </c>
      <c r="E2953" s="1" t="s">
        <v>1850</v>
      </c>
      <c r="F2953" s="1" t="s">
        <v>46</v>
      </c>
      <c r="G2953" s="1" t="s">
        <v>3917</v>
      </c>
      <c r="H2953" s="1">
        <v>6</v>
      </c>
      <c r="I2953" s="1">
        <v>2</v>
      </c>
      <c r="J2953" s="1">
        <v>0</v>
      </c>
      <c r="K2953" s="1" t="s">
        <v>4994</v>
      </c>
      <c r="L2953" s="1"/>
      <c r="M2953" s="1" t="s">
        <v>4995</v>
      </c>
      <c r="N2953" s="1"/>
      <c r="O2953" s="1" t="s">
        <v>4994</v>
      </c>
      <c r="P2953" s="1" t="s">
        <v>56</v>
      </c>
      <c r="Q2953" s="1"/>
      <c r="R2953" s="1"/>
      <c r="S2953" s="1"/>
      <c r="T2953" s="1">
        <f t="shared" si="602"/>
        <v>0</v>
      </c>
      <c r="U2953" s="1">
        <f t="shared" si="603"/>
        <v>0</v>
      </c>
      <c r="V2953" s="1">
        <f t="shared" si="604"/>
        <v>0</v>
      </c>
      <c r="W2953" s="1">
        <f t="shared" si="605"/>
        <v>0</v>
      </c>
      <c r="X2953" s="1">
        <f t="shared" si="606"/>
        <v>0</v>
      </c>
      <c r="Y2953" s="1">
        <f t="shared" si="607"/>
        <v>0</v>
      </c>
      <c r="Z2953" s="1">
        <f t="shared" si="608"/>
        <v>0</v>
      </c>
      <c r="AA2953" s="1">
        <f t="shared" si="609"/>
        <v>0</v>
      </c>
      <c r="AB2953" s="1">
        <f t="shared" si="610"/>
        <v>0</v>
      </c>
      <c r="AC2953" s="1">
        <f t="shared" si="611"/>
        <v>0</v>
      </c>
      <c r="AD2953" s="1" t="str">
        <f t="shared" si="612"/>
        <v/>
      </c>
      <c r="AE2953" s="1" t="str">
        <f t="shared" si="613"/>
        <v/>
      </c>
      <c r="AF2953" s="1" t="str">
        <f t="shared" si="614"/>
        <v/>
      </c>
      <c r="AG2953" s="1" t="str">
        <f t="shared" si="615"/>
        <v/>
      </c>
    </row>
    <row r="2954" spans="3:33">
      <c r="C2954" s="1" t="s">
        <v>3793</v>
      </c>
      <c r="D2954" s="1" t="s">
        <v>8813</v>
      </c>
      <c r="E2954" s="1" t="s">
        <v>1850</v>
      </c>
      <c r="F2954" s="1" t="s">
        <v>46</v>
      </c>
      <c r="G2954" s="1" t="s">
        <v>3917</v>
      </c>
      <c r="H2954" s="1">
        <v>7</v>
      </c>
      <c r="I2954" s="1">
        <v>2</v>
      </c>
      <c r="J2954" s="1">
        <v>0</v>
      </c>
      <c r="K2954" s="1" t="s">
        <v>3922</v>
      </c>
      <c r="L2954" s="1"/>
      <c r="M2954" s="1" t="s">
        <v>8814</v>
      </c>
      <c r="N2954" s="1"/>
      <c r="O2954" s="1" t="s">
        <v>3922</v>
      </c>
      <c r="P2954" s="1" t="s">
        <v>3921</v>
      </c>
      <c r="Q2954" s="1" t="s">
        <v>4122</v>
      </c>
      <c r="R2954" s="1" t="s">
        <v>44</v>
      </c>
      <c r="S2954" s="1"/>
      <c r="T2954" s="1">
        <f t="shared" si="602"/>
        <v>0</v>
      </c>
      <c r="U2954" s="1">
        <f t="shared" si="603"/>
        <v>0</v>
      </c>
      <c r="V2954" s="1">
        <f t="shared" si="604"/>
        <v>0</v>
      </c>
      <c r="W2954" s="1">
        <f t="shared" si="605"/>
        <v>0</v>
      </c>
      <c r="X2954" s="1">
        <f t="shared" si="606"/>
        <v>0</v>
      </c>
      <c r="Y2954" s="1">
        <f t="shared" si="607"/>
        <v>0</v>
      </c>
      <c r="Z2954" s="1">
        <f t="shared" si="608"/>
        <v>0</v>
      </c>
      <c r="AA2954" s="1">
        <f t="shared" si="609"/>
        <v>0</v>
      </c>
      <c r="AB2954" s="1">
        <f t="shared" si="610"/>
        <v>0</v>
      </c>
      <c r="AC2954" s="1">
        <f t="shared" si="611"/>
        <v>0</v>
      </c>
      <c r="AD2954" s="1" t="str">
        <f t="shared" si="612"/>
        <v/>
      </c>
      <c r="AE2954" s="1" t="str">
        <f t="shared" si="613"/>
        <v/>
      </c>
      <c r="AF2954" s="1" t="str">
        <f t="shared" si="614"/>
        <v/>
      </c>
      <c r="AG2954" s="1" t="str">
        <f t="shared" si="615"/>
        <v/>
      </c>
    </row>
    <row r="2955" spans="3:33">
      <c r="C2955" s="1" t="s">
        <v>3793</v>
      </c>
      <c r="D2955" s="1" t="s">
        <v>8815</v>
      </c>
      <c r="E2955" s="1" t="s">
        <v>1850</v>
      </c>
      <c r="F2955" s="1" t="s">
        <v>46</v>
      </c>
      <c r="G2955" s="1" t="s">
        <v>3917</v>
      </c>
      <c r="H2955" s="1">
        <v>8</v>
      </c>
      <c r="I2955" s="1">
        <v>1</v>
      </c>
      <c r="J2955" s="1">
        <v>0</v>
      </c>
      <c r="K2955" s="1" t="s">
        <v>1858</v>
      </c>
      <c r="L2955" s="1"/>
      <c r="M2955" s="1" t="s">
        <v>8816</v>
      </c>
      <c r="N2955" s="1"/>
      <c r="O2955" s="1" t="s">
        <v>1858</v>
      </c>
      <c r="P2955" s="1"/>
      <c r="Q2955" s="1"/>
      <c r="R2955" s="1"/>
      <c r="S2955" s="1"/>
      <c r="T2955" s="1">
        <f t="shared" si="602"/>
        <v>0</v>
      </c>
      <c r="U2955" s="1">
        <f t="shared" si="603"/>
        <v>0</v>
      </c>
      <c r="V2955" s="1">
        <f t="shared" si="604"/>
        <v>0</v>
      </c>
      <c r="W2955" s="1">
        <f t="shared" si="605"/>
        <v>0</v>
      </c>
      <c r="X2955" s="1">
        <f t="shared" si="606"/>
        <v>0</v>
      </c>
      <c r="Y2955" s="1">
        <f t="shared" si="607"/>
        <v>0</v>
      </c>
      <c r="Z2955" s="1">
        <f t="shared" si="608"/>
        <v>0</v>
      </c>
      <c r="AA2955" s="1">
        <f t="shared" si="609"/>
        <v>0</v>
      </c>
      <c r="AB2955" s="1">
        <f t="shared" si="610"/>
        <v>0</v>
      </c>
      <c r="AC2955" s="1">
        <f t="shared" si="611"/>
        <v>0</v>
      </c>
      <c r="AD2955" s="1" t="str">
        <f t="shared" si="612"/>
        <v/>
      </c>
      <c r="AE2955" s="1" t="str">
        <f t="shared" si="613"/>
        <v/>
      </c>
      <c r="AF2955" s="1" t="str">
        <f t="shared" si="614"/>
        <v/>
      </c>
      <c r="AG2955" s="1" t="str">
        <f t="shared" si="615"/>
        <v/>
      </c>
    </row>
    <row r="2956" spans="3:33">
      <c r="C2956" s="1" t="s">
        <v>3793</v>
      </c>
      <c r="D2956" s="1" t="s">
        <v>8817</v>
      </c>
      <c r="E2956" s="1" t="s">
        <v>1850</v>
      </c>
      <c r="F2956" s="1" t="s">
        <v>46</v>
      </c>
      <c r="G2956" s="1" t="s">
        <v>3917</v>
      </c>
      <c r="H2956" s="1">
        <v>9</v>
      </c>
      <c r="I2956" s="1">
        <v>1</v>
      </c>
      <c r="J2956" s="1">
        <v>0</v>
      </c>
      <c r="K2956" s="1" t="s">
        <v>7061</v>
      </c>
      <c r="L2956" s="1"/>
      <c r="M2956" s="1" t="s">
        <v>8784</v>
      </c>
      <c r="N2956" s="1"/>
      <c r="O2956" s="1" t="s">
        <v>7061</v>
      </c>
      <c r="P2956" s="1" t="s">
        <v>1239</v>
      </c>
      <c r="Q2956" s="1"/>
      <c r="R2956" s="1"/>
      <c r="S2956" s="1"/>
      <c r="T2956" s="1">
        <f t="shared" si="602"/>
        <v>0</v>
      </c>
      <c r="U2956" s="1">
        <f t="shared" si="603"/>
        <v>0</v>
      </c>
      <c r="V2956" s="1">
        <f t="shared" si="604"/>
        <v>0</v>
      </c>
      <c r="W2956" s="1">
        <f t="shared" si="605"/>
        <v>0</v>
      </c>
      <c r="X2956" s="1">
        <f t="shared" si="606"/>
        <v>0</v>
      </c>
      <c r="Y2956" s="1">
        <f t="shared" si="607"/>
        <v>0</v>
      </c>
      <c r="Z2956" s="1">
        <f t="shared" si="608"/>
        <v>0</v>
      </c>
      <c r="AA2956" s="1">
        <f t="shared" si="609"/>
        <v>0</v>
      </c>
      <c r="AB2956" s="1">
        <f t="shared" si="610"/>
        <v>0</v>
      </c>
      <c r="AC2956" s="1">
        <f t="shared" si="611"/>
        <v>0</v>
      </c>
      <c r="AD2956" s="1" t="str">
        <f t="shared" si="612"/>
        <v/>
      </c>
      <c r="AE2956" s="1" t="str">
        <f t="shared" si="613"/>
        <v/>
      </c>
      <c r="AF2956" s="1" t="str">
        <f t="shared" si="614"/>
        <v/>
      </c>
      <c r="AG2956" s="1" t="str">
        <f t="shared" si="615"/>
        <v/>
      </c>
    </row>
    <row r="2957" spans="3:33">
      <c r="C2957" s="1" t="s">
        <v>3793</v>
      </c>
      <c r="D2957" s="1" t="s">
        <v>8818</v>
      </c>
      <c r="E2957" s="1" t="s">
        <v>1850</v>
      </c>
      <c r="F2957" s="1" t="s">
        <v>46</v>
      </c>
      <c r="G2957" s="1" t="s">
        <v>3917</v>
      </c>
      <c r="H2957" s="1">
        <v>10</v>
      </c>
      <c r="I2957" s="1">
        <v>1</v>
      </c>
      <c r="J2957" s="1">
        <v>0</v>
      </c>
      <c r="K2957" s="1" t="s">
        <v>1780</v>
      </c>
      <c r="L2957" s="1"/>
      <c r="M2957" s="1" t="s">
        <v>8610</v>
      </c>
      <c r="N2957" s="1"/>
      <c r="O2957" s="1" t="s">
        <v>1780</v>
      </c>
      <c r="P2957" s="1"/>
      <c r="Q2957" s="1"/>
      <c r="R2957" s="1"/>
      <c r="S2957" s="1"/>
      <c r="T2957" s="1">
        <f t="shared" si="602"/>
        <v>0</v>
      </c>
      <c r="U2957" s="1">
        <f t="shared" si="603"/>
        <v>0</v>
      </c>
      <c r="V2957" s="1">
        <f t="shared" si="604"/>
        <v>0</v>
      </c>
      <c r="W2957" s="1">
        <f t="shared" si="605"/>
        <v>0</v>
      </c>
      <c r="X2957" s="1">
        <f t="shared" si="606"/>
        <v>0</v>
      </c>
      <c r="Y2957" s="1">
        <f t="shared" si="607"/>
        <v>0</v>
      </c>
      <c r="Z2957" s="1">
        <f t="shared" si="608"/>
        <v>0</v>
      </c>
      <c r="AA2957" s="1">
        <f t="shared" si="609"/>
        <v>0</v>
      </c>
      <c r="AB2957" s="1">
        <f t="shared" si="610"/>
        <v>0</v>
      </c>
      <c r="AC2957" s="1">
        <f t="shared" si="611"/>
        <v>0</v>
      </c>
      <c r="AD2957" s="1" t="str">
        <f t="shared" si="612"/>
        <v/>
      </c>
      <c r="AE2957" s="1" t="str">
        <f t="shared" si="613"/>
        <v/>
      </c>
      <c r="AF2957" s="1" t="str">
        <f t="shared" si="614"/>
        <v/>
      </c>
      <c r="AG2957" s="1" t="str">
        <f t="shared" si="615"/>
        <v/>
      </c>
    </row>
    <row r="2958" spans="3:33">
      <c r="C2958" s="1" t="s">
        <v>3793</v>
      </c>
      <c r="D2958" s="1" t="s">
        <v>8819</v>
      </c>
      <c r="E2958" s="1" t="s">
        <v>1850</v>
      </c>
      <c r="F2958" s="1" t="s">
        <v>0</v>
      </c>
      <c r="G2958" s="1" t="s">
        <v>3917</v>
      </c>
      <c r="H2958" s="1">
        <v>1</v>
      </c>
      <c r="I2958" s="1">
        <v>0</v>
      </c>
      <c r="J2958" s="1">
        <v>3</v>
      </c>
      <c r="K2958" s="1"/>
      <c r="L2958" s="1" t="s">
        <v>1853</v>
      </c>
      <c r="M2958" s="1"/>
      <c r="N2958" s="1" t="s">
        <v>8820</v>
      </c>
      <c r="O2958" s="1" t="s">
        <v>1853</v>
      </c>
      <c r="P2958" s="1"/>
      <c r="Q2958" s="1"/>
      <c r="R2958" s="1"/>
      <c r="S2958" s="1"/>
      <c r="T2958" s="1">
        <f t="shared" si="602"/>
        <v>0</v>
      </c>
      <c r="U2958" s="1">
        <f t="shared" si="603"/>
        <v>0</v>
      </c>
      <c r="V2958" s="1">
        <f t="shared" si="604"/>
        <v>0</v>
      </c>
      <c r="W2958" s="1">
        <f t="shared" si="605"/>
        <v>0</v>
      </c>
      <c r="X2958" s="1">
        <f t="shared" si="606"/>
        <v>0</v>
      </c>
      <c r="Y2958" s="1">
        <f t="shared" si="607"/>
        <v>0</v>
      </c>
      <c r="Z2958" s="1">
        <f t="shared" si="608"/>
        <v>0</v>
      </c>
      <c r="AA2958" s="1">
        <f t="shared" si="609"/>
        <v>0</v>
      </c>
      <c r="AB2958" s="1">
        <f t="shared" si="610"/>
        <v>0</v>
      </c>
      <c r="AC2958" s="1">
        <f t="shared" si="611"/>
        <v>0</v>
      </c>
      <c r="AD2958" s="1" t="str">
        <f t="shared" si="612"/>
        <v/>
      </c>
      <c r="AE2958" s="1" t="str">
        <f t="shared" si="613"/>
        <v/>
      </c>
      <c r="AF2958" s="1" t="str">
        <f t="shared" si="614"/>
        <v/>
      </c>
      <c r="AG2958" s="1" t="str">
        <f t="shared" si="615"/>
        <v/>
      </c>
    </row>
    <row r="2959" spans="3:33">
      <c r="C2959" s="1" t="s">
        <v>3793</v>
      </c>
      <c r="D2959" s="1" t="s">
        <v>8821</v>
      </c>
      <c r="E2959" s="1" t="s">
        <v>1850</v>
      </c>
      <c r="F2959" s="1" t="s">
        <v>0</v>
      </c>
      <c r="G2959" s="1" t="s">
        <v>3917</v>
      </c>
      <c r="H2959" s="1">
        <v>2</v>
      </c>
      <c r="I2959" s="1">
        <v>0</v>
      </c>
      <c r="J2959" s="1">
        <v>3</v>
      </c>
      <c r="K2959" s="1"/>
      <c r="L2959" s="1" t="s">
        <v>1854</v>
      </c>
      <c r="M2959" s="1"/>
      <c r="N2959" s="1" t="s">
        <v>8822</v>
      </c>
      <c r="O2959" s="1" t="s">
        <v>1854</v>
      </c>
      <c r="P2959" s="1"/>
      <c r="Q2959" s="1"/>
      <c r="R2959" s="1"/>
      <c r="S2959" s="1"/>
      <c r="T2959" s="1">
        <f t="shared" si="602"/>
        <v>0</v>
      </c>
      <c r="U2959" s="1">
        <f t="shared" si="603"/>
        <v>0</v>
      </c>
      <c r="V2959" s="1">
        <f t="shared" si="604"/>
        <v>0</v>
      </c>
      <c r="W2959" s="1">
        <f t="shared" si="605"/>
        <v>0</v>
      </c>
      <c r="X2959" s="1">
        <f t="shared" si="606"/>
        <v>0</v>
      </c>
      <c r="Y2959" s="1">
        <f t="shared" si="607"/>
        <v>0</v>
      </c>
      <c r="Z2959" s="1">
        <f t="shared" si="608"/>
        <v>0</v>
      </c>
      <c r="AA2959" s="1">
        <f t="shared" si="609"/>
        <v>0</v>
      </c>
      <c r="AB2959" s="1">
        <f t="shared" si="610"/>
        <v>0</v>
      </c>
      <c r="AC2959" s="1">
        <f t="shared" si="611"/>
        <v>0</v>
      </c>
      <c r="AD2959" s="1" t="str">
        <f t="shared" si="612"/>
        <v/>
      </c>
      <c r="AE2959" s="1" t="str">
        <f t="shared" si="613"/>
        <v/>
      </c>
      <c r="AF2959" s="1" t="str">
        <f t="shared" si="614"/>
        <v/>
      </c>
      <c r="AG2959" s="1" t="str">
        <f t="shared" si="615"/>
        <v/>
      </c>
    </row>
    <row r="2960" spans="3:33">
      <c r="C2960" s="1" t="s">
        <v>3793</v>
      </c>
      <c r="D2960" s="1" t="s">
        <v>8823</v>
      </c>
      <c r="E2960" s="1" t="s">
        <v>1850</v>
      </c>
      <c r="F2960" s="1" t="s">
        <v>0</v>
      </c>
      <c r="G2960" s="1" t="s">
        <v>3917</v>
      </c>
      <c r="H2960" s="1">
        <v>3</v>
      </c>
      <c r="I2960" s="1">
        <v>0</v>
      </c>
      <c r="J2960" s="1">
        <v>3</v>
      </c>
      <c r="K2960" s="1"/>
      <c r="L2960" s="1" t="s">
        <v>1855</v>
      </c>
      <c r="M2960" s="1"/>
      <c r="N2960" s="1" t="s">
        <v>8824</v>
      </c>
      <c r="O2960" s="1" t="s">
        <v>1855</v>
      </c>
      <c r="P2960" s="1"/>
      <c r="Q2960" s="1"/>
      <c r="R2960" s="1"/>
      <c r="S2960" s="1"/>
      <c r="T2960" s="1">
        <f t="shared" si="602"/>
        <v>0</v>
      </c>
      <c r="U2960" s="1">
        <f t="shared" si="603"/>
        <v>0</v>
      </c>
      <c r="V2960" s="1">
        <f t="shared" si="604"/>
        <v>0</v>
      </c>
      <c r="W2960" s="1">
        <f t="shared" si="605"/>
        <v>0</v>
      </c>
      <c r="X2960" s="1">
        <f t="shared" si="606"/>
        <v>0</v>
      </c>
      <c r="Y2960" s="1">
        <f t="shared" si="607"/>
        <v>0</v>
      </c>
      <c r="Z2960" s="1">
        <f t="shared" si="608"/>
        <v>0</v>
      </c>
      <c r="AA2960" s="1">
        <f t="shared" si="609"/>
        <v>0</v>
      </c>
      <c r="AB2960" s="1">
        <f t="shared" si="610"/>
        <v>0</v>
      </c>
      <c r="AC2960" s="1">
        <f t="shared" si="611"/>
        <v>0</v>
      </c>
      <c r="AD2960" s="1" t="str">
        <f t="shared" si="612"/>
        <v/>
      </c>
      <c r="AE2960" s="1" t="str">
        <f t="shared" si="613"/>
        <v/>
      </c>
      <c r="AF2960" s="1" t="str">
        <f t="shared" si="614"/>
        <v/>
      </c>
      <c r="AG2960" s="1" t="str">
        <f t="shared" si="615"/>
        <v/>
      </c>
    </row>
    <row r="2961" spans="3:33">
      <c r="C2961" s="1" t="s">
        <v>3793</v>
      </c>
      <c r="D2961" s="1" t="s">
        <v>8825</v>
      </c>
      <c r="E2961" s="1" t="s">
        <v>1850</v>
      </c>
      <c r="F2961" s="1" t="s">
        <v>0</v>
      </c>
      <c r="G2961" s="1" t="s">
        <v>3917</v>
      </c>
      <c r="H2961" s="1">
        <v>4</v>
      </c>
      <c r="I2961" s="1">
        <v>0</v>
      </c>
      <c r="J2961" s="1">
        <v>2</v>
      </c>
      <c r="K2961" s="1"/>
      <c r="L2961" s="1" t="s">
        <v>1856</v>
      </c>
      <c r="M2961" s="1"/>
      <c r="N2961" s="1" t="s">
        <v>8826</v>
      </c>
      <c r="O2961" s="1" t="s">
        <v>1856</v>
      </c>
      <c r="P2961" s="1"/>
      <c r="Q2961" s="1"/>
      <c r="R2961" s="1"/>
      <c r="S2961" s="1"/>
      <c r="T2961" s="1">
        <f t="shared" si="602"/>
        <v>0</v>
      </c>
      <c r="U2961" s="1">
        <f t="shared" si="603"/>
        <v>0</v>
      </c>
      <c r="V2961" s="1">
        <f t="shared" si="604"/>
        <v>0</v>
      </c>
      <c r="W2961" s="1">
        <f t="shared" si="605"/>
        <v>0</v>
      </c>
      <c r="X2961" s="1">
        <f t="shared" si="606"/>
        <v>0</v>
      </c>
      <c r="Y2961" s="1">
        <f t="shared" si="607"/>
        <v>0</v>
      </c>
      <c r="Z2961" s="1">
        <f t="shared" si="608"/>
        <v>0</v>
      </c>
      <c r="AA2961" s="1">
        <f t="shared" si="609"/>
        <v>0</v>
      </c>
      <c r="AB2961" s="1">
        <f t="shared" si="610"/>
        <v>0</v>
      </c>
      <c r="AC2961" s="1">
        <f t="shared" si="611"/>
        <v>0</v>
      </c>
      <c r="AD2961" s="1" t="str">
        <f t="shared" si="612"/>
        <v/>
      </c>
      <c r="AE2961" s="1" t="str">
        <f t="shared" si="613"/>
        <v/>
      </c>
      <c r="AF2961" s="1" t="str">
        <f t="shared" si="614"/>
        <v/>
      </c>
      <c r="AG2961" s="1" t="str">
        <f t="shared" si="615"/>
        <v/>
      </c>
    </row>
    <row r="2962" spans="3:33">
      <c r="C2962" s="1" t="s">
        <v>3793</v>
      </c>
      <c r="D2962" s="1" t="s">
        <v>8827</v>
      </c>
      <c r="E2962" s="1" t="s">
        <v>1850</v>
      </c>
      <c r="F2962" s="1" t="s">
        <v>0</v>
      </c>
      <c r="G2962" s="1" t="s">
        <v>3917</v>
      </c>
      <c r="H2962" s="1">
        <v>5</v>
      </c>
      <c r="I2962" s="1">
        <v>0</v>
      </c>
      <c r="J2962" s="1">
        <v>2</v>
      </c>
      <c r="K2962" s="1"/>
      <c r="L2962" s="1" t="s">
        <v>1857</v>
      </c>
      <c r="M2962" s="1"/>
      <c r="N2962" s="1" t="s">
        <v>8828</v>
      </c>
      <c r="O2962" s="1" t="s">
        <v>1857</v>
      </c>
      <c r="P2962" s="1"/>
      <c r="Q2962" s="1"/>
      <c r="R2962" s="1"/>
      <c r="S2962" s="1"/>
      <c r="T2962" s="1">
        <f t="shared" si="602"/>
        <v>0</v>
      </c>
      <c r="U2962" s="1">
        <f t="shared" si="603"/>
        <v>0</v>
      </c>
      <c r="V2962" s="1">
        <f t="shared" si="604"/>
        <v>0</v>
      </c>
      <c r="W2962" s="1">
        <f t="shared" si="605"/>
        <v>0</v>
      </c>
      <c r="X2962" s="1">
        <f t="shared" si="606"/>
        <v>0</v>
      </c>
      <c r="Y2962" s="1">
        <f t="shared" si="607"/>
        <v>0</v>
      </c>
      <c r="Z2962" s="1">
        <f t="shared" si="608"/>
        <v>0</v>
      </c>
      <c r="AA2962" s="1">
        <f t="shared" si="609"/>
        <v>0</v>
      </c>
      <c r="AB2962" s="1">
        <f t="shared" si="610"/>
        <v>0</v>
      </c>
      <c r="AC2962" s="1">
        <f t="shared" si="611"/>
        <v>0</v>
      </c>
      <c r="AD2962" s="1" t="str">
        <f t="shared" si="612"/>
        <v/>
      </c>
      <c r="AE2962" s="1" t="str">
        <f t="shared" si="613"/>
        <v/>
      </c>
      <c r="AF2962" s="1" t="str">
        <f t="shared" si="614"/>
        <v/>
      </c>
      <c r="AG2962" s="1" t="str">
        <f t="shared" si="615"/>
        <v/>
      </c>
    </row>
    <row r="2963" spans="3:33">
      <c r="C2963" s="1" t="s">
        <v>3793</v>
      </c>
      <c r="D2963" s="1" t="s">
        <v>8829</v>
      </c>
      <c r="E2963" s="1" t="s">
        <v>1850</v>
      </c>
      <c r="F2963" s="1" t="s">
        <v>0</v>
      </c>
      <c r="G2963" s="1" t="s">
        <v>3917</v>
      </c>
      <c r="H2963" s="1">
        <v>6</v>
      </c>
      <c r="I2963" s="1">
        <v>0</v>
      </c>
      <c r="J2963" s="1">
        <v>2</v>
      </c>
      <c r="K2963" s="1"/>
      <c r="L2963" s="1" t="s">
        <v>4994</v>
      </c>
      <c r="M2963" s="1"/>
      <c r="N2963" s="1" t="s">
        <v>5015</v>
      </c>
      <c r="O2963" s="1" t="s">
        <v>4994</v>
      </c>
      <c r="P2963" s="1" t="s">
        <v>56</v>
      </c>
      <c r="Q2963" s="1"/>
      <c r="R2963" s="1"/>
      <c r="S2963" s="1"/>
      <c r="T2963" s="1">
        <f t="shared" si="602"/>
        <v>0</v>
      </c>
      <c r="U2963" s="1">
        <f t="shared" si="603"/>
        <v>0</v>
      </c>
      <c r="V2963" s="1">
        <f t="shared" si="604"/>
        <v>0</v>
      </c>
      <c r="W2963" s="1">
        <f t="shared" si="605"/>
        <v>0</v>
      </c>
      <c r="X2963" s="1">
        <f t="shared" si="606"/>
        <v>0</v>
      </c>
      <c r="Y2963" s="1">
        <f t="shared" si="607"/>
        <v>0</v>
      </c>
      <c r="Z2963" s="1">
        <f t="shared" si="608"/>
        <v>0</v>
      </c>
      <c r="AA2963" s="1">
        <f t="shared" si="609"/>
        <v>0</v>
      </c>
      <c r="AB2963" s="1">
        <f t="shared" si="610"/>
        <v>0</v>
      </c>
      <c r="AC2963" s="1">
        <f t="shared" si="611"/>
        <v>0</v>
      </c>
      <c r="AD2963" s="1" t="str">
        <f t="shared" si="612"/>
        <v/>
      </c>
      <c r="AE2963" s="1" t="str">
        <f t="shared" si="613"/>
        <v/>
      </c>
      <c r="AF2963" s="1" t="str">
        <f t="shared" si="614"/>
        <v/>
      </c>
      <c r="AG2963" s="1" t="str">
        <f t="shared" si="615"/>
        <v/>
      </c>
    </row>
    <row r="2964" spans="3:33">
      <c r="C2964" s="1" t="s">
        <v>3793</v>
      </c>
      <c r="D2964" s="1" t="s">
        <v>8830</v>
      </c>
      <c r="E2964" s="1" t="s">
        <v>1850</v>
      </c>
      <c r="F2964" s="1" t="s">
        <v>0</v>
      </c>
      <c r="G2964" s="1" t="s">
        <v>3917</v>
      </c>
      <c r="H2964" s="1">
        <v>7</v>
      </c>
      <c r="I2964" s="1">
        <v>0</v>
      </c>
      <c r="J2964" s="1">
        <v>2</v>
      </c>
      <c r="K2964" s="1"/>
      <c r="L2964" s="1" t="s">
        <v>3922</v>
      </c>
      <c r="M2964" s="1"/>
      <c r="N2964" s="1" t="s">
        <v>4765</v>
      </c>
      <c r="O2964" s="1" t="s">
        <v>3922</v>
      </c>
      <c r="P2964" s="1" t="s">
        <v>3921</v>
      </c>
      <c r="Q2964" s="1" t="s">
        <v>4122</v>
      </c>
      <c r="R2964" s="1" t="s">
        <v>44</v>
      </c>
      <c r="S2964" s="1"/>
      <c r="T2964" s="1">
        <f t="shared" si="602"/>
        <v>0</v>
      </c>
      <c r="U2964" s="1">
        <f t="shared" si="603"/>
        <v>0</v>
      </c>
      <c r="V2964" s="1">
        <f t="shared" si="604"/>
        <v>0</v>
      </c>
      <c r="W2964" s="1">
        <f t="shared" si="605"/>
        <v>0</v>
      </c>
      <c r="X2964" s="1">
        <f t="shared" si="606"/>
        <v>0</v>
      </c>
      <c r="Y2964" s="1">
        <f t="shared" si="607"/>
        <v>0</v>
      </c>
      <c r="Z2964" s="1">
        <f t="shared" si="608"/>
        <v>0</v>
      </c>
      <c r="AA2964" s="1">
        <f t="shared" si="609"/>
        <v>0</v>
      </c>
      <c r="AB2964" s="1">
        <f t="shared" si="610"/>
        <v>0</v>
      </c>
      <c r="AC2964" s="1">
        <f t="shared" si="611"/>
        <v>0</v>
      </c>
      <c r="AD2964" s="1" t="str">
        <f t="shared" si="612"/>
        <v/>
      </c>
      <c r="AE2964" s="1" t="str">
        <f t="shared" si="613"/>
        <v/>
      </c>
      <c r="AF2964" s="1" t="str">
        <f t="shared" si="614"/>
        <v/>
      </c>
      <c r="AG2964" s="1" t="str">
        <f t="shared" si="615"/>
        <v/>
      </c>
    </row>
    <row r="2965" spans="3:33">
      <c r="C2965" s="1" t="s">
        <v>3793</v>
      </c>
      <c r="D2965" s="1" t="s">
        <v>8831</v>
      </c>
      <c r="E2965" s="1" t="s">
        <v>1850</v>
      </c>
      <c r="F2965" s="1" t="s">
        <v>0</v>
      </c>
      <c r="G2965" s="1" t="s">
        <v>3917</v>
      </c>
      <c r="H2965" s="1">
        <v>8</v>
      </c>
      <c r="I2965" s="1">
        <v>0</v>
      </c>
      <c r="J2965" s="1">
        <v>1</v>
      </c>
      <c r="K2965" s="1"/>
      <c r="L2965" s="1" t="s">
        <v>1858</v>
      </c>
      <c r="M2965" s="1"/>
      <c r="N2965" s="1" t="s">
        <v>8832</v>
      </c>
      <c r="O2965" s="1" t="s">
        <v>1858</v>
      </c>
      <c r="P2965" s="1"/>
      <c r="Q2965" s="1"/>
      <c r="R2965" s="1"/>
      <c r="S2965" s="1"/>
      <c r="T2965" s="1">
        <f t="shared" si="602"/>
        <v>0</v>
      </c>
      <c r="U2965" s="1">
        <f t="shared" si="603"/>
        <v>0</v>
      </c>
      <c r="V2965" s="1">
        <f t="shared" si="604"/>
        <v>0</v>
      </c>
      <c r="W2965" s="1">
        <f t="shared" si="605"/>
        <v>0</v>
      </c>
      <c r="X2965" s="1">
        <f t="shared" si="606"/>
        <v>0</v>
      </c>
      <c r="Y2965" s="1">
        <f t="shared" si="607"/>
        <v>0</v>
      </c>
      <c r="Z2965" s="1">
        <f t="shared" si="608"/>
        <v>0</v>
      </c>
      <c r="AA2965" s="1">
        <f t="shared" si="609"/>
        <v>0</v>
      </c>
      <c r="AB2965" s="1">
        <f t="shared" si="610"/>
        <v>0</v>
      </c>
      <c r="AC2965" s="1">
        <f t="shared" si="611"/>
        <v>0</v>
      </c>
      <c r="AD2965" s="1" t="str">
        <f t="shared" si="612"/>
        <v/>
      </c>
      <c r="AE2965" s="1" t="str">
        <f t="shared" si="613"/>
        <v/>
      </c>
      <c r="AF2965" s="1" t="str">
        <f t="shared" si="614"/>
        <v/>
      </c>
      <c r="AG2965" s="1" t="str">
        <f t="shared" si="615"/>
        <v/>
      </c>
    </row>
    <row r="2966" spans="3:33">
      <c r="C2966" s="1" t="s">
        <v>3793</v>
      </c>
      <c r="D2966" s="1" t="s">
        <v>8833</v>
      </c>
      <c r="E2966" s="1" t="s">
        <v>1850</v>
      </c>
      <c r="F2966" s="1" t="s">
        <v>0</v>
      </c>
      <c r="G2966" s="1" t="s">
        <v>3917</v>
      </c>
      <c r="H2966" s="1">
        <v>9</v>
      </c>
      <c r="I2966" s="1">
        <v>0</v>
      </c>
      <c r="J2966" s="1">
        <v>1</v>
      </c>
      <c r="K2966" s="1"/>
      <c r="L2966" s="1" t="s">
        <v>7061</v>
      </c>
      <c r="M2966" s="1"/>
      <c r="N2966" s="1" t="s">
        <v>7077</v>
      </c>
      <c r="O2966" s="1" t="s">
        <v>7061</v>
      </c>
      <c r="P2966" s="1" t="s">
        <v>1239</v>
      </c>
      <c r="Q2966" s="1"/>
      <c r="R2966" s="1"/>
      <c r="S2966" s="1"/>
      <c r="T2966" s="1">
        <f t="shared" si="602"/>
        <v>0</v>
      </c>
      <c r="U2966" s="1">
        <f t="shared" si="603"/>
        <v>0</v>
      </c>
      <c r="V2966" s="1">
        <f t="shared" si="604"/>
        <v>0</v>
      </c>
      <c r="W2966" s="1">
        <f t="shared" si="605"/>
        <v>0</v>
      </c>
      <c r="X2966" s="1">
        <f t="shared" si="606"/>
        <v>0</v>
      </c>
      <c r="Y2966" s="1">
        <f t="shared" si="607"/>
        <v>0</v>
      </c>
      <c r="Z2966" s="1">
        <f t="shared" si="608"/>
        <v>0</v>
      </c>
      <c r="AA2966" s="1">
        <f t="shared" si="609"/>
        <v>0</v>
      </c>
      <c r="AB2966" s="1">
        <f t="shared" si="610"/>
        <v>0</v>
      </c>
      <c r="AC2966" s="1">
        <f t="shared" si="611"/>
        <v>0</v>
      </c>
      <c r="AD2966" s="1" t="str">
        <f t="shared" si="612"/>
        <v/>
      </c>
      <c r="AE2966" s="1" t="str">
        <f t="shared" si="613"/>
        <v/>
      </c>
      <c r="AF2966" s="1" t="str">
        <f t="shared" si="614"/>
        <v/>
      </c>
      <c r="AG2966" s="1" t="str">
        <f t="shared" si="615"/>
        <v/>
      </c>
    </row>
    <row r="2967" spans="3:33">
      <c r="C2967" s="1" t="s">
        <v>3793</v>
      </c>
      <c r="D2967" s="1" t="s">
        <v>8834</v>
      </c>
      <c r="E2967" s="1" t="s">
        <v>1850</v>
      </c>
      <c r="F2967" s="1" t="s">
        <v>0</v>
      </c>
      <c r="G2967" s="1" t="s">
        <v>3917</v>
      </c>
      <c r="H2967" s="1">
        <v>10</v>
      </c>
      <c r="I2967" s="1">
        <v>0</v>
      </c>
      <c r="J2967" s="1">
        <v>1</v>
      </c>
      <c r="K2967" s="1"/>
      <c r="L2967" s="1" t="s">
        <v>1780</v>
      </c>
      <c r="M2967" s="1"/>
      <c r="N2967" s="1" t="s">
        <v>8626</v>
      </c>
      <c r="O2967" s="1" t="s">
        <v>1780</v>
      </c>
      <c r="P2967" s="1"/>
      <c r="Q2967" s="1"/>
      <c r="R2967" s="1"/>
      <c r="S2967" s="1"/>
      <c r="T2967" s="1">
        <f t="shared" si="602"/>
        <v>0</v>
      </c>
      <c r="U2967" s="1">
        <f t="shared" si="603"/>
        <v>0</v>
      </c>
      <c r="V2967" s="1">
        <f t="shared" si="604"/>
        <v>0</v>
      </c>
      <c r="W2967" s="1">
        <f t="shared" si="605"/>
        <v>0</v>
      </c>
      <c r="X2967" s="1">
        <f t="shared" si="606"/>
        <v>0</v>
      </c>
      <c r="Y2967" s="1">
        <f t="shared" si="607"/>
        <v>0</v>
      </c>
      <c r="Z2967" s="1">
        <f t="shared" si="608"/>
        <v>0</v>
      </c>
      <c r="AA2967" s="1">
        <f t="shared" si="609"/>
        <v>0</v>
      </c>
      <c r="AB2967" s="1">
        <f t="shared" si="610"/>
        <v>0</v>
      </c>
      <c r="AC2967" s="1">
        <f t="shared" si="611"/>
        <v>0</v>
      </c>
      <c r="AD2967" s="1" t="str">
        <f t="shared" si="612"/>
        <v/>
      </c>
      <c r="AE2967" s="1" t="str">
        <f t="shared" si="613"/>
        <v/>
      </c>
      <c r="AF2967" s="1" t="str">
        <f t="shared" si="614"/>
        <v/>
      </c>
      <c r="AG2967" s="1" t="str">
        <f t="shared" si="615"/>
        <v/>
      </c>
    </row>
    <row r="2968" spans="3:33">
      <c r="C2968" s="1" t="s">
        <v>3800</v>
      </c>
      <c r="D2968" s="1" t="s">
        <v>8835</v>
      </c>
      <c r="E2968" s="1" t="s">
        <v>1862</v>
      </c>
      <c r="F2968" s="1" t="s">
        <v>46</v>
      </c>
      <c r="G2968" s="1" t="s">
        <v>3917</v>
      </c>
      <c r="H2968" s="1">
        <v>1</v>
      </c>
      <c r="I2968" s="1">
        <v>3</v>
      </c>
      <c r="J2968" s="1">
        <v>0</v>
      </c>
      <c r="K2968" s="1" t="s">
        <v>1865</v>
      </c>
      <c r="L2968" s="1"/>
      <c r="M2968" s="1" t="s">
        <v>8836</v>
      </c>
      <c r="N2968" s="1"/>
      <c r="O2968" s="1" t="s">
        <v>1865</v>
      </c>
      <c r="P2968" s="1"/>
      <c r="Q2968" s="1"/>
      <c r="R2968" s="1"/>
      <c r="S2968" s="1"/>
      <c r="T2968" s="1">
        <f t="shared" si="602"/>
        <v>0</v>
      </c>
      <c r="U2968" s="1">
        <f t="shared" si="603"/>
        <v>0</v>
      </c>
      <c r="V2968" s="1">
        <f t="shared" si="604"/>
        <v>0</v>
      </c>
      <c r="W2968" s="1">
        <f t="shared" si="605"/>
        <v>0</v>
      </c>
      <c r="X2968" s="1">
        <f t="shared" si="606"/>
        <v>0</v>
      </c>
      <c r="Y2968" s="1">
        <f t="shared" si="607"/>
        <v>0</v>
      </c>
      <c r="Z2968" s="1">
        <f t="shared" si="608"/>
        <v>0</v>
      </c>
      <c r="AA2968" s="1">
        <f t="shared" si="609"/>
        <v>0</v>
      </c>
      <c r="AB2968" s="1">
        <f t="shared" si="610"/>
        <v>0</v>
      </c>
      <c r="AC2968" s="1">
        <f t="shared" si="611"/>
        <v>0</v>
      </c>
      <c r="AD2968" s="1" t="str">
        <f t="shared" si="612"/>
        <v/>
      </c>
      <c r="AE2968" s="1" t="str">
        <f t="shared" si="613"/>
        <v/>
      </c>
      <c r="AF2968" s="1" t="str">
        <f t="shared" si="614"/>
        <v/>
      </c>
      <c r="AG2968" s="1" t="str">
        <f t="shared" si="615"/>
        <v/>
      </c>
    </row>
    <row r="2969" spans="3:33">
      <c r="C2969" s="1" t="s">
        <v>3800</v>
      </c>
      <c r="D2969" s="1" t="s">
        <v>8837</v>
      </c>
      <c r="E2969" s="1" t="s">
        <v>1862</v>
      </c>
      <c r="F2969" s="1" t="s">
        <v>46</v>
      </c>
      <c r="G2969" s="1" t="s">
        <v>3917</v>
      </c>
      <c r="H2969" s="1">
        <v>2</v>
      </c>
      <c r="I2969" s="1">
        <v>3</v>
      </c>
      <c r="J2969" s="1">
        <v>0</v>
      </c>
      <c r="K2969" s="1" t="s">
        <v>109</v>
      </c>
      <c r="L2969" s="1"/>
      <c r="M2969" s="1" t="s">
        <v>8838</v>
      </c>
      <c r="N2969" s="1"/>
      <c r="O2969" s="1" t="s">
        <v>109</v>
      </c>
      <c r="P2969" s="1"/>
      <c r="Q2969" s="1"/>
      <c r="R2969" s="1"/>
      <c r="S2969" s="1"/>
      <c r="T2969" s="1">
        <f t="shared" si="602"/>
        <v>0</v>
      </c>
      <c r="U2969" s="1">
        <f t="shared" si="603"/>
        <v>0</v>
      </c>
      <c r="V2969" s="1">
        <f t="shared" si="604"/>
        <v>0</v>
      </c>
      <c r="W2969" s="1">
        <f t="shared" si="605"/>
        <v>0</v>
      </c>
      <c r="X2969" s="1">
        <f t="shared" si="606"/>
        <v>0</v>
      </c>
      <c r="Y2969" s="1">
        <f t="shared" si="607"/>
        <v>0</v>
      </c>
      <c r="Z2969" s="1">
        <f t="shared" si="608"/>
        <v>0</v>
      </c>
      <c r="AA2969" s="1">
        <f t="shared" si="609"/>
        <v>0</v>
      </c>
      <c r="AB2969" s="1">
        <f t="shared" si="610"/>
        <v>0</v>
      </c>
      <c r="AC2969" s="1">
        <f t="shared" si="611"/>
        <v>0</v>
      </c>
      <c r="AD2969" s="1" t="str">
        <f t="shared" si="612"/>
        <v/>
      </c>
      <c r="AE2969" s="1" t="str">
        <f t="shared" si="613"/>
        <v/>
      </c>
      <c r="AF2969" s="1" t="str">
        <f t="shared" si="614"/>
        <v/>
      </c>
      <c r="AG2969" s="1" t="str">
        <f t="shared" si="615"/>
        <v/>
      </c>
    </row>
    <row r="2970" spans="3:33">
      <c r="C2970" s="1" t="s">
        <v>3800</v>
      </c>
      <c r="D2970" s="1" t="s">
        <v>8839</v>
      </c>
      <c r="E2970" s="1" t="s">
        <v>1862</v>
      </c>
      <c r="F2970" s="1" t="s">
        <v>46</v>
      </c>
      <c r="G2970" s="1" t="s">
        <v>3917</v>
      </c>
      <c r="H2970" s="1">
        <v>3</v>
      </c>
      <c r="I2970" s="1">
        <v>3</v>
      </c>
      <c r="J2970" s="1">
        <v>0</v>
      </c>
      <c r="K2970" s="1" t="s">
        <v>4950</v>
      </c>
      <c r="L2970" s="1"/>
      <c r="M2970" s="1" t="s">
        <v>5208</v>
      </c>
      <c r="N2970" s="1"/>
      <c r="O2970" s="1" t="s">
        <v>4950</v>
      </c>
      <c r="P2970" s="1" t="s">
        <v>4952</v>
      </c>
      <c r="Q2970" s="1" t="s">
        <v>110</v>
      </c>
      <c r="R2970" s="1" t="s">
        <v>4953</v>
      </c>
      <c r="S2970" s="1" t="s">
        <v>4954</v>
      </c>
      <c r="T2970" s="1">
        <f t="shared" si="602"/>
        <v>0</v>
      </c>
      <c r="U2970" s="1">
        <f t="shared" si="603"/>
        <v>0</v>
      </c>
      <c r="V2970" s="1">
        <f t="shared" si="604"/>
        <v>0</v>
      </c>
      <c r="W2970" s="1">
        <f t="shared" si="605"/>
        <v>0</v>
      </c>
      <c r="X2970" s="1">
        <f t="shared" si="606"/>
        <v>0</v>
      </c>
      <c r="Y2970" s="1">
        <f t="shared" si="607"/>
        <v>0</v>
      </c>
      <c r="Z2970" s="1">
        <f t="shared" si="608"/>
        <v>0</v>
      </c>
      <c r="AA2970" s="1">
        <f t="shared" si="609"/>
        <v>0</v>
      </c>
      <c r="AB2970" s="1">
        <f t="shared" si="610"/>
        <v>0</v>
      </c>
      <c r="AC2970" s="1">
        <f t="shared" si="611"/>
        <v>0</v>
      </c>
      <c r="AD2970" s="1" t="str">
        <f t="shared" si="612"/>
        <v/>
      </c>
      <c r="AE2970" s="1" t="str">
        <f t="shared" si="613"/>
        <v/>
      </c>
      <c r="AF2970" s="1" t="str">
        <f t="shared" si="614"/>
        <v/>
      </c>
      <c r="AG2970" s="1" t="str">
        <f t="shared" si="615"/>
        <v/>
      </c>
    </row>
    <row r="2971" spans="3:33">
      <c r="C2971" s="1" t="s">
        <v>3800</v>
      </c>
      <c r="D2971" s="1" t="s">
        <v>8840</v>
      </c>
      <c r="E2971" s="1" t="s">
        <v>1862</v>
      </c>
      <c r="F2971" s="1" t="s">
        <v>46</v>
      </c>
      <c r="G2971" s="1" t="s">
        <v>3917</v>
      </c>
      <c r="H2971" s="1">
        <v>4</v>
      </c>
      <c r="I2971" s="1">
        <v>2</v>
      </c>
      <c r="J2971" s="1">
        <v>0</v>
      </c>
      <c r="K2971" s="1" t="s">
        <v>3970</v>
      </c>
      <c r="L2971" s="1"/>
      <c r="M2971" s="1" t="s">
        <v>5227</v>
      </c>
      <c r="N2971" s="1"/>
      <c r="O2971" s="1" t="s">
        <v>3970</v>
      </c>
      <c r="P2971" s="1" t="s">
        <v>3974</v>
      </c>
      <c r="Q2971" s="1" t="s">
        <v>111</v>
      </c>
      <c r="R2971" s="1" t="s">
        <v>4142</v>
      </c>
      <c r="S2971" s="1"/>
      <c r="T2971" s="1">
        <f t="shared" si="602"/>
        <v>0</v>
      </c>
      <c r="U2971" s="1">
        <f t="shared" si="603"/>
        <v>0</v>
      </c>
      <c r="V2971" s="1">
        <f t="shared" si="604"/>
        <v>0</v>
      </c>
      <c r="W2971" s="1">
        <f t="shared" si="605"/>
        <v>0</v>
      </c>
      <c r="X2971" s="1">
        <f t="shared" si="606"/>
        <v>0</v>
      </c>
      <c r="Y2971" s="1">
        <f t="shared" si="607"/>
        <v>0</v>
      </c>
      <c r="Z2971" s="1">
        <f t="shared" si="608"/>
        <v>0</v>
      </c>
      <c r="AA2971" s="1">
        <f t="shared" si="609"/>
        <v>0</v>
      </c>
      <c r="AB2971" s="1">
        <f t="shared" si="610"/>
        <v>0</v>
      </c>
      <c r="AC2971" s="1">
        <f t="shared" si="611"/>
        <v>0</v>
      </c>
      <c r="AD2971" s="1" t="str">
        <f t="shared" si="612"/>
        <v/>
      </c>
      <c r="AE2971" s="1" t="str">
        <f t="shared" si="613"/>
        <v/>
      </c>
      <c r="AF2971" s="1" t="str">
        <f t="shared" si="614"/>
        <v/>
      </c>
      <c r="AG2971" s="1" t="str">
        <f t="shared" si="615"/>
        <v/>
      </c>
    </row>
    <row r="2972" spans="3:33">
      <c r="C2972" s="1" t="s">
        <v>3800</v>
      </c>
      <c r="D2972" s="1" t="s">
        <v>8841</v>
      </c>
      <c r="E2972" s="1" t="s">
        <v>1862</v>
      </c>
      <c r="F2972" s="1" t="s">
        <v>46</v>
      </c>
      <c r="G2972" s="1" t="s">
        <v>3917</v>
      </c>
      <c r="H2972" s="1">
        <v>5</v>
      </c>
      <c r="I2972" s="1">
        <v>2</v>
      </c>
      <c r="J2972" s="1">
        <v>0</v>
      </c>
      <c r="K2972" s="1" t="s">
        <v>859</v>
      </c>
      <c r="L2972" s="1"/>
      <c r="M2972" s="1" t="s">
        <v>7290</v>
      </c>
      <c r="N2972" s="1"/>
      <c r="O2972" s="1" t="s">
        <v>859</v>
      </c>
      <c r="P2972" s="1"/>
      <c r="Q2972" s="1"/>
      <c r="R2972" s="1"/>
      <c r="S2972" s="1"/>
      <c r="T2972" s="1">
        <f t="shared" si="602"/>
        <v>0</v>
      </c>
      <c r="U2972" s="1">
        <f t="shared" si="603"/>
        <v>0</v>
      </c>
      <c r="V2972" s="1">
        <f t="shared" si="604"/>
        <v>0</v>
      </c>
      <c r="W2972" s="1">
        <f t="shared" si="605"/>
        <v>0</v>
      </c>
      <c r="X2972" s="1">
        <f t="shared" si="606"/>
        <v>0</v>
      </c>
      <c r="Y2972" s="1">
        <f t="shared" si="607"/>
        <v>0</v>
      </c>
      <c r="Z2972" s="1">
        <f t="shared" si="608"/>
        <v>0</v>
      </c>
      <c r="AA2972" s="1">
        <f t="shared" si="609"/>
        <v>0</v>
      </c>
      <c r="AB2972" s="1">
        <f t="shared" si="610"/>
        <v>0</v>
      </c>
      <c r="AC2972" s="1">
        <f t="shared" si="611"/>
        <v>0</v>
      </c>
      <c r="AD2972" s="1" t="str">
        <f t="shared" si="612"/>
        <v/>
      </c>
      <c r="AE2972" s="1" t="str">
        <f t="shared" si="613"/>
        <v/>
      </c>
      <c r="AF2972" s="1" t="str">
        <f t="shared" si="614"/>
        <v/>
      </c>
      <c r="AG2972" s="1" t="str">
        <f t="shared" si="615"/>
        <v/>
      </c>
    </row>
    <row r="2973" spans="3:33">
      <c r="C2973" s="1" t="s">
        <v>3800</v>
      </c>
      <c r="D2973" s="1" t="s">
        <v>8842</v>
      </c>
      <c r="E2973" s="1" t="s">
        <v>1862</v>
      </c>
      <c r="F2973" s="1" t="s">
        <v>46</v>
      </c>
      <c r="G2973" s="1" t="s">
        <v>3917</v>
      </c>
      <c r="H2973" s="1">
        <v>6</v>
      </c>
      <c r="I2973" s="1">
        <v>2</v>
      </c>
      <c r="J2973" s="1">
        <v>0</v>
      </c>
      <c r="K2973" s="1" t="s">
        <v>8843</v>
      </c>
      <c r="L2973" s="1"/>
      <c r="M2973" s="1" t="s">
        <v>8844</v>
      </c>
      <c r="N2973" s="1"/>
      <c r="O2973" s="1" t="s">
        <v>8843</v>
      </c>
      <c r="P2973" s="1" t="s">
        <v>1866</v>
      </c>
      <c r="Q2973" s="1"/>
      <c r="R2973" s="1"/>
      <c r="S2973" s="1"/>
      <c r="T2973" s="1">
        <f t="shared" si="602"/>
        <v>0</v>
      </c>
      <c r="U2973" s="1">
        <f t="shared" si="603"/>
        <v>0</v>
      </c>
      <c r="V2973" s="1">
        <f t="shared" si="604"/>
        <v>0</v>
      </c>
      <c r="W2973" s="1">
        <f t="shared" si="605"/>
        <v>0</v>
      </c>
      <c r="X2973" s="1">
        <f t="shared" si="606"/>
        <v>0</v>
      </c>
      <c r="Y2973" s="1">
        <f t="shared" si="607"/>
        <v>0</v>
      </c>
      <c r="Z2973" s="1">
        <f t="shared" si="608"/>
        <v>0</v>
      </c>
      <c r="AA2973" s="1">
        <f t="shared" si="609"/>
        <v>0</v>
      </c>
      <c r="AB2973" s="1">
        <f t="shared" si="610"/>
        <v>0</v>
      </c>
      <c r="AC2973" s="1">
        <f t="shared" si="611"/>
        <v>0</v>
      </c>
      <c r="AD2973" s="1" t="str">
        <f t="shared" si="612"/>
        <v/>
      </c>
      <c r="AE2973" s="1" t="str">
        <f t="shared" si="613"/>
        <v/>
      </c>
      <c r="AF2973" s="1" t="str">
        <f t="shared" si="614"/>
        <v/>
      </c>
      <c r="AG2973" s="1" t="str">
        <f t="shared" si="615"/>
        <v/>
      </c>
    </row>
    <row r="2974" spans="3:33">
      <c r="C2974" s="1" t="s">
        <v>3800</v>
      </c>
      <c r="D2974" s="1" t="s">
        <v>8845</v>
      </c>
      <c r="E2974" s="1" t="s">
        <v>1862</v>
      </c>
      <c r="F2974" s="1" t="s">
        <v>46</v>
      </c>
      <c r="G2974" s="1" t="s">
        <v>3917</v>
      </c>
      <c r="H2974" s="1">
        <v>7</v>
      </c>
      <c r="I2974" s="1">
        <v>2</v>
      </c>
      <c r="J2974" s="1">
        <v>0</v>
      </c>
      <c r="K2974" s="1" t="s">
        <v>1355</v>
      </c>
      <c r="L2974" s="1"/>
      <c r="M2974" s="1" t="s">
        <v>7387</v>
      </c>
      <c r="N2974" s="1"/>
      <c r="O2974" s="1" t="s">
        <v>1355</v>
      </c>
      <c r="P2974" s="1"/>
      <c r="Q2974" s="1"/>
      <c r="R2974" s="1"/>
      <c r="S2974" s="1"/>
      <c r="T2974" s="1">
        <f t="shared" si="602"/>
        <v>0</v>
      </c>
      <c r="U2974" s="1">
        <f t="shared" si="603"/>
        <v>0</v>
      </c>
      <c r="V2974" s="1">
        <f t="shared" si="604"/>
        <v>0</v>
      </c>
      <c r="W2974" s="1">
        <f t="shared" si="605"/>
        <v>0</v>
      </c>
      <c r="X2974" s="1">
        <f t="shared" si="606"/>
        <v>0</v>
      </c>
      <c r="Y2974" s="1">
        <f t="shared" si="607"/>
        <v>0</v>
      </c>
      <c r="Z2974" s="1">
        <f t="shared" si="608"/>
        <v>0</v>
      </c>
      <c r="AA2974" s="1">
        <f t="shared" si="609"/>
        <v>0</v>
      </c>
      <c r="AB2974" s="1">
        <f t="shared" si="610"/>
        <v>0</v>
      </c>
      <c r="AC2974" s="1">
        <f t="shared" si="611"/>
        <v>0</v>
      </c>
      <c r="AD2974" s="1" t="str">
        <f t="shared" si="612"/>
        <v/>
      </c>
      <c r="AE2974" s="1" t="str">
        <f t="shared" si="613"/>
        <v/>
      </c>
      <c r="AF2974" s="1" t="str">
        <f t="shared" si="614"/>
        <v/>
      </c>
      <c r="AG2974" s="1" t="str">
        <f t="shared" si="615"/>
        <v/>
      </c>
    </row>
    <row r="2975" spans="3:33">
      <c r="C2975" s="1" t="s">
        <v>3800</v>
      </c>
      <c r="D2975" s="1" t="s">
        <v>8846</v>
      </c>
      <c r="E2975" s="1" t="s">
        <v>1862</v>
      </c>
      <c r="F2975" s="1" t="s">
        <v>46</v>
      </c>
      <c r="G2975" s="1" t="s">
        <v>3917</v>
      </c>
      <c r="H2975" s="1">
        <v>8</v>
      </c>
      <c r="I2975" s="1">
        <v>1</v>
      </c>
      <c r="J2975" s="1">
        <v>0</v>
      </c>
      <c r="K2975" s="1" t="s">
        <v>1867</v>
      </c>
      <c r="L2975" s="1"/>
      <c r="M2975" s="1" t="s">
        <v>8847</v>
      </c>
      <c r="N2975" s="1"/>
      <c r="O2975" s="1" t="s">
        <v>1867</v>
      </c>
      <c r="P2975" s="1"/>
      <c r="Q2975" s="1"/>
      <c r="R2975" s="1"/>
      <c r="S2975" s="1"/>
      <c r="T2975" s="1">
        <f t="shared" si="602"/>
        <v>0</v>
      </c>
      <c r="U2975" s="1">
        <f t="shared" si="603"/>
        <v>0</v>
      </c>
      <c r="V2975" s="1">
        <f t="shared" si="604"/>
        <v>0</v>
      </c>
      <c r="W2975" s="1">
        <f t="shared" si="605"/>
        <v>0</v>
      </c>
      <c r="X2975" s="1">
        <f t="shared" si="606"/>
        <v>0</v>
      </c>
      <c r="Y2975" s="1">
        <f t="shared" si="607"/>
        <v>0</v>
      </c>
      <c r="Z2975" s="1">
        <f t="shared" si="608"/>
        <v>0</v>
      </c>
      <c r="AA2975" s="1">
        <f t="shared" si="609"/>
        <v>0</v>
      </c>
      <c r="AB2975" s="1">
        <f t="shared" si="610"/>
        <v>0</v>
      </c>
      <c r="AC2975" s="1">
        <f t="shared" si="611"/>
        <v>0</v>
      </c>
      <c r="AD2975" s="1" t="str">
        <f t="shared" si="612"/>
        <v/>
      </c>
      <c r="AE2975" s="1" t="str">
        <f t="shared" si="613"/>
        <v/>
      </c>
      <c r="AF2975" s="1" t="str">
        <f t="shared" si="614"/>
        <v/>
      </c>
      <c r="AG2975" s="1" t="str">
        <f t="shared" si="615"/>
        <v/>
      </c>
    </row>
    <row r="2976" spans="3:33">
      <c r="C2976" s="1" t="s">
        <v>3800</v>
      </c>
      <c r="D2976" s="1" t="s">
        <v>8848</v>
      </c>
      <c r="E2976" s="1" t="s">
        <v>1862</v>
      </c>
      <c r="F2976" s="1" t="s">
        <v>46</v>
      </c>
      <c r="G2976" s="1" t="s">
        <v>3917</v>
      </c>
      <c r="H2976" s="1">
        <v>9</v>
      </c>
      <c r="I2976" s="1">
        <v>1</v>
      </c>
      <c r="J2976" s="1">
        <v>0</v>
      </c>
      <c r="K2976" s="1" t="s">
        <v>1868</v>
      </c>
      <c r="L2976" s="1"/>
      <c r="M2976" s="1" t="s">
        <v>8849</v>
      </c>
      <c r="N2976" s="1"/>
      <c r="O2976" s="1" t="s">
        <v>1868</v>
      </c>
      <c r="P2976" s="1"/>
      <c r="Q2976" s="1"/>
      <c r="R2976" s="1"/>
      <c r="S2976" s="1"/>
      <c r="T2976" s="1">
        <f t="shared" si="602"/>
        <v>0</v>
      </c>
      <c r="U2976" s="1">
        <f t="shared" si="603"/>
        <v>0</v>
      </c>
      <c r="V2976" s="1">
        <f t="shared" si="604"/>
        <v>0</v>
      </c>
      <c r="W2976" s="1">
        <f t="shared" si="605"/>
        <v>0</v>
      </c>
      <c r="X2976" s="1">
        <f t="shared" si="606"/>
        <v>0</v>
      </c>
      <c r="Y2976" s="1">
        <f t="shared" si="607"/>
        <v>0</v>
      </c>
      <c r="Z2976" s="1">
        <f t="shared" si="608"/>
        <v>0</v>
      </c>
      <c r="AA2976" s="1">
        <f t="shared" si="609"/>
        <v>0</v>
      </c>
      <c r="AB2976" s="1">
        <f t="shared" si="610"/>
        <v>0</v>
      </c>
      <c r="AC2976" s="1">
        <f t="shared" si="611"/>
        <v>0</v>
      </c>
      <c r="AD2976" s="1" t="str">
        <f t="shared" si="612"/>
        <v/>
      </c>
      <c r="AE2976" s="1" t="str">
        <f t="shared" si="613"/>
        <v/>
      </c>
      <c r="AF2976" s="1" t="str">
        <f t="shared" si="614"/>
        <v/>
      </c>
      <c r="AG2976" s="1" t="str">
        <f t="shared" si="615"/>
        <v/>
      </c>
    </row>
    <row r="2977" spans="3:33">
      <c r="C2977" s="1" t="s">
        <v>3800</v>
      </c>
      <c r="D2977" s="1" t="s">
        <v>8850</v>
      </c>
      <c r="E2977" s="1" t="s">
        <v>1862</v>
      </c>
      <c r="F2977" s="1" t="s">
        <v>46</v>
      </c>
      <c r="G2977" s="1" t="s">
        <v>3917</v>
      </c>
      <c r="H2977" s="1">
        <v>10</v>
      </c>
      <c r="I2977" s="1">
        <v>1</v>
      </c>
      <c r="J2977" s="1">
        <v>0</v>
      </c>
      <c r="K2977" s="1" t="s">
        <v>1869</v>
      </c>
      <c r="L2977" s="1"/>
      <c r="M2977" s="1" t="s">
        <v>8851</v>
      </c>
      <c r="N2977" s="1"/>
      <c r="O2977" s="1" t="s">
        <v>1869</v>
      </c>
      <c r="P2977" s="1"/>
      <c r="Q2977" s="1"/>
      <c r="R2977" s="1"/>
      <c r="S2977" s="1"/>
      <c r="T2977" s="1">
        <f t="shared" si="602"/>
        <v>0</v>
      </c>
      <c r="U2977" s="1">
        <f t="shared" si="603"/>
        <v>0</v>
      </c>
      <c r="V2977" s="1">
        <f t="shared" si="604"/>
        <v>0</v>
      </c>
      <c r="W2977" s="1">
        <f t="shared" si="605"/>
        <v>0</v>
      </c>
      <c r="X2977" s="1">
        <f t="shared" si="606"/>
        <v>0</v>
      </c>
      <c r="Y2977" s="1">
        <f t="shared" si="607"/>
        <v>0</v>
      </c>
      <c r="Z2977" s="1">
        <f t="shared" si="608"/>
        <v>0</v>
      </c>
      <c r="AA2977" s="1">
        <f t="shared" si="609"/>
        <v>0</v>
      </c>
      <c r="AB2977" s="1">
        <f t="shared" si="610"/>
        <v>0</v>
      </c>
      <c r="AC2977" s="1">
        <f t="shared" si="611"/>
        <v>0</v>
      </c>
      <c r="AD2977" s="1" t="str">
        <f t="shared" si="612"/>
        <v/>
      </c>
      <c r="AE2977" s="1" t="str">
        <f t="shared" si="613"/>
        <v/>
      </c>
      <c r="AF2977" s="1" t="str">
        <f t="shared" si="614"/>
        <v/>
      </c>
      <c r="AG2977" s="1" t="str">
        <f t="shared" si="615"/>
        <v/>
      </c>
    </row>
    <row r="2978" spans="3:33">
      <c r="C2978" s="1" t="s">
        <v>3800</v>
      </c>
      <c r="D2978" s="1" t="s">
        <v>8852</v>
      </c>
      <c r="E2978" s="1" t="s">
        <v>1862</v>
      </c>
      <c r="F2978" s="1" t="s">
        <v>0</v>
      </c>
      <c r="G2978" s="1" t="s">
        <v>3917</v>
      </c>
      <c r="H2978" s="1">
        <v>1</v>
      </c>
      <c r="I2978" s="1">
        <v>0</v>
      </c>
      <c r="J2978" s="1">
        <v>3</v>
      </c>
      <c r="K2978" s="1"/>
      <c r="L2978" s="1" t="s">
        <v>1865</v>
      </c>
      <c r="M2978" s="1"/>
      <c r="N2978" s="1" t="s">
        <v>8853</v>
      </c>
      <c r="O2978" s="1" t="s">
        <v>1865</v>
      </c>
      <c r="P2978" s="1"/>
      <c r="Q2978" s="1"/>
      <c r="R2978" s="1"/>
      <c r="S2978" s="1"/>
      <c r="T2978" s="1">
        <f t="shared" si="602"/>
        <v>0</v>
      </c>
      <c r="U2978" s="1">
        <f t="shared" si="603"/>
        <v>0</v>
      </c>
      <c r="V2978" s="1">
        <f t="shared" si="604"/>
        <v>0</v>
      </c>
      <c r="W2978" s="1">
        <f t="shared" si="605"/>
        <v>0</v>
      </c>
      <c r="X2978" s="1">
        <f t="shared" si="606"/>
        <v>0</v>
      </c>
      <c r="Y2978" s="1">
        <f t="shared" si="607"/>
        <v>0</v>
      </c>
      <c r="Z2978" s="1">
        <f t="shared" si="608"/>
        <v>0</v>
      </c>
      <c r="AA2978" s="1">
        <f t="shared" si="609"/>
        <v>0</v>
      </c>
      <c r="AB2978" s="1">
        <f t="shared" si="610"/>
        <v>0</v>
      </c>
      <c r="AC2978" s="1">
        <f t="shared" si="611"/>
        <v>0</v>
      </c>
      <c r="AD2978" s="1" t="str">
        <f t="shared" si="612"/>
        <v/>
      </c>
      <c r="AE2978" s="1" t="str">
        <f t="shared" si="613"/>
        <v/>
      </c>
      <c r="AF2978" s="1" t="str">
        <f t="shared" si="614"/>
        <v/>
      </c>
      <c r="AG2978" s="1" t="str">
        <f t="shared" si="615"/>
        <v/>
      </c>
    </row>
    <row r="2979" spans="3:33">
      <c r="C2979" s="1" t="s">
        <v>3800</v>
      </c>
      <c r="D2979" s="1" t="s">
        <v>8854</v>
      </c>
      <c r="E2979" s="1" t="s">
        <v>1862</v>
      </c>
      <c r="F2979" s="1" t="s">
        <v>0</v>
      </c>
      <c r="G2979" s="1" t="s">
        <v>3917</v>
      </c>
      <c r="H2979" s="1">
        <v>2</v>
      </c>
      <c r="I2979" s="1">
        <v>0</v>
      </c>
      <c r="J2979" s="1">
        <v>3</v>
      </c>
      <c r="K2979" s="1"/>
      <c r="L2979" s="1" t="s">
        <v>109</v>
      </c>
      <c r="M2979" s="1"/>
      <c r="N2979" s="1" t="s">
        <v>8855</v>
      </c>
      <c r="O2979" s="1" t="s">
        <v>109</v>
      </c>
      <c r="P2979" s="1"/>
      <c r="Q2979" s="1"/>
      <c r="R2979" s="1"/>
      <c r="S2979" s="1"/>
      <c r="T2979" s="1">
        <f t="shared" si="602"/>
        <v>0</v>
      </c>
      <c r="U2979" s="1">
        <f t="shared" si="603"/>
        <v>0</v>
      </c>
      <c r="V2979" s="1">
        <f t="shared" si="604"/>
        <v>0</v>
      </c>
      <c r="W2979" s="1">
        <f t="shared" si="605"/>
        <v>0</v>
      </c>
      <c r="X2979" s="1">
        <f t="shared" si="606"/>
        <v>0</v>
      </c>
      <c r="Y2979" s="1">
        <f t="shared" si="607"/>
        <v>0</v>
      </c>
      <c r="Z2979" s="1">
        <f t="shared" si="608"/>
        <v>0</v>
      </c>
      <c r="AA2979" s="1">
        <f t="shared" si="609"/>
        <v>0</v>
      </c>
      <c r="AB2979" s="1">
        <f t="shared" si="610"/>
        <v>0</v>
      </c>
      <c r="AC2979" s="1">
        <f t="shared" si="611"/>
        <v>0</v>
      </c>
      <c r="AD2979" s="1" t="str">
        <f t="shared" si="612"/>
        <v/>
      </c>
      <c r="AE2979" s="1" t="str">
        <f t="shared" si="613"/>
        <v/>
      </c>
      <c r="AF2979" s="1" t="str">
        <f t="shared" si="614"/>
        <v/>
      </c>
      <c r="AG2979" s="1" t="str">
        <f t="shared" si="615"/>
        <v/>
      </c>
    </row>
    <row r="2980" spans="3:33">
      <c r="C2980" s="1" t="s">
        <v>3800</v>
      </c>
      <c r="D2980" s="1" t="s">
        <v>8856</v>
      </c>
      <c r="E2980" s="1" t="s">
        <v>1862</v>
      </c>
      <c r="F2980" s="1" t="s">
        <v>0</v>
      </c>
      <c r="G2980" s="1" t="s">
        <v>3917</v>
      </c>
      <c r="H2980" s="1">
        <v>3</v>
      </c>
      <c r="I2980" s="1">
        <v>0</v>
      </c>
      <c r="J2980" s="1">
        <v>3</v>
      </c>
      <c r="K2980" s="1"/>
      <c r="L2980" s="1" t="s">
        <v>4950</v>
      </c>
      <c r="M2980" s="1"/>
      <c r="N2980" s="1" t="s">
        <v>4974</v>
      </c>
      <c r="O2980" s="1" t="s">
        <v>4950</v>
      </c>
      <c r="P2980" s="1" t="s">
        <v>4952</v>
      </c>
      <c r="Q2980" s="1" t="s">
        <v>110</v>
      </c>
      <c r="R2980" s="1" t="s">
        <v>4953</v>
      </c>
      <c r="S2980" s="1" t="s">
        <v>4954</v>
      </c>
      <c r="T2980" s="1">
        <f t="shared" si="602"/>
        <v>0</v>
      </c>
      <c r="U2980" s="1">
        <f t="shared" si="603"/>
        <v>0</v>
      </c>
      <c r="V2980" s="1">
        <f t="shared" si="604"/>
        <v>0</v>
      </c>
      <c r="W2980" s="1">
        <f t="shared" si="605"/>
        <v>0</v>
      </c>
      <c r="X2980" s="1">
        <f t="shared" si="606"/>
        <v>0</v>
      </c>
      <c r="Y2980" s="1">
        <f t="shared" si="607"/>
        <v>0</v>
      </c>
      <c r="Z2980" s="1">
        <f t="shared" si="608"/>
        <v>0</v>
      </c>
      <c r="AA2980" s="1">
        <f t="shared" si="609"/>
        <v>0</v>
      </c>
      <c r="AB2980" s="1">
        <f t="shared" si="610"/>
        <v>0</v>
      </c>
      <c r="AC2980" s="1">
        <f t="shared" si="611"/>
        <v>0</v>
      </c>
      <c r="AD2980" s="1" t="str">
        <f t="shared" si="612"/>
        <v/>
      </c>
      <c r="AE2980" s="1" t="str">
        <f t="shared" si="613"/>
        <v/>
      </c>
      <c r="AF2980" s="1" t="str">
        <f t="shared" si="614"/>
        <v/>
      </c>
      <c r="AG2980" s="1" t="str">
        <f t="shared" si="615"/>
        <v/>
      </c>
    </row>
    <row r="2981" spans="3:33">
      <c r="C2981" s="1" t="s">
        <v>3800</v>
      </c>
      <c r="D2981" s="1" t="s">
        <v>8857</v>
      </c>
      <c r="E2981" s="1" t="s">
        <v>1862</v>
      </c>
      <c r="F2981" s="1" t="s">
        <v>0</v>
      </c>
      <c r="G2981" s="1" t="s">
        <v>3917</v>
      </c>
      <c r="H2981" s="1">
        <v>4</v>
      </c>
      <c r="I2981" s="1">
        <v>0</v>
      </c>
      <c r="J2981" s="1">
        <v>2</v>
      </c>
      <c r="K2981" s="1"/>
      <c r="L2981" s="1" t="s">
        <v>3970</v>
      </c>
      <c r="M2981" s="1"/>
      <c r="N2981" s="1" t="s">
        <v>3994</v>
      </c>
      <c r="O2981" s="1" t="s">
        <v>3970</v>
      </c>
      <c r="P2981" s="1" t="s">
        <v>3974</v>
      </c>
      <c r="Q2981" s="1" t="s">
        <v>111</v>
      </c>
      <c r="R2981" s="1" t="s">
        <v>4142</v>
      </c>
      <c r="S2981" s="1"/>
      <c r="T2981" s="1">
        <f t="shared" si="602"/>
        <v>0</v>
      </c>
      <c r="U2981" s="1">
        <f t="shared" si="603"/>
        <v>0</v>
      </c>
      <c r="V2981" s="1">
        <f t="shared" si="604"/>
        <v>0</v>
      </c>
      <c r="W2981" s="1">
        <f t="shared" si="605"/>
        <v>0</v>
      </c>
      <c r="X2981" s="1">
        <f t="shared" si="606"/>
        <v>0</v>
      </c>
      <c r="Y2981" s="1">
        <f t="shared" si="607"/>
        <v>0</v>
      </c>
      <c r="Z2981" s="1">
        <f t="shared" si="608"/>
        <v>0</v>
      </c>
      <c r="AA2981" s="1">
        <f t="shared" si="609"/>
        <v>0</v>
      </c>
      <c r="AB2981" s="1">
        <f t="shared" si="610"/>
        <v>0</v>
      </c>
      <c r="AC2981" s="1">
        <f t="shared" si="611"/>
        <v>0</v>
      </c>
      <c r="AD2981" s="1" t="str">
        <f t="shared" si="612"/>
        <v/>
      </c>
      <c r="AE2981" s="1" t="str">
        <f t="shared" si="613"/>
        <v/>
      </c>
      <c r="AF2981" s="1" t="str">
        <f t="shared" si="614"/>
        <v/>
      </c>
      <c r="AG2981" s="1" t="str">
        <f t="shared" si="615"/>
        <v/>
      </c>
    </row>
    <row r="2982" spans="3:33">
      <c r="C2982" s="1" t="s">
        <v>3800</v>
      </c>
      <c r="D2982" s="1" t="s">
        <v>8858</v>
      </c>
      <c r="E2982" s="1" t="s">
        <v>1862</v>
      </c>
      <c r="F2982" s="1" t="s">
        <v>0</v>
      </c>
      <c r="G2982" s="1" t="s">
        <v>3917</v>
      </c>
      <c r="H2982" s="1">
        <v>5</v>
      </c>
      <c r="I2982" s="1">
        <v>0</v>
      </c>
      <c r="J2982" s="1">
        <v>2</v>
      </c>
      <c r="K2982" s="1"/>
      <c r="L2982" s="1" t="s">
        <v>859</v>
      </c>
      <c r="M2982" s="1"/>
      <c r="N2982" s="1" t="s">
        <v>5958</v>
      </c>
      <c r="O2982" s="1" t="s">
        <v>859</v>
      </c>
      <c r="P2982" s="1"/>
      <c r="Q2982" s="1"/>
      <c r="R2982" s="1"/>
      <c r="S2982" s="1"/>
      <c r="T2982" s="1">
        <f t="shared" si="602"/>
        <v>0</v>
      </c>
      <c r="U2982" s="1">
        <f t="shared" si="603"/>
        <v>0</v>
      </c>
      <c r="V2982" s="1">
        <f t="shared" si="604"/>
        <v>0</v>
      </c>
      <c r="W2982" s="1">
        <f t="shared" si="605"/>
        <v>0</v>
      </c>
      <c r="X2982" s="1">
        <f t="shared" si="606"/>
        <v>0</v>
      </c>
      <c r="Y2982" s="1">
        <f t="shared" si="607"/>
        <v>0</v>
      </c>
      <c r="Z2982" s="1">
        <f t="shared" si="608"/>
        <v>0</v>
      </c>
      <c r="AA2982" s="1">
        <f t="shared" si="609"/>
        <v>0</v>
      </c>
      <c r="AB2982" s="1">
        <f t="shared" si="610"/>
        <v>0</v>
      </c>
      <c r="AC2982" s="1">
        <f t="shared" si="611"/>
        <v>0</v>
      </c>
      <c r="AD2982" s="1" t="str">
        <f t="shared" si="612"/>
        <v/>
      </c>
      <c r="AE2982" s="1" t="str">
        <f t="shared" si="613"/>
        <v/>
      </c>
      <c r="AF2982" s="1" t="str">
        <f t="shared" si="614"/>
        <v/>
      </c>
      <c r="AG2982" s="1" t="str">
        <f t="shared" si="615"/>
        <v/>
      </c>
    </row>
    <row r="2983" spans="3:33">
      <c r="C2983" s="1" t="s">
        <v>3800</v>
      </c>
      <c r="D2983" s="1" t="s">
        <v>8859</v>
      </c>
      <c r="E2983" s="1" t="s">
        <v>1862</v>
      </c>
      <c r="F2983" s="1" t="s">
        <v>0</v>
      </c>
      <c r="G2983" s="1" t="s">
        <v>3917</v>
      </c>
      <c r="H2983" s="1">
        <v>6</v>
      </c>
      <c r="I2983" s="1">
        <v>0</v>
      </c>
      <c r="J2983" s="1">
        <v>2</v>
      </c>
      <c r="K2983" s="1"/>
      <c r="L2983" s="1" t="s">
        <v>8843</v>
      </c>
      <c r="M2983" s="1"/>
      <c r="N2983" s="1" t="s">
        <v>8860</v>
      </c>
      <c r="O2983" s="1" t="s">
        <v>8843</v>
      </c>
      <c r="P2983" s="1" t="s">
        <v>1866</v>
      </c>
      <c r="Q2983" s="1"/>
      <c r="R2983" s="1"/>
      <c r="S2983" s="1"/>
      <c r="T2983" s="1">
        <f t="shared" si="602"/>
        <v>0</v>
      </c>
      <c r="U2983" s="1">
        <f t="shared" si="603"/>
        <v>0</v>
      </c>
      <c r="V2983" s="1">
        <f t="shared" si="604"/>
        <v>0</v>
      </c>
      <c r="W2983" s="1">
        <f t="shared" si="605"/>
        <v>0</v>
      </c>
      <c r="X2983" s="1">
        <f t="shared" si="606"/>
        <v>0</v>
      </c>
      <c r="Y2983" s="1">
        <f t="shared" si="607"/>
        <v>0</v>
      </c>
      <c r="Z2983" s="1">
        <f t="shared" si="608"/>
        <v>0</v>
      </c>
      <c r="AA2983" s="1">
        <f t="shared" si="609"/>
        <v>0</v>
      </c>
      <c r="AB2983" s="1">
        <f t="shared" si="610"/>
        <v>0</v>
      </c>
      <c r="AC2983" s="1">
        <f t="shared" si="611"/>
        <v>0</v>
      </c>
      <c r="AD2983" s="1" t="str">
        <f t="shared" si="612"/>
        <v/>
      </c>
      <c r="AE2983" s="1" t="str">
        <f t="shared" si="613"/>
        <v/>
      </c>
      <c r="AF2983" s="1" t="str">
        <f t="shared" si="614"/>
        <v/>
      </c>
      <c r="AG2983" s="1" t="str">
        <f t="shared" si="615"/>
        <v/>
      </c>
    </row>
    <row r="2984" spans="3:33">
      <c r="C2984" s="1" t="s">
        <v>3800</v>
      </c>
      <c r="D2984" s="1" t="s">
        <v>8861</v>
      </c>
      <c r="E2984" s="1" t="s">
        <v>1862</v>
      </c>
      <c r="F2984" s="1" t="s">
        <v>0</v>
      </c>
      <c r="G2984" s="1" t="s">
        <v>3917</v>
      </c>
      <c r="H2984" s="1">
        <v>7</v>
      </c>
      <c r="I2984" s="1">
        <v>0</v>
      </c>
      <c r="J2984" s="1">
        <v>2</v>
      </c>
      <c r="K2984" s="1"/>
      <c r="L2984" s="1" t="s">
        <v>1355</v>
      </c>
      <c r="M2984" s="1"/>
      <c r="N2984" s="1" t="s">
        <v>7402</v>
      </c>
      <c r="O2984" s="1" t="s">
        <v>1355</v>
      </c>
      <c r="P2984" s="1"/>
      <c r="Q2984" s="1"/>
      <c r="R2984" s="1"/>
      <c r="S2984" s="1"/>
      <c r="T2984" s="1">
        <f t="shared" si="602"/>
        <v>0</v>
      </c>
      <c r="U2984" s="1">
        <f t="shared" si="603"/>
        <v>0</v>
      </c>
      <c r="V2984" s="1">
        <f t="shared" si="604"/>
        <v>0</v>
      </c>
      <c r="W2984" s="1">
        <f t="shared" si="605"/>
        <v>0</v>
      </c>
      <c r="X2984" s="1">
        <f t="shared" si="606"/>
        <v>0</v>
      </c>
      <c r="Y2984" s="1">
        <f t="shared" si="607"/>
        <v>0</v>
      </c>
      <c r="Z2984" s="1">
        <f t="shared" si="608"/>
        <v>0</v>
      </c>
      <c r="AA2984" s="1">
        <f t="shared" si="609"/>
        <v>0</v>
      </c>
      <c r="AB2984" s="1">
        <f t="shared" si="610"/>
        <v>0</v>
      </c>
      <c r="AC2984" s="1">
        <f t="shared" si="611"/>
        <v>0</v>
      </c>
      <c r="AD2984" s="1" t="str">
        <f t="shared" si="612"/>
        <v/>
      </c>
      <c r="AE2984" s="1" t="str">
        <f t="shared" si="613"/>
        <v/>
      </c>
      <c r="AF2984" s="1" t="str">
        <f t="shared" si="614"/>
        <v/>
      </c>
      <c r="AG2984" s="1" t="str">
        <f t="shared" si="615"/>
        <v/>
      </c>
    </row>
    <row r="2985" spans="3:33">
      <c r="C2985" s="1" t="s">
        <v>3800</v>
      </c>
      <c r="D2985" s="1" t="s">
        <v>8862</v>
      </c>
      <c r="E2985" s="1" t="s">
        <v>1862</v>
      </c>
      <c r="F2985" s="1" t="s">
        <v>0</v>
      </c>
      <c r="G2985" s="1" t="s">
        <v>3917</v>
      </c>
      <c r="H2985" s="1">
        <v>8</v>
      </c>
      <c r="I2985" s="1">
        <v>0</v>
      </c>
      <c r="J2985" s="1">
        <v>1</v>
      </c>
      <c r="K2985" s="1"/>
      <c r="L2985" s="1" t="s">
        <v>1867</v>
      </c>
      <c r="M2985" s="1"/>
      <c r="N2985" s="1" t="s">
        <v>8863</v>
      </c>
      <c r="O2985" s="1" t="s">
        <v>1867</v>
      </c>
      <c r="P2985" s="1"/>
      <c r="Q2985" s="1"/>
      <c r="R2985" s="1"/>
      <c r="S2985" s="1"/>
      <c r="T2985" s="1">
        <f t="shared" si="602"/>
        <v>0</v>
      </c>
      <c r="U2985" s="1">
        <f t="shared" si="603"/>
        <v>0</v>
      </c>
      <c r="V2985" s="1">
        <f t="shared" si="604"/>
        <v>0</v>
      </c>
      <c r="W2985" s="1">
        <f t="shared" si="605"/>
        <v>0</v>
      </c>
      <c r="X2985" s="1">
        <f t="shared" si="606"/>
        <v>0</v>
      </c>
      <c r="Y2985" s="1">
        <f t="shared" si="607"/>
        <v>0</v>
      </c>
      <c r="Z2985" s="1">
        <f t="shared" si="608"/>
        <v>0</v>
      </c>
      <c r="AA2985" s="1">
        <f t="shared" si="609"/>
        <v>0</v>
      </c>
      <c r="AB2985" s="1">
        <f t="shared" si="610"/>
        <v>0</v>
      </c>
      <c r="AC2985" s="1">
        <f t="shared" si="611"/>
        <v>0</v>
      </c>
      <c r="AD2985" s="1" t="str">
        <f t="shared" si="612"/>
        <v/>
      </c>
      <c r="AE2985" s="1" t="str">
        <f t="shared" si="613"/>
        <v/>
      </c>
      <c r="AF2985" s="1" t="str">
        <f t="shared" si="614"/>
        <v/>
      </c>
      <c r="AG2985" s="1" t="str">
        <f t="shared" si="615"/>
        <v/>
      </c>
    </row>
    <row r="2986" spans="3:33">
      <c r="C2986" s="1" t="s">
        <v>3800</v>
      </c>
      <c r="D2986" s="1" t="s">
        <v>8864</v>
      </c>
      <c r="E2986" s="1" t="s">
        <v>1862</v>
      </c>
      <c r="F2986" s="1" t="s">
        <v>0</v>
      </c>
      <c r="G2986" s="1" t="s">
        <v>3917</v>
      </c>
      <c r="H2986" s="1">
        <v>9</v>
      </c>
      <c r="I2986" s="1">
        <v>0</v>
      </c>
      <c r="J2986" s="1">
        <v>1</v>
      </c>
      <c r="K2986" s="1"/>
      <c r="L2986" s="1" t="s">
        <v>1868</v>
      </c>
      <c r="M2986" s="1"/>
      <c r="N2986" s="1" t="s">
        <v>8865</v>
      </c>
      <c r="O2986" s="1" t="s">
        <v>1868</v>
      </c>
      <c r="P2986" s="1"/>
      <c r="Q2986" s="1"/>
      <c r="R2986" s="1"/>
      <c r="S2986" s="1"/>
      <c r="T2986" s="1">
        <f t="shared" si="602"/>
        <v>0</v>
      </c>
      <c r="U2986" s="1">
        <f t="shared" si="603"/>
        <v>0</v>
      </c>
      <c r="V2986" s="1">
        <f t="shared" si="604"/>
        <v>0</v>
      </c>
      <c r="W2986" s="1">
        <f t="shared" si="605"/>
        <v>0</v>
      </c>
      <c r="X2986" s="1">
        <f t="shared" si="606"/>
        <v>0</v>
      </c>
      <c r="Y2986" s="1">
        <f t="shared" si="607"/>
        <v>0</v>
      </c>
      <c r="Z2986" s="1">
        <f t="shared" si="608"/>
        <v>0</v>
      </c>
      <c r="AA2986" s="1">
        <f t="shared" si="609"/>
        <v>0</v>
      </c>
      <c r="AB2986" s="1">
        <f t="shared" si="610"/>
        <v>0</v>
      </c>
      <c r="AC2986" s="1">
        <f t="shared" si="611"/>
        <v>0</v>
      </c>
      <c r="AD2986" s="1" t="str">
        <f t="shared" si="612"/>
        <v/>
      </c>
      <c r="AE2986" s="1" t="str">
        <f t="shared" si="613"/>
        <v/>
      </c>
      <c r="AF2986" s="1" t="str">
        <f t="shared" si="614"/>
        <v/>
      </c>
      <c r="AG2986" s="1" t="str">
        <f t="shared" si="615"/>
        <v/>
      </c>
    </row>
    <row r="2987" spans="3:33">
      <c r="C2987" s="1" t="s">
        <v>3800</v>
      </c>
      <c r="D2987" s="1" t="s">
        <v>8866</v>
      </c>
      <c r="E2987" s="1" t="s">
        <v>1862</v>
      </c>
      <c r="F2987" s="1" t="s">
        <v>0</v>
      </c>
      <c r="G2987" s="1" t="s">
        <v>3917</v>
      </c>
      <c r="H2987" s="1">
        <v>10</v>
      </c>
      <c r="I2987" s="1">
        <v>0</v>
      </c>
      <c r="J2987" s="1">
        <v>1</v>
      </c>
      <c r="K2987" s="1"/>
      <c r="L2987" s="1" t="s">
        <v>1869</v>
      </c>
      <c r="M2987" s="1"/>
      <c r="N2987" s="1" t="s">
        <v>8867</v>
      </c>
      <c r="O2987" s="1" t="s">
        <v>1869</v>
      </c>
      <c r="P2987" s="1"/>
      <c r="Q2987" s="1"/>
      <c r="R2987" s="1"/>
      <c r="S2987" s="1"/>
      <c r="T2987" s="1">
        <f t="shared" si="602"/>
        <v>0</v>
      </c>
      <c r="U2987" s="1">
        <f t="shared" si="603"/>
        <v>0</v>
      </c>
      <c r="V2987" s="1">
        <f t="shared" si="604"/>
        <v>0</v>
      </c>
      <c r="W2987" s="1">
        <f t="shared" si="605"/>
        <v>0</v>
      </c>
      <c r="X2987" s="1">
        <f t="shared" si="606"/>
        <v>0</v>
      </c>
      <c r="Y2987" s="1">
        <f t="shared" si="607"/>
        <v>0</v>
      </c>
      <c r="Z2987" s="1">
        <f t="shared" si="608"/>
        <v>0</v>
      </c>
      <c r="AA2987" s="1">
        <f t="shared" si="609"/>
        <v>0</v>
      </c>
      <c r="AB2987" s="1">
        <f t="shared" si="610"/>
        <v>0</v>
      </c>
      <c r="AC2987" s="1">
        <f t="shared" si="611"/>
        <v>0</v>
      </c>
      <c r="AD2987" s="1" t="str">
        <f t="shared" si="612"/>
        <v/>
      </c>
      <c r="AE2987" s="1" t="str">
        <f t="shared" si="613"/>
        <v/>
      </c>
      <c r="AF2987" s="1" t="str">
        <f t="shared" si="614"/>
        <v/>
      </c>
      <c r="AG2987" s="1" t="str">
        <f t="shared" si="615"/>
        <v/>
      </c>
    </row>
    <row r="2988" spans="3:33">
      <c r="C2988" s="1" t="s">
        <v>3807</v>
      </c>
      <c r="D2988" s="1" t="s">
        <v>8868</v>
      </c>
      <c r="E2988" s="1" t="s">
        <v>1874</v>
      </c>
      <c r="F2988" s="1" t="s">
        <v>46</v>
      </c>
      <c r="G2988" s="1" t="s">
        <v>3917</v>
      </c>
      <c r="H2988" s="1">
        <v>1</v>
      </c>
      <c r="I2988" s="1">
        <v>3</v>
      </c>
      <c r="J2988" s="1">
        <v>0</v>
      </c>
      <c r="K2988" s="1" t="s">
        <v>4850</v>
      </c>
      <c r="L2988" s="1"/>
      <c r="M2988" s="1" t="s">
        <v>8869</v>
      </c>
      <c r="N2988" s="1"/>
      <c r="O2988" s="1" t="s">
        <v>4850</v>
      </c>
      <c r="P2988" s="1" t="s">
        <v>69</v>
      </c>
      <c r="Q2988" s="1"/>
      <c r="R2988" s="1"/>
      <c r="S2988" s="1"/>
      <c r="T2988" s="1">
        <f t="shared" si="602"/>
        <v>0</v>
      </c>
      <c r="U2988" s="1">
        <f t="shared" si="603"/>
        <v>0</v>
      </c>
      <c r="V2988" s="1">
        <f t="shared" si="604"/>
        <v>0</v>
      </c>
      <c r="W2988" s="1">
        <f t="shared" si="605"/>
        <v>0</v>
      </c>
      <c r="X2988" s="1">
        <f t="shared" si="606"/>
        <v>0</v>
      </c>
      <c r="Y2988" s="1">
        <f t="shared" si="607"/>
        <v>0</v>
      </c>
      <c r="Z2988" s="1">
        <f t="shared" si="608"/>
        <v>0</v>
      </c>
      <c r="AA2988" s="1">
        <f t="shared" si="609"/>
        <v>0</v>
      </c>
      <c r="AB2988" s="1">
        <f t="shared" si="610"/>
        <v>0</v>
      </c>
      <c r="AC2988" s="1">
        <f t="shared" si="611"/>
        <v>0</v>
      </c>
      <c r="AD2988" s="1" t="str">
        <f t="shared" si="612"/>
        <v/>
      </c>
      <c r="AE2988" s="1" t="str">
        <f t="shared" si="613"/>
        <v/>
      </c>
      <c r="AF2988" s="1" t="str">
        <f t="shared" si="614"/>
        <v/>
      </c>
      <c r="AG2988" s="1" t="str">
        <f t="shared" si="615"/>
        <v/>
      </c>
    </row>
    <row r="2989" spans="3:33">
      <c r="C2989" s="1" t="s">
        <v>3807</v>
      </c>
      <c r="D2989" s="1" t="s">
        <v>8870</v>
      </c>
      <c r="E2989" s="1" t="s">
        <v>1874</v>
      </c>
      <c r="F2989" s="1" t="s">
        <v>46</v>
      </c>
      <c r="G2989" s="1" t="s">
        <v>3917</v>
      </c>
      <c r="H2989" s="1">
        <v>2</v>
      </c>
      <c r="I2989" s="1">
        <v>3</v>
      </c>
      <c r="J2989" s="1">
        <v>0</v>
      </c>
      <c r="K2989" s="1" t="s">
        <v>43</v>
      </c>
      <c r="L2989" s="1"/>
      <c r="M2989" s="1" t="s">
        <v>8871</v>
      </c>
      <c r="N2989" s="1"/>
      <c r="O2989" s="1" t="s">
        <v>43</v>
      </c>
      <c r="P2989" s="1"/>
      <c r="Q2989" s="1"/>
      <c r="R2989" s="1"/>
      <c r="S2989" s="1"/>
      <c r="T2989" s="1">
        <f t="shared" si="602"/>
        <v>0</v>
      </c>
      <c r="U2989" s="1">
        <f t="shared" si="603"/>
        <v>0</v>
      </c>
      <c r="V2989" s="1">
        <f t="shared" si="604"/>
        <v>0</v>
      </c>
      <c r="W2989" s="1">
        <f t="shared" si="605"/>
        <v>0</v>
      </c>
      <c r="X2989" s="1">
        <f t="shared" si="606"/>
        <v>0</v>
      </c>
      <c r="Y2989" s="1">
        <f t="shared" si="607"/>
        <v>0</v>
      </c>
      <c r="Z2989" s="1">
        <f t="shared" si="608"/>
        <v>0</v>
      </c>
      <c r="AA2989" s="1">
        <f t="shared" si="609"/>
        <v>0</v>
      </c>
      <c r="AB2989" s="1">
        <f t="shared" si="610"/>
        <v>0</v>
      </c>
      <c r="AC2989" s="1">
        <f t="shared" si="611"/>
        <v>0</v>
      </c>
      <c r="AD2989" s="1" t="str">
        <f t="shared" si="612"/>
        <v/>
      </c>
      <c r="AE2989" s="1" t="str">
        <f t="shared" si="613"/>
        <v/>
      </c>
      <c r="AF2989" s="1" t="str">
        <f t="shared" si="614"/>
        <v/>
      </c>
      <c r="AG2989" s="1" t="str">
        <f t="shared" si="615"/>
        <v/>
      </c>
    </row>
    <row r="2990" spans="3:33">
      <c r="C2990" s="1" t="s">
        <v>3807</v>
      </c>
      <c r="D2990" s="1" t="s">
        <v>8872</v>
      </c>
      <c r="E2990" s="1" t="s">
        <v>1874</v>
      </c>
      <c r="F2990" s="1" t="s">
        <v>46</v>
      </c>
      <c r="G2990" s="1" t="s">
        <v>3917</v>
      </c>
      <c r="H2990" s="1">
        <v>3</v>
      </c>
      <c r="I2990" s="1">
        <v>3</v>
      </c>
      <c r="J2990" s="1">
        <v>0</v>
      </c>
      <c r="K2990" s="1" t="s">
        <v>49</v>
      </c>
      <c r="L2990" s="1"/>
      <c r="M2990" s="1" t="s">
        <v>8873</v>
      </c>
      <c r="N2990" s="1"/>
      <c r="O2990" s="1" t="s">
        <v>49</v>
      </c>
      <c r="P2990" s="1"/>
      <c r="Q2990" s="1"/>
      <c r="R2990" s="1"/>
      <c r="S2990" s="1"/>
      <c r="T2990" s="1">
        <f t="shared" si="602"/>
        <v>0</v>
      </c>
      <c r="U2990" s="1">
        <f t="shared" si="603"/>
        <v>0</v>
      </c>
      <c r="V2990" s="1">
        <f t="shared" si="604"/>
        <v>0</v>
      </c>
      <c r="W2990" s="1">
        <f t="shared" si="605"/>
        <v>0</v>
      </c>
      <c r="X2990" s="1">
        <f t="shared" si="606"/>
        <v>0</v>
      </c>
      <c r="Y2990" s="1">
        <f t="shared" si="607"/>
        <v>0</v>
      </c>
      <c r="Z2990" s="1">
        <f t="shared" si="608"/>
        <v>0</v>
      </c>
      <c r="AA2990" s="1">
        <f t="shared" si="609"/>
        <v>0</v>
      </c>
      <c r="AB2990" s="1">
        <f t="shared" si="610"/>
        <v>0</v>
      </c>
      <c r="AC2990" s="1">
        <f t="shared" si="611"/>
        <v>0</v>
      </c>
      <c r="AD2990" s="1" t="str">
        <f t="shared" si="612"/>
        <v/>
      </c>
      <c r="AE2990" s="1" t="str">
        <f t="shared" si="613"/>
        <v/>
      </c>
      <c r="AF2990" s="1" t="str">
        <f t="shared" si="614"/>
        <v/>
      </c>
      <c r="AG2990" s="1" t="str">
        <f t="shared" si="615"/>
        <v/>
      </c>
    </row>
    <row r="2991" spans="3:33">
      <c r="C2991" s="1" t="s">
        <v>3807</v>
      </c>
      <c r="D2991" s="1" t="s">
        <v>8874</v>
      </c>
      <c r="E2991" s="1" t="s">
        <v>1874</v>
      </c>
      <c r="F2991" s="1" t="s">
        <v>46</v>
      </c>
      <c r="G2991" s="1" t="s">
        <v>3917</v>
      </c>
      <c r="H2991" s="1">
        <v>4</v>
      </c>
      <c r="I2991" s="1">
        <v>2</v>
      </c>
      <c r="J2991" s="1">
        <v>0</v>
      </c>
      <c r="K2991" s="1" t="s">
        <v>5872</v>
      </c>
      <c r="L2991" s="1"/>
      <c r="M2991" s="1" t="s">
        <v>8875</v>
      </c>
      <c r="N2991" s="1"/>
      <c r="O2991" s="1" t="s">
        <v>5872</v>
      </c>
      <c r="P2991" s="1" t="s">
        <v>5597</v>
      </c>
      <c r="Q2991" s="1" t="s">
        <v>5598</v>
      </c>
      <c r="R2991" s="1"/>
      <c r="S2991" s="1"/>
      <c r="T2991" s="1">
        <f t="shared" si="602"/>
        <v>0</v>
      </c>
      <c r="U2991" s="1">
        <f t="shared" si="603"/>
        <v>0</v>
      </c>
      <c r="V2991" s="1">
        <f t="shared" si="604"/>
        <v>0</v>
      </c>
      <c r="W2991" s="1">
        <f t="shared" si="605"/>
        <v>0</v>
      </c>
      <c r="X2991" s="1">
        <f t="shared" si="606"/>
        <v>0</v>
      </c>
      <c r="Y2991" s="1">
        <f t="shared" si="607"/>
        <v>0</v>
      </c>
      <c r="Z2991" s="1">
        <f t="shared" si="608"/>
        <v>0</v>
      </c>
      <c r="AA2991" s="1">
        <f t="shared" si="609"/>
        <v>0</v>
      </c>
      <c r="AB2991" s="1">
        <f t="shared" si="610"/>
        <v>0</v>
      </c>
      <c r="AC2991" s="1">
        <f t="shared" si="611"/>
        <v>0</v>
      </c>
      <c r="AD2991" s="1" t="str">
        <f t="shared" si="612"/>
        <v/>
      </c>
      <c r="AE2991" s="1" t="str">
        <f t="shared" si="613"/>
        <v/>
      </c>
      <c r="AF2991" s="1" t="str">
        <f t="shared" si="614"/>
        <v/>
      </c>
      <c r="AG2991" s="1" t="str">
        <f t="shared" si="615"/>
        <v/>
      </c>
    </row>
    <row r="2992" spans="3:33">
      <c r="C2992" s="1" t="s">
        <v>3807</v>
      </c>
      <c r="D2992" s="1" t="s">
        <v>8876</v>
      </c>
      <c r="E2992" s="1" t="s">
        <v>1874</v>
      </c>
      <c r="F2992" s="1" t="s">
        <v>46</v>
      </c>
      <c r="G2992" s="1" t="s">
        <v>3917</v>
      </c>
      <c r="H2992" s="1">
        <v>5</v>
      </c>
      <c r="I2992" s="1">
        <v>2</v>
      </c>
      <c r="J2992" s="1">
        <v>0</v>
      </c>
      <c r="K2992" s="1" t="s">
        <v>2</v>
      </c>
      <c r="L2992" s="1"/>
      <c r="M2992" s="1" t="s">
        <v>8877</v>
      </c>
      <c r="N2992" s="1"/>
      <c r="O2992" s="1" t="s">
        <v>2</v>
      </c>
      <c r="P2992" s="1"/>
      <c r="Q2992" s="1"/>
      <c r="R2992" s="1"/>
      <c r="S2992" s="1"/>
      <c r="T2992" s="1">
        <f t="shared" si="602"/>
        <v>0</v>
      </c>
      <c r="U2992" s="1">
        <f t="shared" si="603"/>
        <v>0</v>
      </c>
      <c r="V2992" s="1">
        <f t="shared" si="604"/>
        <v>0</v>
      </c>
      <c r="W2992" s="1">
        <f t="shared" si="605"/>
        <v>0</v>
      </c>
      <c r="X2992" s="1">
        <f t="shared" si="606"/>
        <v>0</v>
      </c>
      <c r="Y2992" s="1">
        <f t="shared" si="607"/>
        <v>0</v>
      </c>
      <c r="Z2992" s="1">
        <f t="shared" si="608"/>
        <v>0</v>
      </c>
      <c r="AA2992" s="1">
        <f t="shared" si="609"/>
        <v>0</v>
      </c>
      <c r="AB2992" s="1">
        <f t="shared" si="610"/>
        <v>0</v>
      </c>
      <c r="AC2992" s="1">
        <f t="shared" si="611"/>
        <v>0</v>
      </c>
      <c r="AD2992" s="1" t="str">
        <f t="shared" si="612"/>
        <v/>
      </c>
      <c r="AE2992" s="1" t="str">
        <f t="shared" si="613"/>
        <v/>
      </c>
      <c r="AF2992" s="1" t="str">
        <f t="shared" si="614"/>
        <v/>
      </c>
      <c r="AG2992" s="1" t="str">
        <f t="shared" si="615"/>
        <v/>
      </c>
    </row>
    <row r="2993" spans="3:33">
      <c r="C2993" s="1" t="s">
        <v>3807</v>
      </c>
      <c r="D2993" s="1" t="s">
        <v>8878</v>
      </c>
      <c r="E2993" s="1" t="s">
        <v>1874</v>
      </c>
      <c r="F2993" s="1" t="s">
        <v>46</v>
      </c>
      <c r="G2993" s="1" t="s">
        <v>3917</v>
      </c>
      <c r="H2993" s="1">
        <v>6</v>
      </c>
      <c r="I2993" s="1">
        <v>2</v>
      </c>
      <c r="J2993" s="1">
        <v>0</v>
      </c>
      <c r="K2993" s="1" t="s">
        <v>6000</v>
      </c>
      <c r="L2993" s="1"/>
      <c r="M2993" s="1" t="s">
        <v>8879</v>
      </c>
      <c r="N2993" s="1"/>
      <c r="O2993" s="1" t="s">
        <v>6000</v>
      </c>
      <c r="P2993" s="1" t="s">
        <v>26</v>
      </c>
      <c r="Q2993" s="1" t="s">
        <v>6002</v>
      </c>
      <c r="R2993" s="1"/>
      <c r="S2993" s="1"/>
      <c r="T2993" s="1">
        <f t="shared" si="602"/>
        <v>0</v>
      </c>
      <c r="U2993" s="1">
        <f t="shared" si="603"/>
        <v>0</v>
      </c>
      <c r="V2993" s="1">
        <f t="shared" si="604"/>
        <v>0</v>
      </c>
      <c r="W2993" s="1">
        <f t="shared" si="605"/>
        <v>0</v>
      </c>
      <c r="X2993" s="1">
        <f t="shared" si="606"/>
        <v>0</v>
      </c>
      <c r="Y2993" s="1">
        <f t="shared" si="607"/>
        <v>0</v>
      </c>
      <c r="Z2993" s="1">
        <f t="shared" si="608"/>
        <v>0</v>
      </c>
      <c r="AA2993" s="1">
        <f t="shared" si="609"/>
        <v>0</v>
      </c>
      <c r="AB2993" s="1">
        <f t="shared" si="610"/>
        <v>0</v>
      </c>
      <c r="AC2993" s="1">
        <f t="shared" si="611"/>
        <v>0</v>
      </c>
      <c r="AD2993" s="1" t="str">
        <f t="shared" si="612"/>
        <v/>
      </c>
      <c r="AE2993" s="1" t="str">
        <f t="shared" si="613"/>
        <v/>
      </c>
      <c r="AF2993" s="1" t="str">
        <f t="shared" si="614"/>
        <v/>
      </c>
      <c r="AG2993" s="1" t="str">
        <f t="shared" si="615"/>
        <v/>
      </c>
    </row>
    <row r="2994" spans="3:33">
      <c r="C2994" s="1" t="s">
        <v>3807</v>
      </c>
      <c r="D2994" s="1" t="s">
        <v>8880</v>
      </c>
      <c r="E2994" s="1" t="s">
        <v>1874</v>
      </c>
      <c r="F2994" s="1" t="s">
        <v>46</v>
      </c>
      <c r="G2994" s="1" t="s">
        <v>3917</v>
      </c>
      <c r="H2994" s="1">
        <v>7</v>
      </c>
      <c r="I2994" s="1">
        <v>2</v>
      </c>
      <c r="J2994" s="1">
        <v>0</v>
      </c>
      <c r="K2994" s="1" t="s">
        <v>5812</v>
      </c>
      <c r="L2994" s="1"/>
      <c r="M2994" s="1" t="s">
        <v>8881</v>
      </c>
      <c r="N2994" s="1"/>
      <c r="O2994" s="1" t="s">
        <v>5812</v>
      </c>
      <c r="P2994" s="1" t="s">
        <v>5814</v>
      </c>
      <c r="Q2994" s="1" t="s">
        <v>5815</v>
      </c>
      <c r="R2994" s="1"/>
      <c r="S2994" s="1"/>
      <c r="T2994" s="1">
        <f t="shared" si="602"/>
        <v>0</v>
      </c>
      <c r="U2994" s="1">
        <f t="shared" si="603"/>
        <v>0</v>
      </c>
      <c r="V2994" s="1">
        <f t="shared" si="604"/>
        <v>0</v>
      </c>
      <c r="W2994" s="1">
        <f t="shared" si="605"/>
        <v>0</v>
      </c>
      <c r="X2994" s="1">
        <f t="shared" si="606"/>
        <v>0</v>
      </c>
      <c r="Y2994" s="1">
        <f t="shared" si="607"/>
        <v>0</v>
      </c>
      <c r="Z2994" s="1">
        <f t="shared" si="608"/>
        <v>0</v>
      </c>
      <c r="AA2994" s="1">
        <f t="shared" si="609"/>
        <v>0</v>
      </c>
      <c r="AB2994" s="1">
        <f t="shared" si="610"/>
        <v>0</v>
      </c>
      <c r="AC2994" s="1">
        <f t="shared" si="611"/>
        <v>0</v>
      </c>
      <c r="AD2994" s="1" t="str">
        <f t="shared" si="612"/>
        <v/>
      </c>
      <c r="AE2994" s="1" t="str">
        <f t="shared" si="613"/>
        <v/>
      </c>
      <c r="AF2994" s="1" t="str">
        <f t="shared" si="614"/>
        <v/>
      </c>
      <c r="AG2994" s="1" t="str">
        <f t="shared" si="615"/>
        <v/>
      </c>
    </row>
    <row r="2995" spans="3:33">
      <c r="C2995" s="1" t="s">
        <v>3807</v>
      </c>
      <c r="D2995" s="1" t="s">
        <v>8882</v>
      </c>
      <c r="E2995" s="1" t="s">
        <v>1874</v>
      </c>
      <c r="F2995" s="1" t="s">
        <v>46</v>
      </c>
      <c r="G2995" s="1" t="s">
        <v>3917</v>
      </c>
      <c r="H2995" s="1">
        <v>8</v>
      </c>
      <c r="I2995" s="1">
        <v>1</v>
      </c>
      <c r="J2995" s="1">
        <v>0</v>
      </c>
      <c r="K2995" s="1" t="s">
        <v>4994</v>
      </c>
      <c r="L2995" s="1"/>
      <c r="M2995" s="1" t="s">
        <v>8883</v>
      </c>
      <c r="N2995" s="1"/>
      <c r="O2995" s="1" t="s">
        <v>4994</v>
      </c>
      <c r="P2995" s="1" t="s">
        <v>56</v>
      </c>
      <c r="Q2995" s="1"/>
      <c r="R2995" s="1"/>
      <c r="S2995" s="1"/>
      <c r="T2995" s="1">
        <f t="shared" si="602"/>
        <v>0</v>
      </c>
      <c r="U2995" s="1">
        <f t="shared" si="603"/>
        <v>0</v>
      </c>
      <c r="V2995" s="1">
        <f t="shared" si="604"/>
        <v>0</v>
      </c>
      <c r="W2995" s="1">
        <f t="shared" si="605"/>
        <v>0</v>
      </c>
      <c r="X2995" s="1">
        <f t="shared" si="606"/>
        <v>0</v>
      </c>
      <c r="Y2995" s="1">
        <f t="shared" si="607"/>
        <v>0</v>
      </c>
      <c r="Z2995" s="1">
        <f t="shared" si="608"/>
        <v>0</v>
      </c>
      <c r="AA2995" s="1">
        <f t="shared" si="609"/>
        <v>0</v>
      </c>
      <c r="AB2995" s="1">
        <f t="shared" si="610"/>
        <v>0</v>
      </c>
      <c r="AC2995" s="1">
        <f t="shared" si="611"/>
        <v>0</v>
      </c>
      <c r="AD2995" s="1" t="str">
        <f t="shared" si="612"/>
        <v/>
      </c>
      <c r="AE2995" s="1" t="str">
        <f t="shared" si="613"/>
        <v/>
      </c>
      <c r="AF2995" s="1" t="str">
        <f t="shared" si="614"/>
        <v/>
      </c>
      <c r="AG2995" s="1" t="str">
        <f t="shared" si="615"/>
        <v/>
      </c>
    </row>
    <row r="2996" spans="3:33">
      <c r="C2996" s="1" t="s">
        <v>3807</v>
      </c>
      <c r="D2996" s="1" t="s">
        <v>8884</v>
      </c>
      <c r="E2996" s="1" t="s">
        <v>1874</v>
      </c>
      <c r="F2996" s="1" t="s">
        <v>46</v>
      </c>
      <c r="G2996" s="1" t="s">
        <v>3917</v>
      </c>
      <c r="H2996" s="1">
        <v>9</v>
      </c>
      <c r="I2996" s="1">
        <v>1</v>
      </c>
      <c r="J2996" s="1">
        <v>0</v>
      </c>
      <c r="K2996" s="1" t="s">
        <v>115</v>
      </c>
      <c r="L2996" s="1"/>
      <c r="M2996" s="1" t="s">
        <v>8885</v>
      </c>
      <c r="N2996" s="1"/>
      <c r="O2996" s="1" t="s">
        <v>115</v>
      </c>
      <c r="P2996" s="1"/>
      <c r="Q2996" s="1"/>
      <c r="R2996" s="1"/>
      <c r="S2996" s="1"/>
      <c r="T2996" s="1">
        <f t="shared" si="602"/>
        <v>0</v>
      </c>
      <c r="U2996" s="1">
        <f t="shared" si="603"/>
        <v>0</v>
      </c>
      <c r="V2996" s="1">
        <f t="shared" si="604"/>
        <v>0</v>
      </c>
      <c r="W2996" s="1">
        <f t="shared" si="605"/>
        <v>0</v>
      </c>
      <c r="X2996" s="1">
        <f t="shared" si="606"/>
        <v>0</v>
      </c>
      <c r="Y2996" s="1">
        <f t="shared" si="607"/>
        <v>0</v>
      </c>
      <c r="Z2996" s="1">
        <f t="shared" si="608"/>
        <v>0</v>
      </c>
      <c r="AA2996" s="1">
        <f t="shared" si="609"/>
        <v>0</v>
      </c>
      <c r="AB2996" s="1">
        <f t="shared" si="610"/>
        <v>0</v>
      </c>
      <c r="AC2996" s="1">
        <f t="shared" si="611"/>
        <v>0</v>
      </c>
      <c r="AD2996" s="1" t="str">
        <f t="shared" si="612"/>
        <v/>
      </c>
      <c r="AE2996" s="1" t="str">
        <f t="shared" si="613"/>
        <v/>
      </c>
      <c r="AF2996" s="1" t="str">
        <f t="shared" si="614"/>
        <v/>
      </c>
      <c r="AG2996" s="1" t="str">
        <f t="shared" si="615"/>
        <v/>
      </c>
    </row>
    <row r="2997" spans="3:33">
      <c r="C2997" s="1" t="s">
        <v>3807</v>
      </c>
      <c r="D2997" s="1" t="s">
        <v>8886</v>
      </c>
      <c r="E2997" s="1" t="s">
        <v>1874</v>
      </c>
      <c r="F2997" s="1" t="s">
        <v>46</v>
      </c>
      <c r="G2997" s="1" t="s">
        <v>3917</v>
      </c>
      <c r="H2997" s="1">
        <v>10</v>
      </c>
      <c r="I2997" s="1">
        <v>1</v>
      </c>
      <c r="J2997" s="1">
        <v>0</v>
      </c>
      <c r="K2997" s="1" t="s">
        <v>60</v>
      </c>
      <c r="L2997" s="1"/>
      <c r="M2997" s="1" t="s">
        <v>8887</v>
      </c>
      <c r="N2997" s="1"/>
      <c r="O2997" s="1" t="s">
        <v>60</v>
      </c>
      <c r="P2997" s="1"/>
      <c r="Q2997" s="1"/>
      <c r="R2997" s="1"/>
      <c r="S2997" s="1"/>
      <c r="T2997" s="1">
        <f t="shared" si="602"/>
        <v>0</v>
      </c>
      <c r="U2997" s="1">
        <f t="shared" si="603"/>
        <v>0</v>
      </c>
      <c r="V2997" s="1">
        <f t="shared" si="604"/>
        <v>0</v>
      </c>
      <c r="W2997" s="1">
        <f t="shared" si="605"/>
        <v>0</v>
      </c>
      <c r="X2997" s="1">
        <f t="shared" si="606"/>
        <v>0</v>
      </c>
      <c r="Y2997" s="1">
        <f t="shared" si="607"/>
        <v>0</v>
      </c>
      <c r="Z2997" s="1">
        <f t="shared" si="608"/>
        <v>0</v>
      </c>
      <c r="AA2997" s="1">
        <f t="shared" si="609"/>
        <v>0</v>
      </c>
      <c r="AB2997" s="1">
        <f t="shared" si="610"/>
        <v>0</v>
      </c>
      <c r="AC2997" s="1">
        <f t="shared" si="611"/>
        <v>0</v>
      </c>
      <c r="AD2997" s="1" t="str">
        <f t="shared" si="612"/>
        <v/>
      </c>
      <c r="AE2997" s="1" t="str">
        <f t="shared" si="613"/>
        <v/>
      </c>
      <c r="AF2997" s="1" t="str">
        <f t="shared" si="614"/>
        <v/>
      </c>
      <c r="AG2997" s="1" t="str">
        <f t="shared" si="615"/>
        <v/>
      </c>
    </row>
    <row r="2998" spans="3:33">
      <c r="C2998" s="1" t="s">
        <v>3807</v>
      </c>
      <c r="D2998" s="1" t="s">
        <v>8888</v>
      </c>
      <c r="E2998" s="1" t="s">
        <v>1874</v>
      </c>
      <c r="F2998" s="1" t="s">
        <v>0</v>
      </c>
      <c r="G2998" s="1" t="s">
        <v>3917</v>
      </c>
      <c r="H2998" s="1">
        <v>1</v>
      </c>
      <c r="I2998" s="1">
        <v>0</v>
      </c>
      <c r="J2998" s="1">
        <v>3</v>
      </c>
      <c r="K2998" s="1"/>
      <c r="L2998" s="1" t="s">
        <v>4850</v>
      </c>
      <c r="M2998" s="1"/>
      <c r="N2998" s="1" t="s">
        <v>4877</v>
      </c>
      <c r="O2998" s="1" t="s">
        <v>4850</v>
      </c>
      <c r="P2998" s="1" t="s">
        <v>69</v>
      </c>
      <c r="Q2998" s="1"/>
      <c r="R2998" s="1"/>
      <c r="S2998" s="1"/>
      <c r="T2998" s="1">
        <f t="shared" si="602"/>
        <v>0</v>
      </c>
      <c r="U2998" s="1">
        <f t="shared" si="603"/>
        <v>0</v>
      </c>
      <c r="V2998" s="1">
        <f t="shared" si="604"/>
        <v>0</v>
      </c>
      <c r="W2998" s="1">
        <f t="shared" si="605"/>
        <v>0</v>
      </c>
      <c r="X2998" s="1">
        <f t="shared" si="606"/>
        <v>0</v>
      </c>
      <c r="Y2998" s="1">
        <f t="shared" si="607"/>
        <v>0</v>
      </c>
      <c r="Z2998" s="1">
        <f t="shared" si="608"/>
        <v>0</v>
      </c>
      <c r="AA2998" s="1">
        <f t="shared" si="609"/>
        <v>0</v>
      </c>
      <c r="AB2998" s="1">
        <f t="shared" si="610"/>
        <v>0</v>
      </c>
      <c r="AC2998" s="1">
        <f t="shared" si="611"/>
        <v>0</v>
      </c>
      <c r="AD2998" s="1" t="str">
        <f t="shared" si="612"/>
        <v/>
      </c>
      <c r="AE2998" s="1" t="str">
        <f t="shared" si="613"/>
        <v/>
      </c>
      <c r="AF2998" s="1" t="str">
        <f t="shared" si="614"/>
        <v/>
      </c>
      <c r="AG2998" s="1" t="str">
        <f t="shared" si="615"/>
        <v/>
      </c>
    </row>
    <row r="2999" spans="3:33">
      <c r="C2999" s="1" t="s">
        <v>3807</v>
      </c>
      <c r="D2999" s="1" t="s">
        <v>8889</v>
      </c>
      <c r="E2999" s="1" t="s">
        <v>1874</v>
      </c>
      <c r="F2999" s="1" t="s">
        <v>0</v>
      </c>
      <c r="G2999" s="1" t="s">
        <v>3917</v>
      </c>
      <c r="H2999" s="1">
        <v>2</v>
      </c>
      <c r="I2999" s="1">
        <v>0</v>
      </c>
      <c r="J2999" s="1">
        <v>3</v>
      </c>
      <c r="K2999" s="1"/>
      <c r="L2999" s="1" t="s">
        <v>43</v>
      </c>
      <c r="M2999" s="1"/>
      <c r="N2999" s="1" t="s">
        <v>8890</v>
      </c>
      <c r="O2999" s="1" t="s">
        <v>43</v>
      </c>
      <c r="P2999" s="1"/>
      <c r="Q2999" s="1"/>
      <c r="R2999" s="1"/>
      <c r="S2999" s="1"/>
      <c r="T2999" s="1">
        <f t="shared" si="602"/>
        <v>0</v>
      </c>
      <c r="U2999" s="1">
        <f t="shared" si="603"/>
        <v>0</v>
      </c>
      <c r="V2999" s="1">
        <f t="shared" si="604"/>
        <v>0</v>
      </c>
      <c r="W2999" s="1">
        <f t="shared" si="605"/>
        <v>0</v>
      </c>
      <c r="X2999" s="1">
        <f t="shared" si="606"/>
        <v>0</v>
      </c>
      <c r="Y2999" s="1">
        <f t="shared" si="607"/>
        <v>0</v>
      </c>
      <c r="Z2999" s="1">
        <f t="shared" si="608"/>
        <v>0</v>
      </c>
      <c r="AA2999" s="1">
        <f t="shared" si="609"/>
        <v>0</v>
      </c>
      <c r="AB2999" s="1">
        <f t="shared" si="610"/>
        <v>0</v>
      </c>
      <c r="AC2999" s="1">
        <f t="shared" si="611"/>
        <v>0</v>
      </c>
      <c r="AD2999" s="1" t="str">
        <f t="shared" si="612"/>
        <v/>
      </c>
      <c r="AE2999" s="1" t="str">
        <f t="shared" si="613"/>
        <v/>
      </c>
      <c r="AF2999" s="1" t="str">
        <f t="shared" si="614"/>
        <v/>
      </c>
      <c r="AG2999" s="1" t="str">
        <f t="shared" si="615"/>
        <v/>
      </c>
    </row>
    <row r="3000" spans="3:33">
      <c r="C3000" s="1" t="s">
        <v>3807</v>
      </c>
      <c r="D3000" s="1" t="s">
        <v>8891</v>
      </c>
      <c r="E3000" s="1" t="s">
        <v>1874</v>
      </c>
      <c r="F3000" s="1" t="s">
        <v>0</v>
      </c>
      <c r="G3000" s="1" t="s">
        <v>3917</v>
      </c>
      <c r="H3000" s="1">
        <v>3</v>
      </c>
      <c r="I3000" s="1">
        <v>0</v>
      </c>
      <c r="J3000" s="1">
        <v>3</v>
      </c>
      <c r="K3000" s="1"/>
      <c r="L3000" s="1" t="s">
        <v>49</v>
      </c>
      <c r="M3000" s="1"/>
      <c r="N3000" s="1" t="s">
        <v>8892</v>
      </c>
      <c r="O3000" s="1" t="s">
        <v>49</v>
      </c>
      <c r="P3000" s="1"/>
      <c r="Q3000" s="1"/>
      <c r="R3000" s="1"/>
      <c r="S3000" s="1"/>
      <c r="T3000" s="1">
        <f t="shared" si="602"/>
        <v>0</v>
      </c>
      <c r="U3000" s="1">
        <f t="shared" si="603"/>
        <v>0</v>
      </c>
      <c r="V3000" s="1">
        <f t="shared" si="604"/>
        <v>0</v>
      </c>
      <c r="W3000" s="1">
        <f t="shared" si="605"/>
        <v>0</v>
      </c>
      <c r="X3000" s="1">
        <f t="shared" si="606"/>
        <v>0</v>
      </c>
      <c r="Y3000" s="1">
        <f t="shared" si="607"/>
        <v>0</v>
      </c>
      <c r="Z3000" s="1">
        <f t="shared" si="608"/>
        <v>0</v>
      </c>
      <c r="AA3000" s="1">
        <f t="shared" si="609"/>
        <v>0</v>
      </c>
      <c r="AB3000" s="1">
        <f t="shared" si="610"/>
        <v>0</v>
      </c>
      <c r="AC3000" s="1">
        <f t="shared" si="611"/>
        <v>0</v>
      </c>
      <c r="AD3000" s="1" t="str">
        <f t="shared" si="612"/>
        <v/>
      </c>
      <c r="AE3000" s="1" t="str">
        <f t="shared" si="613"/>
        <v/>
      </c>
      <c r="AF3000" s="1" t="str">
        <f t="shared" si="614"/>
        <v/>
      </c>
      <c r="AG3000" s="1" t="str">
        <f t="shared" si="615"/>
        <v/>
      </c>
    </row>
    <row r="3001" spans="3:33">
      <c r="C3001" s="1" t="s">
        <v>3807</v>
      </c>
      <c r="D3001" s="1" t="s">
        <v>8893</v>
      </c>
      <c r="E3001" s="1" t="s">
        <v>1874</v>
      </c>
      <c r="F3001" s="1" t="s">
        <v>0</v>
      </c>
      <c r="G3001" s="1" t="s">
        <v>3917</v>
      </c>
      <c r="H3001" s="1">
        <v>4</v>
      </c>
      <c r="I3001" s="1">
        <v>0</v>
      </c>
      <c r="J3001" s="1">
        <v>2</v>
      </c>
      <c r="K3001" s="1"/>
      <c r="L3001" s="1" t="s">
        <v>5872</v>
      </c>
      <c r="M3001" s="1"/>
      <c r="N3001" s="1" t="s">
        <v>5888</v>
      </c>
      <c r="O3001" s="1" t="s">
        <v>5872</v>
      </c>
      <c r="P3001" s="1" t="s">
        <v>5597</v>
      </c>
      <c r="Q3001" s="1" t="s">
        <v>5598</v>
      </c>
      <c r="R3001" s="1"/>
      <c r="S3001" s="1"/>
      <c r="T3001" s="1">
        <f t="shared" si="602"/>
        <v>0</v>
      </c>
      <c r="U3001" s="1">
        <f t="shared" si="603"/>
        <v>0</v>
      </c>
      <c r="V3001" s="1">
        <f t="shared" si="604"/>
        <v>0</v>
      </c>
      <c r="W3001" s="1">
        <f t="shared" si="605"/>
        <v>0</v>
      </c>
      <c r="X3001" s="1">
        <f t="shared" si="606"/>
        <v>0</v>
      </c>
      <c r="Y3001" s="1">
        <f t="shared" si="607"/>
        <v>0</v>
      </c>
      <c r="Z3001" s="1">
        <f t="shared" si="608"/>
        <v>0</v>
      </c>
      <c r="AA3001" s="1">
        <f t="shared" si="609"/>
        <v>0</v>
      </c>
      <c r="AB3001" s="1">
        <f t="shared" si="610"/>
        <v>0</v>
      </c>
      <c r="AC3001" s="1">
        <f t="shared" si="611"/>
        <v>0</v>
      </c>
      <c r="AD3001" s="1" t="str">
        <f t="shared" si="612"/>
        <v/>
      </c>
      <c r="AE3001" s="1" t="str">
        <f t="shared" si="613"/>
        <v/>
      </c>
      <c r="AF3001" s="1" t="str">
        <f t="shared" si="614"/>
        <v/>
      </c>
      <c r="AG3001" s="1" t="str">
        <f t="shared" si="615"/>
        <v/>
      </c>
    </row>
    <row r="3002" spans="3:33">
      <c r="C3002" s="1" t="s">
        <v>3807</v>
      </c>
      <c r="D3002" s="1" t="s">
        <v>8894</v>
      </c>
      <c r="E3002" s="1" t="s">
        <v>1874</v>
      </c>
      <c r="F3002" s="1" t="s">
        <v>0</v>
      </c>
      <c r="G3002" s="1" t="s">
        <v>3917</v>
      </c>
      <c r="H3002" s="1">
        <v>5</v>
      </c>
      <c r="I3002" s="1">
        <v>0</v>
      </c>
      <c r="J3002" s="1">
        <v>2</v>
      </c>
      <c r="K3002" s="1"/>
      <c r="L3002" s="1" t="s">
        <v>2</v>
      </c>
      <c r="M3002" s="1"/>
      <c r="N3002" s="1" t="s">
        <v>5885</v>
      </c>
      <c r="O3002" s="1" t="s">
        <v>2</v>
      </c>
      <c r="P3002" s="1"/>
      <c r="Q3002" s="1"/>
      <c r="R3002" s="1"/>
      <c r="S3002" s="1"/>
      <c r="T3002" s="1">
        <f t="shared" si="602"/>
        <v>0</v>
      </c>
      <c r="U3002" s="1">
        <f t="shared" si="603"/>
        <v>0</v>
      </c>
      <c r="V3002" s="1">
        <f t="shared" si="604"/>
        <v>0</v>
      </c>
      <c r="W3002" s="1">
        <f t="shared" si="605"/>
        <v>0</v>
      </c>
      <c r="X3002" s="1">
        <f t="shared" si="606"/>
        <v>0</v>
      </c>
      <c r="Y3002" s="1">
        <f t="shared" si="607"/>
        <v>0</v>
      </c>
      <c r="Z3002" s="1">
        <f t="shared" si="608"/>
        <v>0</v>
      </c>
      <c r="AA3002" s="1">
        <f t="shared" si="609"/>
        <v>0</v>
      </c>
      <c r="AB3002" s="1">
        <f t="shared" si="610"/>
        <v>0</v>
      </c>
      <c r="AC3002" s="1">
        <f t="shared" si="611"/>
        <v>0</v>
      </c>
      <c r="AD3002" s="1" t="str">
        <f t="shared" si="612"/>
        <v/>
      </c>
      <c r="AE3002" s="1" t="str">
        <f t="shared" si="613"/>
        <v/>
      </c>
      <c r="AF3002" s="1" t="str">
        <f t="shared" si="614"/>
        <v/>
      </c>
      <c r="AG3002" s="1" t="str">
        <f t="shared" si="615"/>
        <v/>
      </c>
    </row>
    <row r="3003" spans="3:33">
      <c r="C3003" s="1" t="s">
        <v>3807</v>
      </c>
      <c r="D3003" s="1" t="s">
        <v>8895</v>
      </c>
      <c r="E3003" s="1" t="s">
        <v>1874</v>
      </c>
      <c r="F3003" s="1" t="s">
        <v>0</v>
      </c>
      <c r="G3003" s="1" t="s">
        <v>3917</v>
      </c>
      <c r="H3003" s="1">
        <v>6</v>
      </c>
      <c r="I3003" s="1">
        <v>0</v>
      </c>
      <c r="J3003" s="1">
        <v>2</v>
      </c>
      <c r="K3003" s="1"/>
      <c r="L3003" s="1" t="s">
        <v>6000</v>
      </c>
      <c r="M3003" s="1"/>
      <c r="N3003" s="1" t="s">
        <v>6020</v>
      </c>
      <c r="O3003" s="1" t="s">
        <v>6000</v>
      </c>
      <c r="P3003" s="1" t="s">
        <v>26</v>
      </c>
      <c r="Q3003" s="1" t="s">
        <v>6002</v>
      </c>
      <c r="R3003" s="1"/>
      <c r="S3003" s="1"/>
      <c r="T3003" s="1">
        <f t="shared" si="602"/>
        <v>0</v>
      </c>
      <c r="U3003" s="1">
        <f t="shared" si="603"/>
        <v>0</v>
      </c>
      <c r="V3003" s="1">
        <f t="shared" si="604"/>
        <v>0</v>
      </c>
      <c r="W3003" s="1">
        <f t="shared" si="605"/>
        <v>0</v>
      </c>
      <c r="X3003" s="1">
        <f t="shared" si="606"/>
        <v>0</v>
      </c>
      <c r="Y3003" s="1">
        <f t="shared" si="607"/>
        <v>0</v>
      </c>
      <c r="Z3003" s="1">
        <f t="shared" si="608"/>
        <v>0</v>
      </c>
      <c r="AA3003" s="1">
        <f t="shared" si="609"/>
        <v>0</v>
      </c>
      <c r="AB3003" s="1">
        <f t="shared" si="610"/>
        <v>0</v>
      </c>
      <c r="AC3003" s="1">
        <f t="shared" si="611"/>
        <v>0</v>
      </c>
      <c r="AD3003" s="1" t="str">
        <f t="shared" si="612"/>
        <v/>
      </c>
      <c r="AE3003" s="1" t="str">
        <f t="shared" si="613"/>
        <v/>
      </c>
      <c r="AF3003" s="1" t="str">
        <f t="shared" si="614"/>
        <v/>
      </c>
      <c r="AG3003" s="1" t="str">
        <f t="shared" si="615"/>
        <v/>
      </c>
    </row>
    <row r="3004" spans="3:33">
      <c r="C3004" s="1" t="s">
        <v>3807</v>
      </c>
      <c r="D3004" s="1" t="s">
        <v>8896</v>
      </c>
      <c r="E3004" s="1" t="s">
        <v>1874</v>
      </c>
      <c r="F3004" s="1" t="s">
        <v>0</v>
      </c>
      <c r="G3004" s="1" t="s">
        <v>3917</v>
      </c>
      <c r="H3004" s="1">
        <v>7</v>
      </c>
      <c r="I3004" s="1">
        <v>0</v>
      </c>
      <c r="J3004" s="1">
        <v>2</v>
      </c>
      <c r="K3004" s="1"/>
      <c r="L3004" s="1" t="s">
        <v>5812</v>
      </c>
      <c r="M3004" s="1"/>
      <c r="N3004" s="1" t="s">
        <v>5830</v>
      </c>
      <c r="O3004" s="1" t="s">
        <v>5812</v>
      </c>
      <c r="P3004" s="1" t="s">
        <v>5814</v>
      </c>
      <c r="Q3004" s="1" t="s">
        <v>5815</v>
      </c>
      <c r="R3004" s="1"/>
      <c r="S3004" s="1"/>
      <c r="T3004" s="1">
        <f t="shared" ref="T3004:T3067" si="616">IF(AND($C3004=$D$20,$F3004="PRO",$G3004="POS"),1,0)</f>
        <v>0</v>
      </c>
      <c r="U3004" s="1">
        <f t="shared" ref="U3004:U3067" si="617">IF(AND($C3004=$D$20,$F3004="CFA",$G3004="POS"),1,0)</f>
        <v>0</v>
      </c>
      <c r="V3004" s="1">
        <f t="shared" ref="V3004:V3067" si="618">IF($T3004=0,0,IF(SUMPRODUCT(--($O3004:$S3004&lt;&gt;""),--ISNUMBER(SEARCH($O3004:$S3004,$D$5)))&gt;0,1,0))</f>
        <v>0</v>
      </c>
      <c r="W3004" s="1">
        <f t="shared" ref="W3004:W3067" si="619">IF($T3004=0,0,IF(SUMPRODUCT(--($O3004:$S3004&lt;&gt;""),--ISNUMBER(SEARCH($O3004:$S3004,$D$5&amp;" "&amp;$D$10)))&gt;0,1,0))</f>
        <v>0</v>
      </c>
      <c r="X3004" s="1">
        <f t="shared" ref="X3004:X3067" si="620">IF($U3004=0,0,IF(SUMPRODUCT(--($O3004:$S3004&lt;&gt;""),--ISNUMBER(SEARCH($O3004:$S3004,$F$5)))&gt;0,1,0))</f>
        <v>0</v>
      </c>
      <c r="Y3004" s="1">
        <f t="shared" ref="Y3004:Y3067" si="621">IF($U3004=0,0,IF(SUMPRODUCT(--($O3004:$S3004&lt;&gt;""),--ISNUMBER(SEARCH($O3004:$S3004,$F$5&amp;" "&amp;$F$10)))&gt;0,1,0))</f>
        <v>0</v>
      </c>
      <c r="Z3004" s="1">
        <f t="shared" ref="Z3004:Z3067" si="622">IF($V3004=1,$I3004,0)</f>
        <v>0</v>
      </c>
      <c r="AA3004" s="1">
        <f t="shared" ref="AA3004:AA3067" si="623">IF($W3004=1,$I3004,0)</f>
        <v>0</v>
      </c>
      <c r="AB3004" s="1">
        <f t="shared" ref="AB3004:AB3067" si="624">IF($X3004=1,$J3004,0)</f>
        <v>0</v>
      </c>
      <c r="AC3004" s="1">
        <f t="shared" ref="AC3004:AC3067" si="625">IF($Y3004=1,$J3004,0)</f>
        <v>0</v>
      </c>
      <c r="AD3004" s="1" t="str">
        <f t="shared" ref="AD3004:AD3067" si="626">IF(AND($T3004=1,$V3004=0),$H3004+ROW()/100000,"")</f>
        <v/>
      </c>
      <c r="AE3004" s="1" t="str">
        <f t="shared" ref="AE3004:AE3067" si="627">IF(AND($T3004=1,$W3004=0),$H3004+ROW()/100000,"")</f>
        <v/>
      </c>
      <c r="AF3004" s="1" t="str">
        <f t="shared" ref="AF3004:AF3067" si="628">IF(AND($U3004=1,$X3004=0),$H3004+ROW()/100000,"")</f>
        <v/>
      </c>
      <c r="AG3004" s="1" t="str">
        <f t="shared" ref="AG3004:AG3067" si="629">IF(AND($U3004=1,$Y3004=0),$H3004+ROW()/100000,"")</f>
        <v/>
      </c>
    </row>
    <row r="3005" spans="3:33">
      <c r="C3005" s="1" t="s">
        <v>3807</v>
      </c>
      <c r="D3005" s="1" t="s">
        <v>8897</v>
      </c>
      <c r="E3005" s="1" t="s">
        <v>1874</v>
      </c>
      <c r="F3005" s="1" t="s">
        <v>0</v>
      </c>
      <c r="G3005" s="1" t="s">
        <v>3917</v>
      </c>
      <c r="H3005" s="1">
        <v>8</v>
      </c>
      <c r="I3005" s="1">
        <v>0</v>
      </c>
      <c r="J3005" s="1">
        <v>1</v>
      </c>
      <c r="K3005" s="1"/>
      <c r="L3005" s="1" t="s">
        <v>4994</v>
      </c>
      <c r="M3005" s="1"/>
      <c r="N3005" s="1" t="s">
        <v>5015</v>
      </c>
      <c r="O3005" s="1" t="s">
        <v>4994</v>
      </c>
      <c r="P3005" s="1" t="s">
        <v>56</v>
      </c>
      <c r="Q3005" s="1"/>
      <c r="R3005" s="1"/>
      <c r="S3005" s="1"/>
      <c r="T3005" s="1">
        <f t="shared" si="616"/>
        <v>0</v>
      </c>
      <c r="U3005" s="1">
        <f t="shared" si="617"/>
        <v>0</v>
      </c>
      <c r="V3005" s="1">
        <f t="shared" si="618"/>
        <v>0</v>
      </c>
      <c r="W3005" s="1">
        <f t="shared" si="619"/>
        <v>0</v>
      </c>
      <c r="X3005" s="1">
        <f t="shared" si="620"/>
        <v>0</v>
      </c>
      <c r="Y3005" s="1">
        <f t="shared" si="621"/>
        <v>0</v>
      </c>
      <c r="Z3005" s="1">
        <f t="shared" si="622"/>
        <v>0</v>
      </c>
      <c r="AA3005" s="1">
        <f t="shared" si="623"/>
        <v>0</v>
      </c>
      <c r="AB3005" s="1">
        <f t="shared" si="624"/>
        <v>0</v>
      </c>
      <c r="AC3005" s="1">
        <f t="shared" si="625"/>
        <v>0</v>
      </c>
      <c r="AD3005" s="1" t="str">
        <f t="shared" si="626"/>
        <v/>
      </c>
      <c r="AE3005" s="1" t="str">
        <f t="shared" si="627"/>
        <v/>
      </c>
      <c r="AF3005" s="1" t="str">
        <f t="shared" si="628"/>
        <v/>
      </c>
      <c r="AG3005" s="1" t="str">
        <f t="shared" si="629"/>
        <v/>
      </c>
    </row>
    <row r="3006" spans="3:33">
      <c r="C3006" s="1" t="s">
        <v>3807</v>
      </c>
      <c r="D3006" s="1" t="s">
        <v>8898</v>
      </c>
      <c r="E3006" s="1" t="s">
        <v>1874</v>
      </c>
      <c r="F3006" s="1" t="s">
        <v>0</v>
      </c>
      <c r="G3006" s="1" t="s">
        <v>3917</v>
      </c>
      <c r="H3006" s="1">
        <v>9</v>
      </c>
      <c r="I3006" s="1">
        <v>0</v>
      </c>
      <c r="J3006" s="1">
        <v>1</v>
      </c>
      <c r="K3006" s="1"/>
      <c r="L3006" s="1" t="s">
        <v>115</v>
      </c>
      <c r="M3006" s="1"/>
      <c r="N3006" s="1" t="s">
        <v>7462</v>
      </c>
      <c r="O3006" s="1" t="s">
        <v>115</v>
      </c>
      <c r="P3006" s="1"/>
      <c r="Q3006" s="1"/>
      <c r="R3006" s="1"/>
      <c r="S3006" s="1"/>
      <c r="T3006" s="1">
        <f t="shared" si="616"/>
        <v>0</v>
      </c>
      <c r="U3006" s="1">
        <f t="shared" si="617"/>
        <v>0</v>
      </c>
      <c r="V3006" s="1">
        <f t="shared" si="618"/>
        <v>0</v>
      </c>
      <c r="W3006" s="1">
        <f t="shared" si="619"/>
        <v>0</v>
      </c>
      <c r="X3006" s="1">
        <f t="shared" si="620"/>
        <v>0</v>
      </c>
      <c r="Y3006" s="1">
        <f t="shared" si="621"/>
        <v>0</v>
      </c>
      <c r="Z3006" s="1">
        <f t="shared" si="622"/>
        <v>0</v>
      </c>
      <c r="AA3006" s="1">
        <f t="shared" si="623"/>
        <v>0</v>
      </c>
      <c r="AB3006" s="1">
        <f t="shared" si="624"/>
        <v>0</v>
      </c>
      <c r="AC3006" s="1">
        <f t="shared" si="625"/>
        <v>0</v>
      </c>
      <c r="AD3006" s="1" t="str">
        <f t="shared" si="626"/>
        <v/>
      </c>
      <c r="AE3006" s="1" t="str">
        <f t="shared" si="627"/>
        <v/>
      </c>
      <c r="AF3006" s="1" t="str">
        <f t="shared" si="628"/>
        <v/>
      </c>
      <c r="AG3006" s="1" t="str">
        <f t="shared" si="629"/>
        <v/>
      </c>
    </row>
    <row r="3007" spans="3:33">
      <c r="C3007" s="1" t="s">
        <v>3807</v>
      </c>
      <c r="D3007" s="1" t="s">
        <v>8899</v>
      </c>
      <c r="E3007" s="1" t="s">
        <v>1874</v>
      </c>
      <c r="F3007" s="1" t="s">
        <v>0</v>
      </c>
      <c r="G3007" s="1" t="s">
        <v>3917</v>
      </c>
      <c r="H3007" s="1">
        <v>10</v>
      </c>
      <c r="I3007" s="1">
        <v>0</v>
      </c>
      <c r="J3007" s="1">
        <v>1</v>
      </c>
      <c r="K3007" s="1"/>
      <c r="L3007" s="1" t="s">
        <v>60</v>
      </c>
      <c r="M3007" s="1"/>
      <c r="N3007" s="1" t="s">
        <v>7070</v>
      </c>
      <c r="O3007" s="1" t="s">
        <v>60</v>
      </c>
      <c r="P3007" s="1"/>
      <c r="Q3007" s="1"/>
      <c r="R3007" s="1"/>
      <c r="S3007" s="1"/>
      <c r="T3007" s="1">
        <f t="shared" si="616"/>
        <v>0</v>
      </c>
      <c r="U3007" s="1">
        <f t="shared" si="617"/>
        <v>0</v>
      </c>
      <c r="V3007" s="1">
        <f t="shared" si="618"/>
        <v>0</v>
      </c>
      <c r="W3007" s="1">
        <f t="shared" si="619"/>
        <v>0</v>
      </c>
      <c r="X3007" s="1">
        <f t="shared" si="620"/>
        <v>0</v>
      </c>
      <c r="Y3007" s="1">
        <f t="shared" si="621"/>
        <v>0</v>
      </c>
      <c r="Z3007" s="1">
        <f t="shared" si="622"/>
        <v>0</v>
      </c>
      <c r="AA3007" s="1">
        <f t="shared" si="623"/>
        <v>0</v>
      </c>
      <c r="AB3007" s="1">
        <f t="shared" si="624"/>
        <v>0</v>
      </c>
      <c r="AC3007" s="1">
        <f t="shared" si="625"/>
        <v>0</v>
      </c>
      <c r="AD3007" s="1" t="str">
        <f t="shared" si="626"/>
        <v/>
      </c>
      <c r="AE3007" s="1" t="str">
        <f t="shared" si="627"/>
        <v/>
      </c>
      <c r="AF3007" s="1" t="str">
        <f t="shared" si="628"/>
        <v/>
      </c>
      <c r="AG3007" s="1" t="str">
        <f t="shared" si="629"/>
        <v/>
      </c>
    </row>
    <row r="3008" spans="3:33">
      <c r="C3008" s="1" t="s">
        <v>3815</v>
      </c>
      <c r="D3008" s="1" t="s">
        <v>8900</v>
      </c>
      <c r="E3008" s="1" t="s">
        <v>1881</v>
      </c>
      <c r="F3008" s="1" t="s">
        <v>46</v>
      </c>
      <c r="G3008" s="1" t="s">
        <v>3917</v>
      </c>
      <c r="H3008" s="1">
        <v>1</v>
      </c>
      <c r="I3008" s="1">
        <v>3</v>
      </c>
      <c r="J3008" s="1">
        <v>0</v>
      </c>
      <c r="K3008" s="1" t="s">
        <v>1885</v>
      </c>
      <c r="L3008" s="1"/>
      <c r="M3008" s="1" t="s">
        <v>8901</v>
      </c>
      <c r="N3008" s="1"/>
      <c r="O3008" s="1" t="s">
        <v>1885</v>
      </c>
      <c r="P3008" s="1"/>
      <c r="Q3008" s="1"/>
      <c r="R3008" s="1"/>
      <c r="S3008" s="1"/>
      <c r="T3008" s="1">
        <f t="shared" si="616"/>
        <v>0</v>
      </c>
      <c r="U3008" s="1">
        <f t="shared" si="617"/>
        <v>0</v>
      </c>
      <c r="V3008" s="1">
        <f t="shared" si="618"/>
        <v>0</v>
      </c>
      <c r="W3008" s="1">
        <f t="shared" si="619"/>
        <v>0</v>
      </c>
      <c r="X3008" s="1">
        <f t="shared" si="620"/>
        <v>0</v>
      </c>
      <c r="Y3008" s="1">
        <f t="shared" si="621"/>
        <v>0</v>
      </c>
      <c r="Z3008" s="1">
        <f t="shared" si="622"/>
        <v>0</v>
      </c>
      <c r="AA3008" s="1">
        <f t="shared" si="623"/>
        <v>0</v>
      </c>
      <c r="AB3008" s="1">
        <f t="shared" si="624"/>
        <v>0</v>
      </c>
      <c r="AC3008" s="1">
        <f t="shared" si="625"/>
        <v>0</v>
      </c>
      <c r="AD3008" s="1" t="str">
        <f t="shared" si="626"/>
        <v/>
      </c>
      <c r="AE3008" s="1" t="str">
        <f t="shared" si="627"/>
        <v/>
      </c>
      <c r="AF3008" s="1" t="str">
        <f t="shared" si="628"/>
        <v/>
      </c>
      <c r="AG3008" s="1" t="str">
        <f t="shared" si="629"/>
        <v/>
      </c>
    </row>
    <row r="3009" spans="3:33">
      <c r="C3009" s="1" t="s">
        <v>3815</v>
      </c>
      <c r="D3009" s="1" t="s">
        <v>8902</v>
      </c>
      <c r="E3009" s="1" t="s">
        <v>1881</v>
      </c>
      <c r="F3009" s="1" t="s">
        <v>46</v>
      </c>
      <c r="G3009" s="1" t="s">
        <v>3917</v>
      </c>
      <c r="H3009" s="1">
        <v>2</v>
      </c>
      <c r="I3009" s="1">
        <v>3</v>
      </c>
      <c r="J3009" s="1">
        <v>0</v>
      </c>
      <c r="K3009" s="1" t="s">
        <v>1445</v>
      </c>
      <c r="L3009" s="1"/>
      <c r="M3009" s="1" t="s">
        <v>7643</v>
      </c>
      <c r="N3009" s="1"/>
      <c r="O3009" s="1" t="s">
        <v>1445</v>
      </c>
      <c r="P3009" s="1"/>
      <c r="Q3009" s="1"/>
      <c r="R3009" s="1"/>
      <c r="S3009" s="1"/>
      <c r="T3009" s="1">
        <f t="shared" si="616"/>
        <v>0</v>
      </c>
      <c r="U3009" s="1">
        <f t="shared" si="617"/>
        <v>0</v>
      </c>
      <c r="V3009" s="1">
        <f t="shared" si="618"/>
        <v>0</v>
      </c>
      <c r="W3009" s="1">
        <f t="shared" si="619"/>
        <v>0</v>
      </c>
      <c r="X3009" s="1">
        <f t="shared" si="620"/>
        <v>0</v>
      </c>
      <c r="Y3009" s="1">
        <f t="shared" si="621"/>
        <v>0</v>
      </c>
      <c r="Z3009" s="1">
        <f t="shared" si="622"/>
        <v>0</v>
      </c>
      <c r="AA3009" s="1">
        <f t="shared" si="623"/>
        <v>0</v>
      </c>
      <c r="AB3009" s="1">
        <f t="shared" si="624"/>
        <v>0</v>
      </c>
      <c r="AC3009" s="1">
        <f t="shared" si="625"/>
        <v>0</v>
      </c>
      <c r="AD3009" s="1" t="str">
        <f t="shared" si="626"/>
        <v/>
      </c>
      <c r="AE3009" s="1" t="str">
        <f t="shared" si="627"/>
        <v/>
      </c>
      <c r="AF3009" s="1" t="str">
        <f t="shared" si="628"/>
        <v/>
      </c>
      <c r="AG3009" s="1" t="str">
        <f t="shared" si="629"/>
        <v/>
      </c>
    </row>
    <row r="3010" spans="3:33">
      <c r="C3010" s="1" t="s">
        <v>3815</v>
      </c>
      <c r="D3010" s="1" t="s">
        <v>8903</v>
      </c>
      <c r="E3010" s="1" t="s">
        <v>1881</v>
      </c>
      <c r="F3010" s="1" t="s">
        <v>46</v>
      </c>
      <c r="G3010" s="1" t="s">
        <v>3917</v>
      </c>
      <c r="H3010" s="1">
        <v>3</v>
      </c>
      <c r="I3010" s="1">
        <v>3</v>
      </c>
      <c r="J3010" s="1">
        <v>0</v>
      </c>
      <c r="K3010" s="1" t="s">
        <v>6558</v>
      </c>
      <c r="L3010" s="1"/>
      <c r="M3010" s="1" t="s">
        <v>6559</v>
      </c>
      <c r="N3010" s="1"/>
      <c r="O3010" s="1" t="s">
        <v>6558</v>
      </c>
      <c r="P3010" s="1" t="s">
        <v>4086</v>
      </c>
      <c r="Q3010" s="1" t="s">
        <v>4087</v>
      </c>
      <c r="R3010" s="1" t="s">
        <v>4088</v>
      </c>
      <c r="S3010" s="1" t="s">
        <v>6560</v>
      </c>
      <c r="T3010" s="1">
        <f t="shared" si="616"/>
        <v>0</v>
      </c>
      <c r="U3010" s="1">
        <f t="shared" si="617"/>
        <v>0</v>
      </c>
      <c r="V3010" s="1">
        <f t="shared" si="618"/>
        <v>0</v>
      </c>
      <c r="W3010" s="1">
        <f t="shared" si="619"/>
        <v>0</v>
      </c>
      <c r="X3010" s="1">
        <f t="shared" si="620"/>
        <v>0</v>
      </c>
      <c r="Y3010" s="1">
        <f t="shared" si="621"/>
        <v>0</v>
      </c>
      <c r="Z3010" s="1">
        <f t="shared" si="622"/>
        <v>0</v>
      </c>
      <c r="AA3010" s="1">
        <f t="shared" si="623"/>
        <v>0</v>
      </c>
      <c r="AB3010" s="1">
        <f t="shared" si="624"/>
        <v>0</v>
      </c>
      <c r="AC3010" s="1">
        <f t="shared" si="625"/>
        <v>0</v>
      </c>
      <c r="AD3010" s="1" t="str">
        <f t="shared" si="626"/>
        <v/>
      </c>
      <c r="AE3010" s="1" t="str">
        <f t="shared" si="627"/>
        <v/>
      </c>
      <c r="AF3010" s="1" t="str">
        <f t="shared" si="628"/>
        <v/>
      </c>
      <c r="AG3010" s="1" t="str">
        <f t="shared" si="629"/>
        <v/>
      </c>
    </row>
    <row r="3011" spans="3:33">
      <c r="C3011" s="1" t="s">
        <v>3815</v>
      </c>
      <c r="D3011" s="1" t="s">
        <v>8904</v>
      </c>
      <c r="E3011" s="1" t="s">
        <v>1881</v>
      </c>
      <c r="F3011" s="1" t="s">
        <v>46</v>
      </c>
      <c r="G3011" s="1" t="s">
        <v>3917</v>
      </c>
      <c r="H3011" s="1">
        <v>4</v>
      </c>
      <c r="I3011" s="1">
        <v>2</v>
      </c>
      <c r="J3011" s="1">
        <v>0</v>
      </c>
      <c r="K3011" s="1" t="s">
        <v>1068</v>
      </c>
      <c r="L3011" s="1"/>
      <c r="M3011" s="1" t="s">
        <v>6562</v>
      </c>
      <c r="N3011" s="1"/>
      <c r="O3011" s="1" t="s">
        <v>1068</v>
      </c>
      <c r="P3011" s="1"/>
      <c r="Q3011" s="1"/>
      <c r="R3011" s="1"/>
      <c r="S3011" s="1"/>
      <c r="T3011" s="1">
        <f t="shared" si="616"/>
        <v>0</v>
      </c>
      <c r="U3011" s="1">
        <f t="shared" si="617"/>
        <v>0</v>
      </c>
      <c r="V3011" s="1">
        <f t="shared" si="618"/>
        <v>0</v>
      </c>
      <c r="W3011" s="1">
        <f t="shared" si="619"/>
        <v>0</v>
      </c>
      <c r="X3011" s="1">
        <f t="shared" si="620"/>
        <v>0</v>
      </c>
      <c r="Y3011" s="1">
        <f t="shared" si="621"/>
        <v>0</v>
      </c>
      <c r="Z3011" s="1">
        <f t="shared" si="622"/>
        <v>0</v>
      </c>
      <c r="AA3011" s="1">
        <f t="shared" si="623"/>
        <v>0</v>
      </c>
      <c r="AB3011" s="1">
        <f t="shared" si="624"/>
        <v>0</v>
      </c>
      <c r="AC3011" s="1">
        <f t="shared" si="625"/>
        <v>0</v>
      </c>
      <c r="AD3011" s="1" t="str">
        <f t="shared" si="626"/>
        <v/>
      </c>
      <c r="AE3011" s="1" t="str">
        <f t="shared" si="627"/>
        <v/>
      </c>
      <c r="AF3011" s="1" t="str">
        <f t="shared" si="628"/>
        <v/>
      </c>
      <c r="AG3011" s="1" t="str">
        <f t="shared" si="629"/>
        <v/>
      </c>
    </row>
    <row r="3012" spans="3:33">
      <c r="C3012" s="1" t="s">
        <v>3815</v>
      </c>
      <c r="D3012" s="1" t="s">
        <v>8905</v>
      </c>
      <c r="E3012" s="1" t="s">
        <v>1881</v>
      </c>
      <c r="F3012" s="1" t="s">
        <v>46</v>
      </c>
      <c r="G3012" s="1" t="s">
        <v>3917</v>
      </c>
      <c r="H3012" s="1">
        <v>5</v>
      </c>
      <c r="I3012" s="1">
        <v>2</v>
      </c>
      <c r="J3012" s="1">
        <v>0</v>
      </c>
      <c r="K3012" s="1" t="s">
        <v>8906</v>
      </c>
      <c r="L3012" s="1"/>
      <c r="M3012" s="1" t="s">
        <v>8907</v>
      </c>
      <c r="N3012" s="1"/>
      <c r="O3012" s="1" t="s">
        <v>8906</v>
      </c>
      <c r="P3012" s="1" t="s">
        <v>1886</v>
      </c>
      <c r="Q3012" s="1"/>
      <c r="R3012" s="1"/>
      <c r="S3012" s="1"/>
      <c r="T3012" s="1">
        <f t="shared" si="616"/>
        <v>0</v>
      </c>
      <c r="U3012" s="1">
        <f t="shared" si="617"/>
        <v>0</v>
      </c>
      <c r="V3012" s="1">
        <f t="shared" si="618"/>
        <v>0</v>
      </c>
      <c r="W3012" s="1">
        <f t="shared" si="619"/>
        <v>0</v>
      </c>
      <c r="X3012" s="1">
        <f t="shared" si="620"/>
        <v>0</v>
      </c>
      <c r="Y3012" s="1">
        <f t="shared" si="621"/>
        <v>0</v>
      </c>
      <c r="Z3012" s="1">
        <f t="shared" si="622"/>
        <v>0</v>
      </c>
      <c r="AA3012" s="1">
        <f t="shared" si="623"/>
        <v>0</v>
      </c>
      <c r="AB3012" s="1">
        <f t="shared" si="624"/>
        <v>0</v>
      </c>
      <c r="AC3012" s="1">
        <f t="shared" si="625"/>
        <v>0</v>
      </c>
      <c r="AD3012" s="1" t="str">
        <f t="shared" si="626"/>
        <v/>
      </c>
      <c r="AE3012" s="1" t="str">
        <f t="shared" si="627"/>
        <v/>
      </c>
      <c r="AF3012" s="1" t="str">
        <f t="shared" si="628"/>
        <v/>
      </c>
      <c r="AG3012" s="1" t="str">
        <f t="shared" si="629"/>
        <v/>
      </c>
    </row>
    <row r="3013" spans="3:33">
      <c r="C3013" s="1" t="s">
        <v>3815</v>
      </c>
      <c r="D3013" s="1" t="s">
        <v>8908</v>
      </c>
      <c r="E3013" s="1" t="s">
        <v>1881</v>
      </c>
      <c r="F3013" s="1" t="s">
        <v>46</v>
      </c>
      <c r="G3013" s="1" t="s">
        <v>3917</v>
      </c>
      <c r="H3013" s="1">
        <v>6</v>
      </c>
      <c r="I3013" s="1">
        <v>2</v>
      </c>
      <c r="J3013" s="1">
        <v>0</v>
      </c>
      <c r="K3013" s="1" t="s">
        <v>529</v>
      </c>
      <c r="L3013" s="1"/>
      <c r="M3013" s="1" t="s">
        <v>4946</v>
      </c>
      <c r="N3013" s="1"/>
      <c r="O3013" s="1" t="s">
        <v>529</v>
      </c>
      <c r="P3013" s="1"/>
      <c r="Q3013" s="1"/>
      <c r="R3013" s="1"/>
      <c r="S3013" s="1"/>
      <c r="T3013" s="1">
        <f t="shared" si="616"/>
        <v>0</v>
      </c>
      <c r="U3013" s="1">
        <f t="shared" si="617"/>
        <v>0</v>
      </c>
      <c r="V3013" s="1">
        <f t="shared" si="618"/>
        <v>0</v>
      </c>
      <c r="W3013" s="1">
        <f t="shared" si="619"/>
        <v>0</v>
      </c>
      <c r="X3013" s="1">
        <f t="shared" si="620"/>
        <v>0</v>
      </c>
      <c r="Y3013" s="1">
        <f t="shared" si="621"/>
        <v>0</v>
      </c>
      <c r="Z3013" s="1">
        <f t="shared" si="622"/>
        <v>0</v>
      </c>
      <c r="AA3013" s="1">
        <f t="shared" si="623"/>
        <v>0</v>
      </c>
      <c r="AB3013" s="1">
        <f t="shared" si="624"/>
        <v>0</v>
      </c>
      <c r="AC3013" s="1">
        <f t="shared" si="625"/>
        <v>0</v>
      </c>
      <c r="AD3013" s="1" t="str">
        <f t="shared" si="626"/>
        <v/>
      </c>
      <c r="AE3013" s="1" t="str">
        <f t="shared" si="627"/>
        <v/>
      </c>
      <c r="AF3013" s="1" t="str">
        <f t="shared" si="628"/>
        <v/>
      </c>
      <c r="AG3013" s="1" t="str">
        <f t="shared" si="629"/>
        <v/>
      </c>
    </row>
    <row r="3014" spans="3:33">
      <c r="C3014" s="1" t="s">
        <v>3815</v>
      </c>
      <c r="D3014" s="1" t="s">
        <v>8909</v>
      </c>
      <c r="E3014" s="1" t="s">
        <v>1881</v>
      </c>
      <c r="F3014" s="1" t="s">
        <v>46</v>
      </c>
      <c r="G3014" s="1" t="s">
        <v>3917</v>
      </c>
      <c r="H3014" s="1">
        <v>7</v>
      </c>
      <c r="I3014" s="1">
        <v>2</v>
      </c>
      <c r="J3014" s="1">
        <v>0</v>
      </c>
      <c r="K3014" s="1" t="s">
        <v>705</v>
      </c>
      <c r="L3014" s="1"/>
      <c r="M3014" s="1" t="s">
        <v>5490</v>
      </c>
      <c r="N3014" s="1"/>
      <c r="O3014" s="1" t="s">
        <v>705</v>
      </c>
      <c r="P3014" s="1"/>
      <c r="Q3014" s="1"/>
      <c r="R3014" s="1"/>
      <c r="S3014" s="1"/>
      <c r="T3014" s="1">
        <f t="shared" si="616"/>
        <v>0</v>
      </c>
      <c r="U3014" s="1">
        <f t="shared" si="617"/>
        <v>0</v>
      </c>
      <c r="V3014" s="1">
        <f t="shared" si="618"/>
        <v>0</v>
      </c>
      <c r="W3014" s="1">
        <f t="shared" si="619"/>
        <v>0</v>
      </c>
      <c r="X3014" s="1">
        <f t="shared" si="620"/>
        <v>0</v>
      </c>
      <c r="Y3014" s="1">
        <f t="shared" si="621"/>
        <v>0</v>
      </c>
      <c r="Z3014" s="1">
        <f t="shared" si="622"/>
        <v>0</v>
      </c>
      <c r="AA3014" s="1">
        <f t="shared" si="623"/>
        <v>0</v>
      </c>
      <c r="AB3014" s="1">
        <f t="shared" si="624"/>
        <v>0</v>
      </c>
      <c r="AC3014" s="1">
        <f t="shared" si="625"/>
        <v>0</v>
      </c>
      <c r="AD3014" s="1" t="str">
        <f t="shared" si="626"/>
        <v/>
      </c>
      <c r="AE3014" s="1" t="str">
        <f t="shared" si="627"/>
        <v/>
      </c>
      <c r="AF3014" s="1" t="str">
        <f t="shared" si="628"/>
        <v/>
      </c>
      <c r="AG3014" s="1" t="str">
        <f t="shared" si="629"/>
        <v/>
      </c>
    </row>
    <row r="3015" spans="3:33">
      <c r="C3015" s="1" t="s">
        <v>3815</v>
      </c>
      <c r="D3015" s="1" t="s">
        <v>8910</v>
      </c>
      <c r="E3015" s="1" t="s">
        <v>1881</v>
      </c>
      <c r="F3015" s="1" t="s">
        <v>46</v>
      </c>
      <c r="G3015" s="1" t="s">
        <v>3917</v>
      </c>
      <c r="H3015" s="1">
        <v>8</v>
      </c>
      <c r="I3015" s="1">
        <v>1</v>
      </c>
      <c r="J3015" s="1">
        <v>0</v>
      </c>
      <c r="K3015" s="1" t="s">
        <v>127</v>
      </c>
      <c r="L3015" s="1"/>
      <c r="M3015" s="1" t="s">
        <v>5487</v>
      </c>
      <c r="N3015" s="1"/>
      <c r="O3015" s="1" t="s">
        <v>127</v>
      </c>
      <c r="P3015" s="1"/>
      <c r="Q3015" s="1"/>
      <c r="R3015" s="1"/>
      <c r="S3015" s="1"/>
      <c r="T3015" s="1">
        <f t="shared" si="616"/>
        <v>0</v>
      </c>
      <c r="U3015" s="1">
        <f t="shared" si="617"/>
        <v>0</v>
      </c>
      <c r="V3015" s="1">
        <f t="shared" si="618"/>
        <v>0</v>
      </c>
      <c r="W3015" s="1">
        <f t="shared" si="619"/>
        <v>0</v>
      </c>
      <c r="X3015" s="1">
        <f t="shared" si="620"/>
        <v>0</v>
      </c>
      <c r="Y3015" s="1">
        <f t="shared" si="621"/>
        <v>0</v>
      </c>
      <c r="Z3015" s="1">
        <f t="shared" si="622"/>
        <v>0</v>
      </c>
      <c r="AA3015" s="1">
        <f t="shared" si="623"/>
        <v>0</v>
      </c>
      <c r="AB3015" s="1">
        <f t="shared" si="624"/>
        <v>0</v>
      </c>
      <c r="AC3015" s="1">
        <f t="shared" si="625"/>
        <v>0</v>
      </c>
      <c r="AD3015" s="1" t="str">
        <f t="shared" si="626"/>
        <v/>
      </c>
      <c r="AE3015" s="1" t="str">
        <f t="shared" si="627"/>
        <v/>
      </c>
      <c r="AF3015" s="1" t="str">
        <f t="shared" si="628"/>
        <v/>
      </c>
      <c r="AG3015" s="1" t="str">
        <f t="shared" si="629"/>
        <v/>
      </c>
    </row>
    <row r="3016" spans="3:33">
      <c r="C3016" s="1" t="s">
        <v>3815</v>
      </c>
      <c r="D3016" s="1" t="s">
        <v>8911</v>
      </c>
      <c r="E3016" s="1" t="s">
        <v>1881</v>
      </c>
      <c r="F3016" s="1" t="s">
        <v>46</v>
      </c>
      <c r="G3016" s="1" t="s">
        <v>3917</v>
      </c>
      <c r="H3016" s="1">
        <v>9</v>
      </c>
      <c r="I3016" s="1">
        <v>1</v>
      </c>
      <c r="J3016" s="1">
        <v>0</v>
      </c>
      <c r="K3016" s="1" t="s">
        <v>37</v>
      </c>
      <c r="L3016" s="1"/>
      <c r="M3016" s="1" t="s">
        <v>4874</v>
      </c>
      <c r="N3016" s="1"/>
      <c r="O3016" s="1" t="s">
        <v>37</v>
      </c>
      <c r="P3016" s="1"/>
      <c r="Q3016" s="1"/>
      <c r="R3016" s="1"/>
      <c r="S3016" s="1"/>
      <c r="T3016" s="1">
        <f t="shared" si="616"/>
        <v>0</v>
      </c>
      <c r="U3016" s="1">
        <f t="shared" si="617"/>
        <v>0</v>
      </c>
      <c r="V3016" s="1">
        <f t="shared" si="618"/>
        <v>0</v>
      </c>
      <c r="W3016" s="1">
        <f t="shared" si="619"/>
        <v>0</v>
      </c>
      <c r="X3016" s="1">
        <f t="shared" si="620"/>
        <v>0</v>
      </c>
      <c r="Y3016" s="1">
        <f t="shared" si="621"/>
        <v>0</v>
      </c>
      <c r="Z3016" s="1">
        <f t="shared" si="622"/>
        <v>0</v>
      </c>
      <c r="AA3016" s="1">
        <f t="shared" si="623"/>
        <v>0</v>
      </c>
      <c r="AB3016" s="1">
        <f t="shared" si="624"/>
        <v>0</v>
      </c>
      <c r="AC3016" s="1">
        <f t="shared" si="625"/>
        <v>0</v>
      </c>
      <c r="AD3016" s="1" t="str">
        <f t="shared" si="626"/>
        <v/>
      </c>
      <c r="AE3016" s="1" t="str">
        <f t="shared" si="627"/>
        <v/>
      </c>
      <c r="AF3016" s="1" t="str">
        <f t="shared" si="628"/>
        <v/>
      </c>
      <c r="AG3016" s="1" t="str">
        <f t="shared" si="629"/>
        <v/>
      </c>
    </row>
    <row r="3017" spans="3:33">
      <c r="C3017" s="1" t="s">
        <v>3815</v>
      </c>
      <c r="D3017" s="1" t="s">
        <v>8912</v>
      </c>
      <c r="E3017" s="1" t="s">
        <v>1881</v>
      </c>
      <c r="F3017" s="1" t="s">
        <v>46</v>
      </c>
      <c r="G3017" s="1" t="s">
        <v>3917</v>
      </c>
      <c r="H3017" s="1">
        <v>10</v>
      </c>
      <c r="I3017" s="1">
        <v>1</v>
      </c>
      <c r="J3017" s="1">
        <v>0</v>
      </c>
      <c r="K3017" s="1" t="s">
        <v>1250</v>
      </c>
      <c r="L3017" s="1"/>
      <c r="M3017" s="1" t="s">
        <v>8913</v>
      </c>
      <c r="N3017" s="1"/>
      <c r="O3017" s="1" t="s">
        <v>1250</v>
      </c>
      <c r="P3017" s="1"/>
      <c r="Q3017" s="1"/>
      <c r="R3017" s="1"/>
      <c r="S3017" s="1"/>
      <c r="T3017" s="1">
        <f t="shared" si="616"/>
        <v>0</v>
      </c>
      <c r="U3017" s="1">
        <f t="shared" si="617"/>
        <v>0</v>
      </c>
      <c r="V3017" s="1">
        <f t="shared" si="618"/>
        <v>0</v>
      </c>
      <c r="W3017" s="1">
        <f t="shared" si="619"/>
        <v>0</v>
      </c>
      <c r="X3017" s="1">
        <f t="shared" si="620"/>
        <v>0</v>
      </c>
      <c r="Y3017" s="1">
        <f t="shared" si="621"/>
        <v>0</v>
      </c>
      <c r="Z3017" s="1">
        <f t="shared" si="622"/>
        <v>0</v>
      </c>
      <c r="AA3017" s="1">
        <f t="shared" si="623"/>
        <v>0</v>
      </c>
      <c r="AB3017" s="1">
        <f t="shared" si="624"/>
        <v>0</v>
      </c>
      <c r="AC3017" s="1">
        <f t="shared" si="625"/>
        <v>0</v>
      </c>
      <c r="AD3017" s="1" t="str">
        <f t="shared" si="626"/>
        <v/>
      </c>
      <c r="AE3017" s="1" t="str">
        <f t="shared" si="627"/>
        <v/>
      </c>
      <c r="AF3017" s="1" t="str">
        <f t="shared" si="628"/>
        <v/>
      </c>
      <c r="AG3017" s="1" t="str">
        <f t="shared" si="629"/>
        <v/>
      </c>
    </row>
    <row r="3018" spans="3:33">
      <c r="C3018" s="1" t="s">
        <v>3815</v>
      </c>
      <c r="D3018" s="1" t="s">
        <v>8914</v>
      </c>
      <c r="E3018" s="1" t="s">
        <v>1881</v>
      </c>
      <c r="F3018" s="1" t="s">
        <v>0</v>
      </c>
      <c r="G3018" s="1" t="s">
        <v>3917</v>
      </c>
      <c r="H3018" s="1">
        <v>1</v>
      </c>
      <c r="I3018" s="1">
        <v>0</v>
      </c>
      <c r="J3018" s="1">
        <v>3</v>
      </c>
      <c r="K3018" s="1"/>
      <c r="L3018" s="1" t="s">
        <v>1885</v>
      </c>
      <c r="M3018" s="1"/>
      <c r="N3018" s="1" t="s">
        <v>8915</v>
      </c>
      <c r="O3018" s="1" t="s">
        <v>1885</v>
      </c>
      <c r="P3018" s="1"/>
      <c r="Q3018" s="1"/>
      <c r="R3018" s="1"/>
      <c r="S3018" s="1"/>
      <c r="T3018" s="1">
        <f t="shared" si="616"/>
        <v>0</v>
      </c>
      <c r="U3018" s="1">
        <f t="shared" si="617"/>
        <v>0</v>
      </c>
      <c r="V3018" s="1">
        <f t="shared" si="618"/>
        <v>0</v>
      </c>
      <c r="W3018" s="1">
        <f t="shared" si="619"/>
        <v>0</v>
      </c>
      <c r="X3018" s="1">
        <f t="shared" si="620"/>
        <v>0</v>
      </c>
      <c r="Y3018" s="1">
        <f t="shared" si="621"/>
        <v>0</v>
      </c>
      <c r="Z3018" s="1">
        <f t="shared" si="622"/>
        <v>0</v>
      </c>
      <c r="AA3018" s="1">
        <f t="shared" si="623"/>
        <v>0</v>
      </c>
      <c r="AB3018" s="1">
        <f t="shared" si="624"/>
        <v>0</v>
      </c>
      <c r="AC3018" s="1">
        <f t="shared" si="625"/>
        <v>0</v>
      </c>
      <c r="AD3018" s="1" t="str">
        <f t="shared" si="626"/>
        <v/>
      </c>
      <c r="AE3018" s="1" t="str">
        <f t="shared" si="627"/>
        <v/>
      </c>
      <c r="AF3018" s="1" t="str">
        <f t="shared" si="628"/>
        <v/>
      </c>
      <c r="AG3018" s="1" t="str">
        <f t="shared" si="629"/>
        <v/>
      </c>
    </row>
    <row r="3019" spans="3:33">
      <c r="C3019" s="1" t="s">
        <v>3815</v>
      </c>
      <c r="D3019" s="1" t="s">
        <v>8916</v>
      </c>
      <c r="E3019" s="1" t="s">
        <v>1881</v>
      </c>
      <c r="F3019" s="1" t="s">
        <v>0</v>
      </c>
      <c r="G3019" s="1" t="s">
        <v>3917</v>
      </c>
      <c r="H3019" s="1">
        <v>2</v>
      </c>
      <c r="I3019" s="1">
        <v>0</v>
      </c>
      <c r="J3019" s="1">
        <v>3</v>
      </c>
      <c r="K3019" s="1"/>
      <c r="L3019" s="1" t="s">
        <v>1445</v>
      </c>
      <c r="M3019" s="1"/>
      <c r="N3019" s="1" t="s">
        <v>7659</v>
      </c>
      <c r="O3019" s="1" t="s">
        <v>1445</v>
      </c>
      <c r="P3019" s="1"/>
      <c r="Q3019" s="1"/>
      <c r="R3019" s="1"/>
      <c r="S3019" s="1"/>
      <c r="T3019" s="1">
        <f t="shared" si="616"/>
        <v>0</v>
      </c>
      <c r="U3019" s="1">
        <f t="shared" si="617"/>
        <v>0</v>
      </c>
      <c r="V3019" s="1">
        <f t="shared" si="618"/>
        <v>0</v>
      </c>
      <c r="W3019" s="1">
        <f t="shared" si="619"/>
        <v>0</v>
      </c>
      <c r="X3019" s="1">
        <f t="shared" si="620"/>
        <v>0</v>
      </c>
      <c r="Y3019" s="1">
        <f t="shared" si="621"/>
        <v>0</v>
      </c>
      <c r="Z3019" s="1">
        <f t="shared" si="622"/>
        <v>0</v>
      </c>
      <c r="AA3019" s="1">
        <f t="shared" si="623"/>
        <v>0</v>
      </c>
      <c r="AB3019" s="1">
        <f t="shared" si="624"/>
        <v>0</v>
      </c>
      <c r="AC3019" s="1">
        <f t="shared" si="625"/>
        <v>0</v>
      </c>
      <c r="AD3019" s="1" t="str">
        <f t="shared" si="626"/>
        <v/>
      </c>
      <c r="AE3019" s="1" t="str">
        <f t="shared" si="627"/>
        <v/>
      </c>
      <c r="AF3019" s="1" t="str">
        <f t="shared" si="628"/>
        <v/>
      </c>
      <c r="AG3019" s="1" t="str">
        <f t="shared" si="629"/>
        <v/>
      </c>
    </row>
    <row r="3020" spans="3:33">
      <c r="C3020" s="1" t="s">
        <v>3815</v>
      </c>
      <c r="D3020" s="1" t="s">
        <v>8917</v>
      </c>
      <c r="E3020" s="1" t="s">
        <v>1881</v>
      </c>
      <c r="F3020" s="1" t="s">
        <v>0</v>
      </c>
      <c r="G3020" s="1" t="s">
        <v>3917</v>
      </c>
      <c r="H3020" s="1">
        <v>3</v>
      </c>
      <c r="I3020" s="1">
        <v>0</v>
      </c>
      <c r="J3020" s="1">
        <v>3</v>
      </c>
      <c r="K3020" s="1"/>
      <c r="L3020" s="1" t="s">
        <v>6558</v>
      </c>
      <c r="M3020" s="1"/>
      <c r="N3020" s="1" t="s">
        <v>6575</v>
      </c>
      <c r="O3020" s="1" t="s">
        <v>6558</v>
      </c>
      <c r="P3020" s="1" t="s">
        <v>4086</v>
      </c>
      <c r="Q3020" s="1" t="s">
        <v>4087</v>
      </c>
      <c r="R3020" s="1" t="s">
        <v>4088</v>
      </c>
      <c r="S3020" s="1" t="s">
        <v>6560</v>
      </c>
      <c r="T3020" s="1">
        <f t="shared" si="616"/>
        <v>0</v>
      </c>
      <c r="U3020" s="1">
        <f t="shared" si="617"/>
        <v>0</v>
      </c>
      <c r="V3020" s="1">
        <f t="shared" si="618"/>
        <v>0</v>
      </c>
      <c r="W3020" s="1">
        <f t="shared" si="619"/>
        <v>0</v>
      </c>
      <c r="X3020" s="1">
        <f t="shared" si="620"/>
        <v>0</v>
      </c>
      <c r="Y3020" s="1">
        <f t="shared" si="621"/>
        <v>0</v>
      </c>
      <c r="Z3020" s="1">
        <f t="shared" si="622"/>
        <v>0</v>
      </c>
      <c r="AA3020" s="1">
        <f t="shared" si="623"/>
        <v>0</v>
      </c>
      <c r="AB3020" s="1">
        <f t="shared" si="624"/>
        <v>0</v>
      </c>
      <c r="AC3020" s="1">
        <f t="shared" si="625"/>
        <v>0</v>
      </c>
      <c r="AD3020" s="1" t="str">
        <f t="shared" si="626"/>
        <v/>
      </c>
      <c r="AE3020" s="1" t="str">
        <f t="shared" si="627"/>
        <v/>
      </c>
      <c r="AF3020" s="1" t="str">
        <f t="shared" si="628"/>
        <v/>
      </c>
      <c r="AG3020" s="1" t="str">
        <f t="shared" si="629"/>
        <v/>
      </c>
    </row>
    <row r="3021" spans="3:33">
      <c r="C3021" s="1" t="s">
        <v>3815</v>
      </c>
      <c r="D3021" s="1" t="s">
        <v>8918</v>
      </c>
      <c r="E3021" s="1" t="s">
        <v>1881</v>
      </c>
      <c r="F3021" s="1" t="s">
        <v>0</v>
      </c>
      <c r="G3021" s="1" t="s">
        <v>3917</v>
      </c>
      <c r="H3021" s="1">
        <v>4</v>
      </c>
      <c r="I3021" s="1">
        <v>0</v>
      </c>
      <c r="J3021" s="1">
        <v>2</v>
      </c>
      <c r="K3021" s="1"/>
      <c r="L3021" s="1" t="s">
        <v>1068</v>
      </c>
      <c r="M3021" s="1"/>
      <c r="N3021" s="1" t="s">
        <v>6577</v>
      </c>
      <c r="O3021" s="1" t="s">
        <v>1068</v>
      </c>
      <c r="P3021" s="1"/>
      <c r="Q3021" s="1"/>
      <c r="R3021" s="1"/>
      <c r="S3021" s="1"/>
      <c r="T3021" s="1">
        <f t="shared" si="616"/>
        <v>0</v>
      </c>
      <c r="U3021" s="1">
        <f t="shared" si="617"/>
        <v>0</v>
      </c>
      <c r="V3021" s="1">
        <f t="shared" si="618"/>
        <v>0</v>
      </c>
      <c r="W3021" s="1">
        <f t="shared" si="619"/>
        <v>0</v>
      </c>
      <c r="X3021" s="1">
        <f t="shared" si="620"/>
        <v>0</v>
      </c>
      <c r="Y3021" s="1">
        <f t="shared" si="621"/>
        <v>0</v>
      </c>
      <c r="Z3021" s="1">
        <f t="shared" si="622"/>
        <v>0</v>
      </c>
      <c r="AA3021" s="1">
        <f t="shared" si="623"/>
        <v>0</v>
      </c>
      <c r="AB3021" s="1">
        <f t="shared" si="624"/>
        <v>0</v>
      </c>
      <c r="AC3021" s="1">
        <f t="shared" si="625"/>
        <v>0</v>
      </c>
      <c r="AD3021" s="1" t="str">
        <f t="shared" si="626"/>
        <v/>
      </c>
      <c r="AE3021" s="1" t="str">
        <f t="shared" si="627"/>
        <v/>
      </c>
      <c r="AF3021" s="1" t="str">
        <f t="shared" si="628"/>
        <v/>
      </c>
      <c r="AG3021" s="1" t="str">
        <f t="shared" si="629"/>
        <v/>
      </c>
    </row>
    <row r="3022" spans="3:33">
      <c r="C3022" s="1" t="s">
        <v>3815</v>
      </c>
      <c r="D3022" s="1" t="s">
        <v>8919</v>
      </c>
      <c r="E3022" s="1" t="s">
        <v>1881</v>
      </c>
      <c r="F3022" s="1" t="s">
        <v>0</v>
      </c>
      <c r="G3022" s="1" t="s">
        <v>3917</v>
      </c>
      <c r="H3022" s="1">
        <v>5</v>
      </c>
      <c r="I3022" s="1">
        <v>0</v>
      </c>
      <c r="J3022" s="1">
        <v>2</v>
      </c>
      <c r="K3022" s="1"/>
      <c r="L3022" s="1" t="s">
        <v>8906</v>
      </c>
      <c r="M3022" s="1"/>
      <c r="N3022" s="1" t="s">
        <v>8920</v>
      </c>
      <c r="O3022" s="1" t="s">
        <v>8906</v>
      </c>
      <c r="P3022" s="1" t="s">
        <v>1886</v>
      </c>
      <c r="Q3022" s="1"/>
      <c r="R3022" s="1"/>
      <c r="S3022" s="1"/>
      <c r="T3022" s="1">
        <f t="shared" si="616"/>
        <v>0</v>
      </c>
      <c r="U3022" s="1">
        <f t="shared" si="617"/>
        <v>0</v>
      </c>
      <c r="V3022" s="1">
        <f t="shared" si="618"/>
        <v>0</v>
      </c>
      <c r="W3022" s="1">
        <f t="shared" si="619"/>
        <v>0</v>
      </c>
      <c r="X3022" s="1">
        <f t="shared" si="620"/>
        <v>0</v>
      </c>
      <c r="Y3022" s="1">
        <f t="shared" si="621"/>
        <v>0</v>
      </c>
      <c r="Z3022" s="1">
        <f t="shared" si="622"/>
        <v>0</v>
      </c>
      <c r="AA3022" s="1">
        <f t="shared" si="623"/>
        <v>0</v>
      </c>
      <c r="AB3022" s="1">
        <f t="shared" si="624"/>
        <v>0</v>
      </c>
      <c r="AC3022" s="1">
        <f t="shared" si="625"/>
        <v>0</v>
      </c>
      <c r="AD3022" s="1" t="str">
        <f t="shared" si="626"/>
        <v/>
      </c>
      <c r="AE3022" s="1" t="str">
        <f t="shared" si="627"/>
        <v/>
      </c>
      <c r="AF3022" s="1" t="str">
        <f t="shared" si="628"/>
        <v/>
      </c>
      <c r="AG3022" s="1" t="str">
        <f t="shared" si="629"/>
        <v/>
      </c>
    </row>
    <row r="3023" spans="3:33">
      <c r="C3023" s="1" t="s">
        <v>3815</v>
      </c>
      <c r="D3023" s="1" t="s">
        <v>8921</v>
      </c>
      <c r="E3023" s="1" t="s">
        <v>1881</v>
      </c>
      <c r="F3023" s="1" t="s">
        <v>0</v>
      </c>
      <c r="G3023" s="1" t="s">
        <v>3917</v>
      </c>
      <c r="H3023" s="1">
        <v>6</v>
      </c>
      <c r="I3023" s="1">
        <v>0</v>
      </c>
      <c r="J3023" s="1">
        <v>2</v>
      </c>
      <c r="K3023" s="1"/>
      <c r="L3023" s="1" t="s">
        <v>529</v>
      </c>
      <c r="M3023" s="1"/>
      <c r="N3023" s="1" t="s">
        <v>4970</v>
      </c>
      <c r="O3023" s="1" t="s">
        <v>529</v>
      </c>
      <c r="P3023" s="1"/>
      <c r="Q3023" s="1"/>
      <c r="R3023" s="1"/>
      <c r="S3023" s="1"/>
      <c r="T3023" s="1">
        <f t="shared" si="616"/>
        <v>0</v>
      </c>
      <c r="U3023" s="1">
        <f t="shared" si="617"/>
        <v>0</v>
      </c>
      <c r="V3023" s="1">
        <f t="shared" si="618"/>
        <v>0</v>
      </c>
      <c r="W3023" s="1">
        <f t="shared" si="619"/>
        <v>0</v>
      </c>
      <c r="X3023" s="1">
        <f t="shared" si="620"/>
        <v>0</v>
      </c>
      <c r="Y3023" s="1">
        <f t="shared" si="621"/>
        <v>0</v>
      </c>
      <c r="Z3023" s="1">
        <f t="shared" si="622"/>
        <v>0</v>
      </c>
      <c r="AA3023" s="1">
        <f t="shared" si="623"/>
        <v>0</v>
      </c>
      <c r="AB3023" s="1">
        <f t="shared" si="624"/>
        <v>0</v>
      </c>
      <c r="AC3023" s="1">
        <f t="shared" si="625"/>
        <v>0</v>
      </c>
      <c r="AD3023" s="1" t="str">
        <f t="shared" si="626"/>
        <v/>
      </c>
      <c r="AE3023" s="1" t="str">
        <f t="shared" si="627"/>
        <v/>
      </c>
      <c r="AF3023" s="1" t="str">
        <f t="shared" si="628"/>
        <v/>
      </c>
      <c r="AG3023" s="1" t="str">
        <f t="shared" si="629"/>
        <v/>
      </c>
    </row>
    <row r="3024" spans="3:33">
      <c r="C3024" s="1" t="s">
        <v>3815</v>
      </c>
      <c r="D3024" s="1" t="s">
        <v>8922</v>
      </c>
      <c r="E3024" s="1" t="s">
        <v>1881</v>
      </c>
      <c r="F3024" s="1" t="s">
        <v>0</v>
      </c>
      <c r="G3024" s="1" t="s">
        <v>3917</v>
      </c>
      <c r="H3024" s="1">
        <v>7</v>
      </c>
      <c r="I3024" s="1">
        <v>0</v>
      </c>
      <c r="J3024" s="1">
        <v>2</v>
      </c>
      <c r="K3024" s="1"/>
      <c r="L3024" s="1" t="s">
        <v>705</v>
      </c>
      <c r="M3024" s="1"/>
      <c r="N3024" s="1" t="s">
        <v>5507</v>
      </c>
      <c r="O3024" s="1" t="s">
        <v>705</v>
      </c>
      <c r="P3024" s="1"/>
      <c r="Q3024" s="1"/>
      <c r="R3024" s="1"/>
      <c r="S3024" s="1"/>
      <c r="T3024" s="1">
        <f t="shared" si="616"/>
        <v>0</v>
      </c>
      <c r="U3024" s="1">
        <f t="shared" si="617"/>
        <v>0</v>
      </c>
      <c r="V3024" s="1">
        <f t="shared" si="618"/>
        <v>0</v>
      </c>
      <c r="W3024" s="1">
        <f t="shared" si="619"/>
        <v>0</v>
      </c>
      <c r="X3024" s="1">
        <f t="shared" si="620"/>
        <v>0</v>
      </c>
      <c r="Y3024" s="1">
        <f t="shared" si="621"/>
        <v>0</v>
      </c>
      <c r="Z3024" s="1">
        <f t="shared" si="622"/>
        <v>0</v>
      </c>
      <c r="AA3024" s="1">
        <f t="shared" si="623"/>
        <v>0</v>
      </c>
      <c r="AB3024" s="1">
        <f t="shared" si="624"/>
        <v>0</v>
      </c>
      <c r="AC3024" s="1">
        <f t="shared" si="625"/>
        <v>0</v>
      </c>
      <c r="AD3024" s="1" t="str">
        <f t="shared" si="626"/>
        <v/>
      </c>
      <c r="AE3024" s="1" t="str">
        <f t="shared" si="627"/>
        <v/>
      </c>
      <c r="AF3024" s="1" t="str">
        <f t="shared" si="628"/>
        <v/>
      </c>
      <c r="AG3024" s="1" t="str">
        <f t="shared" si="629"/>
        <v/>
      </c>
    </row>
    <row r="3025" spans="3:33">
      <c r="C3025" s="1" t="s">
        <v>3815</v>
      </c>
      <c r="D3025" s="1" t="s">
        <v>8923</v>
      </c>
      <c r="E3025" s="1" t="s">
        <v>1881</v>
      </c>
      <c r="F3025" s="1" t="s">
        <v>0</v>
      </c>
      <c r="G3025" s="1" t="s">
        <v>3917</v>
      </c>
      <c r="H3025" s="1">
        <v>8</v>
      </c>
      <c r="I3025" s="1">
        <v>0</v>
      </c>
      <c r="J3025" s="1">
        <v>1</v>
      </c>
      <c r="K3025" s="1"/>
      <c r="L3025" s="1" t="s">
        <v>127</v>
      </c>
      <c r="M3025" s="1"/>
      <c r="N3025" s="1" t="s">
        <v>5504</v>
      </c>
      <c r="O3025" s="1" t="s">
        <v>127</v>
      </c>
      <c r="P3025" s="1"/>
      <c r="Q3025" s="1"/>
      <c r="R3025" s="1"/>
      <c r="S3025" s="1"/>
      <c r="T3025" s="1">
        <f t="shared" si="616"/>
        <v>0</v>
      </c>
      <c r="U3025" s="1">
        <f t="shared" si="617"/>
        <v>0</v>
      </c>
      <c r="V3025" s="1">
        <f t="shared" si="618"/>
        <v>0</v>
      </c>
      <c r="W3025" s="1">
        <f t="shared" si="619"/>
        <v>0</v>
      </c>
      <c r="X3025" s="1">
        <f t="shared" si="620"/>
        <v>0</v>
      </c>
      <c r="Y3025" s="1">
        <f t="shared" si="621"/>
        <v>0</v>
      </c>
      <c r="Z3025" s="1">
        <f t="shared" si="622"/>
        <v>0</v>
      </c>
      <c r="AA3025" s="1">
        <f t="shared" si="623"/>
        <v>0</v>
      </c>
      <c r="AB3025" s="1">
        <f t="shared" si="624"/>
        <v>0</v>
      </c>
      <c r="AC3025" s="1">
        <f t="shared" si="625"/>
        <v>0</v>
      </c>
      <c r="AD3025" s="1" t="str">
        <f t="shared" si="626"/>
        <v/>
      </c>
      <c r="AE3025" s="1" t="str">
        <f t="shared" si="627"/>
        <v/>
      </c>
      <c r="AF3025" s="1" t="str">
        <f t="shared" si="628"/>
        <v/>
      </c>
      <c r="AG3025" s="1" t="str">
        <f t="shared" si="629"/>
        <v/>
      </c>
    </row>
    <row r="3026" spans="3:33">
      <c r="C3026" s="1" t="s">
        <v>3815</v>
      </c>
      <c r="D3026" s="1" t="s">
        <v>8924</v>
      </c>
      <c r="E3026" s="1" t="s">
        <v>1881</v>
      </c>
      <c r="F3026" s="1" t="s">
        <v>0</v>
      </c>
      <c r="G3026" s="1" t="s">
        <v>3917</v>
      </c>
      <c r="H3026" s="1">
        <v>9</v>
      </c>
      <c r="I3026" s="1">
        <v>0</v>
      </c>
      <c r="J3026" s="1">
        <v>1</v>
      </c>
      <c r="K3026" s="1"/>
      <c r="L3026" s="1" t="s">
        <v>37</v>
      </c>
      <c r="M3026" s="1"/>
      <c r="N3026" s="1" t="s">
        <v>4893</v>
      </c>
      <c r="O3026" s="1" t="s">
        <v>37</v>
      </c>
      <c r="P3026" s="1"/>
      <c r="Q3026" s="1"/>
      <c r="R3026" s="1"/>
      <c r="S3026" s="1"/>
      <c r="T3026" s="1">
        <f t="shared" si="616"/>
        <v>0</v>
      </c>
      <c r="U3026" s="1">
        <f t="shared" si="617"/>
        <v>0</v>
      </c>
      <c r="V3026" s="1">
        <f t="shared" si="618"/>
        <v>0</v>
      </c>
      <c r="W3026" s="1">
        <f t="shared" si="619"/>
        <v>0</v>
      </c>
      <c r="X3026" s="1">
        <f t="shared" si="620"/>
        <v>0</v>
      </c>
      <c r="Y3026" s="1">
        <f t="shared" si="621"/>
        <v>0</v>
      </c>
      <c r="Z3026" s="1">
        <f t="shared" si="622"/>
        <v>0</v>
      </c>
      <c r="AA3026" s="1">
        <f t="shared" si="623"/>
        <v>0</v>
      </c>
      <c r="AB3026" s="1">
        <f t="shared" si="624"/>
        <v>0</v>
      </c>
      <c r="AC3026" s="1">
        <f t="shared" si="625"/>
        <v>0</v>
      </c>
      <c r="AD3026" s="1" t="str">
        <f t="shared" si="626"/>
        <v/>
      </c>
      <c r="AE3026" s="1" t="str">
        <f t="shared" si="627"/>
        <v/>
      </c>
      <c r="AF3026" s="1" t="str">
        <f t="shared" si="628"/>
        <v/>
      </c>
      <c r="AG3026" s="1" t="str">
        <f t="shared" si="629"/>
        <v/>
      </c>
    </row>
    <row r="3027" spans="3:33">
      <c r="C3027" s="1" t="s">
        <v>3815</v>
      </c>
      <c r="D3027" s="1" t="s">
        <v>8925</v>
      </c>
      <c r="E3027" s="1" t="s">
        <v>1881</v>
      </c>
      <c r="F3027" s="1" t="s">
        <v>0</v>
      </c>
      <c r="G3027" s="1" t="s">
        <v>3917</v>
      </c>
      <c r="H3027" s="1">
        <v>10</v>
      </c>
      <c r="I3027" s="1">
        <v>0</v>
      </c>
      <c r="J3027" s="1">
        <v>1</v>
      </c>
      <c r="K3027" s="1"/>
      <c r="L3027" s="1" t="s">
        <v>1250</v>
      </c>
      <c r="M3027" s="1"/>
      <c r="N3027" s="1" t="s">
        <v>7106</v>
      </c>
      <c r="O3027" s="1" t="s">
        <v>1250</v>
      </c>
      <c r="P3027" s="1"/>
      <c r="Q3027" s="1"/>
      <c r="R3027" s="1"/>
      <c r="S3027" s="1"/>
      <c r="T3027" s="1">
        <f t="shared" si="616"/>
        <v>0</v>
      </c>
      <c r="U3027" s="1">
        <f t="shared" si="617"/>
        <v>0</v>
      </c>
      <c r="V3027" s="1">
        <f t="shared" si="618"/>
        <v>0</v>
      </c>
      <c r="W3027" s="1">
        <f t="shared" si="619"/>
        <v>0</v>
      </c>
      <c r="X3027" s="1">
        <f t="shared" si="620"/>
        <v>0</v>
      </c>
      <c r="Y3027" s="1">
        <f t="shared" si="621"/>
        <v>0</v>
      </c>
      <c r="Z3027" s="1">
        <f t="shared" si="622"/>
        <v>0</v>
      </c>
      <c r="AA3027" s="1">
        <f t="shared" si="623"/>
        <v>0</v>
      </c>
      <c r="AB3027" s="1">
        <f t="shared" si="624"/>
        <v>0</v>
      </c>
      <c r="AC3027" s="1">
        <f t="shared" si="625"/>
        <v>0</v>
      </c>
      <c r="AD3027" s="1" t="str">
        <f t="shared" si="626"/>
        <v/>
      </c>
      <c r="AE3027" s="1" t="str">
        <f t="shared" si="627"/>
        <v/>
      </c>
      <c r="AF3027" s="1" t="str">
        <f t="shared" si="628"/>
        <v/>
      </c>
      <c r="AG3027" s="1" t="str">
        <f t="shared" si="629"/>
        <v/>
      </c>
    </row>
    <row r="3028" spans="3:33">
      <c r="C3028" s="1" t="s">
        <v>3823</v>
      </c>
      <c r="D3028" s="1" t="s">
        <v>8926</v>
      </c>
      <c r="E3028" s="1" t="s">
        <v>1890</v>
      </c>
      <c r="F3028" s="1" t="s">
        <v>46</v>
      </c>
      <c r="G3028" s="1" t="s">
        <v>3917</v>
      </c>
      <c r="H3028" s="1">
        <v>1</v>
      </c>
      <c r="I3028" s="1">
        <v>3</v>
      </c>
      <c r="J3028" s="1">
        <v>0</v>
      </c>
      <c r="K3028" s="1" t="s">
        <v>1894</v>
      </c>
      <c r="L3028" s="1"/>
      <c r="M3028" s="1" t="s">
        <v>8927</v>
      </c>
      <c r="N3028" s="1"/>
      <c r="O3028" s="1" t="s">
        <v>1894</v>
      </c>
      <c r="P3028" s="1"/>
      <c r="Q3028" s="1"/>
      <c r="R3028" s="1"/>
      <c r="S3028" s="1"/>
      <c r="T3028" s="1">
        <f t="shared" si="616"/>
        <v>0</v>
      </c>
      <c r="U3028" s="1">
        <f t="shared" si="617"/>
        <v>0</v>
      </c>
      <c r="V3028" s="1">
        <f t="shared" si="618"/>
        <v>0</v>
      </c>
      <c r="W3028" s="1">
        <f t="shared" si="619"/>
        <v>0</v>
      </c>
      <c r="X3028" s="1">
        <f t="shared" si="620"/>
        <v>0</v>
      </c>
      <c r="Y3028" s="1">
        <f t="shared" si="621"/>
        <v>0</v>
      </c>
      <c r="Z3028" s="1">
        <f t="shared" si="622"/>
        <v>0</v>
      </c>
      <c r="AA3028" s="1">
        <f t="shared" si="623"/>
        <v>0</v>
      </c>
      <c r="AB3028" s="1">
        <f t="shared" si="624"/>
        <v>0</v>
      </c>
      <c r="AC3028" s="1">
        <f t="shared" si="625"/>
        <v>0</v>
      </c>
      <c r="AD3028" s="1" t="str">
        <f t="shared" si="626"/>
        <v/>
      </c>
      <c r="AE3028" s="1" t="str">
        <f t="shared" si="627"/>
        <v/>
      </c>
      <c r="AF3028" s="1" t="str">
        <f t="shared" si="628"/>
        <v/>
      </c>
      <c r="AG3028" s="1" t="str">
        <f t="shared" si="629"/>
        <v/>
      </c>
    </row>
    <row r="3029" spans="3:33">
      <c r="C3029" s="1" t="s">
        <v>3823</v>
      </c>
      <c r="D3029" s="1" t="s">
        <v>8928</v>
      </c>
      <c r="E3029" s="1" t="s">
        <v>1890</v>
      </c>
      <c r="F3029" s="1" t="s">
        <v>46</v>
      </c>
      <c r="G3029" s="1" t="s">
        <v>3917</v>
      </c>
      <c r="H3029" s="1">
        <v>2</v>
      </c>
      <c r="I3029" s="1">
        <v>3</v>
      </c>
      <c r="J3029" s="1">
        <v>0</v>
      </c>
      <c r="K3029" s="1" t="s">
        <v>1895</v>
      </c>
      <c r="L3029" s="1"/>
      <c r="M3029" s="1" t="s">
        <v>8929</v>
      </c>
      <c r="N3029" s="1"/>
      <c r="O3029" s="1" t="s">
        <v>1895</v>
      </c>
      <c r="P3029" s="1"/>
      <c r="Q3029" s="1"/>
      <c r="R3029" s="1"/>
      <c r="S3029" s="1"/>
      <c r="T3029" s="1">
        <f t="shared" si="616"/>
        <v>0</v>
      </c>
      <c r="U3029" s="1">
        <f t="shared" si="617"/>
        <v>0</v>
      </c>
      <c r="V3029" s="1">
        <f t="shared" si="618"/>
        <v>0</v>
      </c>
      <c r="W3029" s="1">
        <f t="shared" si="619"/>
        <v>0</v>
      </c>
      <c r="X3029" s="1">
        <f t="shared" si="620"/>
        <v>0</v>
      </c>
      <c r="Y3029" s="1">
        <f t="shared" si="621"/>
        <v>0</v>
      </c>
      <c r="Z3029" s="1">
        <f t="shared" si="622"/>
        <v>0</v>
      </c>
      <c r="AA3029" s="1">
        <f t="shared" si="623"/>
        <v>0</v>
      </c>
      <c r="AB3029" s="1">
        <f t="shared" si="624"/>
        <v>0</v>
      </c>
      <c r="AC3029" s="1">
        <f t="shared" si="625"/>
        <v>0</v>
      </c>
      <c r="AD3029" s="1" t="str">
        <f t="shared" si="626"/>
        <v/>
      </c>
      <c r="AE3029" s="1" t="str">
        <f t="shared" si="627"/>
        <v/>
      </c>
      <c r="AF3029" s="1" t="str">
        <f t="shared" si="628"/>
        <v/>
      </c>
      <c r="AG3029" s="1" t="str">
        <f t="shared" si="629"/>
        <v/>
      </c>
    </row>
    <row r="3030" spans="3:33">
      <c r="C3030" s="1" t="s">
        <v>3823</v>
      </c>
      <c r="D3030" s="1" t="s">
        <v>8930</v>
      </c>
      <c r="E3030" s="1" t="s">
        <v>1890</v>
      </c>
      <c r="F3030" s="1" t="s">
        <v>46</v>
      </c>
      <c r="G3030" s="1" t="s">
        <v>3917</v>
      </c>
      <c r="H3030" s="1">
        <v>3</v>
      </c>
      <c r="I3030" s="1">
        <v>3</v>
      </c>
      <c r="J3030" s="1">
        <v>0</v>
      </c>
      <c r="K3030" s="1" t="s">
        <v>21</v>
      </c>
      <c r="L3030" s="1"/>
      <c r="M3030" s="1" t="s">
        <v>5214</v>
      </c>
      <c r="N3030" s="1"/>
      <c r="O3030" s="1" t="s">
        <v>21</v>
      </c>
      <c r="P3030" s="1"/>
      <c r="Q3030" s="1"/>
      <c r="R3030" s="1"/>
      <c r="S3030" s="1"/>
      <c r="T3030" s="1">
        <f t="shared" si="616"/>
        <v>0</v>
      </c>
      <c r="U3030" s="1">
        <f t="shared" si="617"/>
        <v>0</v>
      </c>
      <c r="V3030" s="1">
        <f t="shared" si="618"/>
        <v>0</v>
      </c>
      <c r="W3030" s="1">
        <f t="shared" si="619"/>
        <v>0</v>
      </c>
      <c r="X3030" s="1">
        <f t="shared" si="620"/>
        <v>0</v>
      </c>
      <c r="Y3030" s="1">
        <f t="shared" si="621"/>
        <v>0</v>
      </c>
      <c r="Z3030" s="1">
        <f t="shared" si="622"/>
        <v>0</v>
      </c>
      <c r="AA3030" s="1">
        <f t="shared" si="623"/>
        <v>0</v>
      </c>
      <c r="AB3030" s="1">
        <f t="shared" si="624"/>
        <v>0</v>
      </c>
      <c r="AC3030" s="1">
        <f t="shared" si="625"/>
        <v>0</v>
      </c>
      <c r="AD3030" s="1" t="str">
        <f t="shared" si="626"/>
        <v/>
      </c>
      <c r="AE3030" s="1" t="str">
        <f t="shared" si="627"/>
        <v/>
      </c>
      <c r="AF3030" s="1" t="str">
        <f t="shared" si="628"/>
        <v/>
      </c>
      <c r="AG3030" s="1" t="str">
        <f t="shared" si="629"/>
        <v/>
      </c>
    </row>
    <row r="3031" spans="3:33">
      <c r="C3031" s="1" t="s">
        <v>3823</v>
      </c>
      <c r="D3031" s="1" t="s">
        <v>8931</v>
      </c>
      <c r="E3031" s="1" t="s">
        <v>1890</v>
      </c>
      <c r="F3031" s="1" t="s">
        <v>46</v>
      </c>
      <c r="G3031" s="1" t="s">
        <v>3917</v>
      </c>
      <c r="H3031" s="1">
        <v>4</v>
      </c>
      <c r="I3031" s="1">
        <v>2</v>
      </c>
      <c r="J3031" s="1">
        <v>0</v>
      </c>
      <c r="K3031" s="1" t="s">
        <v>1896</v>
      </c>
      <c r="L3031" s="1"/>
      <c r="M3031" s="1" t="s">
        <v>8932</v>
      </c>
      <c r="N3031" s="1"/>
      <c r="O3031" s="1" t="s">
        <v>1896</v>
      </c>
      <c r="P3031" s="1"/>
      <c r="Q3031" s="1"/>
      <c r="R3031" s="1"/>
      <c r="S3031" s="1"/>
      <c r="T3031" s="1">
        <f t="shared" si="616"/>
        <v>0</v>
      </c>
      <c r="U3031" s="1">
        <f t="shared" si="617"/>
        <v>0</v>
      </c>
      <c r="V3031" s="1">
        <f t="shared" si="618"/>
        <v>0</v>
      </c>
      <c r="W3031" s="1">
        <f t="shared" si="619"/>
        <v>0</v>
      </c>
      <c r="X3031" s="1">
        <f t="shared" si="620"/>
        <v>0</v>
      </c>
      <c r="Y3031" s="1">
        <f t="shared" si="621"/>
        <v>0</v>
      </c>
      <c r="Z3031" s="1">
        <f t="shared" si="622"/>
        <v>0</v>
      </c>
      <c r="AA3031" s="1">
        <f t="shared" si="623"/>
        <v>0</v>
      </c>
      <c r="AB3031" s="1">
        <f t="shared" si="624"/>
        <v>0</v>
      </c>
      <c r="AC3031" s="1">
        <f t="shared" si="625"/>
        <v>0</v>
      </c>
      <c r="AD3031" s="1" t="str">
        <f t="shared" si="626"/>
        <v/>
      </c>
      <c r="AE3031" s="1" t="str">
        <f t="shared" si="627"/>
        <v/>
      </c>
      <c r="AF3031" s="1" t="str">
        <f t="shared" si="628"/>
        <v/>
      </c>
      <c r="AG3031" s="1" t="str">
        <f t="shared" si="629"/>
        <v/>
      </c>
    </row>
    <row r="3032" spans="3:33">
      <c r="C3032" s="1" t="s">
        <v>3823</v>
      </c>
      <c r="D3032" s="1" t="s">
        <v>8933</v>
      </c>
      <c r="E3032" s="1" t="s">
        <v>1890</v>
      </c>
      <c r="F3032" s="1" t="s">
        <v>46</v>
      </c>
      <c r="G3032" s="1" t="s">
        <v>3917</v>
      </c>
      <c r="H3032" s="1">
        <v>5</v>
      </c>
      <c r="I3032" s="1">
        <v>2</v>
      </c>
      <c r="J3032" s="1">
        <v>0</v>
      </c>
      <c r="K3032" s="1" t="s">
        <v>8934</v>
      </c>
      <c r="L3032" s="1"/>
      <c r="M3032" s="1" t="s">
        <v>8935</v>
      </c>
      <c r="N3032" s="1"/>
      <c r="O3032" s="1" t="s">
        <v>8934</v>
      </c>
      <c r="P3032" s="1" t="s">
        <v>8936</v>
      </c>
      <c r="Q3032" s="1" t="s">
        <v>4190</v>
      </c>
      <c r="R3032" s="1" t="s">
        <v>1343</v>
      </c>
      <c r="S3032" s="1" t="s">
        <v>37</v>
      </c>
      <c r="T3032" s="1">
        <f t="shared" si="616"/>
        <v>0</v>
      </c>
      <c r="U3032" s="1">
        <f t="shared" si="617"/>
        <v>0</v>
      </c>
      <c r="V3032" s="1">
        <f t="shared" si="618"/>
        <v>0</v>
      </c>
      <c r="W3032" s="1">
        <f t="shared" si="619"/>
        <v>0</v>
      </c>
      <c r="X3032" s="1">
        <f t="shared" si="620"/>
        <v>0</v>
      </c>
      <c r="Y3032" s="1">
        <f t="shared" si="621"/>
        <v>0</v>
      </c>
      <c r="Z3032" s="1">
        <f t="shared" si="622"/>
        <v>0</v>
      </c>
      <c r="AA3032" s="1">
        <f t="shared" si="623"/>
        <v>0</v>
      </c>
      <c r="AB3032" s="1">
        <f t="shared" si="624"/>
        <v>0</v>
      </c>
      <c r="AC3032" s="1">
        <f t="shared" si="625"/>
        <v>0</v>
      </c>
      <c r="AD3032" s="1" t="str">
        <f t="shared" si="626"/>
        <v/>
      </c>
      <c r="AE3032" s="1" t="str">
        <f t="shared" si="627"/>
        <v/>
      </c>
      <c r="AF3032" s="1" t="str">
        <f t="shared" si="628"/>
        <v/>
      </c>
      <c r="AG3032" s="1" t="str">
        <f t="shared" si="629"/>
        <v/>
      </c>
    </row>
    <row r="3033" spans="3:33">
      <c r="C3033" s="1" t="s">
        <v>3823</v>
      </c>
      <c r="D3033" s="1" t="s">
        <v>8937</v>
      </c>
      <c r="E3033" s="1" t="s">
        <v>1890</v>
      </c>
      <c r="F3033" s="1" t="s">
        <v>46</v>
      </c>
      <c r="G3033" s="1" t="s">
        <v>3917</v>
      </c>
      <c r="H3033" s="1">
        <v>6</v>
      </c>
      <c r="I3033" s="1">
        <v>2</v>
      </c>
      <c r="J3033" s="1">
        <v>0</v>
      </c>
      <c r="K3033" s="1" t="s">
        <v>1898</v>
      </c>
      <c r="L3033" s="1"/>
      <c r="M3033" s="1" t="s">
        <v>8938</v>
      </c>
      <c r="N3033" s="1"/>
      <c r="O3033" s="1" t="s">
        <v>1898</v>
      </c>
      <c r="P3033" s="1"/>
      <c r="Q3033" s="1"/>
      <c r="R3033" s="1"/>
      <c r="S3033" s="1"/>
      <c r="T3033" s="1">
        <f t="shared" si="616"/>
        <v>0</v>
      </c>
      <c r="U3033" s="1">
        <f t="shared" si="617"/>
        <v>0</v>
      </c>
      <c r="V3033" s="1">
        <f t="shared" si="618"/>
        <v>0</v>
      </c>
      <c r="W3033" s="1">
        <f t="shared" si="619"/>
        <v>0</v>
      </c>
      <c r="X3033" s="1">
        <f t="shared" si="620"/>
        <v>0</v>
      </c>
      <c r="Y3033" s="1">
        <f t="shared" si="621"/>
        <v>0</v>
      </c>
      <c r="Z3033" s="1">
        <f t="shared" si="622"/>
        <v>0</v>
      </c>
      <c r="AA3033" s="1">
        <f t="shared" si="623"/>
        <v>0</v>
      </c>
      <c r="AB3033" s="1">
        <f t="shared" si="624"/>
        <v>0</v>
      </c>
      <c r="AC3033" s="1">
        <f t="shared" si="625"/>
        <v>0</v>
      </c>
      <c r="AD3033" s="1" t="str">
        <f t="shared" si="626"/>
        <v/>
      </c>
      <c r="AE3033" s="1" t="str">
        <f t="shared" si="627"/>
        <v/>
      </c>
      <c r="AF3033" s="1" t="str">
        <f t="shared" si="628"/>
        <v/>
      </c>
      <c r="AG3033" s="1" t="str">
        <f t="shared" si="629"/>
        <v/>
      </c>
    </row>
    <row r="3034" spans="3:33">
      <c r="C3034" s="1" t="s">
        <v>3823</v>
      </c>
      <c r="D3034" s="1" t="s">
        <v>8939</v>
      </c>
      <c r="E3034" s="1" t="s">
        <v>1890</v>
      </c>
      <c r="F3034" s="1" t="s">
        <v>46</v>
      </c>
      <c r="G3034" s="1" t="s">
        <v>3917</v>
      </c>
      <c r="H3034" s="1">
        <v>7</v>
      </c>
      <c r="I3034" s="1">
        <v>2</v>
      </c>
      <c r="J3034" s="1">
        <v>0</v>
      </c>
      <c r="K3034" s="1" t="s">
        <v>1899</v>
      </c>
      <c r="L3034" s="1"/>
      <c r="M3034" s="1" t="s">
        <v>8940</v>
      </c>
      <c r="N3034" s="1"/>
      <c r="O3034" s="1" t="s">
        <v>1899</v>
      </c>
      <c r="P3034" s="1"/>
      <c r="Q3034" s="1"/>
      <c r="R3034" s="1"/>
      <c r="S3034" s="1"/>
      <c r="T3034" s="1">
        <f t="shared" si="616"/>
        <v>0</v>
      </c>
      <c r="U3034" s="1">
        <f t="shared" si="617"/>
        <v>0</v>
      </c>
      <c r="V3034" s="1">
        <f t="shared" si="618"/>
        <v>0</v>
      </c>
      <c r="W3034" s="1">
        <f t="shared" si="619"/>
        <v>0</v>
      </c>
      <c r="X3034" s="1">
        <f t="shared" si="620"/>
        <v>0</v>
      </c>
      <c r="Y3034" s="1">
        <f t="shared" si="621"/>
        <v>0</v>
      </c>
      <c r="Z3034" s="1">
        <f t="shared" si="622"/>
        <v>0</v>
      </c>
      <c r="AA3034" s="1">
        <f t="shared" si="623"/>
        <v>0</v>
      </c>
      <c r="AB3034" s="1">
        <f t="shared" si="624"/>
        <v>0</v>
      </c>
      <c r="AC3034" s="1">
        <f t="shared" si="625"/>
        <v>0</v>
      </c>
      <c r="AD3034" s="1" t="str">
        <f t="shared" si="626"/>
        <v/>
      </c>
      <c r="AE3034" s="1" t="str">
        <f t="shared" si="627"/>
        <v/>
      </c>
      <c r="AF3034" s="1" t="str">
        <f t="shared" si="628"/>
        <v/>
      </c>
      <c r="AG3034" s="1" t="str">
        <f t="shared" si="629"/>
        <v/>
      </c>
    </row>
    <row r="3035" spans="3:33">
      <c r="C3035" s="1" t="s">
        <v>3823</v>
      </c>
      <c r="D3035" s="1" t="s">
        <v>8941</v>
      </c>
      <c r="E3035" s="1" t="s">
        <v>1890</v>
      </c>
      <c r="F3035" s="1" t="s">
        <v>46</v>
      </c>
      <c r="G3035" s="1" t="s">
        <v>3917</v>
      </c>
      <c r="H3035" s="1">
        <v>8</v>
      </c>
      <c r="I3035" s="1">
        <v>1</v>
      </c>
      <c r="J3035" s="1">
        <v>0</v>
      </c>
      <c r="K3035" s="1" t="s">
        <v>1561</v>
      </c>
      <c r="L3035" s="1"/>
      <c r="M3035" s="1" t="s">
        <v>8942</v>
      </c>
      <c r="N3035" s="1"/>
      <c r="O3035" s="1" t="s">
        <v>1561</v>
      </c>
      <c r="P3035" s="1"/>
      <c r="Q3035" s="1"/>
      <c r="R3035" s="1"/>
      <c r="S3035" s="1"/>
      <c r="T3035" s="1">
        <f t="shared" si="616"/>
        <v>0</v>
      </c>
      <c r="U3035" s="1">
        <f t="shared" si="617"/>
        <v>0</v>
      </c>
      <c r="V3035" s="1">
        <f t="shared" si="618"/>
        <v>0</v>
      </c>
      <c r="W3035" s="1">
        <f t="shared" si="619"/>
        <v>0</v>
      </c>
      <c r="X3035" s="1">
        <f t="shared" si="620"/>
        <v>0</v>
      </c>
      <c r="Y3035" s="1">
        <f t="shared" si="621"/>
        <v>0</v>
      </c>
      <c r="Z3035" s="1">
        <f t="shared" si="622"/>
        <v>0</v>
      </c>
      <c r="AA3035" s="1">
        <f t="shared" si="623"/>
        <v>0</v>
      </c>
      <c r="AB3035" s="1">
        <f t="shared" si="624"/>
        <v>0</v>
      </c>
      <c r="AC3035" s="1">
        <f t="shared" si="625"/>
        <v>0</v>
      </c>
      <c r="AD3035" s="1" t="str">
        <f t="shared" si="626"/>
        <v/>
      </c>
      <c r="AE3035" s="1" t="str">
        <f t="shared" si="627"/>
        <v/>
      </c>
      <c r="AF3035" s="1" t="str">
        <f t="shared" si="628"/>
        <v/>
      </c>
      <c r="AG3035" s="1" t="str">
        <f t="shared" si="629"/>
        <v/>
      </c>
    </row>
    <row r="3036" spans="3:33">
      <c r="C3036" s="1" t="s">
        <v>3823</v>
      </c>
      <c r="D3036" s="1" t="s">
        <v>8943</v>
      </c>
      <c r="E3036" s="1" t="s">
        <v>1890</v>
      </c>
      <c r="F3036" s="1" t="s">
        <v>46</v>
      </c>
      <c r="G3036" s="1" t="s">
        <v>3917</v>
      </c>
      <c r="H3036" s="1">
        <v>9</v>
      </c>
      <c r="I3036" s="1">
        <v>1</v>
      </c>
      <c r="J3036" s="1">
        <v>0</v>
      </c>
      <c r="K3036" s="1" t="s">
        <v>37</v>
      </c>
      <c r="L3036" s="1"/>
      <c r="M3036" s="1" t="s">
        <v>8944</v>
      </c>
      <c r="N3036" s="1"/>
      <c r="O3036" s="1" t="s">
        <v>37</v>
      </c>
      <c r="P3036" s="1"/>
      <c r="Q3036" s="1"/>
      <c r="R3036" s="1"/>
      <c r="S3036" s="1"/>
      <c r="T3036" s="1">
        <f t="shared" si="616"/>
        <v>0</v>
      </c>
      <c r="U3036" s="1">
        <f t="shared" si="617"/>
        <v>0</v>
      </c>
      <c r="V3036" s="1">
        <f t="shared" si="618"/>
        <v>0</v>
      </c>
      <c r="W3036" s="1">
        <f t="shared" si="619"/>
        <v>0</v>
      </c>
      <c r="X3036" s="1">
        <f t="shared" si="620"/>
        <v>0</v>
      </c>
      <c r="Y3036" s="1">
        <f t="shared" si="621"/>
        <v>0</v>
      </c>
      <c r="Z3036" s="1">
        <f t="shared" si="622"/>
        <v>0</v>
      </c>
      <c r="AA3036" s="1">
        <f t="shared" si="623"/>
        <v>0</v>
      </c>
      <c r="AB3036" s="1">
        <f t="shared" si="624"/>
        <v>0</v>
      </c>
      <c r="AC3036" s="1">
        <f t="shared" si="625"/>
        <v>0</v>
      </c>
      <c r="AD3036" s="1" t="str">
        <f t="shared" si="626"/>
        <v/>
      </c>
      <c r="AE3036" s="1" t="str">
        <f t="shared" si="627"/>
        <v/>
      </c>
      <c r="AF3036" s="1" t="str">
        <f t="shared" si="628"/>
        <v/>
      </c>
      <c r="AG3036" s="1" t="str">
        <f t="shared" si="629"/>
        <v/>
      </c>
    </row>
    <row r="3037" spans="3:33">
      <c r="C3037" s="1" t="s">
        <v>3823</v>
      </c>
      <c r="D3037" s="1" t="s">
        <v>8945</v>
      </c>
      <c r="E3037" s="1" t="s">
        <v>1890</v>
      </c>
      <c r="F3037" s="1" t="s">
        <v>46</v>
      </c>
      <c r="G3037" s="1" t="s">
        <v>3917</v>
      </c>
      <c r="H3037" s="1">
        <v>10</v>
      </c>
      <c r="I3037" s="1">
        <v>1</v>
      </c>
      <c r="J3037" s="1">
        <v>0</v>
      </c>
      <c r="K3037" s="1" t="s">
        <v>1900</v>
      </c>
      <c r="L3037" s="1"/>
      <c r="M3037" s="1" t="s">
        <v>8946</v>
      </c>
      <c r="N3037" s="1"/>
      <c r="O3037" s="1" t="s">
        <v>1900</v>
      </c>
      <c r="P3037" s="1"/>
      <c r="Q3037" s="1"/>
      <c r="R3037" s="1"/>
      <c r="S3037" s="1"/>
      <c r="T3037" s="1">
        <f t="shared" si="616"/>
        <v>0</v>
      </c>
      <c r="U3037" s="1">
        <f t="shared" si="617"/>
        <v>0</v>
      </c>
      <c r="V3037" s="1">
        <f t="shared" si="618"/>
        <v>0</v>
      </c>
      <c r="W3037" s="1">
        <f t="shared" si="619"/>
        <v>0</v>
      </c>
      <c r="X3037" s="1">
        <f t="shared" si="620"/>
        <v>0</v>
      </c>
      <c r="Y3037" s="1">
        <f t="shared" si="621"/>
        <v>0</v>
      </c>
      <c r="Z3037" s="1">
        <f t="shared" si="622"/>
        <v>0</v>
      </c>
      <c r="AA3037" s="1">
        <f t="shared" si="623"/>
        <v>0</v>
      </c>
      <c r="AB3037" s="1">
        <f t="shared" si="624"/>
        <v>0</v>
      </c>
      <c r="AC3037" s="1">
        <f t="shared" si="625"/>
        <v>0</v>
      </c>
      <c r="AD3037" s="1" t="str">
        <f t="shared" si="626"/>
        <v/>
      </c>
      <c r="AE3037" s="1" t="str">
        <f t="shared" si="627"/>
        <v/>
      </c>
      <c r="AF3037" s="1" t="str">
        <f t="shared" si="628"/>
        <v/>
      </c>
      <c r="AG3037" s="1" t="str">
        <f t="shared" si="629"/>
        <v/>
      </c>
    </row>
    <row r="3038" spans="3:33">
      <c r="C3038" s="1" t="s">
        <v>3823</v>
      </c>
      <c r="D3038" s="1" t="s">
        <v>8947</v>
      </c>
      <c r="E3038" s="1" t="s">
        <v>1890</v>
      </c>
      <c r="F3038" s="1" t="s">
        <v>0</v>
      </c>
      <c r="G3038" s="1" t="s">
        <v>3917</v>
      </c>
      <c r="H3038" s="1">
        <v>1</v>
      </c>
      <c r="I3038" s="1">
        <v>0</v>
      </c>
      <c r="J3038" s="1">
        <v>3</v>
      </c>
      <c r="K3038" s="1"/>
      <c r="L3038" s="1" t="s">
        <v>1894</v>
      </c>
      <c r="M3038" s="1"/>
      <c r="N3038" s="1" t="s">
        <v>8948</v>
      </c>
      <c r="O3038" s="1" t="s">
        <v>1894</v>
      </c>
      <c r="P3038" s="1"/>
      <c r="Q3038" s="1"/>
      <c r="R3038" s="1"/>
      <c r="S3038" s="1"/>
      <c r="T3038" s="1">
        <f t="shared" si="616"/>
        <v>0</v>
      </c>
      <c r="U3038" s="1">
        <f t="shared" si="617"/>
        <v>0</v>
      </c>
      <c r="V3038" s="1">
        <f t="shared" si="618"/>
        <v>0</v>
      </c>
      <c r="W3038" s="1">
        <f t="shared" si="619"/>
        <v>0</v>
      </c>
      <c r="X3038" s="1">
        <f t="shared" si="620"/>
        <v>0</v>
      </c>
      <c r="Y3038" s="1">
        <f t="shared" si="621"/>
        <v>0</v>
      </c>
      <c r="Z3038" s="1">
        <f t="shared" si="622"/>
        <v>0</v>
      </c>
      <c r="AA3038" s="1">
        <f t="shared" si="623"/>
        <v>0</v>
      </c>
      <c r="AB3038" s="1">
        <f t="shared" si="624"/>
        <v>0</v>
      </c>
      <c r="AC3038" s="1">
        <f t="shared" si="625"/>
        <v>0</v>
      </c>
      <c r="AD3038" s="1" t="str">
        <f t="shared" si="626"/>
        <v/>
      </c>
      <c r="AE3038" s="1" t="str">
        <f t="shared" si="627"/>
        <v/>
      </c>
      <c r="AF3038" s="1" t="str">
        <f t="shared" si="628"/>
        <v/>
      </c>
      <c r="AG3038" s="1" t="str">
        <f t="shared" si="629"/>
        <v/>
      </c>
    </row>
    <row r="3039" spans="3:33">
      <c r="C3039" s="1" t="s">
        <v>3823</v>
      </c>
      <c r="D3039" s="1" t="s">
        <v>8949</v>
      </c>
      <c r="E3039" s="1" t="s">
        <v>1890</v>
      </c>
      <c r="F3039" s="1" t="s">
        <v>0</v>
      </c>
      <c r="G3039" s="1" t="s">
        <v>3917</v>
      </c>
      <c r="H3039" s="1">
        <v>2</v>
      </c>
      <c r="I3039" s="1">
        <v>0</v>
      </c>
      <c r="J3039" s="1">
        <v>3</v>
      </c>
      <c r="K3039" s="1"/>
      <c r="L3039" s="1" t="s">
        <v>1895</v>
      </c>
      <c r="M3039" s="1"/>
      <c r="N3039" s="1" t="s">
        <v>8950</v>
      </c>
      <c r="O3039" s="1" t="s">
        <v>1895</v>
      </c>
      <c r="P3039" s="1"/>
      <c r="Q3039" s="1"/>
      <c r="R3039" s="1"/>
      <c r="S3039" s="1"/>
      <c r="T3039" s="1">
        <f t="shared" si="616"/>
        <v>0</v>
      </c>
      <c r="U3039" s="1">
        <f t="shared" si="617"/>
        <v>0</v>
      </c>
      <c r="V3039" s="1">
        <f t="shared" si="618"/>
        <v>0</v>
      </c>
      <c r="W3039" s="1">
        <f t="shared" si="619"/>
        <v>0</v>
      </c>
      <c r="X3039" s="1">
        <f t="shared" si="620"/>
        <v>0</v>
      </c>
      <c r="Y3039" s="1">
        <f t="shared" si="621"/>
        <v>0</v>
      </c>
      <c r="Z3039" s="1">
        <f t="shared" si="622"/>
        <v>0</v>
      </c>
      <c r="AA3039" s="1">
        <f t="shared" si="623"/>
        <v>0</v>
      </c>
      <c r="AB3039" s="1">
        <f t="shared" si="624"/>
        <v>0</v>
      </c>
      <c r="AC3039" s="1">
        <f t="shared" si="625"/>
        <v>0</v>
      </c>
      <c r="AD3039" s="1" t="str">
        <f t="shared" si="626"/>
        <v/>
      </c>
      <c r="AE3039" s="1" t="str">
        <f t="shared" si="627"/>
        <v/>
      </c>
      <c r="AF3039" s="1" t="str">
        <f t="shared" si="628"/>
        <v/>
      </c>
      <c r="AG3039" s="1" t="str">
        <f t="shared" si="629"/>
        <v/>
      </c>
    </row>
    <row r="3040" spans="3:33">
      <c r="C3040" s="1" t="s">
        <v>3823</v>
      </c>
      <c r="D3040" s="1" t="s">
        <v>8951</v>
      </c>
      <c r="E3040" s="1" t="s">
        <v>1890</v>
      </c>
      <c r="F3040" s="1" t="s">
        <v>0</v>
      </c>
      <c r="G3040" s="1" t="s">
        <v>3917</v>
      </c>
      <c r="H3040" s="1">
        <v>3</v>
      </c>
      <c r="I3040" s="1">
        <v>0</v>
      </c>
      <c r="J3040" s="1">
        <v>3</v>
      </c>
      <c r="K3040" s="1"/>
      <c r="L3040" s="1" t="s">
        <v>21</v>
      </c>
      <c r="M3040" s="1"/>
      <c r="N3040" s="1" t="s">
        <v>4887</v>
      </c>
      <c r="O3040" s="1" t="s">
        <v>21</v>
      </c>
      <c r="P3040" s="1"/>
      <c r="Q3040" s="1"/>
      <c r="R3040" s="1"/>
      <c r="S3040" s="1"/>
      <c r="T3040" s="1">
        <f t="shared" si="616"/>
        <v>0</v>
      </c>
      <c r="U3040" s="1">
        <f t="shared" si="617"/>
        <v>0</v>
      </c>
      <c r="V3040" s="1">
        <f t="shared" si="618"/>
        <v>0</v>
      </c>
      <c r="W3040" s="1">
        <f t="shared" si="619"/>
        <v>0</v>
      </c>
      <c r="X3040" s="1">
        <f t="shared" si="620"/>
        <v>0</v>
      </c>
      <c r="Y3040" s="1">
        <f t="shared" si="621"/>
        <v>0</v>
      </c>
      <c r="Z3040" s="1">
        <f t="shared" si="622"/>
        <v>0</v>
      </c>
      <c r="AA3040" s="1">
        <f t="shared" si="623"/>
        <v>0</v>
      </c>
      <c r="AB3040" s="1">
        <f t="shared" si="624"/>
        <v>0</v>
      </c>
      <c r="AC3040" s="1">
        <f t="shared" si="625"/>
        <v>0</v>
      </c>
      <c r="AD3040" s="1" t="str">
        <f t="shared" si="626"/>
        <v/>
      </c>
      <c r="AE3040" s="1" t="str">
        <f t="shared" si="627"/>
        <v/>
      </c>
      <c r="AF3040" s="1" t="str">
        <f t="shared" si="628"/>
        <v/>
      </c>
      <c r="AG3040" s="1" t="str">
        <f t="shared" si="629"/>
        <v/>
      </c>
    </row>
    <row r="3041" spans="3:33">
      <c r="C3041" s="1" t="s">
        <v>3823</v>
      </c>
      <c r="D3041" s="1" t="s">
        <v>8952</v>
      </c>
      <c r="E3041" s="1" t="s">
        <v>1890</v>
      </c>
      <c r="F3041" s="1" t="s">
        <v>0</v>
      </c>
      <c r="G3041" s="1" t="s">
        <v>3917</v>
      </c>
      <c r="H3041" s="1">
        <v>4</v>
      </c>
      <c r="I3041" s="1">
        <v>0</v>
      </c>
      <c r="J3041" s="1">
        <v>2</v>
      </c>
      <c r="K3041" s="1"/>
      <c r="L3041" s="1" t="s">
        <v>1896</v>
      </c>
      <c r="M3041" s="1"/>
      <c r="N3041" s="1" t="s">
        <v>8953</v>
      </c>
      <c r="O3041" s="1" t="s">
        <v>1896</v>
      </c>
      <c r="P3041" s="1"/>
      <c r="Q3041" s="1"/>
      <c r="R3041" s="1"/>
      <c r="S3041" s="1"/>
      <c r="T3041" s="1">
        <f t="shared" si="616"/>
        <v>0</v>
      </c>
      <c r="U3041" s="1">
        <f t="shared" si="617"/>
        <v>0</v>
      </c>
      <c r="V3041" s="1">
        <f t="shared" si="618"/>
        <v>0</v>
      </c>
      <c r="W3041" s="1">
        <f t="shared" si="619"/>
        <v>0</v>
      </c>
      <c r="X3041" s="1">
        <f t="shared" si="620"/>
        <v>0</v>
      </c>
      <c r="Y3041" s="1">
        <f t="shared" si="621"/>
        <v>0</v>
      </c>
      <c r="Z3041" s="1">
        <f t="shared" si="622"/>
        <v>0</v>
      </c>
      <c r="AA3041" s="1">
        <f t="shared" si="623"/>
        <v>0</v>
      </c>
      <c r="AB3041" s="1">
        <f t="shared" si="624"/>
        <v>0</v>
      </c>
      <c r="AC3041" s="1">
        <f t="shared" si="625"/>
        <v>0</v>
      </c>
      <c r="AD3041" s="1" t="str">
        <f t="shared" si="626"/>
        <v/>
      </c>
      <c r="AE3041" s="1" t="str">
        <f t="shared" si="627"/>
        <v/>
      </c>
      <c r="AF3041" s="1" t="str">
        <f t="shared" si="628"/>
        <v/>
      </c>
      <c r="AG3041" s="1" t="str">
        <f t="shared" si="629"/>
        <v/>
      </c>
    </row>
    <row r="3042" spans="3:33">
      <c r="C3042" s="1" t="s">
        <v>3823</v>
      </c>
      <c r="D3042" s="1" t="s">
        <v>8954</v>
      </c>
      <c r="E3042" s="1" t="s">
        <v>1890</v>
      </c>
      <c r="F3042" s="1" t="s">
        <v>0</v>
      </c>
      <c r="G3042" s="1" t="s">
        <v>3917</v>
      </c>
      <c r="H3042" s="1">
        <v>5</v>
      </c>
      <c r="I3042" s="1">
        <v>0</v>
      </c>
      <c r="J3042" s="1">
        <v>2</v>
      </c>
      <c r="K3042" s="1"/>
      <c r="L3042" s="1" t="s">
        <v>8934</v>
      </c>
      <c r="M3042" s="1"/>
      <c r="N3042" s="1" t="s">
        <v>8955</v>
      </c>
      <c r="O3042" s="1" t="s">
        <v>8934</v>
      </c>
      <c r="P3042" s="1" t="s">
        <v>8936</v>
      </c>
      <c r="Q3042" s="1" t="s">
        <v>4190</v>
      </c>
      <c r="R3042" s="1" t="s">
        <v>1343</v>
      </c>
      <c r="S3042" s="1" t="s">
        <v>37</v>
      </c>
      <c r="T3042" s="1">
        <f t="shared" si="616"/>
        <v>0</v>
      </c>
      <c r="U3042" s="1">
        <f t="shared" si="617"/>
        <v>0</v>
      </c>
      <c r="V3042" s="1">
        <f t="shared" si="618"/>
        <v>0</v>
      </c>
      <c r="W3042" s="1">
        <f t="shared" si="619"/>
        <v>0</v>
      </c>
      <c r="X3042" s="1">
        <f t="shared" si="620"/>
        <v>0</v>
      </c>
      <c r="Y3042" s="1">
        <f t="shared" si="621"/>
        <v>0</v>
      </c>
      <c r="Z3042" s="1">
        <f t="shared" si="622"/>
        <v>0</v>
      </c>
      <c r="AA3042" s="1">
        <f t="shared" si="623"/>
        <v>0</v>
      </c>
      <c r="AB3042" s="1">
        <f t="shared" si="624"/>
        <v>0</v>
      </c>
      <c r="AC3042" s="1">
        <f t="shared" si="625"/>
        <v>0</v>
      </c>
      <c r="AD3042" s="1" t="str">
        <f t="shared" si="626"/>
        <v/>
      </c>
      <c r="AE3042" s="1" t="str">
        <f t="shared" si="627"/>
        <v/>
      </c>
      <c r="AF3042" s="1" t="str">
        <f t="shared" si="628"/>
        <v/>
      </c>
      <c r="AG3042" s="1" t="str">
        <f t="shared" si="629"/>
        <v/>
      </c>
    </row>
    <row r="3043" spans="3:33">
      <c r="C3043" s="1" t="s">
        <v>3823</v>
      </c>
      <c r="D3043" s="1" t="s">
        <v>8956</v>
      </c>
      <c r="E3043" s="1" t="s">
        <v>1890</v>
      </c>
      <c r="F3043" s="1" t="s">
        <v>0</v>
      </c>
      <c r="G3043" s="1" t="s">
        <v>3917</v>
      </c>
      <c r="H3043" s="1">
        <v>6</v>
      </c>
      <c r="I3043" s="1">
        <v>0</v>
      </c>
      <c r="J3043" s="1">
        <v>2</v>
      </c>
      <c r="K3043" s="1"/>
      <c r="L3043" s="1" t="s">
        <v>1898</v>
      </c>
      <c r="M3043" s="1"/>
      <c r="N3043" s="1" t="s">
        <v>8957</v>
      </c>
      <c r="O3043" s="1" t="s">
        <v>1898</v>
      </c>
      <c r="P3043" s="1"/>
      <c r="Q3043" s="1"/>
      <c r="R3043" s="1"/>
      <c r="S3043" s="1"/>
      <c r="T3043" s="1">
        <f t="shared" si="616"/>
        <v>0</v>
      </c>
      <c r="U3043" s="1">
        <f t="shared" si="617"/>
        <v>0</v>
      </c>
      <c r="V3043" s="1">
        <f t="shared" si="618"/>
        <v>0</v>
      </c>
      <c r="W3043" s="1">
        <f t="shared" si="619"/>
        <v>0</v>
      </c>
      <c r="X3043" s="1">
        <f t="shared" si="620"/>
        <v>0</v>
      </c>
      <c r="Y3043" s="1">
        <f t="shared" si="621"/>
        <v>0</v>
      </c>
      <c r="Z3043" s="1">
        <f t="shared" si="622"/>
        <v>0</v>
      </c>
      <c r="AA3043" s="1">
        <f t="shared" si="623"/>
        <v>0</v>
      </c>
      <c r="AB3043" s="1">
        <f t="shared" si="624"/>
        <v>0</v>
      </c>
      <c r="AC3043" s="1">
        <f t="shared" si="625"/>
        <v>0</v>
      </c>
      <c r="AD3043" s="1" t="str">
        <f t="shared" si="626"/>
        <v/>
      </c>
      <c r="AE3043" s="1" t="str">
        <f t="shared" si="627"/>
        <v/>
      </c>
      <c r="AF3043" s="1" t="str">
        <f t="shared" si="628"/>
        <v/>
      </c>
      <c r="AG3043" s="1" t="str">
        <f t="shared" si="629"/>
        <v/>
      </c>
    </row>
    <row r="3044" spans="3:33">
      <c r="C3044" s="1" t="s">
        <v>3823</v>
      </c>
      <c r="D3044" s="1" t="s">
        <v>8958</v>
      </c>
      <c r="E3044" s="1" t="s">
        <v>1890</v>
      </c>
      <c r="F3044" s="1" t="s">
        <v>0</v>
      </c>
      <c r="G3044" s="1" t="s">
        <v>3917</v>
      </c>
      <c r="H3044" s="1">
        <v>7</v>
      </c>
      <c r="I3044" s="1">
        <v>0</v>
      </c>
      <c r="J3044" s="1">
        <v>2</v>
      </c>
      <c r="K3044" s="1"/>
      <c r="L3044" s="1" t="s">
        <v>1899</v>
      </c>
      <c r="M3044" s="1"/>
      <c r="N3044" s="1" t="s">
        <v>8959</v>
      </c>
      <c r="O3044" s="1" t="s">
        <v>1899</v>
      </c>
      <c r="P3044" s="1"/>
      <c r="Q3044" s="1"/>
      <c r="R3044" s="1"/>
      <c r="S3044" s="1"/>
      <c r="T3044" s="1">
        <f t="shared" si="616"/>
        <v>0</v>
      </c>
      <c r="U3044" s="1">
        <f t="shared" si="617"/>
        <v>0</v>
      </c>
      <c r="V3044" s="1">
        <f t="shared" si="618"/>
        <v>0</v>
      </c>
      <c r="W3044" s="1">
        <f t="shared" si="619"/>
        <v>0</v>
      </c>
      <c r="X3044" s="1">
        <f t="shared" si="620"/>
        <v>0</v>
      </c>
      <c r="Y3044" s="1">
        <f t="shared" si="621"/>
        <v>0</v>
      </c>
      <c r="Z3044" s="1">
        <f t="shared" si="622"/>
        <v>0</v>
      </c>
      <c r="AA3044" s="1">
        <f t="shared" si="623"/>
        <v>0</v>
      </c>
      <c r="AB3044" s="1">
        <f t="shared" si="624"/>
        <v>0</v>
      </c>
      <c r="AC3044" s="1">
        <f t="shared" si="625"/>
        <v>0</v>
      </c>
      <c r="AD3044" s="1" t="str">
        <f t="shared" si="626"/>
        <v/>
      </c>
      <c r="AE3044" s="1" t="str">
        <f t="shared" si="627"/>
        <v/>
      </c>
      <c r="AF3044" s="1" t="str">
        <f t="shared" si="628"/>
        <v/>
      </c>
      <c r="AG3044" s="1" t="str">
        <f t="shared" si="629"/>
        <v/>
      </c>
    </row>
    <row r="3045" spans="3:33">
      <c r="C3045" s="1" t="s">
        <v>3823</v>
      </c>
      <c r="D3045" s="1" t="s">
        <v>8960</v>
      </c>
      <c r="E3045" s="1" t="s">
        <v>1890</v>
      </c>
      <c r="F3045" s="1" t="s">
        <v>0</v>
      </c>
      <c r="G3045" s="1" t="s">
        <v>3917</v>
      </c>
      <c r="H3045" s="1">
        <v>8</v>
      </c>
      <c r="I3045" s="1">
        <v>0</v>
      </c>
      <c r="J3045" s="1">
        <v>1</v>
      </c>
      <c r="K3045" s="1"/>
      <c r="L3045" s="1" t="s">
        <v>1561</v>
      </c>
      <c r="M3045" s="1"/>
      <c r="N3045" s="1" t="s">
        <v>7999</v>
      </c>
      <c r="O3045" s="1" t="s">
        <v>1561</v>
      </c>
      <c r="P3045" s="1"/>
      <c r="Q3045" s="1"/>
      <c r="R3045" s="1"/>
      <c r="S3045" s="1"/>
      <c r="T3045" s="1">
        <f t="shared" si="616"/>
        <v>0</v>
      </c>
      <c r="U3045" s="1">
        <f t="shared" si="617"/>
        <v>0</v>
      </c>
      <c r="V3045" s="1">
        <f t="shared" si="618"/>
        <v>0</v>
      </c>
      <c r="W3045" s="1">
        <f t="shared" si="619"/>
        <v>0</v>
      </c>
      <c r="X3045" s="1">
        <f t="shared" si="620"/>
        <v>0</v>
      </c>
      <c r="Y3045" s="1">
        <f t="shared" si="621"/>
        <v>0</v>
      </c>
      <c r="Z3045" s="1">
        <f t="shared" si="622"/>
        <v>0</v>
      </c>
      <c r="AA3045" s="1">
        <f t="shared" si="623"/>
        <v>0</v>
      </c>
      <c r="AB3045" s="1">
        <f t="shared" si="624"/>
        <v>0</v>
      </c>
      <c r="AC3045" s="1">
        <f t="shared" si="625"/>
        <v>0</v>
      </c>
      <c r="AD3045" s="1" t="str">
        <f t="shared" si="626"/>
        <v/>
      </c>
      <c r="AE3045" s="1" t="str">
        <f t="shared" si="627"/>
        <v/>
      </c>
      <c r="AF3045" s="1" t="str">
        <f t="shared" si="628"/>
        <v/>
      </c>
      <c r="AG3045" s="1" t="str">
        <f t="shared" si="629"/>
        <v/>
      </c>
    </row>
    <row r="3046" spans="3:33">
      <c r="C3046" s="1" t="s">
        <v>3823</v>
      </c>
      <c r="D3046" s="1" t="s">
        <v>8961</v>
      </c>
      <c r="E3046" s="1" t="s">
        <v>1890</v>
      </c>
      <c r="F3046" s="1" t="s">
        <v>0</v>
      </c>
      <c r="G3046" s="1" t="s">
        <v>3917</v>
      </c>
      <c r="H3046" s="1">
        <v>9</v>
      </c>
      <c r="I3046" s="1">
        <v>0</v>
      </c>
      <c r="J3046" s="1">
        <v>1</v>
      </c>
      <c r="K3046" s="1"/>
      <c r="L3046" s="1" t="s">
        <v>37</v>
      </c>
      <c r="M3046" s="1"/>
      <c r="N3046" s="1" t="s">
        <v>4893</v>
      </c>
      <c r="O3046" s="1" t="s">
        <v>37</v>
      </c>
      <c r="P3046" s="1"/>
      <c r="Q3046" s="1"/>
      <c r="R3046" s="1"/>
      <c r="S3046" s="1"/>
      <c r="T3046" s="1">
        <f t="shared" si="616"/>
        <v>0</v>
      </c>
      <c r="U3046" s="1">
        <f t="shared" si="617"/>
        <v>0</v>
      </c>
      <c r="V3046" s="1">
        <f t="shared" si="618"/>
        <v>0</v>
      </c>
      <c r="W3046" s="1">
        <f t="shared" si="619"/>
        <v>0</v>
      </c>
      <c r="X3046" s="1">
        <f t="shared" si="620"/>
        <v>0</v>
      </c>
      <c r="Y3046" s="1">
        <f t="shared" si="621"/>
        <v>0</v>
      </c>
      <c r="Z3046" s="1">
        <f t="shared" si="622"/>
        <v>0</v>
      </c>
      <c r="AA3046" s="1">
        <f t="shared" si="623"/>
        <v>0</v>
      </c>
      <c r="AB3046" s="1">
        <f t="shared" si="624"/>
        <v>0</v>
      </c>
      <c r="AC3046" s="1">
        <f t="shared" si="625"/>
        <v>0</v>
      </c>
      <c r="AD3046" s="1" t="str">
        <f t="shared" si="626"/>
        <v/>
      </c>
      <c r="AE3046" s="1" t="str">
        <f t="shared" si="627"/>
        <v/>
      </c>
      <c r="AF3046" s="1" t="str">
        <f t="shared" si="628"/>
        <v/>
      </c>
      <c r="AG3046" s="1" t="str">
        <f t="shared" si="629"/>
        <v/>
      </c>
    </row>
    <row r="3047" spans="3:33">
      <c r="C3047" s="1" t="s">
        <v>3823</v>
      </c>
      <c r="D3047" s="1" t="s">
        <v>8962</v>
      </c>
      <c r="E3047" s="1" t="s">
        <v>1890</v>
      </c>
      <c r="F3047" s="1" t="s">
        <v>0</v>
      </c>
      <c r="G3047" s="1" t="s">
        <v>3917</v>
      </c>
      <c r="H3047" s="1">
        <v>10</v>
      </c>
      <c r="I3047" s="1">
        <v>0</v>
      </c>
      <c r="J3047" s="1">
        <v>1</v>
      </c>
      <c r="K3047" s="1"/>
      <c r="L3047" s="1" t="s">
        <v>1900</v>
      </c>
      <c r="M3047" s="1"/>
      <c r="N3047" s="1" t="s">
        <v>8963</v>
      </c>
      <c r="O3047" s="1" t="s">
        <v>1900</v>
      </c>
      <c r="P3047" s="1"/>
      <c r="Q3047" s="1"/>
      <c r="R3047" s="1"/>
      <c r="S3047" s="1"/>
      <c r="T3047" s="1">
        <f t="shared" si="616"/>
        <v>0</v>
      </c>
      <c r="U3047" s="1">
        <f t="shared" si="617"/>
        <v>0</v>
      </c>
      <c r="V3047" s="1">
        <f t="shared" si="618"/>
        <v>0</v>
      </c>
      <c r="W3047" s="1">
        <f t="shared" si="619"/>
        <v>0</v>
      </c>
      <c r="X3047" s="1">
        <f t="shared" si="620"/>
        <v>0</v>
      </c>
      <c r="Y3047" s="1">
        <f t="shared" si="621"/>
        <v>0</v>
      </c>
      <c r="Z3047" s="1">
        <f t="shared" si="622"/>
        <v>0</v>
      </c>
      <c r="AA3047" s="1">
        <f t="shared" si="623"/>
        <v>0</v>
      </c>
      <c r="AB3047" s="1">
        <f t="shared" si="624"/>
        <v>0</v>
      </c>
      <c r="AC3047" s="1">
        <f t="shared" si="625"/>
        <v>0</v>
      </c>
      <c r="AD3047" s="1" t="str">
        <f t="shared" si="626"/>
        <v/>
      </c>
      <c r="AE3047" s="1" t="str">
        <f t="shared" si="627"/>
        <v/>
      </c>
      <c r="AF3047" s="1" t="str">
        <f t="shared" si="628"/>
        <v/>
      </c>
      <c r="AG3047" s="1" t="str">
        <f t="shared" si="629"/>
        <v/>
      </c>
    </row>
    <row r="3048" spans="3:33">
      <c r="C3048" s="1" t="s">
        <v>3831</v>
      </c>
      <c r="D3048" s="1" t="s">
        <v>8964</v>
      </c>
      <c r="E3048" s="1" t="s">
        <v>1904</v>
      </c>
      <c r="F3048" s="1" t="s">
        <v>46</v>
      </c>
      <c r="G3048" s="1" t="s">
        <v>3917</v>
      </c>
      <c r="H3048" s="1">
        <v>1</v>
      </c>
      <c r="I3048" s="1">
        <v>3</v>
      </c>
      <c r="J3048" s="1">
        <v>0</v>
      </c>
      <c r="K3048" s="1" t="s">
        <v>1316</v>
      </c>
      <c r="L3048" s="1"/>
      <c r="M3048" s="1" t="s">
        <v>7279</v>
      </c>
      <c r="N3048" s="1"/>
      <c r="O3048" s="1" t="s">
        <v>1316</v>
      </c>
      <c r="P3048" s="1"/>
      <c r="Q3048" s="1"/>
      <c r="R3048" s="1"/>
      <c r="S3048" s="1"/>
      <c r="T3048" s="1">
        <f t="shared" si="616"/>
        <v>0</v>
      </c>
      <c r="U3048" s="1">
        <f t="shared" si="617"/>
        <v>0</v>
      </c>
      <c r="V3048" s="1">
        <f t="shared" si="618"/>
        <v>0</v>
      </c>
      <c r="W3048" s="1">
        <f t="shared" si="619"/>
        <v>0</v>
      </c>
      <c r="X3048" s="1">
        <f t="shared" si="620"/>
        <v>0</v>
      </c>
      <c r="Y3048" s="1">
        <f t="shared" si="621"/>
        <v>0</v>
      </c>
      <c r="Z3048" s="1">
        <f t="shared" si="622"/>
        <v>0</v>
      </c>
      <c r="AA3048" s="1">
        <f t="shared" si="623"/>
        <v>0</v>
      </c>
      <c r="AB3048" s="1">
        <f t="shared" si="624"/>
        <v>0</v>
      </c>
      <c r="AC3048" s="1">
        <f t="shared" si="625"/>
        <v>0</v>
      </c>
      <c r="AD3048" s="1" t="str">
        <f t="shared" si="626"/>
        <v/>
      </c>
      <c r="AE3048" s="1" t="str">
        <f t="shared" si="627"/>
        <v/>
      </c>
      <c r="AF3048" s="1" t="str">
        <f t="shared" si="628"/>
        <v/>
      </c>
      <c r="AG3048" s="1" t="str">
        <f t="shared" si="629"/>
        <v/>
      </c>
    </row>
    <row r="3049" spans="3:33">
      <c r="C3049" s="1" t="s">
        <v>3831</v>
      </c>
      <c r="D3049" s="1" t="s">
        <v>8965</v>
      </c>
      <c r="E3049" s="1" t="s">
        <v>1904</v>
      </c>
      <c r="F3049" s="1" t="s">
        <v>46</v>
      </c>
      <c r="G3049" s="1" t="s">
        <v>3917</v>
      </c>
      <c r="H3049" s="1">
        <v>2</v>
      </c>
      <c r="I3049" s="1">
        <v>3</v>
      </c>
      <c r="J3049" s="1">
        <v>0</v>
      </c>
      <c r="K3049" s="1" t="s">
        <v>8966</v>
      </c>
      <c r="L3049" s="1"/>
      <c r="M3049" s="1" t="s">
        <v>8967</v>
      </c>
      <c r="N3049" s="1"/>
      <c r="O3049" s="1" t="s">
        <v>8966</v>
      </c>
      <c r="P3049" s="1" t="s">
        <v>73</v>
      </c>
      <c r="Q3049" s="1"/>
      <c r="R3049" s="1"/>
      <c r="S3049" s="1"/>
      <c r="T3049" s="1">
        <f t="shared" si="616"/>
        <v>0</v>
      </c>
      <c r="U3049" s="1">
        <f t="shared" si="617"/>
        <v>0</v>
      </c>
      <c r="V3049" s="1">
        <f t="shared" si="618"/>
        <v>0</v>
      </c>
      <c r="W3049" s="1">
        <f t="shared" si="619"/>
        <v>0</v>
      </c>
      <c r="X3049" s="1">
        <f t="shared" si="620"/>
        <v>0</v>
      </c>
      <c r="Y3049" s="1">
        <f t="shared" si="621"/>
        <v>0</v>
      </c>
      <c r="Z3049" s="1">
        <f t="shared" si="622"/>
        <v>0</v>
      </c>
      <c r="AA3049" s="1">
        <f t="shared" si="623"/>
        <v>0</v>
      </c>
      <c r="AB3049" s="1">
        <f t="shared" si="624"/>
        <v>0</v>
      </c>
      <c r="AC3049" s="1">
        <f t="shared" si="625"/>
        <v>0</v>
      </c>
      <c r="AD3049" s="1" t="str">
        <f t="shared" si="626"/>
        <v/>
      </c>
      <c r="AE3049" s="1" t="str">
        <f t="shared" si="627"/>
        <v/>
      </c>
      <c r="AF3049" s="1" t="str">
        <f t="shared" si="628"/>
        <v/>
      </c>
      <c r="AG3049" s="1" t="str">
        <f t="shared" si="629"/>
        <v/>
      </c>
    </row>
    <row r="3050" spans="3:33">
      <c r="C3050" s="1" t="s">
        <v>3831</v>
      </c>
      <c r="D3050" s="1" t="s">
        <v>8968</v>
      </c>
      <c r="E3050" s="1" t="s">
        <v>1904</v>
      </c>
      <c r="F3050" s="1" t="s">
        <v>46</v>
      </c>
      <c r="G3050" s="1" t="s">
        <v>3917</v>
      </c>
      <c r="H3050" s="1">
        <v>3</v>
      </c>
      <c r="I3050" s="1">
        <v>3</v>
      </c>
      <c r="J3050" s="1">
        <v>0</v>
      </c>
      <c r="K3050" s="1" t="s">
        <v>8969</v>
      </c>
      <c r="L3050" s="1"/>
      <c r="M3050" s="1" t="s">
        <v>8970</v>
      </c>
      <c r="N3050" s="1"/>
      <c r="O3050" s="1" t="s">
        <v>8969</v>
      </c>
      <c r="P3050" s="1"/>
      <c r="Q3050" s="1"/>
      <c r="R3050" s="1"/>
      <c r="S3050" s="1"/>
      <c r="T3050" s="1">
        <f t="shared" si="616"/>
        <v>0</v>
      </c>
      <c r="U3050" s="1">
        <f t="shared" si="617"/>
        <v>0</v>
      </c>
      <c r="V3050" s="1">
        <f t="shared" si="618"/>
        <v>0</v>
      </c>
      <c r="W3050" s="1">
        <f t="shared" si="619"/>
        <v>0</v>
      </c>
      <c r="X3050" s="1">
        <f t="shared" si="620"/>
        <v>0</v>
      </c>
      <c r="Y3050" s="1">
        <f t="shared" si="621"/>
        <v>0</v>
      </c>
      <c r="Z3050" s="1">
        <f t="shared" si="622"/>
        <v>0</v>
      </c>
      <c r="AA3050" s="1">
        <f t="shared" si="623"/>
        <v>0</v>
      </c>
      <c r="AB3050" s="1">
        <f t="shared" si="624"/>
        <v>0</v>
      </c>
      <c r="AC3050" s="1">
        <f t="shared" si="625"/>
        <v>0</v>
      </c>
      <c r="AD3050" s="1" t="str">
        <f t="shared" si="626"/>
        <v/>
      </c>
      <c r="AE3050" s="1" t="str">
        <f t="shared" si="627"/>
        <v/>
      </c>
      <c r="AF3050" s="1" t="str">
        <f t="shared" si="628"/>
        <v/>
      </c>
      <c r="AG3050" s="1" t="str">
        <f t="shared" si="629"/>
        <v/>
      </c>
    </row>
    <row r="3051" spans="3:33">
      <c r="C3051" s="1" t="s">
        <v>3831</v>
      </c>
      <c r="D3051" s="1" t="s">
        <v>8971</v>
      </c>
      <c r="E3051" s="1" t="s">
        <v>1904</v>
      </c>
      <c r="F3051" s="1" t="s">
        <v>46</v>
      </c>
      <c r="G3051" s="1" t="s">
        <v>3917</v>
      </c>
      <c r="H3051" s="1">
        <v>4</v>
      </c>
      <c r="I3051" s="1">
        <v>2</v>
      </c>
      <c r="J3051" s="1">
        <v>0</v>
      </c>
      <c r="K3051" s="1" t="s">
        <v>4903</v>
      </c>
      <c r="L3051" s="1"/>
      <c r="M3051" s="1" t="s">
        <v>4997</v>
      </c>
      <c r="N3051" s="1"/>
      <c r="O3051" s="1" t="s">
        <v>4903</v>
      </c>
      <c r="P3051" s="1" t="s">
        <v>4905</v>
      </c>
      <c r="Q3051" s="1" t="s">
        <v>4190</v>
      </c>
      <c r="R3051" s="1" t="s">
        <v>1343</v>
      </c>
      <c r="S3051" s="1" t="s">
        <v>37</v>
      </c>
      <c r="T3051" s="1">
        <f t="shared" si="616"/>
        <v>0</v>
      </c>
      <c r="U3051" s="1">
        <f t="shared" si="617"/>
        <v>0</v>
      </c>
      <c r="V3051" s="1">
        <f t="shared" si="618"/>
        <v>0</v>
      </c>
      <c r="W3051" s="1">
        <f t="shared" si="619"/>
        <v>0</v>
      </c>
      <c r="X3051" s="1">
        <f t="shared" si="620"/>
        <v>0</v>
      </c>
      <c r="Y3051" s="1">
        <f t="shared" si="621"/>
        <v>0</v>
      </c>
      <c r="Z3051" s="1">
        <f t="shared" si="622"/>
        <v>0</v>
      </c>
      <c r="AA3051" s="1">
        <f t="shared" si="623"/>
        <v>0</v>
      </c>
      <c r="AB3051" s="1">
        <f t="shared" si="624"/>
        <v>0</v>
      </c>
      <c r="AC3051" s="1">
        <f t="shared" si="625"/>
        <v>0</v>
      </c>
      <c r="AD3051" s="1" t="str">
        <f t="shared" si="626"/>
        <v/>
      </c>
      <c r="AE3051" s="1" t="str">
        <f t="shared" si="627"/>
        <v/>
      </c>
      <c r="AF3051" s="1" t="str">
        <f t="shared" si="628"/>
        <v/>
      </c>
      <c r="AG3051" s="1" t="str">
        <f t="shared" si="629"/>
        <v/>
      </c>
    </row>
    <row r="3052" spans="3:33">
      <c r="C3052" s="1" t="s">
        <v>3831</v>
      </c>
      <c r="D3052" s="1" t="s">
        <v>8972</v>
      </c>
      <c r="E3052" s="1" t="s">
        <v>1904</v>
      </c>
      <c r="F3052" s="1" t="s">
        <v>46</v>
      </c>
      <c r="G3052" s="1" t="s">
        <v>3917</v>
      </c>
      <c r="H3052" s="1">
        <v>5</v>
      </c>
      <c r="I3052" s="1">
        <v>2</v>
      </c>
      <c r="J3052" s="1">
        <v>0</v>
      </c>
      <c r="K3052" s="1" t="s">
        <v>1908</v>
      </c>
      <c r="L3052" s="1"/>
      <c r="M3052" s="1" t="s">
        <v>8973</v>
      </c>
      <c r="N3052" s="1"/>
      <c r="O3052" s="1" t="s">
        <v>1908</v>
      </c>
      <c r="P3052" s="1"/>
      <c r="Q3052" s="1"/>
      <c r="R3052" s="1"/>
      <c r="S3052" s="1"/>
      <c r="T3052" s="1">
        <f t="shared" si="616"/>
        <v>0</v>
      </c>
      <c r="U3052" s="1">
        <f t="shared" si="617"/>
        <v>0</v>
      </c>
      <c r="V3052" s="1">
        <f t="shared" si="618"/>
        <v>0</v>
      </c>
      <c r="W3052" s="1">
        <f t="shared" si="619"/>
        <v>0</v>
      </c>
      <c r="X3052" s="1">
        <f t="shared" si="620"/>
        <v>0</v>
      </c>
      <c r="Y3052" s="1">
        <f t="shared" si="621"/>
        <v>0</v>
      </c>
      <c r="Z3052" s="1">
        <f t="shared" si="622"/>
        <v>0</v>
      </c>
      <c r="AA3052" s="1">
        <f t="shared" si="623"/>
        <v>0</v>
      </c>
      <c r="AB3052" s="1">
        <f t="shared" si="624"/>
        <v>0</v>
      </c>
      <c r="AC3052" s="1">
        <f t="shared" si="625"/>
        <v>0</v>
      </c>
      <c r="AD3052" s="1" t="str">
        <f t="shared" si="626"/>
        <v/>
      </c>
      <c r="AE3052" s="1" t="str">
        <f t="shared" si="627"/>
        <v/>
      </c>
      <c r="AF3052" s="1" t="str">
        <f t="shared" si="628"/>
        <v/>
      </c>
      <c r="AG3052" s="1" t="str">
        <f t="shared" si="629"/>
        <v/>
      </c>
    </row>
    <row r="3053" spans="3:33">
      <c r="C3053" s="1" t="s">
        <v>3831</v>
      </c>
      <c r="D3053" s="1" t="s">
        <v>8974</v>
      </c>
      <c r="E3053" s="1" t="s">
        <v>1904</v>
      </c>
      <c r="F3053" s="1" t="s">
        <v>46</v>
      </c>
      <c r="G3053" s="1" t="s">
        <v>3917</v>
      </c>
      <c r="H3053" s="1">
        <v>6</v>
      </c>
      <c r="I3053" s="1">
        <v>2</v>
      </c>
      <c r="J3053" s="1">
        <v>0</v>
      </c>
      <c r="K3053" s="1" t="s">
        <v>8975</v>
      </c>
      <c r="L3053" s="1"/>
      <c r="M3053" s="1" t="s">
        <v>8976</v>
      </c>
      <c r="N3053" s="1"/>
      <c r="O3053" s="1" t="s">
        <v>8975</v>
      </c>
      <c r="P3053" s="1" t="s">
        <v>110</v>
      </c>
      <c r="Q3053" s="1" t="s">
        <v>4953</v>
      </c>
      <c r="R3053" s="1" t="s">
        <v>4954</v>
      </c>
      <c r="S3053" s="1"/>
      <c r="T3053" s="1">
        <f t="shared" si="616"/>
        <v>0</v>
      </c>
      <c r="U3053" s="1">
        <f t="shared" si="617"/>
        <v>0</v>
      </c>
      <c r="V3053" s="1">
        <f t="shared" si="618"/>
        <v>0</v>
      </c>
      <c r="W3053" s="1">
        <f t="shared" si="619"/>
        <v>0</v>
      </c>
      <c r="X3053" s="1">
        <f t="shared" si="620"/>
        <v>0</v>
      </c>
      <c r="Y3053" s="1">
        <f t="shared" si="621"/>
        <v>0</v>
      </c>
      <c r="Z3053" s="1">
        <f t="shared" si="622"/>
        <v>0</v>
      </c>
      <c r="AA3053" s="1">
        <f t="shared" si="623"/>
        <v>0</v>
      </c>
      <c r="AB3053" s="1">
        <f t="shared" si="624"/>
        <v>0</v>
      </c>
      <c r="AC3053" s="1">
        <f t="shared" si="625"/>
        <v>0</v>
      </c>
      <c r="AD3053" s="1" t="str">
        <f t="shared" si="626"/>
        <v/>
      </c>
      <c r="AE3053" s="1" t="str">
        <f t="shared" si="627"/>
        <v/>
      </c>
      <c r="AF3053" s="1" t="str">
        <f t="shared" si="628"/>
        <v/>
      </c>
      <c r="AG3053" s="1" t="str">
        <f t="shared" si="629"/>
        <v/>
      </c>
    </row>
    <row r="3054" spans="3:33">
      <c r="C3054" s="1" t="s">
        <v>3831</v>
      </c>
      <c r="D3054" s="1" t="s">
        <v>8977</v>
      </c>
      <c r="E3054" s="1" t="s">
        <v>1904</v>
      </c>
      <c r="F3054" s="1" t="s">
        <v>46</v>
      </c>
      <c r="G3054" s="1" t="s">
        <v>3917</v>
      </c>
      <c r="H3054" s="1">
        <v>7</v>
      </c>
      <c r="I3054" s="1">
        <v>2</v>
      </c>
      <c r="J3054" s="1">
        <v>0</v>
      </c>
      <c r="K3054" s="1" t="s">
        <v>108</v>
      </c>
      <c r="L3054" s="1"/>
      <c r="M3054" s="1" t="s">
        <v>7322</v>
      </c>
      <c r="N3054" s="1"/>
      <c r="O3054" s="1" t="s">
        <v>108</v>
      </c>
      <c r="P3054" s="1"/>
      <c r="Q3054" s="1"/>
      <c r="R3054" s="1"/>
      <c r="S3054" s="1"/>
      <c r="T3054" s="1">
        <f t="shared" si="616"/>
        <v>0</v>
      </c>
      <c r="U3054" s="1">
        <f t="shared" si="617"/>
        <v>0</v>
      </c>
      <c r="V3054" s="1">
        <f t="shared" si="618"/>
        <v>0</v>
      </c>
      <c r="W3054" s="1">
        <f t="shared" si="619"/>
        <v>0</v>
      </c>
      <c r="X3054" s="1">
        <f t="shared" si="620"/>
        <v>0</v>
      </c>
      <c r="Y3054" s="1">
        <f t="shared" si="621"/>
        <v>0</v>
      </c>
      <c r="Z3054" s="1">
        <f t="shared" si="622"/>
        <v>0</v>
      </c>
      <c r="AA3054" s="1">
        <f t="shared" si="623"/>
        <v>0</v>
      </c>
      <c r="AB3054" s="1">
        <f t="shared" si="624"/>
        <v>0</v>
      </c>
      <c r="AC3054" s="1">
        <f t="shared" si="625"/>
        <v>0</v>
      </c>
      <c r="AD3054" s="1" t="str">
        <f t="shared" si="626"/>
        <v/>
      </c>
      <c r="AE3054" s="1" t="str">
        <f t="shared" si="627"/>
        <v/>
      </c>
      <c r="AF3054" s="1" t="str">
        <f t="shared" si="628"/>
        <v/>
      </c>
      <c r="AG3054" s="1" t="str">
        <f t="shared" si="629"/>
        <v/>
      </c>
    </row>
    <row r="3055" spans="3:33">
      <c r="C3055" s="1" t="s">
        <v>3831</v>
      </c>
      <c r="D3055" s="1" t="s">
        <v>8978</v>
      </c>
      <c r="E3055" s="1" t="s">
        <v>1904</v>
      </c>
      <c r="F3055" s="1" t="s">
        <v>46</v>
      </c>
      <c r="G3055" s="1" t="s">
        <v>3917</v>
      </c>
      <c r="H3055" s="1">
        <v>8</v>
      </c>
      <c r="I3055" s="1">
        <v>1</v>
      </c>
      <c r="J3055" s="1">
        <v>0</v>
      </c>
      <c r="K3055" s="1" t="s">
        <v>115</v>
      </c>
      <c r="L3055" s="1"/>
      <c r="M3055" s="1" t="s">
        <v>7883</v>
      </c>
      <c r="N3055" s="1"/>
      <c r="O3055" s="1" t="s">
        <v>115</v>
      </c>
      <c r="P3055" s="1"/>
      <c r="Q3055" s="1"/>
      <c r="R3055" s="1"/>
      <c r="S3055" s="1"/>
      <c r="T3055" s="1">
        <f t="shared" si="616"/>
        <v>0</v>
      </c>
      <c r="U3055" s="1">
        <f t="shared" si="617"/>
        <v>0</v>
      </c>
      <c r="V3055" s="1">
        <f t="shared" si="618"/>
        <v>0</v>
      </c>
      <c r="W3055" s="1">
        <f t="shared" si="619"/>
        <v>0</v>
      </c>
      <c r="X3055" s="1">
        <f t="shared" si="620"/>
        <v>0</v>
      </c>
      <c r="Y3055" s="1">
        <f t="shared" si="621"/>
        <v>0</v>
      </c>
      <c r="Z3055" s="1">
        <f t="shared" si="622"/>
        <v>0</v>
      </c>
      <c r="AA3055" s="1">
        <f t="shared" si="623"/>
        <v>0</v>
      </c>
      <c r="AB3055" s="1">
        <f t="shared" si="624"/>
        <v>0</v>
      </c>
      <c r="AC3055" s="1">
        <f t="shared" si="625"/>
        <v>0</v>
      </c>
      <c r="AD3055" s="1" t="str">
        <f t="shared" si="626"/>
        <v/>
      </c>
      <c r="AE3055" s="1" t="str">
        <f t="shared" si="627"/>
        <v/>
      </c>
      <c r="AF3055" s="1" t="str">
        <f t="shared" si="628"/>
        <v/>
      </c>
      <c r="AG3055" s="1" t="str">
        <f t="shared" si="629"/>
        <v/>
      </c>
    </row>
    <row r="3056" spans="3:33">
      <c r="C3056" s="1" t="s">
        <v>3831</v>
      </c>
      <c r="D3056" s="1" t="s">
        <v>8979</v>
      </c>
      <c r="E3056" s="1" t="s">
        <v>1904</v>
      </c>
      <c r="F3056" s="1" t="s">
        <v>46</v>
      </c>
      <c r="G3056" s="1" t="s">
        <v>3917</v>
      </c>
      <c r="H3056" s="1">
        <v>9</v>
      </c>
      <c r="I3056" s="1">
        <v>1</v>
      </c>
      <c r="J3056" s="1">
        <v>0</v>
      </c>
      <c r="K3056" s="1" t="s">
        <v>1910</v>
      </c>
      <c r="L3056" s="1"/>
      <c r="M3056" s="1" t="s">
        <v>8980</v>
      </c>
      <c r="N3056" s="1"/>
      <c r="O3056" s="1" t="s">
        <v>1910</v>
      </c>
      <c r="P3056" s="1"/>
      <c r="Q3056" s="1"/>
      <c r="R3056" s="1"/>
      <c r="S3056" s="1"/>
      <c r="T3056" s="1">
        <f t="shared" si="616"/>
        <v>0</v>
      </c>
      <c r="U3056" s="1">
        <f t="shared" si="617"/>
        <v>0</v>
      </c>
      <c r="V3056" s="1">
        <f t="shared" si="618"/>
        <v>0</v>
      </c>
      <c r="W3056" s="1">
        <f t="shared" si="619"/>
        <v>0</v>
      </c>
      <c r="X3056" s="1">
        <f t="shared" si="620"/>
        <v>0</v>
      </c>
      <c r="Y3056" s="1">
        <f t="shared" si="621"/>
        <v>0</v>
      </c>
      <c r="Z3056" s="1">
        <f t="shared" si="622"/>
        <v>0</v>
      </c>
      <c r="AA3056" s="1">
        <f t="shared" si="623"/>
        <v>0</v>
      </c>
      <c r="AB3056" s="1">
        <f t="shared" si="624"/>
        <v>0</v>
      </c>
      <c r="AC3056" s="1">
        <f t="shared" si="625"/>
        <v>0</v>
      </c>
      <c r="AD3056" s="1" t="str">
        <f t="shared" si="626"/>
        <v/>
      </c>
      <c r="AE3056" s="1" t="str">
        <f t="shared" si="627"/>
        <v/>
      </c>
      <c r="AF3056" s="1" t="str">
        <f t="shared" si="628"/>
        <v/>
      </c>
      <c r="AG3056" s="1" t="str">
        <f t="shared" si="629"/>
        <v/>
      </c>
    </row>
    <row r="3057" spans="3:33">
      <c r="C3057" s="1" t="s">
        <v>3831</v>
      </c>
      <c r="D3057" s="1" t="s">
        <v>8981</v>
      </c>
      <c r="E3057" s="1" t="s">
        <v>1904</v>
      </c>
      <c r="F3057" s="1" t="s">
        <v>46</v>
      </c>
      <c r="G3057" s="1" t="s">
        <v>3917</v>
      </c>
      <c r="H3057" s="1">
        <v>10</v>
      </c>
      <c r="I3057" s="1">
        <v>1</v>
      </c>
      <c r="J3057" s="1">
        <v>0</v>
      </c>
      <c r="K3057" s="1" t="s">
        <v>1911</v>
      </c>
      <c r="L3057" s="1"/>
      <c r="M3057" s="1" t="s">
        <v>8982</v>
      </c>
      <c r="N3057" s="1"/>
      <c r="O3057" s="1" t="s">
        <v>1911</v>
      </c>
      <c r="P3057" s="1"/>
      <c r="Q3057" s="1"/>
      <c r="R3057" s="1"/>
      <c r="S3057" s="1"/>
      <c r="T3057" s="1">
        <f t="shared" si="616"/>
        <v>0</v>
      </c>
      <c r="U3057" s="1">
        <f t="shared" si="617"/>
        <v>0</v>
      </c>
      <c r="V3057" s="1">
        <f t="shared" si="618"/>
        <v>0</v>
      </c>
      <c r="W3057" s="1">
        <f t="shared" si="619"/>
        <v>0</v>
      </c>
      <c r="X3057" s="1">
        <f t="shared" si="620"/>
        <v>0</v>
      </c>
      <c r="Y3057" s="1">
        <f t="shared" si="621"/>
        <v>0</v>
      </c>
      <c r="Z3057" s="1">
        <f t="shared" si="622"/>
        <v>0</v>
      </c>
      <c r="AA3057" s="1">
        <f t="shared" si="623"/>
        <v>0</v>
      </c>
      <c r="AB3057" s="1">
        <f t="shared" si="624"/>
        <v>0</v>
      </c>
      <c r="AC3057" s="1">
        <f t="shared" si="625"/>
        <v>0</v>
      </c>
      <c r="AD3057" s="1" t="str">
        <f t="shared" si="626"/>
        <v/>
      </c>
      <c r="AE3057" s="1" t="str">
        <f t="shared" si="627"/>
        <v/>
      </c>
      <c r="AF3057" s="1" t="str">
        <f t="shared" si="628"/>
        <v/>
      </c>
      <c r="AG3057" s="1" t="str">
        <f t="shared" si="629"/>
        <v/>
      </c>
    </row>
    <row r="3058" spans="3:33">
      <c r="C3058" s="1" t="s">
        <v>3831</v>
      </c>
      <c r="D3058" s="1" t="s">
        <v>8983</v>
      </c>
      <c r="E3058" s="1" t="s">
        <v>1904</v>
      </c>
      <c r="F3058" s="1" t="s">
        <v>0</v>
      </c>
      <c r="G3058" s="1" t="s">
        <v>3917</v>
      </c>
      <c r="H3058" s="1">
        <v>1</v>
      </c>
      <c r="I3058" s="1">
        <v>0</v>
      </c>
      <c r="J3058" s="1">
        <v>3</v>
      </c>
      <c r="K3058" s="1"/>
      <c r="L3058" s="1" t="s">
        <v>1316</v>
      </c>
      <c r="M3058" s="1"/>
      <c r="N3058" s="1" t="s">
        <v>4938</v>
      </c>
      <c r="O3058" s="1" t="s">
        <v>1316</v>
      </c>
      <c r="P3058" s="1"/>
      <c r="Q3058" s="1"/>
      <c r="R3058" s="1"/>
      <c r="S3058" s="1"/>
      <c r="T3058" s="1">
        <f t="shared" si="616"/>
        <v>0</v>
      </c>
      <c r="U3058" s="1">
        <f t="shared" si="617"/>
        <v>0</v>
      </c>
      <c r="V3058" s="1">
        <f t="shared" si="618"/>
        <v>0</v>
      </c>
      <c r="W3058" s="1">
        <f t="shared" si="619"/>
        <v>0</v>
      </c>
      <c r="X3058" s="1">
        <f t="shared" si="620"/>
        <v>0</v>
      </c>
      <c r="Y3058" s="1">
        <f t="shared" si="621"/>
        <v>0</v>
      </c>
      <c r="Z3058" s="1">
        <f t="shared" si="622"/>
        <v>0</v>
      </c>
      <c r="AA3058" s="1">
        <f t="shared" si="623"/>
        <v>0</v>
      </c>
      <c r="AB3058" s="1">
        <f t="shared" si="624"/>
        <v>0</v>
      </c>
      <c r="AC3058" s="1">
        <f t="shared" si="625"/>
        <v>0</v>
      </c>
      <c r="AD3058" s="1" t="str">
        <f t="shared" si="626"/>
        <v/>
      </c>
      <c r="AE3058" s="1" t="str">
        <f t="shared" si="627"/>
        <v/>
      </c>
      <c r="AF3058" s="1" t="str">
        <f t="shared" si="628"/>
        <v/>
      </c>
      <c r="AG3058" s="1" t="str">
        <f t="shared" si="629"/>
        <v/>
      </c>
    </row>
    <row r="3059" spans="3:33">
      <c r="C3059" s="1" t="s">
        <v>3831</v>
      </c>
      <c r="D3059" s="1" t="s">
        <v>8984</v>
      </c>
      <c r="E3059" s="1" t="s">
        <v>1904</v>
      </c>
      <c r="F3059" s="1" t="s">
        <v>0</v>
      </c>
      <c r="G3059" s="1" t="s">
        <v>3917</v>
      </c>
      <c r="H3059" s="1">
        <v>2</v>
      </c>
      <c r="I3059" s="1">
        <v>0</v>
      </c>
      <c r="J3059" s="1">
        <v>3</v>
      </c>
      <c r="K3059" s="1"/>
      <c r="L3059" s="1" t="s">
        <v>8966</v>
      </c>
      <c r="M3059" s="1"/>
      <c r="N3059" s="1" t="s">
        <v>8985</v>
      </c>
      <c r="O3059" s="1" t="s">
        <v>8966</v>
      </c>
      <c r="P3059" s="1" t="s">
        <v>73</v>
      </c>
      <c r="Q3059" s="1"/>
      <c r="R3059" s="1"/>
      <c r="S3059" s="1"/>
      <c r="T3059" s="1">
        <f t="shared" si="616"/>
        <v>0</v>
      </c>
      <c r="U3059" s="1">
        <f t="shared" si="617"/>
        <v>0</v>
      </c>
      <c r="V3059" s="1">
        <f t="shared" si="618"/>
        <v>0</v>
      </c>
      <c r="W3059" s="1">
        <f t="shared" si="619"/>
        <v>0</v>
      </c>
      <c r="X3059" s="1">
        <f t="shared" si="620"/>
        <v>0</v>
      </c>
      <c r="Y3059" s="1">
        <f t="shared" si="621"/>
        <v>0</v>
      </c>
      <c r="Z3059" s="1">
        <f t="shared" si="622"/>
        <v>0</v>
      </c>
      <c r="AA3059" s="1">
        <f t="shared" si="623"/>
        <v>0</v>
      </c>
      <c r="AB3059" s="1">
        <f t="shared" si="624"/>
        <v>0</v>
      </c>
      <c r="AC3059" s="1">
        <f t="shared" si="625"/>
        <v>0</v>
      </c>
      <c r="AD3059" s="1" t="str">
        <f t="shared" si="626"/>
        <v/>
      </c>
      <c r="AE3059" s="1" t="str">
        <f t="shared" si="627"/>
        <v/>
      </c>
      <c r="AF3059" s="1" t="str">
        <f t="shared" si="628"/>
        <v/>
      </c>
      <c r="AG3059" s="1" t="str">
        <f t="shared" si="629"/>
        <v/>
      </c>
    </row>
    <row r="3060" spans="3:33">
      <c r="C3060" s="1" t="s">
        <v>3831</v>
      </c>
      <c r="D3060" s="1" t="s">
        <v>8986</v>
      </c>
      <c r="E3060" s="1" t="s">
        <v>1904</v>
      </c>
      <c r="F3060" s="1" t="s">
        <v>0</v>
      </c>
      <c r="G3060" s="1" t="s">
        <v>3917</v>
      </c>
      <c r="H3060" s="1">
        <v>3</v>
      </c>
      <c r="I3060" s="1">
        <v>0</v>
      </c>
      <c r="J3060" s="1">
        <v>3</v>
      </c>
      <c r="K3060" s="1"/>
      <c r="L3060" s="1" t="s">
        <v>8969</v>
      </c>
      <c r="M3060" s="1"/>
      <c r="N3060" s="1" t="s">
        <v>8987</v>
      </c>
      <c r="O3060" s="1" t="s">
        <v>8969</v>
      </c>
      <c r="P3060" s="1"/>
      <c r="Q3060" s="1"/>
      <c r="R3060" s="1"/>
      <c r="S3060" s="1"/>
      <c r="T3060" s="1">
        <f t="shared" si="616"/>
        <v>0</v>
      </c>
      <c r="U3060" s="1">
        <f t="shared" si="617"/>
        <v>0</v>
      </c>
      <c r="V3060" s="1">
        <f t="shared" si="618"/>
        <v>0</v>
      </c>
      <c r="W3060" s="1">
        <f t="shared" si="619"/>
        <v>0</v>
      </c>
      <c r="X3060" s="1">
        <f t="shared" si="620"/>
        <v>0</v>
      </c>
      <c r="Y3060" s="1">
        <f t="shared" si="621"/>
        <v>0</v>
      </c>
      <c r="Z3060" s="1">
        <f t="shared" si="622"/>
        <v>0</v>
      </c>
      <c r="AA3060" s="1">
        <f t="shared" si="623"/>
        <v>0</v>
      </c>
      <c r="AB3060" s="1">
        <f t="shared" si="624"/>
        <v>0</v>
      </c>
      <c r="AC3060" s="1">
        <f t="shared" si="625"/>
        <v>0</v>
      </c>
      <c r="AD3060" s="1" t="str">
        <f t="shared" si="626"/>
        <v/>
      </c>
      <c r="AE3060" s="1" t="str">
        <f t="shared" si="627"/>
        <v/>
      </c>
      <c r="AF3060" s="1" t="str">
        <f t="shared" si="628"/>
        <v/>
      </c>
      <c r="AG3060" s="1" t="str">
        <f t="shared" si="629"/>
        <v/>
      </c>
    </row>
    <row r="3061" spans="3:33">
      <c r="C3061" s="1" t="s">
        <v>3831</v>
      </c>
      <c r="D3061" s="1" t="s">
        <v>8988</v>
      </c>
      <c r="E3061" s="1" t="s">
        <v>1904</v>
      </c>
      <c r="F3061" s="1" t="s">
        <v>0</v>
      </c>
      <c r="G3061" s="1" t="s">
        <v>3917</v>
      </c>
      <c r="H3061" s="1">
        <v>4</v>
      </c>
      <c r="I3061" s="1">
        <v>0</v>
      </c>
      <c r="J3061" s="1">
        <v>2</v>
      </c>
      <c r="K3061" s="1"/>
      <c r="L3061" s="1" t="s">
        <v>4903</v>
      </c>
      <c r="M3061" s="1"/>
      <c r="N3061" s="1" t="s">
        <v>4926</v>
      </c>
      <c r="O3061" s="1" t="s">
        <v>4903</v>
      </c>
      <c r="P3061" s="1" t="s">
        <v>4905</v>
      </c>
      <c r="Q3061" s="1" t="s">
        <v>4190</v>
      </c>
      <c r="R3061" s="1" t="s">
        <v>1343</v>
      </c>
      <c r="S3061" s="1" t="s">
        <v>37</v>
      </c>
      <c r="T3061" s="1">
        <f t="shared" si="616"/>
        <v>0</v>
      </c>
      <c r="U3061" s="1">
        <f t="shared" si="617"/>
        <v>0</v>
      </c>
      <c r="V3061" s="1">
        <f t="shared" si="618"/>
        <v>0</v>
      </c>
      <c r="W3061" s="1">
        <f t="shared" si="619"/>
        <v>0</v>
      </c>
      <c r="X3061" s="1">
        <f t="shared" si="620"/>
        <v>0</v>
      </c>
      <c r="Y3061" s="1">
        <f t="shared" si="621"/>
        <v>0</v>
      </c>
      <c r="Z3061" s="1">
        <f t="shared" si="622"/>
        <v>0</v>
      </c>
      <c r="AA3061" s="1">
        <f t="shared" si="623"/>
        <v>0</v>
      </c>
      <c r="AB3061" s="1">
        <f t="shared" si="624"/>
        <v>0</v>
      </c>
      <c r="AC3061" s="1">
        <f t="shared" si="625"/>
        <v>0</v>
      </c>
      <c r="AD3061" s="1" t="str">
        <f t="shared" si="626"/>
        <v/>
      </c>
      <c r="AE3061" s="1" t="str">
        <f t="shared" si="627"/>
        <v/>
      </c>
      <c r="AF3061" s="1" t="str">
        <f t="shared" si="628"/>
        <v/>
      </c>
      <c r="AG3061" s="1" t="str">
        <f t="shared" si="629"/>
        <v/>
      </c>
    </row>
    <row r="3062" spans="3:33">
      <c r="C3062" s="1" t="s">
        <v>3831</v>
      </c>
      <c r="D3062" s="1" t="s">
        <v>8989</v>
      </c>
      <c r="E3062" s="1" t="s">
        <v>1904</v>
      </c>
      <c r="F3062" s="1" t="s">
        <v>0</v>
      </c>
      <c r="G3062" s="1" t="s">
        <v>3917</v>
      </c>
      <c r="H3062" s="1">
        <v>5</v>
      </c>
      <c r="I3062" s="1">
        <v>0</v>
      </c>
      <c r="J3062" s="1">
        <v>2</v>
      </c>
      <c r="K3062" s="1"/>
      <c r="L3062" s="1" t="s">
        <v>1908</v>
      </c>
      <c r="M3062" s="1"/>
      <c r="N3062" s="1" t="s">
        <v>8990</v>
      </c>
      <c r="O3062" s="1" t="s">
        <v>1908</v>
      </c>
      <c r="P3062" s="1"/>
      <c r="Q3062" s="1"/>
      <c r="R3062" s="1"/>
      <c r="S3062" s="1"/>
      <c r="T3062" s="1">
        <f t="shared" si="616"/>
        <v>0</v>
      </c>
      <c r="U3062" s="1">
        <f t="shared" si="617"/>
        <v>0</v>
      </c>
      <c r="V3062" s="1">
        <f t="shared" si="618"/>
        <v>0</v>
      </c>
      <c r="W3062" s="1">
        <f t="shared" si="619"/>
        <v>0</v>
      </c>
      <c r="X3062" s="1">
        <f t="shared" si="620"/>
        <v>0</v>
      </c>
      <c r="Y3062" s="1">
        <f t="shared" si="621"/>
        <v>0</v>
      </c>
      <c r="Z3062" s="1">
        <f t="shared" si="622"/>
        <v>0</v>
      </c>
      <c r="AA3062" s="1">
        <f t="shared" si="623"/>
        <v>0</v>
      </c>
      <c r="AB3062" s="1">
        <f t="shared" si="624"/>
        <v>0</v>
      </c>
      <c r="AC3062" s="1">
        <f t="shared" si="625"/>
        <v>0</v>
      </c>
      <c r="AD3062" s="1" t="str">
        <f t="shared" si="626"/>
        <v/>
      </c>
      <c r="AE3062" s="1" t="str">
        <f t="shared" si="627"/>
        <v/>
      </c>
      <c r="AF3062" s="1" t="str">
        <f t="shared" si="628"/>
        <v/>
      </c>
      <c r="AG3062" s="1" t="str">
        <f t="shared" si="629"/>
        <v/>
      </c>
    </row>
    <row r="3063" spans="3:33">
      <c r="C3063" s="1" t="s">
        <v>3831</v>
      </c>
      <c r="D3063" s="1" t="s">
        <v>8991</v>
      </c>
      <c r="E3063" s="1" t="s">
        <v>1904</v>
      </c>
      <c r="F3063" s="1" t="s">
        <v>0</v>
      </c>
      <c r="G3063" s="1" t="s">
        <v>3917</v>
      </c>
      <c r="H3063" s="1">
        <v>6</v>
      </c>
      <c r="I3063" s="1">
        <v>0</v>
      </c>
      <c r="J3063" s="1">
        <v>2</v>
      </c>
      <c r="K3063" s="1"/>
      <c r="L3063" s="1" t="s">
        <v>8975</v>
      </c>
      <c r="M3063" s="1"/>
      <c r="N3063" s="1" t="s">
        <v>8992</v>
      </c>
      <c r="O3063" s="1" t="s">
        <v>8975</v>
      </c>
      <c r="P3063" s="1" t="s">
        <v>110</v>
      </c>
      <c r="Q3063" s="1" t="s">
        <v>4953</v>
      </c>
      <c r="R3063" s="1" t="s">
        <v>4954</v>
      </c>
      <c r="S3063" s="1"/>
      <c r="T3063" s="1">
        <f t="shared" si="616"/>
        <v>0</v>
      </c>
      <c r="U3063" s="1">
        <f t="shared" si="617"/>
        <v>0</v>
      </c>
      <c r="V3063" s="1">
        <f t="shared" si="618"/>
        <v>0</v>
      </c>
      <c r="W3063" s="1">
        <f t="shared" si="619"/>
        <v>0</v>
      </c>
      <c r="X3063" s="1">
        <f t="shared" si="620"/>
        <v>0</v>
      </c>
      <c r="Y3063" s="1">
        <f t="shared" si="621"/>
        <v>0</v>
      </c>
      <c r="Z3063" s="1">
        <f t="shared" si="622"/>
        <v>0</v>
      </c>
      <c r="AA3063" s="1">
        <f t="shared" si="623"/>
        <v>0</v>
      </c>
      <c r="AB3063" s="1">
        <f t="shared" si="624"/>
        <v>0</v>
      </c>
      <c r="AC3063" s="1">
        <f t="shared" si="625"/>
        <v>0</v>
      </c>
      <c r="AD3063" s="1" t="str">
        <f t="shared" si="626"/>
        <v/>
      </c>
      <c r="AE3063" s="1" t="str">
        <f t="shared" si="627"/>
        <v/>
      </c>
      <c r="AF3063" s="1" t="str">
        <f t="shared" si="628"/>
        <v/>
      </c>
      <c r="AG3063" s="1" t="str">
        <f t="shared" si="629"/>
        <v/>
      </c>
    </row>
    <row r="3064" spans="3:33">
      <c r="C3064" s="1" t="s">
        <v>3831</v>
      </c>
      <c r="D3064" s="1" t="s">
        <v>8993</v>
      </c>
      <c r="E3064" s="1" t="s">
        <v>1904</v>
      </c>
      <c r="F3064" s="1" t="s">
        <v>0</v>
      </c>
      <c r="G3064" s="1" t="s">
        <v>3917</v>
      </c>
      <c r="H3064" s="1">
        <v>7</v>
      </c>
      <c r="I3064" s="1">
        <v>0</v>
      </c>
      <c r="J3064" s="1">
        <v>2</v>
      </c>
      <c r="K3064" s="1"/>
      <c r="L3064" s="1" t="s">
        <v>108</v>
      </c>
      <c r="M3064" s="1"/>
      <c r="N3064" s="1" t="s">
        <v>7341</v>
      </c>
      <c r="O3064" s="1" t="s">
        <v>108</v>
      </c>
      <c r="P3064" s="1"/>
      <c r="Q3064" s="1"/>
      <c r="R3064" s="1"/>
      <c r="S3064" s="1"/>
      <c r="T3064" s="1">
        <f t="shared" si="616"/>
        <v>0</v>
      </c>
      <c r="U3064" s="1">
        <f t="shared" si="617"/>
        <v>0</v>
      </c>
      <c r="V3064" s="1">
        <f t="shared" si="618"/>
        <v>0</v>
      </c>
      <c r="W3064" s="1">
        <f t="shared" si="619"/>
        <v>0</v>
      </c>
      <c r="X3064" s="1">
        <f t="shared" si="620"/>
        <v>0</v>
      </c>
      <c r="Y3064" s="1">
        <f t="shared" si="621"/>
        <v>0</v>
      </c>
      <c r="Z3064" s="1">
        <f t="shared" si="622"/>
        <v>0</v>
      </c>
      <c r="AA3064" s="1">
        <f t="shared" si="623"/>
        <v>0</v>
      </c>
      <c r="AB3064" s="1">
        <f t="shared" si="624"/>
        <v>0</v>
      </c>
      <c r="AC3064" s="1">
        <f t="shared" si="625"/>
        <v>0</v>
      </c>
      <c r="AD3064" s="1" t="str">
        <f t="shared" si="626"/>
        <v/>
      </c>
      <c r="AE3064" s="1" t="str">
        <f t="shared" si="627"/>
        <v/>
      </c>
      <c r="AF3064" s="1" t="str">
        <f t="shared" si="628"/>
        <v/>
      </c>
      <c r="AG3064" s="1" t="str">
        <f t="shared" si="629"/>
        <v/>
      </c>
    </row>
    <row r="3065" spans="3:33">
      <c r="C3065" s="1" t="s">
        <v>3831</v>
      </c>
      <c r="D3065" s="1" t="s">
        <v>8994</v>
      </c>
      <c r="E3065" s="1" t="s">
        <v>1904</v>
      </c>
      <c r="F3065" s="1" t="s">
        <v>0</v>
      </c>
      <c r="G3065" s="1" t="s">
        <v>3917</v>
      </c>
      <c r="H3065" s="1">
        <v>8</v>
      </c>
      <c r="I3065" s="1">
        <v>0</v>
      </c>
      <c r="J3065" s="1">
        <v>1</v>
      </c>
      <c r="K3065" s="1"/>
      <c r="L3065" s="1" t="s">
        <v>115</v>
      </c>
      <c r="M3065" s="1"/>
      <c r="N3065" s="1" t="s">
        <v>7462</v>
      </c>
      <c r="O3065" s="1" t="s">
        <v>115</v>
      </c>
      <c r="P3065" s="1"/>
      <c r="Q3065" s="1"/>
      <c r="R3065" s="1"/>
      <c r="S3065" s="1"/>
      <c r="T3065" s="1">
        <f t="shared" si="616"/>
        <v>0</v>
      </c>
      <c r="U3065" s="1">
        <f t="shared" si="617"/>
        <v>0</v>
      </c>
      <c r="V3065" s="1">
        <f t="shared" si="618"/>
        <v>0</v>
      </c>
      <c r="W3065" s="1">
        <f t="shared" si="619"/>
        <v>0</v>
      </c>
      <c r="X3065" s="1">
        <f t="shared" si="620"/>
        <v>0</v>
      </c>
      <c r="Y3065" s="1">
        <f t="shared" si="621"/>
        <v>0</v>
      </c>
      <c r="Z3065" s="1">
        <f t="shared" si="622"/>
        <v>0</v>
      </c>
      <c r="AA3065" s="1">
        <f t="shared" si="623"/>
        <v>0</v>
      </c>
      <c r="AB3065" s="1">
        <f t="shared" si="624"/>
        <v>0</v>
      </c>
      <c r="AC3065" s="1">
        <f t="shared" si="625"/>
        <v>0</v>
      </c>
      <c r="AD3065" s="1" t="str">
        <f t="shared" si="626"/>
        <v/>
      </c>
      <c r="AE3065" s="1" t="str">
        <f t="shared" si="627"/>
        <v/>
      </c>
      <c r="AF3065" s="1" t="str">
        <f t="shared" si="628"/>
        <v/>
      </c>
      <c r="AG3065" s="1" t="str">
        <f t="shared" si="629"/>
        <v/>
      </c>
    </row>
    <row r="3066" spans="3:33">
      <c r="C3066" s="1" t="s">
        <v>3831</v>
      </c>
      <c r="D3066" s="1" t="s">
        <v>8995</v>
      </c>
      <c r="E3066" s="1" t="s">
        <v>1904</v>
      </c>
      <c r="F3066" s="1" t="s">
        <v>0</v>
      </c>
      <c r="G3066" s="1" t="s">
        <v>3917</v>
      </c>
      <c r="H3066" s="1">
        <v>9</v>
      </c>
      <c r="I3066" s="1">
        <v>0</v>
      </c>
      <c r="J3066" s="1">
        <v>1</v>
      </c>
      <c r="K3066" s="1"/>
      <c r="L3066" s="1" t="s">
        <v>1910</v>
      </c>
      <c r="M3066" s="1"/>
      <c r="N3066" s="1" t="s">
        <v>8996</v>
      </c>
      <c r="O3066" s="1" t="s">
        <v>1910</v>
      </c>
      <c r="P3066" s="1"/>
      <c r="Q3066" s="1"/>
      <c r="R3066" s="1"/>
      <c r="S3066" s="1"/>
      <c r="T3066" s="1">
        <f t="shared" si="616"/>
        <v>0</v>
      </c>
      <c r="U3066" s="1">
        <f t="shared" si="617"/>
        <v>0</v>
      </c>
      <c r="V3066" s="1">
        <f t="shared" si="618"/>
        <v>0</v>
      </c>
      <c r="W3066" s="1">
        <f t="shared" si="619"/>
        <v>0</v>
      </c>
      <c r="X3066" s="1">
        <f t="shared" si="620"/>
        <v>0</v>
      </c>
      <c r="Y3066" s="1">
        <f t="shared" si="621"/>
        <v>0</v>
      </c>
      <c r="Z3066" s="1">
        <f t="shared" si="622"/>
        <v>0</v>
      </c>
      <c r="AA3066" s="1">
        <f t="shared" si="623"/>
        <v>0</v>
      </c>
      <c r="AB3066" s="1">
        <f t="shared" si="624"/>
        <v>0</v>
      </c>
      <c r="AC3066" s="1">
        <f t="shared" si="625"/>
        <v>0</v>
      </c>
      <c r="AD3066" s="1" t="str">
        <f t="shared" si="626"/>
        <v/>
      </c>
      <c r="AE3066" s="1" t="str">
        <f t="shared" si="627"/>
        <v/>
      </c>
      <c r="AF3066" s="1" t="str">
        <f t="shared" si="628"/>
        <v/>
      </c>
      <c r="AG3066" s="1" t="str">
        <f t="shared" si="629"/>
        <v/>
      </c>
    </row>
    <row r="3067" spans="3:33">
      <c r="C3067" s="1" t="s">
        <v>3831</v>
      </c>
      <c r="D3067" s="1" t="s">
        <v>8997</v>
      </c>
      <c r="E3067" s="1" t="s">
        <v>1904</v>
      </c>
      <c r="F3067" s="1" t="s">
        <v>0</v>
      </c>
      <c r="G3067" s="1" t="s">
        <v>3917</v>
      </c>
      <c r="H3067" s="1">
        <v>10</v>
      </c>
      <c r="I3067" s="1">
        <v>0</v>
      </c>
      <c r="J3067" s="1">
        <v>1</v>
      </c>
      <c r="K3067" s="1"/>
      <c r="L3067" s="1" t="s">
        <v>1911</v>
      </c>
      <c r="M3067" s="1"/>
      <c r="N3067" s="1" t="s">
        <v>8998</v>
      </c>
      <c r="O3067" s="1" t="s">
        <v>1911</v>
      </c>
      <c r="P3067" s="1"/>
      <c r="Q3067" s="1"/>
      <c r="R3067" s="1"/>
      <c r="S3067" s="1"/>
      <c r="T3067" s="1">
        <f t="shared" si="616"/>
        <v>0</v>
      </c>
      <c r="U3067" s="1">
        <f t="shared" si="617"/>
        <v>0</v>
      </c>
      <c r="V3067" s="1">
        <f t="shared" si="618"/>
        <v>0</v>
      </c>
      <c r="W3067" s="1">
        <f t="shared" si="619"/>
        <v>0</v>
      </c>
      <c r="X3067" s="1">
        <f t="shared" si="620"/>
        <v>0</v>
      </c>
      <c r="Y3067" s="1">
        <f t="shared" si="621"/>
        <v>0</v>
      </c>
      <c r="Z3067" s="1">
        <f t="shared" si="622"/>
        <v>0</v>
      </c>
      <c r="AA3067" s="1">
        <f t="shared" si="623"/>
        <v>0</v>
      </c>
      <c r="AB3067" s="1">
        <f t="shared" si="624"/>
        <v>0</v>
      </c>
      <c r="AC3067" s="1">
        <f t="shared" si="625"/>
        <v>0</v>
      </c>
      <c r="AD3067" s="1" t="str">
        <f t="shared" si="626"/>
        <v/>
      </c>
      <c r="AE3067" s="1" t="str">
        <f t="shared" si="627"/>
        <v/>
      </c>
      <c r="AF3067" s="1" t="str">
        <f t="shared" si="628"/>
        <v/>
      </c>
      <c r="AG3067" s="1" t="str">
        <f t="shared" si="629"/>
        <v/>
      </c>
    </row>
    <row r="3068" spans="3:33">
      <c r="C3068" s="1" t="s">
        <v>3839</v>
      </c>
      <c r="D3068" s="1" t="s">
        <v>8999</v>
      </c>
      <c r="E3068" s="1" t="s">
        <v>1915</v>
      </c>
      <c r="F3068" s="1" t="s">
        <v>46</v>
      </c>
      <c r="G3068" s="1" t="s">
        <v>3917</v>
      </c>
      <c r="H3068" s="1">
        <v>1</v>
      </c>
      <c r="I3068" s="1">
        <v>3</v>
      </c>
      <c r="J3068" s="1">
        <v>0</v>
      </c>
      <c r="K3068" s="1" t="s">
        <v>1016</v>
      </c>
      <c r="L3068" s="1"/>
      <c r="M3068" s="1" t="s">
        <v>6406</v>
      </c>
      <c r="N3068" s="1"/>
      <c r="O3068" s="1" t="s">
        <v>1016</v>
      </c>
      <c r="P3068" s="1"/>
      <c r="Q3068" s="1"/>
      <c r="R3068" s="1"/>
      <c r="S3068" s="1"/>
      <c r="T3068" s="1">
        <f t="shared" ref="T3068:T3131" si="630">IF(AND($C3068=$D$20,$F3068="PRO",$G3068="POS"),1,0)</f>
        <v>0</v>
      </c>
      <c r="U3068" s="1">
        <f t="shared" ref="U3068:U3131" si="631">IF(AND($C3068=$D$20,$F3068="CFA",$G3068="POS"),1,0)</f>
        <v>0</v>
      </c>
      <c r="V3068" s="1">
        <f t="shared" ref="V3068:V3131" si="632">IF($T3068=0,0,IF(SUMPRODUCT(--($O3068:$S3068&lt;&gt;""),--ISNUMBER(SEARCH($O3068:$S3068,$D$5)))&gt;0,1,0))</f>
        <v>0</v>
      </c>
      <c r="W3068" s="1">
        <f t="shared" ref="W3068:W3131" si="633">IF($T3068=0,0,IF(SUMPRODUCT(--($O3068:$S3068&lt;&gt;""),--ISNUMBER(SEARCH($O3068:$S3068,$D$5&amp;" "&amp;$D$10)))&gt;0,1,0))</f>
        <v>0</v>
      </c>
      <c r="X3068" s="1">
        <f t="shared" ref="X3068:X3131" si="634">IF($U3068=0,0,IF(SUMPRODUCT(--($O3068:$S3068&lt;&gt;""),--ISNUMBER(SEARCH($O3068:$S3068,$F$5)))&gt;0,1,0))</f>
        <v>0</v>
      </c>
      <c r="Y3068" s="1">
        <f t="shared" ref="Y3068:Y3131" si="635">IF($U3068=0,0,IF(SUMPRODUCT(--($O3068:$S3068&lt;&gt;""),--ISNUMBER(SEARCH($O3068:$S3068,$F$5&amp;" "&amp;$F$10)))&gt;0,1,0))</f>
        <v>0</v>
      </c>
      <c r="Z3068" s="1">
        <f t="shared" ref="Z3068:Z3131" si="636">IF($V3068=1,$I3068,0)</f>
        <v>0</v>
      </c>
      <c r="AA3068" s="1">
        <f t="shared" ref="AA3068:AA3131" si="637">IF($W3068=1,$I3068,0)</f>
        <v>0</v>
      </c>
      <c r="AB3068" s="1">
        <f t="shared" ref="AB3068:AB3131" si="638">IF($X3068=1,$J3068,0)</f>
        <v>0</v>
      </c>
      <c r="AC3068" s="1">
        <f t="shared" ref="AC3068:AC3131" si="639">IF($Y3068=1,$J3068,0)</f>
        <v>0</v>
      </c>
      <c r="AD3068" s="1" t="str">
        <f t="shared" ref="AD3068:AD3131" si="640">IF(AND($T3068=1,$V3068=0),$H3068+ROW()/100000,"")</f>
        <v/>
      </c>
      <c r="AE3068" s="1" t="str">
        <f t="shared" ref="AE3068:AE3131" si="641">IF(AND($T3068=1,$W3068=0),$H3068+ROW()/100000,"")</f>
        <v/>
      </c>
      <c r="AF3068" s="1" t="str">
        <f t="shared" ref="AF3068:AF3131" si="642">IF(AND($U3068=1,$X3068=0),$H3068+ROW()/100000,"")</f>
        <v/>
      </c>
      <c r="AG3068" s="1" t="str">
        <f t="shared" ref="AG3068:AG3131" si="643">IF(AND($U3068=1,$Y3068=0),$H3068+ROW()/100000,"")</f>
        <v/>
      </c>
    </row>
    <row r="3069" spans="3:33">
      <c r="C3069" s="1" t="s">
        <v>3839</v>
      </c>
      <c r="D3069" s="1" t="s">
        <v>9000</v>
      </c>
      <c r="E3069" s="1" t="s">
        <v>1915</v>
      </c>
      <c r="F3069" s="1" t="s">
        <v>46</v>
      </c>
      <c r="G3069" s="1" t="s">
        <v>3917</v>
      </c>
      <c r="H3069" s="1">
        <v>2</v>
      </c>
      <c r="I3069" s="1">
        <v>3</v>
      </c>
      <c r="J3069" s="1">
        <v>0</v>
      </c>
      <c r="K3069" s="1" t="s">
        <v>1918</v>
      </c>
      <c r="L3069" s="1"/>
      <c r="M3069" s="1" t="s">
        <v>9001</v>
      </c>
      <c r="N3069" s="1"/>
      <c r="O3069" s="1" t="s">
        <v>1918</v>
      </c>
      <c r="P3069" s="1"/>
      <c r="Q3069" s="1"/>
      <c r="R3069" s="1"/>
      <c r="S3069" s="1"/>
      <c r="T3069" s="1">
        <f t="shared" si="630"/>
        <v>0</v>
      </c>
      <c r="U3069" s="1">
        <f t="shared" si="631"/>
        <v>0</v>
      </c>
      <c r="V3069" s="1">
        <f t="shared" si="632"/>
        <v>0</v>
      </c>
      <c r="W3069" s="1">
        <f t="shared" si="633"/>
        <v>0</v>
      </c>
      <c r="X3069" s="1">
        <f t="shared" si="634"/>
        <v>0</v>
      </c>
      <c r="Y3069" s="1">
        <f t="shared" si="635"/>
        <v>0</v>
      </c>
      <c r="Z3069" s="1">
        <f t="shared" si="636"/>
        <v>0</v>
      </c>
      <c r="AA3069" s="1">
        <f t="shared" si="637"/>
        <v>0</v>
      </c>
      <c r="AB3069" s="1">
        <f t="shared" si="638"/>
        <v>0</v>
      </c>
      <c r="AC3069" s="1">
        <f t="shared" si="639"/>
        <v>0</v>
      </c>
      <c r="AD3069" s="1" t="str">
        <f t="shared" si="640"/>
        <v/>
      </c>
      <c r="AE3069" s="1" t="str">
        <f t="shared" si="641"/>
        <v/>
      </c>
      <c r="AF3069" s="1" t="str">
        <f t="shared" si="642"/>
        <v/>
      </c>
      <c r="AG3069" s="1" t="str">
        <f t="shared" si="643"/>
        <v/>
      </c>
    </row>
    <row r="3070" spans="3:33">
      <c r="C3070" s="1" t="s">
        <v>3839</v>
      </c>
      <c r="D3070" s="1" t="s">
        <v>9002</v>
      </c>
      <c r="E3070" s="1" t="s">
        <v>1915</v>
      </c>
      <c r="F3070" s="1" t="s">
        <v>46</v>
      </c>
      <c r="G3070" s="1" t="s">
        <v>3917</v>
      </c>
      <c r="H3070" s="1">
        <v>3</v>
      </c>
      <c r="I3070" s="1">
        <v>3</v>
      </c>
      <c r="J3070" s="1">
        <v>0</v>
      </c>
      <c r="K3070" s="1" t="s">
        <v>5817</v>
      </c>
      <c r="L3070" s="1"/>
      <c r="M3070" s="1" t="s">
        <v>5818</v>
      </c>
      <c r="N3070" s="1"/>
      <c r="O3070" s="1" t="s">
        <v>5817</v>
      </c>
      <c r="P3070" s="1" t="s">
        <v>817</v>
      </c>
      <c r="Q3070" s="1"/>
      <c r="R3070" s="1"/>
      <c r="S3070" s="1"/>
      <c r="T3070" s="1">
        <f t="shared" si="630"/>
        <v>0</v>
      </c>
      <c r="U3070" s="1">
        <f t="shared" si="631"/>
        <v>0</v>
      </c>
      <c r="V3070" s="1">
        <f t="shared" si="632"/>
        <v>0</v>
      </c>
      <c r="W3070" s="1">
        <f t="shared" si="633"/>
        <v>0</v>
      </c>
      <c r="X3070" s="1">
        <f t="shared" si="634"/>
        <v>0</v>
      </c>
      <c r="Y3070" s="1">
        <f t="shared" si="635"/>
        <v>0</v>
      </c>
      <c r="Z3070" s="1">
        <f t="shared" si="636"/>
        <v>0</v>
      </c>
      <c r="AA3070" s="1">
        <f t="shared" si="637"/>
        <v>0</v>
      </c>
      <c r="AB3070" s="1">
        <f t="shared" si="638"/>
        <v>0</v>
      </c>
      <c r="AC3070" s="1">
        <f t="shared" si="639"/>
        <v>0</v>
      </c>
      <c r="AD3070" s="1" t="str">
        <f t="shared" si="640"/>
        <v/>
      </c>
      <c r="AE3070" s="1" t="str">
        <f t="shared" si="641"/>
        <v/>
      </c>
      <c r="AF3070" s="1" t="str">
        <f t="shared" si="642"/>
        <v/>
      </c>
      <c r="AG3070" s="1" t="str">
        <f t="shared" si="643"/>
        <v/>
      </c>
    </row>
    <row r="3071" spans="3:33">
      <c r="C3071" s="1" t="s">
        <v>3839</v>
      </c>
      <c r="D3071" s="1" t="s">
        <v>9003</v>
      </c>
      <c r="E3071" s="1" t="s">
        <v>1915</v>
      </c>
      <c r="F3071" s="1" t="s">
        <v>46</v>
      </c>
      <c r="G3071" s="1" t="s">
        <v>3917</v>
      </c>
      <c r="H3071" s="1">
        <v>4</v>
      </c>
      <c r="I3071" s="1">
        <v>2</v>
      </c>
      <c r="J3071" s="1">
        <v>0</v>
      </c>
      <c r="K3071" s="1" t="s">
        <v>1919</v>
      </c>
      <c r="L3071" s="1"/>
      <c r="M3071" s="1" t="s">
        <v>9004</v>
      </c>
      <c r="N3071" s="1"/>
      <c r="O3071" s="1" t="s">
        <v>1919</v>
      </c>
      <c r="P3071" s="1"/>
      <c r="Q3071" s="1"/>
      <c r="R3071" s="1"/>
      <c r="S3071" s="1"/>
      <c r="T3071" s="1">
        <f t="shared" si="630"/>
        <v>0</v>
      </c>
      <c r="U3071" s="1">
        <f t="shared" si="631"/>
        <v>0</v>
      </c>
      <c r="V3071" s="1">
        <f t="shared" si="632"/>
        <v>0</v>
      </c>
      <c r="W3071" s="1">
        <f t="shared" si="633"/>
        <v>0</v>
      </c>
      <c r="X3071" s="1">
        <f t="shared" si="634"/>
        <v>0</v>
      </c>
      <c r="Y3071" s="1">
        <f t="shared" si="635"/>
        <v>0</v>
      </c>
      <c r="Z3071" s="1">
        <f t="shared" si="636"/>
        <v>0</v>
      </c>
      <c r="AA3071" s="1">
        <f t="shared" si="637"/>
        <v>0</v>
      </c>
      <c r="AB3071" s="1">
        <f t="shared" si="638"/>
        <v>0</v>
      </c>
      <c r="AC3071" s="1">
        <f t="shared" si="639"/>
        <v>0</v>
      </c>
      <c r="AD3071" s="1" t="str">
        <f t="shared" si="640"/>
        <v/>
      </c>
      <c r="AE3071" s="1" t="str">
        <f t="shared" si="641"/>
        <v/>
      </c>
      <c r="AF3071" s="1" t="str">
        <f t="shared" si="642"/>
        <v/>
      </c>
      <c r="AG3071" s="1" t="str">
        <f t="shared" si="643"/>
        <v/>
      </c>
    </row>
    <row r="3072" spans="3:33">
      <c r="C3072" s="1" t="s">
        <v>3839</v>
      </c>
      <c r="D3072" s="1" t="s">
        <v>9005</v>
      </c>
      <c r="E3072" s="1" t="s">
        <v>1915</v>
      </c>
      <c r="F3072" s="1" t="s">
        <v>46</v>
      </c>
      <c r="G3072" s="1" t="s">
        <v>3917</v>
      </c>
      <c r="H3072" s="1">
        <v>5</v>
      </c>
      <c r="I3072" s="1">
        <v>2</v>
      </c>
      <c r="J3072" s="1">
        <v>0</v>
      </c>
      <c r="K3072" s="1" t="s">
        <v>9006</v>
      </c>
      <c r="L3072" s="1"/>
      <c r="M3072" s="1" t="s">
        <v>9007</v>
      </c>
      <c r="N3072" s="1"/>
      <c r="O3072" s="1" t="s">
        <v>9006</v>
      </c>
      <c r="P3072" s="1" t="s">
        <v>18</v>
      </c>
      <c r="Q3072" s="1"/>
      <c r="R3072" s="1"/>
      <c r="S3072" s="1"/>
      <c r="T3072" s="1">
        <f t="shared" si="630"/>
        <v>0</v>
      </c>
      <c r="U3072" s="1">
        <f t="shared" si="631"/>
        <v>0</v>
      </c>
      <c r="V3072" s="1">
        <f t="shared" si="632"/>
        <v>0</v>
      </c>
      <c r="W3072" s="1">
        <f t="shared" si="633"/>
        <v>0</v>
      </c>
      <c r="X3072" s="1">
        <f t="shared" si="634"/>
        <v>0</v>
      </c>
      <c r="Y3072" s="1">
        <f t="shared" si="635"/>
        <v>0</v>
      </c>
      <c r="Z3072" s="1">
        <f t="shared" si="636"/>
        <v>0</v>
      </c>
      <c r="AA3072" s="1">
        <f t="shared" si="637"/>
        <v>0</v>
      </c>
      <c r="AB3072" s="1">
        <f t="shared" si="638"/>
        <v>0</v>
      </c>
      <c r="AC3072" s="1">
        <f t="shared" si="639"/>
        <v>0</v>
      </c>
      <c r="AD3072" s="1" t="str">
        <f t="shared" si="640"/>
        <v/>
      </c>
      <c r="AE3072" s="1" t="str">
        <f t="shared" si="641"/>
        <v/>
      </c>
      <c r="AF3072" s="1" t="str">
        <f t="shared" si="642"/>
        <v/>
      </c>
      <c r="AG3072" s="1" t="str">
        <f t="shared" si="643"/>
        <v/>
      </c>
    </row>
    <row r="3073" spans="3:33">
      <c r="C3073" s="1" t="s">
        <v>3839</v>
      </c>
      <c r="D3073" s="1" t="s">
        <v>9008</v>
      </c>
      <c r="E3073" s="1" t="s">
        <v>1915</v>
      </c>
      <c r="F3073" s="1" t="s">
        <v>46</v>
      </c>
      <c r="G3073" s="1" t="s">
        <v>3917</v>
      </c>
      <c r="H3073" s="1">
        <v>6</v>
      </c>
      <c r="I3073" s="1">
        <v>2</v>
      </c>
      <c r="J3073" s="1">
        <v>0</v>
      </c>
      <c r="K3073" s="1" t="s">
        <v>6257</v>
      </c>
      <c r="L3073" s="1"/>
      <c r="M3073" s="1" t="s">
        <v>6258</v>
      </c>
      <c r="N3073" s="1"/>
      <c r="O3073" s="1" t="s">
        <v>6257</v>
      </c>
      <c r="P3073" s="1" t="s">
        <v>5597</v>
      </c>
      <c r="Q3073" s="1" t="s">
        <v>5598</v>
      </c>
      <c r="R3073" s="1"/>
      <c r="S3073" s="1"/>
      <c r="T3073" s="1">
        <f t="shared" si="630"/>
        <v>0</v>
      </c>
      <c r="U3073" s="1">
        <f t="shared" si="631"/>
        <v>0</v>
      </c>
      <c r="V3073" s="1">
        <f t="shared" si="632"/>
        <v>0</v>
      </c>
      <c r="W3073" s="1">
        <f t="shared" si="633"/>
        <v>0</v>
      </c>
      <c r="X3073" s="1">
        <f t="shared" si="634"/>
        <v>0</v>
      </c>
      <c r="Y3073" s="1">
        <f t="shared" si="635"/>
        <v>0</v>
      </c>
      <c r="Z3073" s="1">
        <f t="shared" si="636"/>
        <v>0</v>
      </c>
      <c r="AA3073" s="1">
        <f t="shared" si="637"/>
        <v>0</v>
      </c>
      <c r="AB3073" s="1">
        <f t="shared" si="638"/>
        <v>0</v>
      </c>
      <c r="AC3073" s="1">
        <f t="shared" si="639"/>
        <v>0</v>
      </c>
      <c r="AD3073" s="1" t="str">
        <f t="shared" si="640"/>
        <v/>
      </c>
      <c r="AE3073" s="1" t="str">
        <f t="shared" si="641"/>
        <v/>
      </c>
      <c r="AF3073" s="1" t="str">
        <f t="shared" si="642"/>
        <v/>
      </c>
      <c r="AG3073" s="1" t="str">
        <f t="shared" si="643"/>
        <v/>
      </c>
    </row>
    <row r="3074" spans="3:33">
      <c r="C3074" s="1" t="s">
        <v>3839</v>
      </c>
      <c r="D3074" s="1" t="s">
        <v>9009</v>
      </c>
      <c r="E3074" s="1" t="s">
        <v>1915</v>
      </c>
      <c r="F3074" s="1" t="s">
        <v>46</v>
      </c>
      <c r="G3074" s="1" t="s">
        <v>3917</v>
      </c>
      <c r="H3074" s="1">
        <v>7</v>
      </c>
      <c r="I3074" s="1">
        <v>2</v>
      </c>
      <c r="J3074" s="1">
        <v>0</v>
      </c>
      <c r="K3074" s="1" t="s">
        <v>6443</v>
      </c>
      <c r="L3074" s="1"/>
      <c r="M3074" s="1" t="s">
        <v>6495</v>
      </c>
      <c r="N3074" s="1"/>
      <c r="O3074" s="1" t="s">
        <v>6443</v>
      </c>
      <c r="P3074" s="1" t="s">
        <v>27</v>
      </c>
      <c r="Q3074" s="1"/>
      <c r="R3074" s="1"/>
      <c r="S3074" s="1"/>
      <c r="T3074" s="1">
        <f t="shared" si="630"/>
        <v>0</v>
      </c>
      <c r="U3074" s="1">
        <f t="shared" si="631"/>
        <v>0</v>
      </c>
      <c r="V3074" s="1">
        <f t="shared" si="632"/>
        <v>0</v>
      </c>
      <c r="W3074" s="1">
        <f t="shared" si="633"/>
        <v>0</v>
      </c>
      <c r="X3074" s="1">
        <f t="shared" si="634"/>
        <v>0</v>
      </c>
      <c r="Y3074" s="1">
        <f t="shared" si="635"/>
        <v>0</v>
      </c>
      <c r="Z3074" s="1">
        <f t="shared" si="636"/>
        <v>0</v>
      </c>
      <c r="AA3074" s="1">
        <f t="shared" si="637"/>
        <v>0</v>
      </c>
      <c r="AB3074" s="1">
        <f t="shared" si="638"/>
        <v>0</v>
      </c>
      <c r="AC3074" s="1">
        <f t="shared" si="639"/>
        <v>0</v>
      </c>
      <c r="AD3074" s="1" t="str">
        <f t="shared" si="640"/>
        <v/>
      </c>
      <c r="AE3074" s="1" t="str">
        <f t="shared" si="641"/>
        <v/>
      </c>
      <c r="AF3074" s="1" t="str">
        <f t="shared" si="642"/>
        <v/>
      </c>
      <c r="AG3074" s="1" t="str">
        <f t="shared" si="643"/>
        <v/>
      </c>
    </row>
    <row r="3075" spans="3:33">
      <c r="C3075" s="1" t="s">
        <v>3839</v>
      </c>
      <c r="D3075" s="1" t="s">
        <v>9010</v>
      </c>
      <c r="E3075" s="1" t="s">
        <v>1915</v>
      </c>
      <c r="F3075" s="1" t="s">
        <v>46</v>
      </c>
      <c r="G3075" s="1" t="s">
        <v>3917</v>
      </c>
      <c r="H3075" s="1">
        <v>8</v>
      </c>
      <c r="I3075" s="1">
        <v>1</v>
      </c>
      <c r="J3075" s="1">
        <v>0</v>
      </c>
      <c r="K3075" s="1" t="s">
        <v>96</v>
      </c>
      <c r="L3075" s="1"/>
      <c r="M3075" s="1" t="s">
        <v>6011</v>
      </c>
      <c r="N3075" s="1"/>
      <c r="O3075" s="1" t="s">
        <v>96</v>
      </c>
      <c r="P3075" s="1"/>
      <c r="Q3075" s="1"/>
      <c r="R3075" s="1"/>
      <c r="S3075" s="1"/>
      <c r="T3075" s="1">
        <f t="shared" si="630"/>
        <v>0</v>
      </c>
      <c r="U3075" s="1">
        <f t="shared" si="631"/>
        <v>0</v>
      </c>
      <c r="V3075" s="1">
        <f t="shared" si="632"/>
        <v>0</v>
      </c>
      <c r="W3075" s="1">
        <f t="shared" si="633"/>
        <v>0</v>
      </c>
      <c r="X3075" s="1">
        <f t="shared" si="634"/>
        <v>0</v>
      </c>
      <c r="Y3075" s="1">
        <f t="shared" si="635"/>
        <v>0</v>
      </c>
      <c r="Z3075" s="1">
        <f t="shared" si="636"/>
        <v>0</v>
      </c>
      <c r="AA3075" s="1">
        <f t="shared" si="637"/>
        <v>0</v>
      </c>
      <c r="AB3075" s="1">
        <f t="shared" si="638"/>
        <v>0</v>
      </c>
      <c r="AC3075" s="1">
        <f t="shared" si="639"/>
        <v>0</v>
      </c>
      <c r="AD3075" s="1" t="str">
        <f t="shared" si="640"/>
        <v/>
      </c>
      <c r="AE3075" s="1" t="str">
        <f t="shared" si="641"/>
        <v/>
      </c>
      <c r="AF3075" s="1" t="str">
        <f t="shared" si="642"/>
        <v/>
      </c>
      <c r="AG3075" s="1" t="str">
        <f t="shared" si="643"/>
        <v/>
      </c>
    </row>
    <row r="3076" spans="3:33">
      <c r="C3076" s="1" t="s">
        <v>3839</v>
      </c>
      <c r="D3076" s="1" t="s">
        <v>9011</v>
      </c>
      <c r="E3076" s="1" t="s">
        <v>1915</v>
      </c>
      <c r="F3076" s="1" t="s">
        <v>46</v>
      </c>
      <c r="G3076" s="1" t="s">
        <v>3917</v>
      </c>
      <c r="H3076" s="1">
        <v>9</v>
      </c>
      <c r="I3076" s="1">
        <v>1</v>
      </c>
      <c r="J3076" s="1">
        <v>0</v>
      </c>
      <c r="K3076" s="1" t="s">
        <v>1920</v>
      </c>
      <c r="L3076" s="1"/>
      <c r="M3076" s="1" t="s">
        <v>9012</v>
      </c>
      <c r="N3076" s="1"/>
      <c r="O3076" s="1" t="s">
        <v>1920</v>
      </c>
      <c r="P3076" s="1"/>
      <c r="Q3076" s="1"/>
      <c r="R3076" s="1"/>
      <c r="S3076" s="1"/>
      <c r="T3076" s="1">
        <f t="shared" si="630"/>
        <v>0</v>
      </c>
      <c r="U3076" s="1">
        <f t="shared" si="631"/>
        <v>0</v>
      </c>
      <c r="V3076" s="1">
        <f t="shared" si="632"/>
        <v>0</v>
      </c>
      <c r="W3076" s="1">
        <f t="shared" si="633"/>
        <v>0</v>
      </c>
      <c r="X3076" s="1">
        <f t="shared" si="634"/>
        <v>0</v>
      </c>
      <c r="Y3076" s="1">
        <f t="shared" si="635"/>
        <v>0</v>
      </c>
      <c r="Z3076" s="1">
        <f t="shared" si="636"/>
        <v>0</v>
      </c>
      <c r="AA3076" s="1">
        <f t="shared" si="637"/>
        <v>0</v>
      </c>
      <c r="AB3076" s="1">
        <f t="shared" si="638"/>
        <v>0</v>
      </c>
      <c r="AC3076" s="1">
        <f t="shared" si="639"/>
        <v>0</v>
      </c>
      <c r="AD3076" s="1" t="str">
        <f t="shared" si="640"/>
        <v/>
      </c>
      <c r="AE3076" s="1" t="str">
        <f t="shared" si="641"/>
        <v/>
      </c>
      <c r="AF3076" s="1" t="str">
        <f t="shared" si="642"/>
        <v/>
      </c>
      <c r="AG3076" s="1" t="str">
        <f t="shared" si="643"/>
        <v/>
      </c>
    </row>
    <row r="3077" spans="3:33">
      <c r="C3077" s="1" t="s">
        <v>3839</v>
      </c>
      <c r="D3077" s="1" t="s">
        <v>9013</v>
      </c>
      <c r="E3077" s="1" t="s">
        <v>1915</v>
      </c>
      <c r="F3077" s="1" t="s">
        <v>46</v>
      </c>
      <c r="G3077" s="1" t="s">
        <v>3917</v>
      </c>
      <c r="H3077" s="1">
        <v>10</v>
      </c>
      <c r="I3077" s="1">
        <v>1</v>
      </c>
      <c r="J3077" s="1">
        <v>0</v>
      </c>
      <c r="K3077" s="1" t="s">
        <v>4903</v>
      </c>
      <c r="L3077" s="1"/>
      <c r="M3077" s="1" t="s">
        <v>4904</v>
      </c>
      <c r="N3077" s="1"/>
      <c r="O3077" s="1" t="s">
        <v>4903</v>
      </c>
      <c r="P3077" s="1" t="s">
        <v>4905</v>
      </c>
      <c r="Q3077" s="1" t="s">
        <v>4190</v>
      </c>
      <c r="R3077" s="1" t="s">
        <v>1343</v>
      </c>
      <c r="S3077" s="1" t="s">
        <v>37</v>
      </c>
      <c r="T3077" s="1">
        <f t="shared" si="630"/>
        <v>0</v>
      </c>
      <c r="U3077" s="1">
        <f t="shared" si="631"/>
        <v>0</v>
      </c>
      <c r="V3077" s="1">
        <f t="shared" si="632"/>
        <v>0</v>
      </c>
      <c r="W3077" s="1">
        <f t="shared" si="633"/>
        <v>0</v>
      </c>
      <c r="X3077" s="1">
        <f t="shared" si="634"/>
        <v>0</v>
      </c>
      <c r="Y3077" s="1">
        <f t="shared" si="635"/>
        <v>0</v>
      </c>
      <c r="Z3077" s="1">
        <f t="shared" si="636"/>
        <v>0</v>
      </c>
      <c r="AA3077" s="1">
        <f t="shared" si="637"/>
        <v>0</v>
      </c>
      <c r="AB3077" s="1">
        <f t="shared" si="638"/>
        <v>0</v>
      </c>
      <c r="AC3077" s="1">
        <f t="shared" si="639"/>
        <v>0</v>
      </c>
      <c r="AD3077" s="1" t="str">
        <f t="shared" si="640"/>
        <v/>
      </c>
      <c r="AE3077" s="1" t="str">
        <f t="shared" si="641"/>
        <v/>
      </c>
      <c r="AF3077" s="1" t="str">
        <f t="shared" si="642"/>
        <v/>
      </c>
      <c r="AG3077" s="1" t="str">
        <f t="shared" si="643"/>
        <v/>
      </c>
    </row>
    <row r="3078" spans="3:33">
      <c r="C3078" s="1" t="s">
        <v>3839</v>
      </c>
      <c r="D3078" s="1" t="s">
        <v>9014</v>
      </c>
      <c r="E3078" s="1" t="s">
        <v>1915</v>
      </c>
      <c r="F3078" s="1" t="s">
        <v>0</v>
      </c>
      <c r="G3078" s="1" t="s">
        <v>3917</v>
      </c>
      <c r="H3078" s="1">
        <v>1</v>
      </c>
      <c r="I3078" s="1">
        <v>0</v>
      </c>
      <c r="J3078" s="1">
        <v>3</v>
      </c>
      <c r="K3078" s="1"/>
      <c r="L3078" s="1" t="s">
        <v>1016</v>
      </c>
      <c r="M3078" s="1"/>
      <c r="N3078" s="1" t="s">
        <v>6420</v>
      </c>
      <c r="O3078" s="1" t="s">
        <v>1016</v>
      </c>
      <c r="P3078" s="1"/>
      <c r="Q3078" s="1"/>
      <c r="R3078" s="1"/>
      <c r="S3078" s="1"/>
      <c r="T3078" s="1">
        <f t="shared" si="630"/>
        <v>0</v>
      </c>
      <c r="U3078" s="1">
        <f t="shared" si="631"/>
        <v>0</v>
      </c>
      <c r="V3078" s="1">
        <f t="shared" si="632"/>
        <v>0</v>
      </c>
      <c r="W3078" s="1">
        <f t="shared" si="633"/>
        <v>0</v>
      </c>
      <c r="X3078" s="1">
        <f t="shared" si="634"/>
        <v>0</v>
      </c>
      <c r="Y3078" s="1">
        <f t="shared" si="635"/>
        <v>0</v>
      </c>
      <c r="Z3078" s="1">
        <f t="shared" si="636"/>
        <v>0</v>
      </c>
      <c r="AA3078" s="1">
        <f t="shared" si="637"/>
        <v>0</v>
      </c>
      <c r="AB3078" s="1">
        <f t="shared" si="638"/>
        <v>0</v>
      </c>
      <c r="AC3078" s="1">
        <f t="shared" si="639"/>
        <v>0</v>
      </c>
      <c r="AD3078" s="1" t="str">
        <f t="shared" si="640"/>
        <v/>
      </c>
      <c r="AE3078" s="1" t="str">
        <f t="shared" si="641"/>
        <v/>
      </c>
      <c r="AF3078" s="1" t="str">
        <f t="shared" si="642"/>
        <v/>
      </c>
      <c r="AG3078" s="1" t="str">
        <f t="shared" si="643"/>
        <v/>
      </c>
    </row>
    <row r="3079" spans="3:33">
      <c r="C3079" s="1" t="s">
        <v>3839</v>
      </c>
      <c r="D3079" s="1" t="s">
        <v>9015</v>
      </c>
      <c r="E3079" s="1" t="s">
        <v>1915</v>
      </c>
      <c r="F3079" s="1" t="s">
        <v>0</v>
      </c>
      <c r="G3079" s="1" t="s">
        <v>3917</v>
      </c>
      <c r="H3079" s="1">
        <v>2</v>
      </c>
      <c r="I3079" s="1">
        <v>0</v>
      </c>
      <c r="J3079" s="1">
        <v>3</v>
      </c>
      <c r="K3079" s="1"/>
      <c r="L3079" s="1" t="s">
        <v>1918</v>
      </c>
      <c r="M3079" s="1"/>
      <c r="N3079" s="1" t="s">
        <v>9016</v>
      </c>
      <c r="O3079" s="1" t="s">
        <v>1918</v>
      </c>
      <c r="P3079" s="1"/>
      <c r="Q3079" s="1"/>
      <c r="R3079" s="1"/>
      <c r="S3079" s="1"/>
      <c r="T3079" s="1">
        <f t="shared" si="630"/>
        <v>0</v>
      </c>
      <c r="U3079" s="1">
        <f t="shared" si="631"/>
        <v>0</v>
      </c>
      <c r="V3079" s="1">
        <f t="shared" si="632"/>
        <v>0</v>
      </c>
      <c r="W3079" s="1">
        <f t="shared" si="633"/>
        <v>0</v>
      </c>
      <c r="X3079" s="1">
        <f t="shared" si="634"/>
        <v>0</v>
      </c>
      <c r="Y3079" s="1">
        <f t="shared" si="635"/>
        <v>0</v>
      </c>
      <c r="Z3079" s="1">
        <f t="shared" si="636"/>
        <v>0</v>
      </c>
      <c r="AA3079" s="1">
        <f t="shared" si="637"/>
        <v>0</v>
      </c>
      <c r="AB3079" s="1">
        <f t="shared" si="638"/>
        <v>0</v>
      </c>
      <c r="AC3079" s="1">
        <f t="shared" si="639"/>
        <v>0</v>
      </c>
      <c r="AD3079" s="1" t="str">
        <f t="shared" si="640"/>
        <v/>
      </c>
      <c r="AE3079" s="1" t="str">
        <f t="shared" si="641"/>
        <v/>
      </c>
      <c r="AF3079" s="1" t="str">
        <f t="shared" si="642"/>
        <v/>
      </c>
      <c r="AG3079" s="1" t="str">
        <f t="shared" si="643"/>
        <v/>
      </c>
    </row>
    <row r="3080" spans="3:33">
      <c r="C3080" s="1" t="s">
        <v>3839</v>
      </c>
      <c r="D3080" s="1" t="s">
        <v>9017</v>
      </c>
      <c r="E3080" s="1" t="s">
        <v>1915</v>
      </c>
      <c r="F3080" s="1" t="s">
        <v>0</v>
      </c>
      <c r="G3080" s="1" t="s">
        <v>3917</v>
      </c>
      <c r="H3080" s="1">
        <v>3</v>
      </c>
      <c r="I3080" s="1">
        <v>0</v>
      </c>
      <c r="J3080" s="1">
        <v>3</v>
      </c>
      <c r="K3080" s="1"/>
      <c r="L3080" s="1" t="s">
        <v>5817</v>
      </c>
      <c r="M3080" s="1"/>
      <c r="N3080" s="1" t="s">
        <v>5832</v>
      </c>
      <c r="O3080" s="1" t="s">
        <v>5817</v>
      </c>
      <c r="P3080" s="1" t="s">
        <v>817</v>
      </c>
      <c r="Q3080" s="1"/>
      <c r="R3080" s="1"/>
      <c r="S3080" s="1"/>
      <c r="T3080" s="1">
        <f t="shared" si="630"/>
        <v>0</v>
      </c>
      <c r="U3080" s="1">
        <f t="shared" si="631"/>
        <v>0</v>
      </c>
      <c r="V3080" s="1">
        <f t="shared" si="632"/>
        <v>0</v>
      </c>
      <c r="W3080" s="1">
        <f t="shared" si="633"/>
        <v>0</v>
      </c>
      <c r="X3080" s="1">
        <f t="shared" si="634"/>
        <v>0</v>
      </c>
      <c r="Y3080" s="1">
        <f t="shared" si="635"/>
        <v>0</v>
      </c>
      <c r="Z3080" s="1">
        <f t="shared" si="636"/>
        <v>0</v>
      </c>
      <c r="AA3080" s="1">
        <f t="shared" si="637"/>
        <v>0</v>
      </c>
      <c r="AB3080" s="1">
        <f t="shared" si="638"/>
        <v>0</v>
      </c>
      <c r="AC3080" s="1">
        <f t="shared" si="639"/>
        <v>0</v>
      </c>
      <c r="AD3080" s="1" t="str">
        <f t="shared" si="640"/>
        <v/>
      </c>
      <c r="AE3080" s="1" t="str">
        <f t="shared" si="641"/>
        <v/>
      </c>
      <c r="AF3080" s="1" t="str">
        <f t="shared" si="642"/>
        <v/>
      </c>
      <c r="AG3080" s="1" t="str">
        <f t="shared" si="643"/>
        <v/>
      </c>
    </row>
    <row r="3081" spans="3:33">
      <c r="C3081" s="1" t="s">
        <v>3839</v>
      </c>
      <c r="D3081" s="1" t="s">
        <v>9018</v>
      </c>
      <c r="E3081" s="1" t="s">
        <v>1915</v>
      </c>
      <c r="F3081" s="1" t="s">
        <v>0</v>
      </c>
      <c r="G3081" s="1" t="s">
        <v>3917</v>
      </c>
      <c r="H3081" s="1">
        <v>4</v>
      </c>
      <c r="I3081" s="1">
        <v>0</v>
      </c>
      <c r="J3081" s="1">
        <v>2</v>
      </c>
      <c r="K3081" s="1"/>
      <c r="L3081" s="1" t="s">
        <v>1919</v>
      </c>
      <c r="M3081" s="1"/>
      <c r="N3081" s="1" t="s">
        <v>9019</v>
      </c>
      <c r="O3081" s="1" t="s">
        <v>1919</v>
      </c>
      <c r="P3081" s="1"/>
      <c r="Q3081" s="1"/>
      <c r="R3081" s="1"/>
      <c r="S3081" s="1"/>
      <c r="T3081" s="1">
        <f t="shared" si="630"/>
        <v>0</v>
      </c>
      <c r="U3081" s="1">
        <f t="shared" si="631"/>
        <v>0</v>
      </c>
      <c r="V3081" s="1">
        <f t="shared" si="632"/>
        <v>0</v>
      </c>
      <c r="W3081" s="1">
        <f t="shared" si="633"/>
        <v>0</v>
      </c>
      <c r="X3081" s="1">
        <f t="shared" si="634"/>
        <v>0</v>
      </c>
      <c r="Y3081" s="1">
        <f t="shared" si="635"/>
        <v>0</v>
      </c>
      <c r="Z3081" s="1">
        <f t="shared" si="636"/>
        <v>0</v>
      </c>
      <c r="AA3081" s="1">
        <f t="shared" si="637"/>
        <v>0</v>
      </c>
      <c r="AB3081" s="1">
        <f t="shared" si="638"/>
        <v>0</v>
      </c>
      <c r="AC3081" s="1">
        <f t="shared" si="639"/>
        <v>0</v>
      </c>
      <c r="AD3081" s="1" t="str">
        <f t="shared" si="640"/>
        <v/>
      </c>
      <c r="AE3081" s="1" t="str">
        <f t="shared" si="641"/>
        <v/>
      </c>
      <c r="AF3081" s="1" t="str">
        <f t="shared" si="642"/>
        <v/>
      </c>
      <c r="AG3081" s="1" t="str">
        <f t="shared" si="643"/>
        <v/>
      </c>
    </row>
    <row r="3082" spans="3:33">
      <c r="C3082" s="1" t="s">
        <v>3839</v>
      </c>
      <c r="D3082" s="1" t="s">
        <v>9020</v>
      </c>
      <c r="E3082" s="1" t="s">
        <v>1915</v>
      </c>
      <c r="F3082" s="1" t="s">
        <v>0</v>
      </c>
      <c r="G3082" s="1" t="s">
        <v>3917</v>
      </c>
      <c r="H3082" s="1">
        <v>5</v>
      </c>
      <c r="I3082" s="1">
        <v>0</v>
      </c>
      <c r="J3082" s="1">
        <v>2</v>
      </c>
      <c r="K3082" s="1"/>
      <c r="L3082" s="1" t="s">
        <v>9006</v>
      </c>
      <c r="M3082" s="1"/>
      <c r="N3082" s="1" t="s">
        <v>9021</v>
      </c>
      <c r="O3082" s="1" t="s">
        <v>9006</v>
      </c>
      <c r="P3082" s="1" t="s">
        <v>18</v>
      </c>
      <c r="Q3082" s="1"/>
      <c r="R3082" s="1"/>
      <c r="S3082" s="1"/>
      <c r="T3082" s="1">
        <f t="shared" si="630"/>
        <v>0</v>
      </c>
      <c r="U3082" s="1">
        <f t="shared" si="631"/>
        <v>0</v>
      </c>
      <c r="V3082" s="1">
        <f t="shared" si="632"/>
        <v>0</v>
      </c>
      <c r="W3082" s="1">
        <f t="shared" si="633"/>
        <v>0</v>
      </c>
      <c r="X3082" s="1">
        <f t="shared" si="634"/>
        <v>0</v>
      </c>
      <c r="Y3082" s="1">
        <f t="shared" si="635"/>
        <v>0</v>
      </c>
      <c r="Z3082" s="1">
        <f t="shared" si="636"/>
        <v>0</v>
      </c>
      <c r="AA3082" s="1">
        <f t="shared" si="637"/>
        <v>0</v>
      </c>
      <c r="AB3082" s="1">
        <f t="shared" si="638"/>
        <v>0</v>
      </c>
      <c r="AC3082" s="1">
        <f t="shared" si="639"/>
        <v>0</v>
      </c>
      <c r="AD3082" s="1" t="str">
        <f t="shared" si="640"/>
        <v/>
      </c>
      <c r="AE3082" s="1" t="str">
        <f t="shared" si="641"/>
        <v/>
      </c>
      <c r="AF3082" s="1" t="str">
        <f t="shared" si="642"/>
        <v/>
      </c>
      <c r="AG3082" s="1" t="str">
        <f t="shared" si="643"/>
        <v/>
      </c>
    </row>
    <row r="3083" spans="3:33">
      <c r="C3083" s="1" t="s">
        <v>3839</v>
      </c>
      <c r="D3083" s="1" t="s">
        <v>9022</v>
      </c>
      <c r="E3083" s="1" t="s">
        <v>1915</v>
      </c>
      <c r="F3083" s="1" t="s">
        <v>0</v>
      </c>
      <c r="G3083" s="1" t="s">
        <v>3917</v>
      </c>
      <c r="H3083" s="1">
        <v>6</v>
      </c>
      <c r="I3083" s="1">
        <v>0</v>
      </c>
      <c r="J3083" s="1">
        <v>2</v>
      </c>
      <c r="K3083" s="1"/>
      <c r="L3083" s="1" t="s">
        <v>6257</v>
      </c>
      <c r="M3083" s="1"/>
      <c r="N3083" s="1" t="s">
        <v>6272</v>
      </c>
      <c r="O3083" s="1" t="s">
        <v>6257</v>
      </c>
      <c r="P3083" s="1" t="s">
        <v>5597</v>
      </c>
      <c r="Q3083" s="1" t="s">
        <v>5598</v>
      </c>
      <c r="R3083" s="1"/>
      <c r="S3083" s="1"/>
      <c r="T3083" s="1">
        <f t="shared" si="630"/>
        <v>0</v>
      </c>
      <c r="U3083" s="1">
        <f t="shared" si="631"/>
        <v>0</v>
      </c>
      <c r="V3083" s="1">
        <f t="shared" si="632"/>
        <v>0</v>
      </c>
      <c r="W3083" s="1">
        <f t="shared" si="633"/>
        <v>0</v>
      </c>
      <c r="X3083" s="1">
        <f t="shared" si="634"/>
        <v>0</v>
      </c>
      <c r="Y3083" s="1">
        <f t="shared" si="635"/>
        <v>0</v>
      </c>
      <c r="Z3083" s="1">
        <f t="shared" si="636"/>
        <v>0</v>
      </c>
      <c r="AA3083" s="1">
        <f t="shared" si="637"/>
        <v>0</v>
      </c>
      <c r="AB3083" s="1">
        <f t="shared" si="638"/>
        <v>0</v>
      </c>
      <c r="AC3083" s="1">
        <f t="shared" si="639"/>
        <v>0</v>
      </c>
      <c r="AD3083" s="1" t="str">
        <f t="shared" si="640"/>
        <v/>
      </c>
      <c r="AE3083" s="1" t="str">
        <f t="shared" si="641"/>
        <v/>
      </c>
      <c r="AF3083" s="1" t="str">
        <f t="shared" si="642"/>
        <v/>
      </c>
      <c r="AG3083" s="1" t="str">
        <f t="shared" si="643"/>
        <v/>
      </c>
    </row>
    <row r="3084" spans="3:33">
      <c r="C3084" s="1" t="s">
        <v>3839</v>
      </c>
      <c r="D3084" s="1" t="s">
        <v>9023</v>
      </c>
      <c r="E3084" s="1" t="s">
        <v>1915</v>
      </c>
      <c r="F3084" s="1" t="s">
        <v>0</v>
      </c>
      <c r="G3084" s="1" t="s">
        <v>3917</v>
      </c>
      <c r="H3084" s="1">
        <v>7</v>
      </c>
      <c r="I3084" s="1">
        <v>0</v>
      </c>
      <c r="J3084" s="1">
        <v>2</v>
      </c>
      <c r="K3084" s="1"/>
      <c r="L3084" s="1" t="s">
        <v>6443</v>
      </c>
      <c r="M3084" s="1"/>
      <c r="N3084" s="1" t="s">
        <v>6457</v>
      </c>
      <c r="O3084" s="1" t="s">
        <v>6443</v>
      </c>
      <c r="P3084" s="1" t="s">
        <v>27</v>
      </c>
      <c r="Q3084" s="1"/>
      <c r="R3084" s="1"/>
      <c r="S3084" s="1"/>
      <c r="T3084" s="1">
        <f t="shared" si="630"/>
        <v>0</v>
      </c>
      <c r="U3084" s="1">
        <f t="shared" si="631"/>
        <v>0</v>
      </c>
      <c r="V3084" s="1">
        <f t="shared" si="632"/>
        <v>0</v>
      </c>
      <c r="W3084" s="1">
        <f t="shared" si="633"/>
        <v>0</v>
      </c>
      <c r="X3084" s="1">
        <f t="shared" si="634"/>
        <v>0</v>
      </c>
      <c r="Y3084" s="1">
        <f t="shared" si="635"/>
        <v>0</v>
      </c>
      <c r="Z3084" s="1">
        <f t="shared" si="636"/>
        <v>0</v>
      </c>
      <c r="AA3084" s="1">
        <f t="shared" si="637"/>
        <v>0</v>
      </c>
      <c r="AB3084" s="1">
        <f t="shared" si="638"/>
        <v>0</v>
      </c>
      <c r="AC3084" s="1">
        <f t="shared" si="639"/>
        <v>0</v>
      </c>
      <c r="AD3084" s="1" t="str">
        <f t="shared" si="640"/>
        <v/>
      </c>
      <c r="AE3084" s="1" t="str">
        <f t="shared" si="641"/>
        <v/>
      </c>
      <c r="AF3084" s="1" t="str">
        <f t="shared" si="642"/>
        <v/>
      </c>
      <c r="AG3084" s="1" t="str">
        <f t="shared" si="643"/>
        <v/>
      </c>
    </row>
    <row r="3085" spans="3:33">
      <c r="C3085" s="1" t="s">
        <v>3839</v>
      </c>
      <c r="D3085" s="1" t="s">
        <v>9024</v>
      </c>
      <c r="E3085" s="1" t="s">
        <v>1915</v>
      </c>
      <c r="F3085" s="1" t="s">
        <v>0</v>
      </c>
      <c r="G3085" s="1" t="s">
        <v>3917</v>
      </c>
      <c r="H3085" s="1">
        <v>8</v>
      </c>
      <c r="I3085" s="1">
        <v>0</v>
      </c>
      <c r="J3085" s="1">
        <v>1</v>
      </c>
      <c r="K3085" s="1"/>
      <c r="L3085" s="1" t="s">
        <v>96</v>
      </c>
      <c r="M3085" s="1"/>
      <c r="N3085" s="1" t="s">
        <v>6029</v>
      </c>
      <c r="O3085" s="1" t="s">
        <v>96</v>
      </c>
      <c r="P3085" s="1"/>
      <c r="Q3085" s="1"/>
      <c r="R3085" s="1"/>
      <c r="S3085" s="1"/>
      <c r="T3085" s="1">
        <f t="shared" si="630"/>
        <v>0</v>
      </c>
      <c r="U3085" s="1">
        <f t="shared" si="631"/>
        <v>0</v>
      </c>
      <c r="V3085" s="1">
        <f t="shared" si="632"/>
        <v>0</v>
      </c>
      <c r="W3085" s="1">
        <f t="shared" si="633"/>
        <v>0</v>
      </c>
      <c r="X3085" s="1">
        <f t="shared" si="634"/>
        <v>0</v>
      </c>
      <c r="Y3085" s="1">
        <f t="shared" si="635"/>
        <v>0</v>
      </c>
      <c r="Z3085" s="1">
        <f t="shared" si="636"/>
        <v>0</v>
      </c>
      <c r="AA3085" s="1">
        <f t="shared" si="637"/>
        <v>0</v>
      </c>
      <c r="AB3085" s="1">
        <f t="shared" si="638"/>
        <v>0</v>
      </c>
      <c r="AC3085" s="1">
        <f t="shared" si="639"/>
        <v>0</v>
      </c>
      <c r="AD3085" s="1" t="str">
        <f t="shared" si="640"/>
        <v/>
      </c>
      <c r="AE3085" s="1" t="str">
        <f t="shared" si="641"/>
        <v/>
      </c>
      <c r="AF3085" s="1" t="str">
        <f t="shared" si="642"/>
        <v/>
      </c>
      <c r="AG3085" s="1" t="str">
        <f t="shared" si="643"/>
        <v/>
      </c>
    </row>
    <row r="3086" spans="3:33">
      <c r="C3086" s="1" t="s">
        <v>3839</v>
      </c>
      <c r="D3086" s="1" t="s">
        <v>9025</v>
      </c>
      <c r="E3086" s="1" t="s">
        <v>1915</v>
      </c>
      <c r="F3086" s="1" t="s">
        <v>0</v>
      </c>
      <c r="G3086" s="1" t="s">
        <v>3917</v>
      </c>
      <c r="H3086" s="1">
        <v>9</v>
      </c>
      <c r="I3086" s="1">
        <v>0</v>
      </c>
      <c r="J3086" s="1">
        <v>1</v>
      </c>
      <c r="K3086" s="1"/>
      <c r="L3086" s="1" t="s">
        <v>1920</v>
      </c>
      <c r="M3086" s="1"/>
      <c r="N3086" s="1" t="s">
        <v>9026</v>
      </c>
      <c r="O3086" s="1" t="s">
        <v>1920</v>
      </c>
      <c r="P3086" s="1"/>
      <c r="Q3086" s="1"/>
      <c r="R3086" s="1"/>
      <c r="S3086" s="1"/>
      <c r="T3086" s="1">
        <f t="shared" si="630"/>
        <v>0</v>
      </c>
      <c r="U3086" s="1">
        <f t="shared" si="631"/>
        <v>0</v>
      </c>
      <c r="V3086" s="1">
        <f t="shared" si="632"/>
        <v>0</v>
      </c>
      <c r="W3086" s="1">
        <f t="shared" si="633"/>
        <v>0</v>
      </c>
      <c r="X3086" s="1">
        <f t="shared" si="634"/>
        <v>0</v>
      </c>
      <c r="Y3086" s="1">
        <f t="shared" si="635"/>
        <v>0</v>
      </c>
      <c r="Z3086" s="1">
        <f t="shared" si="636"/>
        <v>0</v>
      </c>
      <c r="AA3086" s="1">
        <f t="shared" si="637"/>
        <v>0</v>
      </c>
      <c r="AB3086" s="1">
        <f t="shared" si="638"/>
        <v>0</v>
      </c>
      <c r="AC3086" s="1">
        <f t="shared" si="639"/>
        <v>0</v>
      </c>
      <c r="AD3086" s="1" t="str">
        <f t="shared" si="640"/>
        <v/>
      </c>
      <c r="AE3086" s="1" t="str">
        <f t="shared" si="641"/>
        <v/>
      </c>
      <c r="AF3086" s="1" t="str">
        <f t="shared" si="642"/>
        <v/>
      </c>
      <c r="AG3086" s="1" t="str">
        <f t="shared" si="643"/>
        <v/>
      </c>
    </row>
    <row r="3087" spans="3:33">
      <c r="C3087" s="1" t="s">
        <v>3839</v>
      </c>
      <c r="D3087" s="1" t="s">
        <v>9027</v>
      </c>
      <c r="E3087" s="1" t="s">
        <v>1915</v>
      </c>
      <c r="F3087" s="1" t="s">
        <v>0</v>
      </c>
      <c r="G3087" s="1" t="s">
        <v>3917</v>
      </c>
      <c r="H3087" s="1">
        <v>10</v>
      </c>
      <c r="I3087" s="1">
        <v>0</v>
      </c>
      <c r="J3087" s="1">
        <v>1</v>
      </c>
      <c r="K3087" s="1"/>
      <c r="L3087" s="1" t="s">
        <v>4903</v>
      </c>
      <c r="M3087" s="1"/>
      <c r="N3087" s="1" t="s">
        <v>4926</v>
      </c>
      <c r="O3087" s="1" t="s">
        <v>4903</v>
      </c>
      <c r="P3087" s="1" t="s">
        <v>4905</v>
      </c>
      <c r="Q3087" s="1" t="s">
        <v>4190</v>
      </c>
      <c r="R3087" s="1" t="s">
        <v>1343</v>
      </c>
      <c r="S3087" s="1" t="s">
        <v>37</v>
      </c>
      <c r="T3087" s="1">
        <f t="shared" si="630"/>
        <v>0</v>
      </c>
      <c r="U3087" s="1">
        <f t="shared" si="631"/>
        <v>0</v>
      </c>
      <c r="V3087" s="1">
        <f t="shared" si="632"/>
        <v>0</v>
      </c>
      <c r="W3087" s="1">
        <f t="shared" si="633"/>
        <v>0</v>
      </c>
      <c r="X3087" s="1">
        <f t="shared" si="634"/>
        <v>0</v>
      </c>
      <c r="Y3087" s="1">
        <f t="shared" si="635"/>
        <v>0</v>
      </c>
      <c r="Z3087" s="1">
        <f t="shared" si="636"/>
        <v>0</v>
      </c>
      <c r="AA3087" s="1">
        <f t="shared" si="637"/>
        <v>0</v>
      </c>
      <c r="AB3087" s="1">
        <f t="shared" si="638"/>
        <v>0</v>
      </c>
      <c r="AC3087" s="1">
        <f t="shared" si="639"/>
        <v>0</v>
      </c>
      <c r="AD3087" s="1" t="str">
        <f t="shared" si="640"/>
        <v/>
      </c>
      <c r="AE3087" s="1" t="str">
        <f t="shared" si="641"/>
        <v/>
      </c>
      <c r="AF3087" s="1" t="str">
        <f t="shared" si="642"/>
        <v/>
      </c>
      <c r="AG3087" s="1" t="str">
        <f t="shared" si="643"/>
        <v/>
      </c>
    </row>
    <row r="3088" spans="3:33">
      <c r="C3088" s="1" t="s">
        <v>3847</v>
      </c>
      <c r="D3088" s="1" t="s">
        <v>9028</v>
      </c>
      <c r="E3088" s="1" t="s">
        <v>1924</v>
      </c>
      <c r="F3088" s="1" t="s">
        <v>46</v>
      </c>
      <c r="G3088" s="1" t="s">
        <v>3917</v>
      </c>
      <c r="H3088" s="1">
        <v>1</v>
      </c>
      <c r="I3088" s="1">
        <v>3</v>
      </c>
      <c r="J3088" s="1">
        <v>0</v>
      </c>
      <c r="K3088" s="1" t="s">
        <v>1927</v>
      </c>
      <c r="L3088" s="1"/>
      <c r="M3088" s="1" t="s">
        <v>9029</v>
      </c>
      <c r="N3088" s="1"/>
      <c r="O3088" s="1" t="s">
        <v>1927</v>
      </c>
      <c r="P3088" s="1"/>
      <c r="Q3088" s="1"/>
      <c r="R3088" s="1"/>
      <c r="S3088" s="1"/>
      <c r="T3088" s="1">
        <f t="shared" si="630"/>
        <v>0</v>
      </c>
      <c r="U3088" s="1">
        <f t="shared" si="631"/>
        <v>0</v>
      </c>
      <c r="V3088" s="1">
        <f t="shared" si="632"/>
        <v>0</v>
      </c>
      <c r="W3088" s="1">
        <f t="shared" si="633"/>
        <v>0</v>
      </c>
      <c r="X3088" s="1">
        <f t="shared" si="634"/>
        <v>0</v>
      </c>
      <c r="Y3088" s="1">
        <f t="shared" si="635"/>
        <v>0</v>
      </c>
      <c r="Z3088" s="1">
        <f t="shared" si="636"/>
        <v>0</v>
      </c>
      <c r="AA3088" s="1">
        <f t="shared" si="637"/>
        <v>0</v>
      </c>
      <c r="AB3088" s="1">
        <f t="shared" si="638"/>
        <v>0</v>
      </c>
      <c r="AC3088" s="1">
        <f t="shared" si="639"/>
        <v>0</v>
      </c>
      <c r="AD3088" s="1" t="str">
        <f t="shared" si="640"/>
        <v/>
      </c>
      <c r="AE3088" s="1" t="str">
        <f t="shared" si="641"/>
        <v/>
      </c>
      <c r="AF3088" s="1" t="str">
        <f t="shared" si="642"/>
        <v/>
      </c>
      <c r="AG3088" s="1" t="str">
        <f t="shared" si="643"/>
        <v/>
      </c>
    </row>
    <row r="3089" spans="3:33">
      <c r="C3089" s="1" t="s">
        <v>3847</v>
      </c>
      <c r="D3089" s="1" t="s">
        <v>9030</v>
      </c>
      <c r="E3089" s="1" t="s">
        <v>1924</v>
      </c>
      <c r="F3089" s="1" t="s">
        <v>46</v>
      </c>
      <c r="G3089" s="1" t="s">
        <v>3917</v>
      </c>
      <c r="H3089" s="1">
        <v>2</v>
      </c>
      <c r="I3089" s="1">
        <v>3</v>
      </c>
      <c r="J3089" s="1">
        <v>0</v>
      </c>
      <c r="K3089" s="1" t="s">
        <v>1537</v>
      </c>
      <c r="L3089" s="1"/>
      <c r="M3089" s="1" t="s">
        <v>9031</v>
      </c>
      <c r="N3089" s="1"/>
      <c r="O3089" s="1" t="s">
        <v>1537</v>
      </c>
      <c r="P3089" s="1"/>
      <c r="Q3089" s="1"/>
      <c r="R3089" s="1"/>
      <c r="S3089" s="1"/>
      <c r="T3089" s="1">
        <f t="shared" si="630"/>
        <v>0</v>
      </c>
      <c r="U3089" s="1">
        <f t="shared" si="631"/>
        <v>0</v>
      </c>
      <c r="V3089" s="1">
        <f t="shared" si="632"/>
        <v>0</v>
      </c>
      <c r="W3089" s="1">
        <f t="shared" si="633"/>
        <v>0</v>
      </c>
      <c r="X3089" s="1">
        <f t="shared" si="634"/>
        <v>0</v>
      </c>
      <c r="Y3089" s="1">
        <f t="shared" si="635"/>
        <v>0</v>
      </c>
      <c r="Z3089" s="1">
        <f t="shared" si="636"/>
        <v>0</v>
      </c>
      <c r="AA3089" s="1">
        <f t="shared" si="637"/>
        <v>0</v>
      </c>
      <c r="AB3089" s="1">
        <f t="shared" si="638"/>
        <v>0</v>
      </c>
      <c r="AC3089" s="1">
        <f t="shared" si="639"/>
        <v>0</v>
      </c>
      <c r="AD3089" s="1" t="str">
        <f t="shared" si="640"/>
        <v/>
      </c>
      <c r="AE3089" s="1" t="str">
        <f t="shared" si="641"/>
        <v/>
      </c>
      <c r="AF3089" s="1" t="str">
        <f t="shared" si="642"/>
        <v/>
      </c>
      <c r="AG3089" s="1" t="str">
        <f t="shared" si="643"/>
        <v/>
      </c>
    </row>
    <row r="3090" spans="3:33">
      <c r="C3090" s="1" t="s">
        <v>3847</v>
      </c>
      <c r="D3090" s="1" t="s">
        <v>9032</v>
      </c>
      <c r="E3090" s="1" t="s">
        <v>1924</v>
      </c>
      <c r="F3090" s="1" t="s">
        <v>46</v>
      </c>
      <c r="G3090" s="1" t="s">
        <v>3917</v>
      </c>
      <c r="H3090" s="1">
        <v>3</v>
      </c>
      <c r="I3090" s="1">
        <v>3</v>
      </c>
      <c r="J3090" s="1">
        <v>0</v>
      </c>
      <c r="K3090" s="1" t="s">
        <v>1928</v>
      </c>
      <c r="L3090" s="1"/>
      <c r="M3090" s="1" t="s">
        <v>9033</v>
      </c>
      <c r="N3090" s="1"/>
      <c r="O3090" s="1" t="s">
        <v>1928</v>
      </c>
      <c r="P3090" s="1"/>
      <c r="Q3090" s="1"/>
      <c r="R3090" s="1"/>
      <c r="S3090" s="1"/>
      <c r="T3090" s="1">
        <f t="shared" si="630"/>
        <v>0</v>
      </c>
      <c r="U3090" s="1">
        <f t="shared" si="631"/>
        <v>0</v>
      </c>
      <c r="V3090" s="1">
        <f t="shared" si="632"/>
        <v>0</v>
      </c>
      <c r="W3090" s="1">
        <f t="shared" si="633"/>
        <v>0</v>
      </c>
      <c r="X3090" s="1">
        <f t="shared" si="634"/>
        <v>0</v>
      </c>
      <c r="Y3090" s="1">
        <f t="shared" si="635"/>
        <v>0</v>
      </c>
      <c r="Z3090" s="1">
        <f t="shared" si="636"/>
        <v>0</v>
      </c>
      <c r="AA3090" s="1">
        <f t="shared" si="637"/>
        <v>0</v>
      </c>
      <c r="AB3090" s="1">
        <f t="shared" si="638"/>
        <v>0</v>
      </c>
      <c r="AC3090" s="1">
        <f t="shared" si="639"/>
        <v>0</v>
      </c>
      <c r="AD3090" s="1" t="str">
        <f t="shared" si="640"/>
        <v/>
      </c>
      <c r="AE3090" s="1" t="str">
        <f t="shared" si="641"/>
        <v/>
      </c>
      <c r="AF3090" s="1" t="str">
        <f t="shared" si="642"/>
        <v/>
      </c>
      <c r="AG3090" s="1" t="str">
        <f t="shared" si="643"/>
        <v/>
      </c>
    </row>
    <row r="3091" spans="3:33">
      <c r="C3091" s="1" t="s">
        <v>3847</v>
      </c>
      <c r="D3091" s="1" t="s">
        <v>9034</v>
      </c>
      <c r="E3091" s="1" t="s">
        <v>1924</v>
      </c>
      <c r="F3091" s="1" t="s">
        <v>46</v>
      </c>
      <c r="G3091" s="1" t="s">
        <v>3917</v>
      </c>
      <c r="H3091" s="1">
        <v>4</v>
      </c>
      <c r="I3091" s="1">
        <v>2</v>
      </c>
      <c r="J3091" s="1">
        <v>0</v>
      </c>
      <c r="K3091" s="1" t="s">
        <v>529</v>
      </c>
      <c r="L3091" s="1"/>
      <c r="M3091" s="1" t="s">
        <v>9035</v>
      </c>
      <c r="N3091" s="1"/>
      <c r="O3091" s="1" t="s">
        <v>529</v>
      </c>
      <c r="P3091" s="1"/>
      <c r="Q3091" s="1"/>
      <c r="R3091" s="1"/>
      <c r="S3091" s="1"/>
      <c r="T3091" s="1">
        <f t="shared" si="630"/>
        <v>0</v>
      </c>
      <c r="U3091" s="1">
        <f t="shared" si="631"/>
        <v>0</v>
      </c>
      <c r="V3091" s="1">
        <f t="shared" si="632"/>
        <v>0</v>
      </c>
      <c r="W3091" s="1">
        <f t="shared" si="633"/>
        <v>0</v>
      </c>
      <c r="X3091" s="1">
        <f t="shared" si="634"/>
        <v>0</v>
      </c>
      <c r="Y3091" s="1">
        <f t="shared" si="635"/>
        <v>0</v>
      </c>
      <c r="Z3091" s="1">
        <f t="shared" si="636"/>
        <v>0</v>
      </c>
      <c r="AA3091" s="1">
        <f t="shared" si="637"/>
        <v>0</v>
      </c>
      <c r="AB3091" s="1">
        <f t="shared" si="638"/>
        <v>0</v>
      </c>
      <c r="AC3091" s="1">
        <f t="shared" si="639"/>
        <v>0</v>
      </c>
      <c r="AD3091" s="1" t="str">
        <f t="shared" si="640"/>
        <v/>
      </c>
      <c r="AE3091" s="1" t="str">
        <f t="shared" si="641"/>
        <v/>
      </c>
      <c r="AF3091" s="1" t="str">
        <f t="shared" si="642"/>
        <v/>
      </c>
      <c r="AG3091" s="1" t="str">
        <f t="shared" si="643"/>
        <v/>
      </c>
    </row>
    <row r="3092" spans="3:33">
      <c r="C3092" s="1" t="s">
        <v>3847</v>
      </c>
      <c r="D3092" s="1" t="s">
        <v>9036</v>
      </c>
      <c r="E3092" s="1" t="s">
        <v>1924</v>
      </c>
      <c r="F3092" s="1" t="s">
        <v>46</v>
      </c>
      <c r="G3092" s="1" t="s">
        <v>3917</v>
      </c>
      <c r="H3092" s="1">
        <v>5</v>
      </c>
      <c r="I3092" s="1">
        <v>2</v>
      </c>
      <c r="J3092" s="1">
        <v>0</v>
      </c>
      <c r="K3092" s="1" t="s">
        <v>1929</v>
      </c>
      <c r="L3092" s="1"/>
      <c r="M3092" s="1" t="s">
        <v>9037</v>
      </c>
      <c r="N3092" s="1"/>
      <c r="O3092" s="1" t="s">
        <v>1929</v>
      </c>
      <c r="P3092" s="1"/>
      <c r="Q3092" s="1"/>
      <c r="R3092" s="1"/>
      <c r="S3092" s="1"/>
      <c r="T3092" s="1">
        <f t="shared" si="630"/>
        <v>0</v>
      </c>
      <c r="U3092" s="1">
        <f t="shared" si="631"/>
        <v>0</v>
      </c>
      <c r="V3092" s="1">
        <f t="shared" si="632"/>
        <v>0</v>
      </c>
      <c r="W3092" s="1">
        <f t="shared" si="633"/>
        <v>0</v>
      </c>
      <c r="X3092" s="1">
        <f t="shared" si="634"/>
        <v>0</v>
      </c>
      <c r="Y3092" s="1">
        <f t="shared" si="635"/>
        <v>0</v>
      </c>
      <c r="Z3092" s="1">
        <f t="shared" si="636"/>
        <v>0</v>
      </c>
      <c r="AA3092" s="1">
        <f t="shared" si="637"/>
        <v>0</v>
      </c>
      <c r="AB3092" s="1">
        <f t="shared" si="638"/>
        <v>0</v>
      </c>
      <c r="AC3092" s="1">
        <f t="shared" si="639"/>
        <v>0</v>
      </c>
      <c r="AD3092" s="1" t="str">
        <f t="shared" si="640"/>
        <v/>
      </c>
      <c r="AE3092" s="1" t="str">
        <f t="shared" si="641"/>
        <v/>
      </c>
      <c r="AF3092" s="1" t="str">
        <f t="shared" si="642"/>
        <v/>
      </c>
      <c r="AG3092" s="1" t="str">
        <f t="shared" si="643"/>
        <v/>
      </c>
    </row>
    <row r="3093" spans="3:33">
      <c r="C3093" s="1" t="s">
        <v>3847</v>
      </c>
      <c r="D3093" s="1" t="s">
        <v>9038</v>
      </c>
      <c r="E3093" s="1" t="s">
        <v>1924</v>
      </c>
      <c r="F3093" s="1" t="s">
        <v>46</v>
      </c>
      <c r="G3093" s="1" t="s">
        <v>3917</v>
      </c>
      <c r="H3093" s="1">
        <v>6</v>
      </c>
      <c r="I3093" s="1">
        <v>2</v>
      </c>
      <c r="J3093" s="1">
        <v>0</v>
      </c>
      <c r="K3093" s="1" t="s">
        <v>121</v>
      </c>
      <c r="L3093" s="1"/>
      <c r="M3093" s="1" t="s">
        <v>5225</v>
      </c>
      <c r="N3093" s="1"/>
      <c r="O3093" s="1" t="s">
        <v>121</v>
      </c>
      <c r="P3093" s="1"/>
      <c r="Q3093" s="1"/>
      <c r="R3093" s="1"/>
      <c r="S3093" s="1"/>
      <c r="T3093" s="1">
        <f t="shared" si="630"/>
        <v>0</v>
      </c>
      <c r="U3093" s="1">
        <f t="shared" si="631"/>
        <v>0</v>
      </c>
      <c r="V3093" s="1">
        <f t="shared" si="632"/>
        <v>0</v>
      </c>
      <c r="W3093" s="1">
        <f t="shared" si="633"/>
        <v>0</v>
      </c>
      <c r="X3093" s="1">
        <f t="shared" si="634"/>
        <v>0</v>
      </c>
      <c r="Y3093" s="1">
        <f t="shared" si="635"/>
        <v>0</v>
      </c>
      <c r="Z3093" s="1">
        <f t="shared" si="636"/>
        <v>0</v>
      </c>
      <c r="AA3093" s="1">
        <f t="shared" si="637"/>
        <v>0</v>
      </c>
      <c r="AB3093" s="1">
        <f t="shared" si="638"/>
        <v>0</v>
      </c>
      <c r="AC3093" s="1">
        <f t="shared" si="639"/>
        <v>0</v>
      </c>
      <c r="AD3093" s="1" t="str">
        <f t="shared" si="640"/>
        <v/>
      </c>
      <c r="AE3093" s="1" t="str">
        <f t="shared" si="641"/>
        <v/>
      </c>
      <c r="AF3093" s="1" t="str">
        <f t="shared" si="642"/>
        <v/>
      </c>
      <c r="AG3093" s="1" t="str">
        <f t="shared" si="643"/>
        <v/>
      </c>
    </row>
    <row r="3094" spans="3:33">
      <c r="C3094" s="1" t="s">
        <v>3847</v>
      </c>
      <c r="D3094" s="1" t="s">
        <v>9039</v>
      </c>
      <c r="E3094" s="1" t="s">
        <v>1924</v>
      </c>
      <c r="F3094" s="1" t="s">
        <v>46</v>
      </c>
      <c r="G3094" s="1" t="s">
        <v>3917</v>
      </c>
      <c r="H3094" s="1">
        <v>7</v>
      </c>
      <c r="I3094" s="1">
        <v>2</v>
      </c>
      <c r="J3094" s="1">
        <v>0</v>
      </c>
      <c r="K3094" s="1" t="s">
        <v>705</v>
      </c>
      <c r="L3094" s="1"/>
      <c r="M3094" s="1" t="s">
        <v>9040</v>
      </c>
      <c r="N3094" s="1"/>
      <c r="O3094" s="1" t="s">
        <v>705</v>
      </c>
      <c r="P3094" s="1"/>
      <c r="Q3094" s="1"/>
      <c r="R3094" s="1"/>
      <c r="S3094" s="1"/>
      <c r="T3094" s="1">
        <f t="shared" si="630"/>
        <v>0</v>
      </c>
      <c r="U3094" s="1">
        <f t="shared" si="631"/>
        <v>0</v>
      </c>
      <c r="V3094" s="1">
        <f t="shared" si="632"/>
        <v>0</v>
      </c>
      <c r="W3094" s="1">
        <f t="shared" si="633"/>
        <v>0</v>
      </c>
      <c r="X3094" s="1">
        <f t="shared" si="634"/>
        <v>0</v>
      </c>
      <c r="Y3094" s="1">
        <f t="shared" si="635"/>
        <v>0</v>
      </c>
      <c r="Z3094" s="1">
        <f t="shared" si="636"/>
        <v>0</v>
      </c>
      <c r="AA3094" s="1">
        <f t="shared" si="637"/>
        <v>0</v>
      </c>
      <c r="AB3094" s="1">
        <f t="shared" si="638"/>
        <v>0</v>
      </c>
      <c r="AC3094" s="1">
        <f t="shared" si="639"/>
        <v>0</v>
      </c>
      <c r="AD3094" s="1" t="str">
        <f t="shared" si="640"/>
        <v/>
      </c>
      <c r="AE3094" s="1" t="str">
        <f t="shared" si="641"/>
        <v/>
      </c>
      <c r="AF3094" s="1" t="str">
        <f t="shared" si="642"/>
        <v/>
      </c>
      <c r="AG3094" s="1" t="str">
        <f t="shared" si="643"/>
        <v/>
      </c>
    </row>
    <row r="3095" spans="3:33">
      <c r="C3095" s="1" t="s">
        <v>3847</v>
      </c>
      <c r="D3095" s="1" t="s">
        <v>9041</v>
      </c>
      <c r="E3095" s="1" t="s">
        <v>1924</v>
      </c>
      <c r="F3095" s="1" t="s">
        <v>46</v>
      </c>
      <c r="G3095" s="1" t="s">
        <v>3917</v>
      </c>
      <c r="H3095" s="1">
        <v>8</v>
      </c>
      <c r="I3095" s="1">
        <v>1</v>
      </c>
      <c r="J3095" s="1">
        <v>0</v>
      </c>
      <c r="K3095" s="1" t="s">
        <v>9042</v>
      </c>
      <c r="L3095" s="1"/>
      <c r="M3095" s="1" t="s">
        <v>9043</v>
      </c>
      <c r="N3095" s="1"/>
      <c r="O3095" s="1" t="s">
        <v>9042</v>
      </c>
      <c r="P3095" s="1" t="s">
        <v>1930</v>
      </c>
      <c r="Q3095" s="1"/>
      <c r="R3095" s="1"/>
      <c r="S3095" s="1"/>
      <c r="T3095" s="1">
        <f t="shared" si="630"/>
        <v>0</v>
      </c>
      <c r="U3095" s="1">
        <f t="shared" si="631"/>
        <v>0</v>
      </c>
      <c r="V3095" s="1">
        <f t="shared" si="632"/>
        <v>0</v>
      </c>
      <c r="W3095" s="1">
        <f t="shared" si="633"/>
        <v>0</v>
      </c>
      <c r="X3095" s="1">
        <f t="shared" si="634"/>
        <v>0</v>
      </c>
      <c r="Y3095" s="1">
        <f t="shared" si="635"/>
        <v>0</v>
      </c>
      <c r="Z3095" s="1">
        <f t="shared" si="636"/>
        <v>0</v>
      </c>
      <c r="AA3095" s="1">
        <f t="shared" si="637"/>
        <v>0</v>
      </c>
      <c r="AB3095" s="1">
        <f t="shared" si="638"/>
        <v>0</v>
      </c>
      <c r="AC3095" s="1">
        <f t="shared" si="639"/>
        <v>0</v>
      </c>
      <c r="AD3095" s="1" t="str">
        <f t="shared" si="640"/>
        <v/>
      </c>
      <c r="AE3095" s="1" t="str">
        <f t="shared" si="641"/>
        <v/>
      </c>
      <c r="AF3095" s="1" t="str">
        <f t="shared" si="642"/>
        <v/>
      </c>
      <c r="AG3095" s="1" t="str">
        <f t="shared" si="643"/>
        <v/>
      </c>
    </row>
    <row r="3096" spans="3:33">
      <c r="C3096" s="1" t="s">
        <v>3847</v>
      </c>
      <c r="D3096" s="1" t="s">
        <v>9044</v>
      </c>
      <c r="E3096" s="1" t="s">
        <v>1924</v>
      </c>
      <c r="F3096" s="1" t="s">
        <v>46</v>
      </c>
      <c r="G3096" s="1" t="s">
        <v>3917</v>
      </c>
      <c r="H3096" s="1">
        <v>9</v>
      </c>
      <c r="I3096" s="1">
        <v>1</v>
      </c>
      <c r="J3096" s="1">
        <v>0</v>
      </c>
      <c r="K3096" s="1" t="s">
        <v>4903</v>
      </c>
      <c r="L3096" s="1"/>
      <c r="M3096" s="1" t="s">
        <v>4997</v>
      </c>
      <c r="N3096" s="1"/>
      <c r="O3096" s="1" t="s">
        <v>4903</v>
      </c>
      <c r="P3096" s="1" t="s">
        <v>4905</v>
      </c>
      <c r="Q3096" s="1" t="s">
        <v>4190</v>
      </c>
      <c r="R3096" s="1" t="s">
        <v>1343</v>
      </c>
      <c r="S3096" s="1" t="s">
        <v>37</v>
      </c>
      <c r="T3096" s="1">
        <f t="shared" si="630"/>
        <v>0</v>
      </c>
      <c r="U3096" s="1">
        <f t="shared" si="631"/>
        <v>0</v>
      </c>
      <c r="V3096" s="1">
        <f t="shared" si="632"/>
        <v>0</v>
      </c>
      <c r="W3096" s="1">
        <f t="shared" si="633"/>
        <v>0</v>
      </c>
      <c r="X3096" s="1">
        <f t="shared" si="634"/>
        <v>0</v>
      </c>
      <c r="Y3096" s="1">
        <f t="shared" si="635"/>
        <v>0</v>
      </c>
      <c r="Z3096" s="1">
        <f t="shared" si="636"/>
        <v>0</v>
      </c>
      <c r="AA3096" s="1">
        <f t="shared" si="637"/>
        <v>0</v>
      </c>
      <c r="AB3096" s="1">
        <f t="shared" si="638"/>
        <v>0</v>
      </c>
      <c r="AC3096" s="1">
        <f t="shared" si="639"/>
        <v>0</v>
      </c>
      <c r="AD3096" s="1" t="str">
        <f t="shared" si="640"/>
        <v/>
      </c>
      <c r="AE3096" s="1" t="str">
        <f t="shared" si="641"/>
        <v/>
      </c>
      <c r="AF3096" s="1" t="str">
        <f t="shared" si="642"/>
        <v/>
      </c>
      <c r="AG3096" s="1" t="str">
        <f t="shared" si="643"/>
        <v/>
      </c>
    </row>
    <row r="3097" spans="3:33">
      <c r="C3097" s="1" t="s">
        <v>3847</v>
      </c>
      <c r="D3097" s="1" t="s">
        <v>9045</v>
      </c>
      <c r="E3097" s="1" t="s">
        <v>1924</v>
      </c>
      <c r="F3097" s="1" t="s">
        <v>46</v>
      </c>
      <c r="G3097" s="1" t="s">
        <v>3917</v>
      </c>
      <c r="H3097" s="1">
        <v>10</v>
      </c>
      <c r="I3097" s="1">
        <v>1</v>
      </c>
      <c r="J3097" s="1">
        <v>0</v>
      </c>
      <c r="K3097" s="1" t="s">
        <v>3970</v>
      </c>
      <c r="L3097" s="1"/>
      <c r="M3097" s="1" t="s">
        <v>5227</v>
      </c>
      <c r="N3097" s="1"/>
      <c r="O3097" s="1" t="s">
        <v>3970</v>
      </c>
      <c r="P3097" s="1" t="s">
        <v>3974</v>
      </c>
      <c r="Q3097" s="1" t="s">
        <v>111</v>
      </c>
      <c r="R3097" s="1" t="s">
        <v>4142</v>
      </c>
      <c r="S3097" s="1"/>
      <c r="T3097" s="1">
        <f t="shared" si="630"/>
        <v>0</v>
      </c>
      <c r="U3097" s="1">
        <f t="shared" si="631"/>
        <v>0</v>
      </c>
      <c r="V3097" s="1">
        <f t="shared" si="632"/>
        <v>0</v>
      </c>
      <c r="W3097" s="1">
        <f t="shared" si="633"/>
        <v>0</v>
      </c>
      <c r="X3097" s="1">
        <f t="shared" si="634"/>
        <v>0</v>
      </c>
      <c r="Y3097" s="1">
        <f t="shared" si="635"/>
        <v>0</v>
      </c>
      <c r="Z3097" s="1">
        <f t="shared" si="636"/>
        <v>0</v>
      </c>
      <c r="AA3097" s="1">
        <f t="shared" si="637"/>
        <v>0</v>
      </c>
      <c r="AB3097" s="1">
        <f t="shared" si="638"/>
        <v>0</v>
      </c>
      <c r="AC3097" s="1">
        <f t="shared" si="639"/>
        <v>0</v>
      </c>
      <c r="AD3097" s="1" t="str">
        <f t="shared" si="640"/>
        <v/>
      </c>
      <c r="AE3097" s="1" t="str">
        <f t="shared" si="641"/>
        <v/>
      </c>
      <c r="AF3097" s="1" t="str">
        <f t="shared" si="642"/>
        <v/>
      </c>
      <c r="AG3097" s="1" t="str">
        <f t="shared" si="643"/>
        <v/>
      </c>
    </row>
    <row r="3098" spans="3:33">
      <c r="C3098" s="1" t="s">
        <v>3847</v>
      </c>
      <c r="D3098" s="1" t="s">
        <v>9046</v>
      </c>
      <c r="E3098" s="1" t="s">
        <v>1924</v>
      </c>
      <c r="F3098" s="1" t="s">
        <v>0</v>
      </c>
      <c r="G3098" s="1" t="s">
        <v>3917</v>
      </c>
      <c r="H3098" s="1">
        <v>1</v>
      </c>
      <c r="I3098" s="1">
        <v>0</v>
      </c>
      <c r="J3098" s="1">
        <v>3</v>
      </c>
      <c r="K3098" s="1"/>
      <c r="L3098" s="1" t="s">
        <v>1927</v>
      </c>
      <c r="M3098" s="1"/>
      <c r="N3098" s="1" t="s">
        <v>9047</v>
      </c>
      <c r="O3098" s="1" t="s">
        <v>1927</v>
      </c>
      <c r="P3098" s="1"/>
      <c r="Q3098" s="1"/>
      <c r="R3098" s="1"/>
      <c r="S3098" s="1"/>
      <c r="T3098" s="1">
        <f t="shared" si="630"/>
        <v>0</v>
      </c>
      <c r="U3098" s="1">
        <f t="shared" si="631"/>
        <v>0</v>
      </c>
      <c r="V3098" s="1">
        <f t="shared" si="632"/>
        <v>0</v>
      </c>
      <c r="W3098" s="1">
        <f t="shared" si="633"/>
        <v>0</v>
      </c>
      <c r="X3098" s="1">
        <f t="shared" si="634"/>
        <v>0</v>
      </c>
      <c r="Y3098" s="1">
        <f t="shared" si="635"/>
        <v>0</v>
      </c>
      <c r="Z3098" s="1">
        <f t="shared" si="636"/>
        <v>0</v>
      </c>
      <c r="AA3098" s="1">
        <f t="shared" si="637"/>
        <v>0</v>
      </c>
      <c r="AB3098" s="1">
        <f t="shared" si="638"/>
        <v>0</v>
      </c>
      <c r="AC3098" s="1">
        <f t="shared" si="639"/>
        <v>0</v>
      </c>
      <c r="AD3098" s="1" t="str">
        <f t="shared" si="640"/>
        <v/>
      </c>
      <c r="AE3098" s="1" t="str">
        <f t="shared" si="641"/>
        <v/>
      </c>
      <c r="AF3098" s="1" t="str">
        <f t="shared" si="642"/>
        <v/>
      </c>
      <c r="AG3098" s="1" t="str">
        <f t="shared" si="643"/>
        <v/>
      </c>
    </row>
    <row r="3099" spans="3:33">
      <c r="C3099" s="1" t="s">
        <v>3847</v>
      </c>
      <c r="D3099" s="1" t="s">
        <v>9048</v>
      </c>
      <c r="E3099" s="1" t="s">
        <v>1924</v>
      </c>
      <c r="F3099" s="1" t="s">
        <v>0</v>
      </c>
      <c r="G3099" s="1" t="s">
        <v>3917</v>
      </c>
      <c r="H3099" s="1">
        <v>2</v>
      </c>
      <c r="I3099" s="1">
        <v>0</v>
      </c>
      <c r="J3099" s="1">
        <v>3</v>
      </c>
      <c r="K3099" s="1"/>
      <c r="L3099" s="1" t="s">
        <v>1537</v>
      </c>
      <c r="M3099" s="1"/>
      <c r="N3099" s="1" t="s">
        <v>7924</v>
      </c>
      <c r="O3099" s="1" t="s">
        <v>1537</v>
      </c>
      <c r="P3099" s="1"/>
      <c r="Q3099" s="1"/>
      <c r="R3099" s="1"/>
      <c r="S3099" s="1"/>
      <c r="T3099" s="1">
        <f t="shared" si="630"/>
        <v>0</v>
      </c>
      <c r="U3099" s="1">
        <f t="shared" si="631"/>
        <v>0</v>
      </c>
      <c r="V3099" s="1">
        <f t="shared" si="632"/>
        <v>0</v>
      </c>
      <c r="W3099" s="1">
        <f t="shared" si="633"/>
        <v>0</v>
      </c>
      <c r="X3099" s="1">
        <f t="shared" si="634"/>
        <v>0</v>
      </c>
      <c r="Y3099" s="1">
        <f t="shared" si="635"/>
        <v>0</v>
      </c>
      <c r="Z3099" s="1">
        <f t="shared" si="636"/>
        <v>0</v>
      </c>
      <c r="AA3099" s="1">
        <f t="shared" si="637"/>
        <v>0</v>
      </c>
      <c r="AB3099" s="1">
        <f t="shared" si="638"/>
        <v>0</v>
      </c>
      <c r="AC3099" s="1">
        <f t="shared" si="639"/>
        <v>0</v>
      </c>
      <c r="AD3099" s="1" t="str">
        <f t="shared" si="640"/>
        <v/>
      </c>
      <c r="AE3099" s="1" t="str">
        <f t="shared" si="641"/>
        <v/>
      </c>
      <c r="AF3099" s="1" t="str">
        <f t="shared" si="642"/>
        <v/>
      </c>
      <c r="AG3099" s="1" t="str">
        <f t="shared" si="643"/>
        <v/>
      </c>
    </row>
    <row r="3100" spans="3:33">
      <c r="C3100" s="1" t="s">
        <v>3847</v>
      </c>
      <c r="D3100" s="1" t="s">
        <v>9049</v>
      </c>
      <c r="E3100" s="1" t="s">
        <v>1924</v>
      </c>
      <c r="F3100" s="1" t="s">
        <v>0</v>
      </c>
      <c r="G3100" s="1" t="s">
        <v>3917</v>
      </c>
      <c r="H3100" s="1">
        <v>3</v>
      </c>
      <c r="I3100" s="1">
        <v>0</v>
      </c>
      <c r="J3100" s="1">
        <v>3</v>
      </c>
      <c r="K3100" s="1"/>
      <c r="L3100" s="1" t="s">
        <v>1928</v>
      </c>
      <c r="M3100" s="1"/>
      <c r="N3100" s="1" t="s">
        <v>9050</v>
      </c>
      <c r="O3100" s="1" t="s">
        <v>1928</v>
      </c>
      <c r="P3100" s="1"/>
      <c r="Q3100" s="1"/>
      <c r="R3100" s="1"/>
      <c r="S3100" s="1"/>
      <c r="T3100" s="1">
        <f t="shared" si="630"/>
        <v>0</v>
      </c>
      <c r="U3100" s="1">
        <f t="shared" si="631"/>
        <v>0</v>
      </c>
      <c r="V3100" s="1">
        <f t="shared" si="632"/>
        <v>0</v>
      </c>
      <c r="W3100" s="1">
        <f t="shared" si="633"/>
        <v>0</v>
      </c>
      <c r="X3100" s="1">
        <f t="shared" si="634"/>
        <v>0</v>
      </c>
      <c r="Y3100" s="1">
        <f t="shared" si="635"/>
        <v>0</v>
      </c>
      <c r="Z3100" s="1">
        <f t="shared" si="636"/>
        <v>0</v>
      </c>
      <c r="AA3100" s="1">
        <f t="shared" si="637"/>
        <v>0</v>
      </c>
      <c r="AB3100" s="1">
        <f t="shared" si="638"/>
        <v>0</v>
      </c>
      <c r="AC3100" s="1">
        <f t="shared" si="639"/>
        <v>0</v>
      </c>
      <c r="AD3100" s="1" t="str">
        <f t="shared" si="640"/>
        <v/>
      </c>
      <c r="AE3100" s="1" t="str">
        <f t="shared" si="641"/>
        <v/>
      </c>
      <c r="AF3100" s="1" t="str">
        <f t="shared" si="642"/>
        <v/>
      </c>
      <c r="AG3100" s="1" t="str">
        <f t="shared" si="643"/>
        <v/>
      </c>
    </row>
    <row r="3101" spans="3:33">
      <c r="C3101" s="1" t="s">
        <v>3847</v>
      </c>
      <c r="D3101" s="1" t="s">
        <v>9051</v>
      </c>
      <c r="E3101" s="1" t="s">
        <v>1924</v>
      </c>
      <c r="F3101" s="1" t="s">
        <v>0</v>
      </c>
      <c r="G3101" s="1" t="s">
        <v>3917</v>
      </c>
      <c r="H3101" s="1">
        <v>4</v>
      </c>
      <c r="I3101" s="1">
        <v>0</v>
      </c>
      <c r="J3101" s="1">
        <v>2</v>
      </c>
      <c r="K3101" s="1"/>
      <c r="L3101" s="1" t="s">
        <v>529</v>
      </c>
      <c r="M3101" s="1"/>
      <c r="N3101" s="1" t="s">
        <v>4970</v>
      </c>
      <c r="O3101" s="1" t="s">
        <v>529</v>
      </c>
      <c r="P3101" s="1"/>
      <c r="Q3101" s="1"/>
      <c r="R3101" s="1"/>
      <c r="S3101" s="1"/>
      <c r="T3101" s="1">
        <f t="shared" si="630"/>
        <v>0</v>
      </c>
      <c r="U3101" s="1">
        <f t="shared" si="631"/>
        <v>0</v>
      </c>
      <c r="V3101" s="1">
        <f t="shared" si="632"/>
        <v>0</v>
      </c>
      <c r="W3101" s="1">
        <f t="shared" si="633"/>
        <v>0</v>
      </c>
      <c r="X3101" s="1">
        <f t="shared" si="634"/>
        <v>0</v>
      </c>
      <c r="Y3101" s="1">
        <f t="shared" si="635"/>
        <v>0</v>
      </c>
      <c r="Z3101" s="1">
        <f t="shared" si="636"/>
        <v>0</v>
      </c>
      <c r="AA3101" s="1">
        <f t="shared" si="637"/>
        <v>0</v>
      </c>
      <c r="AB3101" s="1">
        <f t="shared" si="638"/>
        <v>0</v>
      </c>
      <c r="AC3101" s="1">
        <f t="shared" si="639"/>
        <v>0</v>
      </c>
      <c r="AD3101" s="1" t="str">
        <f t="shared" si="640"/>
        <v/>
      </c>
      <c r="AE3101" s="1" t="str">
        <f t="shared" si="641"/>
        <v/>
      </c>
      <c r="AF3101" s="1" t="str">
        <f t="shared" si="642"/>
        <v/>
      </c>
      <c r="AG3101" s="1" t="str">
        <f t="shared" si="643"/>
        <v/>
      </c>
    </row>
    <row r="3102" spans="3:33">
      <c r="C3102" s="1" t="s">
        <v>3847</v>
      </c>
      <c r="D3102" s="1" t="s">
        <v>9052</v>
      </c>
      <c r="E3102" s="1" t="s">
        <v>1924</v>
      </c>
      <c r="F3102" s="1" t="s">
        <v>0</v>
      </c>
      <c r="G3102" s="1" t="s">
        <v>3917</v>
      </c>
      <c r="H3102" s="1">
        <v>5</v>
      </c>
      <c r="I3102" s="1">
        <v>0</v>
      </c>
      <c r="J3102" s="1">
        <v>2</v>
      </c>
      <c r="K3102" s="1"/>
      <c r="L3102" s="1" t="s">
        <v>1929</v>
      </c>
      <c r="M3102" s="1"/>
      <c r="N3102" s="1" t="s">
        <v>9053</v>
      </c>
      <c r="O3102" s="1" t="s">
        <v>1929</v>
      </c>
      <c r="P3102" s="1"/>
      <c r="Q3102" s="1"/>
      <c r="R3102" s="1"/>
      <c r="S3102" s="1"/>
      <c r="T3102" s="1">
        <f t="shared" si="630"/>
        <v>0</v>
      </c>
      <c r="U3102" s="1">
        <f t="shared" si="631"/>
        <v>0</v>
      </c>
      <c r="V3102" s="1">
        <f t="shared" si="632"/>
        <v>0</v>
      </c>
      <c r="W3102" s="1">
        <f t="shared" si="633"/>
        <v>0</v>
      </c>
      <c r="X3102" s="1">
        <f t="shared" si="634"/>
        <v>0</v>
      </c>
      <c r="Y3102" s="1">
        <f t="shared" si="635"/>
        <v>0</v>
      </c>
      <c r="Z3102" s="1">
        <f t="shared" si="636"/>
        <v>0</v>
      </c>
      <c r="AA3102" s="1">
        <f t="shared" si="637"/>
        <v>0</v>
      </c>
      <c r="AB3102" s="1">
        <f t="shared" si="638"/>
        <v>0</v>
      </c>
      <c r="AC3102" s="1">
        <f t="shared" si="639"/>
        <v>0</v>
      </c>
      <c r="AD3102" s="1" t="str">
        <f t="shared" si="640"/>
        <v/>
      </c>
      <c r="AE3102" s="1" t="str">
        <f t="shared" si="641"/>
        <v/>
      </c>
      <c r="AF3102" s="1" t="str">
        <f t="shared" si="642"/>
        <v/>
      </c>
      <c r="AG3102" s="1" t="str">
        <f t="shared" si="643"/>
        <v/>
      </c>
    </row>
    <row r="3103" spans="3:33">
      <c r="C3103" s="1" t="s">
        <v>3847</v>
      </c>
      <c r="D3103" s="1" t="s">
        <v>9054</v>
      </c>
      <c r="E3103" s="1" t="s">
        <v>1924</v>
      </c>
      <c r="F3103" s="1" t="s">
        <v>0</v>
      </c>
      <c r="G3103" s="1" t="s">
        <v>3917</v>
      </c>
      <c r="H3103" s="1">
        <v>6</v>
      </c>
      <c r="I3103" s="1">
        <v>0</v>
      </c>
      <c r="J3103" s="1">
        <v>2</v>
      </c>
      <c r="K3103" s="1"/>
      <c r="L3103" s="1" t="s">
        <v>121</v>
      </c>
      <c r="M3103" s="1"/>
      <c r="N3103" s="1" t="s">
        <v>5242</v>
      </c>
      <c r="O3103" s="1" t="s">
        <v>121</v>
      </c>
      <c r="P3103" s="1"/>
      <c r="Q3103" s="1"/>
      <c r="R3103" s="1"/>
      <c r="S3103" s="1"/>
      <c r="T3103" s="1">
        <f t="shared" si="630"/>
        <v>0</v>
      </c>
      <c r="U3103" s="1">
        <f t="shared" si="631"/>
        <v>0</v>
      </c>
      <c r="V3103" s="1">
        <f t="shared" si="632"/>
        <v>0</v>
      </c>
      <c r="W3103" s="1">
        <f t="shared" si="633"/>
        <v>0</v>
      </c>
      <c r="X3103" s="1">
        <f t="shared" si="634"/>
        <v>0</v>
      </c>
      <c r="Y3103" s="1">
        <f t="shared" si="635"/>
        <v>0</v>
      </c>
      <c r="Z3103" s="1">
        <f t="shared" si="636"/>
        <v>0</v>
      </c>
      <c r="AA3103" s="1">
        <f t="shared" si="637"/>
        <v>0</v>
      </c>
      <c r="AB3103" s="1">
        <f t="shared" si="638"/>
        <v>0</v>
      </c>
      <c r="AC3103" s="1">
        <f t="shared" si="639"/>
        <v>0</v>
      </c>
      <c r="AD3103" s="1" t="str">
        <f t="shared" si="640"/>
        <v/>
      </c>
      <c r="AE3103" s="1" t="str">
        <f t="shared" si="641"/>
        <v/>
      </c>
      <c r="AF3103" s="1" t="str">
        <f t="shared" si="642"/>
        <v/>
      </c>
      <c r="AG3103" s="1" t="str">
        <f t="shared" si="643"/>
        <v/>
      </c>
    </row>
    <row r="3104" spans="3:33">
      <c r="C3104" s="1" t="s">
        <v>3847</v>
      </c>
      <c r="D3104" s="1" t="s">
        <v>9055</v>
      </c>
      <c r="E3104" s="1" t="s">
        <v>1924</v>
      </c>
      <c r="F3104" s="1" t="s">
        <v>0</v>
      </c>
      <c r="G3104" s="1" t="s">
        <v>3917</v>
      </c>
      <c r="H3104" s="1">
        <v>7</v>
      </c>
      <c r="I3104" s="1">
        <v>0</v>
      </c>
      <c r="J3104" s="1">
        <v>2</v>
      </c>
      <c r="K3104" s="1"/>
      <c r="L3104" s="1" t="s">
        <v>705</v>
      </c>
      <c r="M3104" s="1"/>
      <c r="N3104" s="1" t="s">
        <v>5507</v>
      </c>
      <c r="O3104" s="1" t="s">
        <v>705</v>
      </c>
      <c r="P3104" s="1"/>
      <c r="Q3104" s="1"/>
      <c r="R3104" s="1"/>
      <c r="S3104" s="1"/>
      <c r="T3104" s="1">
        <f t="shared" si="630"/>
        <v>0</v>
      </c>
      <c r="U3104" s="1">
        <f t="shared" si="631"/>
        <v>0</v>
      </c>
      <c r="V3104" s="1">
        <f t="shared" si="632"/>
        <v>0</v>
      </c>
      <c r="W3104" s="1">
        <f t="shared" si="633"/>
        <v>0</v>
      </c>
      <c r="X3104" s="1">
        <f t="shared" si="634"/>
        <v>0</v>
      </c>
      <c r="Y3104" s="1">
        <f t="shared" si="635"/>
        <v>0</v>
      </c>
      <c r="Z3104" s="1">
        <f t="shared" si="636"/>
        <v>0</v>
      </c>
      <c r="AA3104" s="1">
        <f t="shared" si="637"/>
        <v>0</v>
      </c>
      <c r="AB3104" s="1">
        <f t="shared" si="638"/>
        <v>0</v>
      </c>
      <c r="AC3104" s="1">
        <f t="shared" si="639"/>
        <v>0</v>
      </c>
      <c r="AD3104" s="1" t="str">
        <f t="shared" si="640"/>
        <v/>
      </c>
      <c r="AE3104" s="1" t="str">
        <f t="shared" si="641"/>
        <v/>
      </c>
      <c r="AF3104" s="1" t="str">
        <f t="shared" si="642"/>
        <v/>
      </c>
      <c r="AG3104" s="1" t="str">
        <f t="shared" si="643"/>
        <v/>
      </c>
    </row>
    <row r="3105" spans="3:33">
      <c r="C3105" s="1" t="s">
        <v>3847</v>
      </c>
      <c r="D3105" s="1" t="s">
        <v>9056</v>
      </c>
      <c r="E3105" s="1" t="s">
        <v>1924</v>
      </c>
      <c r="F3105" s="1" t="s">
        <v>0</v>
      </c>
      <c r="G3105" s="1" t="s">
        <v>3917</v>
      </c>
      <c r="H3105" s="1">
        <v>8</v>
      </c>
      <c r="I3105" s="1">
        <v>0</v>
      </c>
      <c r="J3105" s="1">
        <v>1</v>
      </c>
      <c r="K3105" s="1"/>
      <c r="L3105" s="1" t="s">
        <v>9042</v>
      </c>
      <c r="M3105" s="1"/>
      <c r="N3105" s="1" t="s">
        <v>9057</v>
      </c>
      <c r="O3105" s="1" t="s">
        <v>9042</v>
      </c>
      <c r="P3105" s="1" t="s">
        <v>1930</v>
      </c>
      <c r="Q3105" s="1"/>
      <c r="R3105" s="1"/>
      <c r="S3105" s="1"/>
      <c r="T3105" s="1">
        <f t="shared" si="630"/>
        <v>0</v>
      </c>
      <c r="U3105" s="1">
        <f t="shared" si="631"/>
        <v>0</v>
      </c>
      <c r="V3105" s="1">
        <f t="shared" si="632"/>
        <v>0</v>
      </c>
      <c r="W3105" s="1">
        <f t="shared" si="633"/>
        <v>0</v>
      </c>
      <c r="X3105" s="1">
        <f t="shared" si="634"/>
        <v>0</v>
      </c>
      <c r="Y3105" s="1">
        <f t="shared" si="635"/>
        <v>0</v>
      </c>
      <c r="Z3105" s="1">
        <f t="shared" si="636"/>
        <v>0</v>
      </c>
      <c r="AA3105" s="1">
        <f t="shared" si="637"/>
        <v>0</v>
      </c>
      <c r="AB3105" s="1">
        <f t="shared" si="638"/>
        <v>0</v>
      </c>
      <c r="AC3105" s="1">
        <f t="shared" si="639"/>
        <v>0</v>
      </c>
      <c r="AD3105" s="1" t="str">
        <f t="shared" si="640"/>
        <v/>
      </c>
      <c r="AE3105" s="1" t="str">
        <f t="shared" si="641"/>
        <v/>
      </c>
      <c r="AF3105" s="1" t="str">
        <f t="shared" si="642"/>
        <v/>
      </c>
      <c r="AG3105" s="1" t="str">
        <f t="shared" si="643"/>
        <v/>
      </c>
    </row>
    <row r="3106" spans="3:33">
      <c r="C3106" s="1" t="s">
        <v>3847</v>
      </c>
      <c r="D3106" s="1" t="s">
        <v>9058</v>
      </c>
      <c r="E3106" s="1" t="s">
        <v>1924</v>
      </c>
      <c r="F3106" s="1" t="s">
        <v>0</v>
      </c>
      <c r="G3106" s="1" t="s">
        <v>3917</v>
      </c>
      <c r="H3106" s="1">
        <v>9</v>
      </c>
      <c r="I3106" s="1">
        <v>0</v>
      </c>
      <c r="J3106" s="1">
        <v>1</v>
      </c>
      <c r="K3106" s="1"/>
      <c r="L3106" s="1" t="s">
        <v>4903</v>
      </c>
      <c r="M3106" s="1"/>
      <c r="N3106" s="1" t="s">
        <v>4926</v>
      </c>
      <c r="O3106" s="1" t="s">
        <v>4903</v>
      </c>
      <c r="P3106" s="1" t="s">
        <v>4905</v>
      </c>
      <c r="Q3106" s="1" t="s">
        <v>4190</v>
      </c>
      <c r="R3106" s="1" t="s">
        <v>1343</v>
      </c>
      <c r="S3106" s="1" t="s">
        <v>37</v>
      </c>
      <c r="T3106" s="1">
        <f t="shared" si="630"/>
        <v>0</v>
      </c>
      <c r="U3106" s="1">
        <f t="shared" si="631"/>
        <v>0</v>
      </c>
      <c r="V3106" s="1">
        <f t="shared" si="632"/>
        <v>0</v>
      </c>
      <c r="W3106" s="1">
        <f t="shared" si="633"/>
        <v>0</v>
      </c>
      <c r="X3106" s="1">
        <f t="shared" si="634"/>
        <v>0</v>
      </c>
      <c r="Y3106" s="1">
        <f t="shared" si="635"/>
        <v>0</v>
      </c>
      <c r="Z3106" s="1">
        <f t="shared" si="636"/>
        <v>0</v>
      </c>
      <c r="AA3106" s="1">
        <f t="shared" si="637"/>
        <v>0</v>
      </c>
      <c r="AB3106" s="1">
        <f t="shared" si="638"/>
        <v>0</v>
      </c>
      <c r="AC3106" s="1">
        <f t="shared" si="639"/>
        <v>0</v>
      </c>
      <c r="AD3106" s="1" t="str">
        <f t="shared" si="640"/>
        <v/>
      </c>
      <c r="AE3106" s="1" t="str">
        <f t="shared" si="641"/>
        <v/>
      </c>
      <c r="AF3106" s="1" t="str">
        <f t="shared" si="642"/>
        <v/>
      </c>
      <c r="AG3106" s="1" t="str">
        <f t="shared" si="643"/>
        <v/>
      </c>
    </row>
    <row r="3107" spans="3:33">
      <c r="C3107" s="1" t="s">
        <v>3847</v>
      </c>
      <c r="D3107" s="1" t="s">
        <v>9059</v>
      </c>
      <c r="E3107" s="1" t="s">
        <v>1924</v>
      </c>
      <c r="F3107" s="1" t="s">
        <v>0</v>
      </c>
      <c r="G3107" s="1" t="s">
        <v>3917</v>
      </c>
      <c r="H3107" s="1">
        <v>10</v>
      </c>
      <c r="I3107" s="1">
        <v>0</v>
      </c>
      <c r="J3107" s="1">
        <v>1</v>
      </c>
      <c r="K3107" s="1"/>
      <c r="L3107" s="1" t="s">
        <v>3970</v>
      </c>
      <c r="M3107" s="1"/>
      <c r="N3107" s="1" t="s">
        <v>3994</v>
      </c>
      <c r="O3107" s="1" t="s">
        <v>3970</v>
      </c>
      <c r="P3107" s="1" t="s">
        <v>3974</v>
      </c>
      <c r="Q3107" s="1" t="s">
        <v>111</v>
      </c>
      <c r="R3107" s="1" t="s">
        <v>4142</v>
      </c>
      <c r="S3107" s="1"/>
      <c r="T3107" s="1">
        <f t="shared" si="630"/>
        <v>0</v>
      </c>
      <c r="U3107" s="1">
        <f t="shared" si="631"/>
        <v>0</v>
      </c>
      <c r="V3107" s="1">
        <f t="shared" si="632"/>
        <v>0</v>
      </c>
      <c r="W3107" s="1">
        <f t="shared" si="633"/>
        <v>0</v>
      </c>
      <c r="X3107" s="1">
        <f t="shared" si="634"/>
        <v>0</v>
      </c>
      <c r="Y3107" s="1">
        <f t="shared" si="635"/>
        <v>0</v>
      </c>
      <c r="Z3107" s="1">
        <f t="shared" si="636"/>
        <v>0</v>
      </c>
      <c r="AA3107" s="1">
        <f t="shared" si="637"/>
        <v>0</v>
      </c>
      <c r="AB3107" s="1">
        <f t="shared" si="638"/>
        <v>0</v>
      </c>
      <c r="AC3107" s="1">
        <f t="shared" si="639"/>
        <v>0</v>
      </c>
      <c r="AD3107" s="1" t="str">
        <f t="shared" si="640"/>
        <v/>
      </c>
      <c r="AE3107" s="1" t="str">
        <f t="shared" si="641"/>
        <v/>
      </c>
      <c r="AF3107" s="1" t="str">
        <f t="shared" si="642"/>
        <v/>
      </c>
      <c r="AG3107" s="1" t="str">
        <f t="shared" si="643"/>
        <v/>
      </c>
    </row>
    <row r="3108" spans="3:33">
      <c r="C3108" s="1" t="s">
        <v>3855</v>
      </c>
      <c r="D3108" s="1" t="s">
        <v>9060</v>
      </c>
      <c r="E3108" s="1" t="s">
        <v>1934</v>
      </c>
      <c r="F3108" s="1" t="s">
        <v>46</v>
      </c>
      <c r="G3108" s="1" t="s">
        <v>3917</v>
      </c>
      <c r="H3108" s="1">
        <v>1</v>
      </c>
      <c r="I3108" s="1">
        <v>3</v>
      </c>
      <c r="J3108" s="1">
        <v>0</v>
      </c>
      <c r="K3108" s="1" t="s">
        <v>7045</v>
      </c>
      <c r="L3108" s="1"/>
      <c r="M3108" s="1" t="s">
        <v>7046</v>
      </c>
      <c r="N3108" s="1"/>
      <c r="O3108" s="1" t="s">
        <v>7045</v>
      </c>
      <c r="P3108" s="1" t="s">
        <v>14</v>
      </c>
      <c r="Q3108" s="1"/>
      <c r="R3108" s="1"/>
      <c r="S3108" s="1"/>
      <c r="T3108" s="1">
        <f t="shared" si="630"/>
        <v>0</v>
      </c>
      <c r="U3108" s="1">
        <f t="shared" si="631"/>
        <v>0</v>
      </c>
      <c r="V3108" s="1">
        <f t="shared" si="632"/>
        <v>0</v>
      </c>
      <c r="W3108" s="1">
        <f t="shared" si="633"/>
        <v>0</v>
      </c>
      <c r="X3108" s="1">
        <f t="shared" si="634"/>
        <v>0</v>
      </c>
      <c r="Y3108" s="1">
        <f t="shared" si="635"/>
        <v>0</v>
      </c>
      <c r="Z3108" s="1">
        <f t="shared" si="636"/>
        <v>0</v>
      </c>
      <c r="AA3108" s="1">
        <f t="shared" si="637"/>
        <v>0</v>
      </c>
      <c r="AB3108" s="1">
        <f t="shared" si="638"/>
        <v>0</v>
      </c>
      <c r="AC3108" s="1">
        <f t="shared" si="639"/>
        <v>0</v>
      </c>
      <c r="AD3108" s="1" t="str">
        <f t="shared" si="640"/>
        <v/>
      </c>
      <c r="AE3108" s="1" t="str">
        <f t="shared" si="641"/>
        <v/>
      </c>
      <c r="AF3108" s="1" t="str">
        <f t="shared" si="642"/>
        <v/>
      </c>
      <c r="AG3108" s="1" t="str">
        <f t="shared" si="643"/>
        <v/>
      </c>
    </row>
    <row r="3109" spans="3:33">
      <c r="C3109" s="1" t="s">
        <v>3855</v>
      </c>
      <c r="D3109" s="1" t="s">
        <v>9061</v>
      </c>
      <c r="E3109" s="1" t="s">
        <v>1934</v>
      </c>
      <c r="F3109" s="1" t="s">
        <v>46</v>
      </c>
      <c r="G3109" s="1" t="s">
        <v>3917</v>
      </c>
      <c r="H3109" s="1">
        <v>2</v>
      </c>
      <c r="I3109" s="1">
        <v>3</v>
      </c>
      <c r="J3109" s="1">
        <v>0</v>
      </c>
      <c r="K3109" s="1" t="s">
        <v>1937</v>
      </c>
      <c r="L3109" s="1"/>
      <c r="M3109" s="1" t="s">
        <v>9062</v>
      </c>
      <c r="N3109" s="1"/>
      <c r="O3109" s="1" t="s">
        <v>1937</v>
      </c>
      <c r="P3109" s="1"/>
      <c r="Q3109" s="1"/>
      <c r="R3109" s="1"/>
      <c r="S3109" s="1"/>
      <c r="T3109" s="1">
        <f t="shared" si="630"/>
        <v>0</v>
      </c>
      <c r="U3109" s="1">
        <f t="shared" si="631"/>
        <v>0</v>
      </c>
      <c r="V3109" s="1">
        <f t="shared" si="632"/>
        <v>0</v>
      </c>
      <c r="W3109" s="1">
        <f t="shared" si="633"/>
        <v>0</v>
      </c>
      <c r="X3109" s="1">
        <f t="shared" si="634"/>
        <v>0</v>
      </c>
      <c r="Y3109" s="1">
        <f t="shared" si="635"/>
        <v>0</v>
      </c>
      <c r="Z3109" s="1">
        <f t="shared" si="636"/>
        <v>0</v>
      </c>
      <c r="AA3109" s="1">
        <f t="shared" si="637"/>
        <v>0</v>
      </c>
      <c r="AB3109" s="1">
        <f t="shared" si="638"/>
        <v>0</v>
      </c>
      <c r="AC3109" s="1">
        <f t="shared" si="639"/>
        <v>0</v>
      </c>
      <c r="AD3109" s="1" t="str">
        <f t="shared" si="640"/>
        <v/>
      </c>
      <c r="AE3109" s="1" t="str">
        <f t="shared" si="641"/>
        <v/>
      </c>
      <c r="AF3109" s="1" t="str">
        <f t="shared" si="642"/>
        <v/>
      </c>
      <c r="AG3109" s="1" t="str">
        <f t="shared" si="643"/>
        <v/>
      </c>
    </row>
    <row r="3110" spans="3:33">
      <c r="C3110" s="1" t="s">
        <v>3855</v>
      </c>
      <c r="D3110" s="1" t="s">
        <v>9063</v>
      </c>
      <c r="E3110" s="1" t="s">
        <v>1934</v>
      </c>
      <c r="F3110" s="1" t="s">
        <v>46</v>
      </c>
      <c r="G3110" s="1" t="s">
        <v>3917</v>
      </c>
      <c r="H3110" s="1">
        <v>3</v>
      </c>
      <c r="I3110" s="1">
        <v>3</v>
      </c>
      <c r="J3110" s="1">
        <v>0</v>
      </c>
      <c r="K3110" s="1" t="s">
        <v>9064</v>
      </c>
      <c r="L3110" s="1"/>
      <c r="M3110" s="1" t="s">
        <v>9065</v>
      </c>
      <c r="N3110" s="1"/>
      <c r="O3110" s="1" t="s">
        <v>9064</v>
      </c>
      <c r="P3110" s="1" t="s">
        <v>1938</v>
      </c>
      <c r="Q3110" s="1"/>
      <c r="R3110" s="1"/>
      <c r="S3110" s="1"/>
      <c r="T3110" s="1">
        <f t="shared" si="630"/>
        <v>0</v>
      </c>
      <c r="U3110" s="1">
        <f t="shared" si="631"/>
        <v>0</v>
      </c>
      <c r="V3110" s="1">
        <f t="shared" si="632"/>
        <v>0</v>
      </c>
      <c r="W3110" s="1">
        <f t="shared" si="633"/>
        <v>0</v>
      </c>
      <c r="X3110" s="1">
        <f t="shared" si="634"/>
        <v>0</v>
      </c>
      <c r="Y3110" s="1">
        <f t="shared" si="635"/>
        <v>0</v>
      </c>
      <c r="Z3110" s="1">
        <f t="shared" si="636"/>
        <v>0</v>
      </c>
      <c r="AA3110" s="1">
        <f t="shared" si="637"/>
        <v>0</v>
      </c>
      <c r="AB3110" s="1">
        <f t="shared" si="638"/>
        <v>0</v>
      </c>
      <c r="AC3110" s="1">
        <f t="shared" si="639"/>
        <v>0</v>
      </c>
      <c r="AD3110" s="1" t="str">
        <f t="shared" si="640"/>
        <v/>
      </c>
      <c r="AE3110" s="1" t="str">
        <f t="shared" si="641"/>
        <v/>
      </c>
      <c r="AF3110" s="1" t="str">
        <f t="shared" si="642"/>
        <v/>
      </c>
      <c r="AG3110" s="1" t="str">
        <f t="shared" si="643"/>
        <v/>
      </c>
    </row>
    <row r="3111" spans="3:33">
      <c r="C3111" s="1" t="s">
        <v>3855</v>
      </c>
      <c r="D3111" s="1" t="s">
        <v>9066</v>
      </c>
      <c r="E3111" s="1" t="s">
        <v>1934</v>
      </c>
      <c r="F3111" s="1" t="s">
        <v>46</v>
      </c>
      <c r="G3111" s="1" t="s">
        <v>3917</v>
      </c>
      <c r="H3111" s="1">
        <v>4</v>
      </c>
      <c r="I3111" s="1">
        <v>2</v>
      </c>
      <c r="J3111" s="1">
        <v>0</v>
      </c>
      <c r="K3111" s="1" t="s">
        <v>1283</v>
      </c>
      <c r="L3111" s="1"/>
      <c r="M3111" s="1" t="s">
        <v>7183</v>
      </c>
      <c r="N3111" s="1"/>
      <c r="O3111" s="1" t="s">
        <v>1283</v>
      </c>
      <c r="P3111" s="1"/>
      <c r="Q3111" s="1"/>
      <c r="R3111" s="1"/>
      <c r="S3111" s="1"/>
      <c r="T3111" s="1">
        <f t="shared" si="630"/>
        <v>0</v>
      </c>
      <c r="U3111" s="1">
        <f t="shared" si="631"/>
        <v>0</v>
      </c>
      <c r="V3111" s="1">
        <f t="shared" si="632"/>
        <v>0</v>
      </c>
      <c r="W3111" s="1">
        <f t="shared" si="633"/>
        <v>0</v>
      </c>
      <c r="X3111" s="1">
        <f t="shared" si="634"/>
        <v>0</v>
      </c>
      <c r="Y3111" s="1">
        <f t="shared" si="635"/>
        <v>0</v>
      </c>
      <c r="Z3111" s="1">
        <f t="shared" si="636"/>
        <v>0</v>
      </c>
      <c r="AA3111" s="1">
        <f t="shared" si="637"/>
        <v>0</v>
      </c>
      <c r="AB3111" s="1">
        <f t="shared" si="638"/>
        <v>0</v>
      </c>
      <c r="AC3111" s="1">
        <f t="shared" si="639"/>
        <v>0</v>
      </c>
      <c r="AD3111" s="1" t="str">
        <f t="shared" si="640"/>
        <v/>
      </c>
      <c r="AE3111" s="1" t="str">
        <f t="shared" si="641"/>
        <v/>
      </c>
      <c r="AF3111" s="1" t="str">
        <f t="shared" si="642"/>
        <v/>
      </c>
      <c r="AG3111" s="1" t="str">
        <f t="shared" si="643"/>
        <v/>
      </c>
    </row>
    <row r="3112" spans="3:33">
      <c r="C3112" s="1" t="s">
        <v>3855</v>
      </c>
      <c r="D3112" s="1" t="s">
        <v>9067</v>
      </c>
      <c r="E3112" s="1" t="s">
        <v>1934</v>
      </c>
      <c r="F3112" s="1" t="s">
        <v>46</v>
      </c>
      <c r="G3112" s="1" t="s">
        <v>3917</v>
      </c>
      <c r="H3112" s="1">
        <v>5</v>
      </c>
      <c r="I3112" s="1">
        <v>2</v>
      </c>
      <c r="J3112" s="1">
        <v>0</v>
      </c>
      <c r="K3112" s="1" t="s">
        <v>1939</v>
      </c>
      <c r="L3112" s="1"/>
      <c r="M3112" s="1" t="s">
        <v>9068</v>
      </c>
      <c r="N3112" s="1"/>
      <c r="O3112" s="1" t="s">
        <v>1939</v>
      </c>
      <c r="P3112" s="1"/>
      <c r="Q3112" s="1"/>
      <c r="R3112" s="1"/>
      <c r="S3112" s="1"/>
      <c r="T3112" s="1">
        <f t="shared" si="630"/>
        <v>0</v>
      </c>
      <c r="U3112" s="1">
        <f t="shared" si="631"/>
        <v>0</v>
      </c>
      <c r="V3112" s="1">
        <f t="shared" si="632"/>
        <v>0</v>
      </c>
      <c r="W3112" s="1">
        <f t="shared" si="633"/>
        <v>0</v>
      </c>
      <c r="X3112" s="1">
        <f t="shared" si="634"/>
        <v>0</v>
      </c>
      <c r="Y3112" s="1">
        <f t="shared" si="635"/>
        <v>0</v>
      </c>
      <c r="Z3112" s="1">
        <f t="shared" si="636"/>
        <v>0</v>
      </c>
      <c r="AA3112" s="1">
        <f t="shared" si="637"/>
        <v>0</v>
      </c>
      <c r="AB3112" s="1">
        <f t="shared" si="638"/>
        <v>0</v>
      </c>
      <c r="AC3112" s="1">
        <f t="shared" si="639"/>
        <v>0</v>
      </c>
      <c r="AD3112" s="1" t="str">
        <f t="shared" si="640"/>
        <v/>
      </c>
      <c r="AE3112" s="1" t="str">
        <f t="shared" si="641"/>
        <v/>
      </c>
      <c r="AF3112" s="1" t="str">
        <f t="shared" si="642"/>
        <v/>
      </c>
      <c r="AG3112" s="1" t="str">
        <f t="shared" si="643"/>
        <v/>
      </c>
    </row>
    <row r="3113" spans="3:33">
      <c r="C3113" s="1" t="s">
        <v>3855</v>
      </c>
      <c r="D3113" s="1" t="s">
        <v>9069</v>
      </c>
      <c r="E3113" s="1" t="s">
        <v>1934</v>
      </c>
      <c r="F3113" s="1" t="s">
        <v>46</v>
      </c>
      <c r="G3113" s="1" t="s">
        <v>3917</v>
      </c>
      <c r="H3113" s="1">
        <v>6</v>
      </c>
      <c r="I3113" s="1">
        <v>2</v>
      </c>
      <c r="J3113" s="1">
        <v>0</v>
      </c>
      <c r="K3113" s="1" t="s">
        <v>121</v>
      </c>
      <c r="L3113" s="1"/>
      <c r="M3113" s="1" t="s">
        <v>7247</v>
      </c>
      <c r="N3113" s="1"/>
      <c r="O3113" s="1" t="s">
        <v>121</v>
      </c>
      <c r="P3113" s="1"/>
      <c r="Q3113" s="1"/>
      <c r="R3113" s="1"/>
      <c r="S3113" s="1"/>
      <c r="T3113" s="1">
        <f t="shared" si="630"/>
        <v>0</v>
      </c>
      <c r="U3113" s="1">
        <f t="shared" si="631"/>
        <v>0</v>
      </c>
      <c r="V3113" s="1">
        <f t="shared" si="632"/>
        <v>0</v>
      </c>
      <c r="W3113" s="1">
        <f t="shared" si="633"/>
        <v>0</v>
      </c>
      <c r="X3113" s="1">
        <f t="shared" si="634"/>
        <v>0</v>
      </c>
      <c r="Y3113" s="1">
        <f t="shared" si="635"/>
        <v>0</v>
      </c>
      <c r="Z3113" s="1">
        <f t="shared" si="636"/>
        <v>0</v>
      </c>
      <c r="AA3113" s="1">
        <f t="shared" si="637"/>
        <v>0</v>
      </c>
      <c r="AB3113" s="1">
        <f t="shared" si="638"/>
        <v>0</v>
      </c>
      <c r="AC3113" s="1">
        <f t="shared" si="639"/>
        <v>0</v>
      </c>
      <c r="AD3113" s="1" t="str">
        <f t="shared" si="640"/>
        <v/>
      </c>
      <c r="AE3113" s="1" t="str">
        <f t="shared" si="641"/>
        <v/>
      </c>
      <c r="AF3113" s="1" t="str">
        <f t="shared" si="642"/>
        <v/>
      </c>
      <c r="AG3113" s="1" t="str">
        <f t="shared" si="643"/>
        <v/>
      </c>
    </row>
    <row r="3114" spans="3:33">
      <c r="C3114" s="1" t="s">
        <v>3855</v>
      </c>
      <c r="D3114" s="1" t="s">
        <v>9070</v>
      </c>
      <c r="E3114" s="1" t="s">
        <v>1934</v>
      </c>
      <c r="F3114" s="1" t="s">
        <v>46</v>
      </c>
      <c r="G3114" s="1" t="s">
        <v>3917</v>
      </c>
      <c r="H3114" s="1">
        <v>7</v>
      </c>
      <c r="I3114" s="1">
        <v>2</v>
      </c>
      <c r="J3114" s="1">
        <v>0</v>
      </c>
      <c r="K3114" s="1" t="s">
        <v>1638</v>
      </c>
      <c r="L3114" s="1"/>
      <c r="M3114" s="1" t="s">
        <v>9071</v>
      </c>
      <c r="N3114" s="1"/>
      <c r="O3114" s="1" t="s">
        <v>1638</v>
      </c>
      <c r="P3114" s="1"/>
      <c r="Q3114" s="1"/>
      <c r="R3114" s="1"/>
      <c r="S3114" s="1"/>
      <c r="T3114" s="1">
        <f t="shared" si="630"/>
        <v>0</v>
      </c>
      <c r="U3114" s="1">
        <f t="shared" si="631"/>
        <v>0</v>
      </c>
      <c r="V3114" s="1">
        <f t="shared" si="632"/>
        <v>0</v>
      </c>
      <c r="W3114" s="1">
        <f t="shared" si="633"/>
        <v>0</v>
      </c>
      <c r="X3114" s="1">
        <f t="shared" si="634"/>
        <v>0</v>
      </c>
      <c r="Y3114" s="1">
        <f t="shared" si="635"/>
        <v>0</v>
      </c>
      <c r="Z3114" s="1">
        <f t="shared" si="636"/>
        <v>0</v>
      </c>
      <c r="AA3114" s="1">
        <f t="shared" si="637"/>
        <v>0</v>
      </c>
      <c r="AB3114" s="1">
        <f t="shared" si="638"/>
        <v>0</v>
      </c>
      <c r="AC3114" s="1">
        <f t="shared" si="639"/>
        <v>0</v>
      </c>
      <c r="AD3114" s="1" t="str">
        <f t="shared" si="640"/>
        <v/>
      </c>
      <c r="AE3114" s="1" t="str">
        <f t="shared" si="641"/>
        <v/>
      </c>
      <c r="AF3114" s="1" t="str">
        <f t="shared" si="642"/>
        <v/>
      </c>
      <c r="AG3114" s="1" t="str">
        <f t="shared" si="643"/>
        <v/>
      </c>
    </row>
    <row r="3115" spans="3:33">
      <c r="C3115" s="1" t="s">
        <v>3855</v>
      </c>
      <c r="D3115" s="1" t="s">
        <v>9072</v>
      </c>
      <c r="E3115" s="1" t="s">
        <v>1934</v>
      </c>
      <c r="F3115" s="1" t="s">
        <v>46</v>
      </c>
      <c r="G3115" s="1" t="s">
        <v>3917</v>
      </c>
      <c r="H3115" s="1">
        <v>8</v>
      </c>
      <c r="I3115" s="1">
        <v>1</v>
      </c>
      <c r="J3115" s="1">
        <v>0</v>
      </c>
      <c r="K3115" s="1" t="s">
        <v>807</v>
      </c>
      <c r="L3115" s="1"/>
      <c r="M3115" s="1" t="s">
        <v>7124</v>
      </c>
      <c r="N3115" s="1"/>
      <c r="O3115" s="1" t="s">
        <v>807</v>
      </c>
      <c r="P3115" s="1"/>
      <c r="Q3115" s="1"/>
      <c r="R3115" s="1"/>
      <c r="S3115" s="1"/>
      <c r="T3115" s="1">
        <f t="shared" si="630"/>
        <v>0</v>
      </c>
      <c r="U3115" s="1">
        <f t="shared" si="631"/>
        <v>0</v>
      </c>
      <c r="V3115" s="1">
        <f t="shared" si="632"/>
        <v>0</v>
      </c>
      <c r="W3115" s="1">
        <f t="shared" si="633"/>
        <v>0</v>
      </c>
      <c r="X3115" s="1">
        <f t="shared" si="634"/>
        <v>0</v>
      </c>
      <c r="Y3115" s="1">
        <f t="shared" si="635"/>
        <v>0</v>
      </c>
      <c r="Z3115" s="1">
        <f t="shared" si="636"/>
        <v>0</v>
      </c>
      <c r="AA3115" s="1">
        <f t="shared" si="637"/>
        <v>0</v>
      </c>
      <c r="AB3115" s="1">
        <f t="shared" si="638"/>
        <v>0</v>
      </c>
      <c r="AC3115" s="1">
        <f t="shared" si="639"/>
        <v>0</v>
      </c>
      <c r="AD3115" s="1" t="str">
        <f t="shared" si="640"/>
        <v/>
      </c>
      <c r="AE3115" s="1" t="str">
        <f t="shared" si="641"/>
        <v/>
      </c>
      <c r="AF3115" s="1" t="str">
        <f t="shared" si="642"/>
        <v/>
      </c>
      <c r="AG3115" s="1" t="str">
        <f t="shared" si="643"/>
        <v/>
      </c>
    </row>
    <row r="3116" spans="3:33">
      <c r="C3116" s="1" t="s">
        <v>3855</v>
      </c>
      <c r="D3116" s="1" t="s">
        <v>9073</v>
      </c>
      <c r="E3116" s="1" t="s">
        <v>1934</v>
      </c>
      <c r="F3116" s="1" t="s">
        <v>46</v>
      </c>
      <c r="G3116" s="1" t="s">
        <v>3917</v>
      </c>
      <c r="H3116" s="1">
        <v>9</v>
      </c>
      <c r="I3116" s="1">
        <v>1</v>
      </c>
      <c r="J3116" s="1">
        <v>0</v>
      </c>
      <c r="K3116" s="1" t="s">
        <v>4903</v>
      </c>
      <c r="L3116" s="1"/>
      <c r="M3116" s="1" t="s">
        <v>5192</v>
      </c>
      <c r="N3116" s="1"/>
      <c r="O3116" s="1" t="s">
        <v>4903</v>
      </c>
      <c r="P3116" s="1" t="s">
        <v>4905</v>
      </c>
      <c r="Q3116" s="1" t="s">
        <v>4190</v>
      </c>
      <c r="R3116" s="1" t="s">
        <v>1343</v>
      </c>
      <c r="S3116" s="1" t="s">
        <v>37</v>
      </c>
      <c r="T3116" s="1">
        <f t="shared" si="630"/>
        <v>0</v>
      </c>
      <c r="U3116" s="1">
        <f t="shared" si="631"/>
        <v>0</v>
      </c>
      <c r="V3116" s="1">
        <f t="shared" si="632"/>
        <v>0</v>
      </c>
      <c r="W3116" s="1">
        <f t="shared" si="633"/>
        <v>0</v>
      </c>
      <c r="X3116" s="1">
        <f t="shared" si="634"/>
        <v>0</v>
      </c>
      <c r="Y3116" s="1">
        <f t="shared" si="635"/>
        <v>0</v>
      </c>
      <c r="Z3116" s="1">
        <f t="shared" si="636"/>
        <v>0</v>
      </c>
      <c r="AA3116" s="1">
        <f t="shared" si="637"/>
        <v>0</v>
      </c>
      <c r="AB3116" s="1">
        <f t="shared" si="638"/>
        <v>0</v>
      </c>
      <c r="AC3116" s="1">
        <f t="shared" si="639"/>
        <v>0</v>
      </c>
      <c r="AD3116" s="1" t="str">
        <f t="shared" si="640"/>
        <v/>
      </c>
      <c r="AE3116" s="1" t="str">
        <f t="shared" si="641"/>
        <v/>
      </c>
      <c r="AF3116" s="1" t="str">
        <f t="shared" si="642"/>
        <v/>
      </c>
      <c r="AG3116" s="1" t="str">
        <f t="shared" si="643"/>
        <v/>
      </c>
    </row>
    <row r="3117" spans="3:33">
      <c r="C3117" s="1" t="s">
        <v>3855</v>
      </c>
      <c r="D3117" s="1" t="s">
        <v>9074</v>
      </c>
      <c r="E3117" s="1" t="s">
        <v>1934</v>
      </c>
      <c r="F3117" s="1" t="s">
        <v>46</v>
      </c>
      <c r="G3117" s="1" t="s">
        <v>3917</v>
      </c>
      <c r="H3117" s="1">
        <v>10</v>
      </c>
      <c r="I3117" s="1">
        <v>1</v>
      </c>
      <c r="J3117" s="1">
        <v>0</v>
      </c>
      <c r="K3117" s="1" t="s">
        <v>3970</v>
      </c>
      <c r="L3117" s="1"/>
      <c r="M3117" s="1" t="s">
        <v>7191</v>
      </c>
      <c r="N3117" s="1"/>
      <c r="O3117" s="1" t="s">
        <v>3970</v>
      </c>
      <c r="P3117" s="1" t="s">
        <v>3974</v>
      </c>
      <c r="Q3117" s="1" t="s">
        <v>111</v>
      </c>
      <c r="R3117" s="1" t="s">
        <v>4142</v>
      </c>
      <c r="S3117" s="1"/>
      <c r="T3117" s="1">
        <f t="shared" si="630"/>
        <v>0</v>
      </c>
      <c r="U3117" s="1">
        <f t="shared" si="631"/>
        <v>0</v>
      </c>
      <c r="V3117" s="1">
        <f t="shared" si="632"/>
        <v>0</v>
      </c>
      <c r="W3117" s="1">
        <f t="shared" si="633"/>
        <v>0</v>
      </c>
      <c r="X3117" s="1">
        <f t="shared" si="634"/>
        <v>0</v>
      </c>
      <c r="Y3117" s="1">
        <f t="shared" si="635"/>
        <v>0</v>
      </c>
      <c r="Z3117" s="1">
        <f t="shared" si="636"/>
        <v>0</v>
      </c>
      <c r="AA3117" s="1">
        <f t="shared" si="637"/>
        <v>0</v>
      </c>
      <c r="AB3117" s="1">
        <f t="shared" si="638"/>
        <v>0</v>
      </c>
      <c r="AC3117" s="1">
        <f t="shared" si="639"/>
        <v>0</v>
      </c>
      <c r="AD3117" s="1" t="str">
        <f t="shared" si="640"/>
        <v/>
      </c>
      <c r="AE3117" s="1" t="str">
        <f t="shared" si="641"/>
        <v/>
      </c>
      <c r="AF3117" s="1" t="str">
        <f t="shared" si="642"/>
        <v/>
      </c>
      <c r="AG3117" s="1" t="str">
        <f t="shared" si="643"/>
        <v/>
      </c>
    </row>
    <row r="3118" spans="3:33">
      <c r="C3118" s="1" t="s">
        <v>3855</v>
      </c>
      <c r="D3118" s="1" t="s">
        <v>9075</v>
      </c>
      <c r="E3118" s="1" t="s">
        <v>1934</v>
      </c>
      <c r="F3118" s="1" t="s">
        <v>0</v>
      </c>
      <c r="G3118" s="1" t="s">
        <v>3917</v>
      </c>
      <c r="H3118" s="1">
        <v>1</v>
      </c>
      <c r="I3118" s="1">
        <v>0</v>
      </c>
      <c r="J3118" s="1">
        <v>3</v>
      </c>
      <c r="K3118" s="1"/>
      <c r="L3118" s="1" t="s">
        <v>7045</v>
      </c>
      <c r="M3118" s="1"/>
      <c r="N3118" s="1" t="s">
        <v>7065</v>
      </c>
      <c r="O3118" s="1" t="s">
        <v>7045</v>
      </c>
      <c r="P3118" s="1" t="s">
        <v>14</v>
      </c>
      <c r="Q3118" s="1"/>
      <c r="R3118" s="1"/>
      <c r="S3118" s="1"/>
      <c r="T3118" s="1">
        <f t="shared" si="630"/>
        <v>0</v>
      </c>
      <c r="U3118" s="1">
        <f t="shared" si="631"/>
        <v>0</v>
      </c>
      <c r="V3118" s="1">
        <f t="shared" si="632"/>
        <v>0</v>
      </c>
      <c r="W3118" s="1">
        <f t="shared" si="633"/>
        <v>0</v>
      </c>
      <c r="X3118" s="1">
        <f t="shared" si="634"/>
        <v>0</v>
      </c>
      <c r="Y3118" s="1">
        <f t="shared" si="635"/>
        <v>0</v>
      </c>
      <c r="Z3118" s="1">
        <f t="shared" si="636"/>
        <v>0</v>
      </c>
      <c r="AA3118" s="1">
        <f t="shared" si="637"/>
        <v>0</v>
      </c>
      <c r="AB3118" s="1">
        <f t="shared" si="638"/>
        <v>0</v>
      </c>
      <c r="AC3118" s="1">
        <f t="shared" si="639"/>
        <v>0</v>
      </c>
      <c r="AD3118" s="1" t="str">
        <f t="shared" si="640"/>
        <v/>
      </c>
      <c r="AE3118" s="1" t="str">
        <f t="shared" si="641"/>
        <v/>
      </c>
      <c r="AF3118" s="1" t="str">
        <f t="shared" si="642"/>
        <v/>
      </c>
      <c r="AG3118" s="1" t="str">
        <f t="shared" si="643"/>
        <v/>
      </c>
    </row>
    <row r="3119" spans="3:33">
      <c r="C3119" s="1" t="s">
        <v>3855</v>
      </c>
      <c r="D3119" s="1" t="s">
        <v>9076</v>
      </c>
      <c r="E3119" s="1" t="s">
        <v>1934</v>
      </c>
      <c r="F3119" s="1" t="s">
        <v>0</v>
      </c>
      <c r="G3119" s="1" t="s">
        <v>3917</v>
      </c>
      <c r="H3119" s="1">
        <v>2</v>
      </c>
      <c r="I3119" s="1">
        <v>0</v>
      </c>
      <c r="J3119" s="1">
        <v>3</v>
      </c>
      <c r="K3119" s="1"/>
      <c r="L3119" s="1" t="s">
        <v>1937</v>
      </c>
      <c r="M3119" s="1"/>
      <c r="N3119" s="1" t="s">
        <v>9077</v>
      </c>
      <c r="O3119" s="1" t="s">
        <v>1937</v>
      </c>
      <c r="P3119" s="1"/>
      <c r="Q3119" s="1"/>
      <c r="R3119" s="1"/>
      <c r="S3119" s="1"/>
      <c r="T3119" s="1">
        <f t="shared" si="630"/>
        <v>0</v>
      </c>
      <c r="U3119" s="1">
        <f t="shared" si="631"/>
        <v>0</v>
      </c>
      <c r="V3119" s="1">
        <f t="shared" si="632"/>
        <v>0</v>
      </c>
      <c r="W3119" s="1">
        <f t="shared" si="633"/>
        <v>0</v>
      </c>
      <c r="X3119" s="1">
        <f t="shared" si="634"/>
        <v>0</v>
      </c>
      <c r="Y3119" s="1">
        <f t="shared" si="635"/>
        <v>0</v>
      </c>
      <c r="Z3119" s="1">
        <f t="shared" si="636"/>
        <v>0</v>
      </c>
      <c r="AA3119" s="1">
        <f t="shared" si="637"/>
        <v>0</v>
      </c>
      <c r="AB3119" s="1">
        <f t="shared" si="638"/>
        <v>0</v>
      </c>
      <c r="AC3119" s="1">
        <f t="shared" si="639"/>
        <v>0</v>
      </c>
      <c r="AD3119" s="1" t="str">
        <f t="shared" si="640"/>
        <v/>
      </c>
      <c r="AE3119" s="1" t="str">
        <f t="shared" si="641"/>
        <v/>
      </c>
      <c r="AF3119" s="1" t="str">
        <f t="shared" si="642"/>
        <v/>
      </c>
      <c r="AG3119" s="1" t="str">
        <f t="shared" si="643"/>
        <v/>
      </c>
    </row>
    <row r="3120" spans="3:33">
      <c r="C3120" s="1" t="s">
        <v>3855</v>
      </c>
      <c r="D3120" s="1" t="s">
        <v>9078</v>
      </c>
      <c r="E3120" s="1" t="s">
        <v>1934</v>
      </c>
      <c r="F3120" s="1" t="s">
        <v>0</v>
      </c>
      <c r="G3120" s="1" t="s">
        <v>3917</v>
      </c>
      <c r="H3120" s="1">
        <v>3</v>
      </c>
      <c r="I3120" s="1">
        <v>0</v>
      </c>
      <c r="J3120" s="1">
        <v>3</v>
      </c>
      <c r="K3120" s="1"/>
      <c r="L3120" s="1" t="s">
        <v>9064</v>
      </c>
      <c r="M3120" s="1"/>
      <c r="N3120" s="1" t="s">
        <v>9079</v>
      </c>
      <c r="O3120" s="1" t="s">
        <v>9064</v>
      </c>
      <c r="P3120" s="1" t="s">
        <v>1938</v>
      </c>
      <c r="Q3120" s="1"/>
      <c r="R3120" s="1"/>
      <c r="S3120" s="1"/>
      <c r="T3120" s="1">
        <f t="shared" si="630"/>
        <v>0</v>
      </c>
      <c r="U3120" s="1">
        <f t="shared" si="631"/>
        <v>0</v>
      </c>
      <c r="V3120" s="1">
        <f t="shared" si="632"/>
        <v>0</v>
      </c>
      <c r="W3120" s="1">
        <f t="shared" si="633"/>
        <v>0</v>
      </c>
      <c r="X3120" s="1">
        <f t="shared" si="634"/>
        <v>0</v>
      </c>
      <c r="Y3120" s="1">
        <f t="shared" si="635"/>
        <v>0</v>
      </c>
      <c r="Z3120" s="1">
        <f t="shared" si="636"/>
        <v>0</v>
      </c>
      <c r="AA3120" s="1">
        <f t="shared" si="637"/>
        <v>0</v>
      </c>
      <c r="AB3120" s="1">
        <f t="shared" si="638"/>
        <v>0</v>
      </c>
      <c r="AC3120" s="1">
        <f t="shared" si="639"/>
        <v>0</v>
      </c>
      <c r="AD3120" s="1" t="str">
        <f t="shared" si="640"/>
        <v/>
      </c>
      <c r="AE3120" s="1" t="str">
        <f t="shared" si="641"/>
        <v/>
      </c>
      <c r="AF3120" s="1" t="str">
        <f t="shared" si="642"/>
        <v/>
      </c>
      <c r="AG3120" s="1" t="str">
        <f t="shared" si="643"/>
        <v/>
      </c>
    </row>
    <row r="3121" spans="3:33">
      <c r="C3121" s="1" t="s">
        <v>3855</v>
      </c>
      <c r="D3121" s="1" t="s">
        <v>9080</v>
      </c>
      <c r="E3121" s="1" t="s">
        <v>1934</v>
      </c>
      <c r="F3121" s="1" t="s">
        <v>0</v>
      </c>
      <c r="G3121" s="1" t="s">
        <v>3917</v>
      </c>
      <c r="H3121" s="1">
        <v>4</v>
      </c>
      <c r="I3121" s="1">
        <v>0</v>
      </c>
      <c r="J3121" s="1">
        <v>2</v>
      </c>
      <c r="K3121" s="1"/>
      <c r="L3121" s="1" t="s">
        <v>1283</v>
      </c>
      <c r="M3121" s="1"/>
      <c r="N3121" s="1" t="s">
        <v>7201</v>
      </c>
      <c r="O3121" s="1" t="s">
        <v>1283</v>
      </c>
      <c r="P3121" s="1"/>
      <c r="Q3121" s="1"/>
      <c r="R3121" s="1"/>
      <c r="S3121" s="1"/>
      <c r="T3121" s="1">
        <f t="shared" si="630"/>
        <v>0</v>
      </c>
      <c r="U3121" s="1">
        <f t="shared" si="631"/>
        <v>0</v>
      </c>
      <c r="V3121" s="1">
        <f t="shared" si="632"/>
        <v>0</v>
      </c>
      <c r="W3121" s="1">
        <f t="shared" si="633"/>
        <v>0</v>
      </c>
      <c r="X3121" s="1">
        <f t="shared" si="634"/>
        <v>0</v>
      </c>
      <c r="Y3121" s="1">
        <f t="shared" si="635"/>
        <v>0</v>
      </c>
      <c r="Z3121" s="1">
        <f t="shared" si="636"/>
        <v>0</v>
      </c>
      <c r="AA3121" s="1">
        <f t="shared" si="637"/>
        <v>0</v>
      </c>
      <c r="AB3121" s="1">
        <f t="shared" si="638"/>
        <v>0</v>
      </c>
      <c r="AC3121" s="1">
        <f t="shared" si="639"/>
        <v>0</v>
      </c>
      <c r="AD3121" s="1" t="str">
        <f t="shared" si="640"/>
        <v/>
      </c>
      <c r="AE3121" s="1" t="str">
        <f t="shared" si="641"/>
        <v/>
      </c>
      <c r="AF3121" s="1" t="str">
        <f t="shared" si="642"/>
        <v/>
      </c>
      <c r="AG3121" s="1" t="str">
        <f t="shared" si="643"/>
        <v/>
      </c>
    </row>
    <row r="3122" spans="3:33">
      <c r="C3122" s="1" t="s">
        <v>3855</v>
      </c>
      <c r="D3122" s="1" t="s">
        <v>9081</v>
      </c>
      <c r="E3122" s="1" t="s">
        <v>1934</v>
      </c>
      <c r="F3122" s="1" t="s">
        <v>0</v>
      </c>
      <c r="G3122" s="1" t="s">
        <v>3917</v>
      </c>
      <c r="H3122" s="1">
        <v>5</v>
      </c>
      <c r="I3122" s="1">
        <v>0</v>
      </c>
      <c r="J3122" s="1">
        <v>2</v>
      </c>
      <c r="K3122" s="1"/>
      <c r="L3122" s="1" t="s">
        <v>1939</v>
      </c>
      <c r="M3122" s="1"/>
      <c r="N3122" s="1" t="s">
        <v>9082</v>
      </c>
      <c r="O3122" s="1" t="s">
        <v>1939</v>
      </c>
      <c r="P3122" s="1"/>
      <c r="Q3122" s="1"/>
      <c r="R3122" s="1"/>
      <c r="S3122" s="1"/>
      <c r="T3122" s="1">
        <f t="shared" si="630"/>
        <v>0</v>
      </c>
      <c r="U3122" s="1">
        <f t="shared" si="631"/>
        <v>0</v>
      </c>
      <c r="V3122" s="1">
        <f t="shared" si="632"/>
        <v>0</v>
      </c>
      <c r="W3122" s="1">
        <f t="shared" si="633"/>
        <v>0</v>
      </c>
      <c r="X3122" s="1">
        <f t="shared" si="634"/>
        <v>0</v>
      </c>
      <c r="Y3122" s="1">
        <f t="shared" si="635"/>
        <v>0</v>
      </c>
      <c r="Z3122" s="1">
        <f t="shared" si="636"/>
        <v>0</v>
      </c>
      <c r="AA3122" s="1">
        <f t="shared" si="637"/>
        <v>0</v>
      </c>
      <c r="AB3122" s="1">
        <f t="shared" si="638"/>
        <v>0</v>
      </c>
      <c r="AC3122" s="1">
        <f t="shared" si="639"/>
        <v>0</v>
      </c>
      <c r="AD3122" s="1" t="str">
        <f t="shared" si="640"/>
        <v/>
      </c>
      <c r="AE3122" s="1" t="str">
        <f t="shared" si="641"/>
        <v/>
      </c>
      <c r="AF3122" s="1" t="str">
        <f t="shared" si="642"/>
        <v/>
      </c>
      <c r="AG3122" s="1" t="str">
        <f t="shared" si="643"/>
        <v/>
      </c>
    </row>
    <row r="3123" spans="3:33">
      <c r="C3123" s="1" t="s">
        <v>3855</v>
      </c>
      <c r="D3123" s="1" t="s">
        <v>9083</v>
      </c>
      <c r="E3123" s="1" t="s">
        <v>1934</v>
      </c>
      <c r="F3123" s="1" t="s">
        <v>0</v>
      </c>
      <c r="G3123" s="1" t="s">
        <v>3917</v>
      </c>
      <c r="H3123" s="1">
        <v>6</v>
      </c>
      <c r="I3123" s="1">
        <v>0</v>
      </c>
      <c r="J3123" s="1">
        <v>2</v>
      </c>
      <c r="K3123" s="1"/>
      <c r="L3123" s="1" t="s">
        <v>121</v>
      </c>
      <c r="M3123" s="1"/>
      <c r="N3123" s="1" t="s">
        <v>5242</v>
      </c>
      <c r="O3123" s="1" t="s">
        <v>121</v>
      </c>
      <c r="P3123" s="1"/>
      <c r="Q3123" s="1"/>
      <c r="R3123" s="1"/>
      <c r="S3123" s="1"/>
      <c r="T3123" s="1">
        <f t="shared" si="630"/>
        <v>0</v>
      </c>
      <c r="U3123" s="1">
        <f t="shared" si="631"/>
        <v>0</v>
      </c>
      <c r="V3123" s="1">
        <f t="shared" si="632"/>
        <v>0</v>
      </c>
      <c r="W3123" s="1">
        <f t="shared" si="633"/>
        <v>0</v>
      </c>
      <c r="X3123" s="1">
        <f t="shared" si="634"/>
        <v>0</v>
      </c>
      <c r="Y3123" s="1">
        <f t="shared" si="635"/>
        <v>0</v>
      </c>
      <c r="Z3123" s="1">
        <f t="shared" si="636"/>
        <v>0</v>
      </c>
      <c r="AA3123" s="1">
        <f t="shared" si="637"/>
        <v>0</v>
      </c>
      <c r="AB3123" s="1">
        <f t="shared" si="638"/>
        <v>0</v>
      </c>
      <c r="AC3123" s="1">
        <f t="shared" si="639"/>
        <v>0</v>
      </c>
      <c r="AD3123" s="1" t="str">
        <f t="shared" si="640"/>
        <v/>
      </c>
      <c r="AE3123" s="1" t="str">
        <f t="shared" si="641"/>
        <v/>
      </c>
      <c r="AF3123" s="1" t="str">
        <f t="shared" si="642"/>
        <v/>
      </c>
      <c r="AG3123" s="1" t="str">
        <f t="shared" si="643"/>
        <v/>
      </c>
    </row>
    <row r="3124" spans="3:33">
      <c r="C3124" s="1" t="s">
        <v>3855</v>
      </c>
      <c r="D3124" s="1" t="s">
        <v>9084</v>
      </c>
      <c r="E3124" s="1" t="s">
        <v>1934</v>
      </c>
      <c r="F3124" s="1" t="s">
        <v>0</v>
      </c>
      <c r="G3124" s="1" t="s">
        <v>3917</v>
      </c>
      <c r="H3124" s="1">
        <v>7</v>
      </c>
      <c r="I3124" s="1">
        <v>0</v>
      </c>
      <c r="J3124" s="1">
        <v>2</v>
      </c>
      <c r="K3124" s="1"/>
      <c r="L3124" s="1" t="s">
        <v>1638</v>
      </c>
      <c r="M3124" s="1"/>
      <c r="N3124" s="1" t="s">
        <v>8232</v>
      </c>
      <c r="O3124" s="1" t="s">
        <v>1638</v>
      </c>
      <c r="P3124" s="1"/>
      <c r="Q3124" s="1"/>
      <c r="R3124" s="1"/>
      <c r="S3124" s="1"/>
      <c r="T3124" s="1">
        <f t="shared" si="630"/>
        <v>0</v>
      </c>
      <c r="U3124" s="1">
        <f t="shared" si="631"/>
        <v>0</v>
      </c>
      <c r="V3124" s="1">
        <f t="shared" si="632"/>
        <v>0</v>
      </c>
      <c r="W3124" s="1">
        <f t="shared" si="633"/>
        <v>0</v>
      </c>
      <c r="X3124" s="1">
        <f t="shared" si="634"/>
        <v>0</v>
      </c>
      <c r="Y3124" s="1">
        <f t="shared" si="635"/>
        <v>0</v>
      </c>
      <c r="Z3124" s="1">
        <f t="shared" si="636"/>
        <v>0</v>
      </c>
      <c r="AA3124" s="1">
        <f t="shared" si="637"/>
        <v>0</v>
      </c>
      <c r="AB3124" s="1">
        <f t="shared" si="638"/>
        <v>0</v>
      </c>
      <c r="AC3124" s="1">
        <f t="shared" si="639"/>
        <v>0</v>
      </c>
      <c r="AD3124" s="1" t="str">
        <f t="shared" si="640"/>
        <v/>
      </c>
      <c r="AE3124" s="1" t="str">
        <f t="shared" si="641"/>
        <v/>
      </c>
      <c r="AF3124" s="1" t="str">
        <f t="shared" si="642"/>
        <v/>
      </c>
      <c r="AG3124" s="1" t="str">
        <f t="shared" si="643"/>
        <v/>
      </c>
    </row>
    <row r="3125" spans="3:33">
      <c r="C3125" s="1" t="s">
        <v>3855</v>
      </c>
      <c r="D3125" s="1" t="s">
        <v>9085</v>
      </c>
      <c r="E3125" s="1" t="s">
        <v>1934</v>
      </c>
      <c r="F3125" s="1" t="s">
        <v>0</v>
      </c>
      <c r="G3125" s="1" t="s">
        <v>3917</v>
      </c>
      <c r="H3125" s="1">
        <v>8</v>
      </c>
      <c r="I3125" s="1">
        <v>0</v>
      </c>
      <c r="J3125" s="1">
        <v>1</v>
      </c>
      <c r="K3125" s="1"/>
      <c r="L3125" s="1" t="s">
        <v>807</v>
      </c>
      <c r="M3125" s="1"/>
      <c r="N3125" s="1" t="s">
        <v>5801</v>
      </c>
      <c r="O3125" s="1" t="s">
        <v>807</v>
      </c>
      <c r="P3125" s="1"/>
      <c r="Q3125" s="1"/>
      <c r="R3125" s="1"/>
      <c r="S3125" s="1"/>
      <c r="T3125" s="1">
        <f t="shared" si="630"/>
        <v>0</v>
      </c>
      <c r="U3125" s="1">
        <f t="shared" si="631"/>
        <v>0</v>
      </c>
      <c r="V3125" s="1">
        <f t="shared" si="632"/>
        <v>0</v>
      </c>
      <c r="W3125" s="1">
        <f t="shared" si="633"/>
        <v>0</v>
      </c>
      <c r="X3125" s="1">
        <f t="shared" si="634"/>
        <v>0</v>
      </c>
      <c r="Y3125" s="1">
        <f t="shared" si="635"/>
        <v>0</v>
      </c>
      <c r="Z3125" s="1">
        <f t="shared" si="636"/>
        <v>0</v>
      </c>
      <c r="AA3125" s="1">
        <f t="shared" si="637"/>
        <v>0</v>
      </c>
      <c r="AB3125" s="1">
        <f t="shared" si="638"/>
        <v>0</v>
      </c>
      <c r="AC3125" s="1">
        <f t="shared" si="639"/>
        <v>0</v>
      </c>
      <c r="AD3125" s="1" t="str">
        <f t="shared" si="640"/>
        <v/>
      </c>
      <c r="AE3125" s="1" t="str">
        <f t="shared" si="641"/>
        <v/>
      </c>
      <c r="AF3125" s="1" t="str">
        <f t="shared" si="642"/>
        <v/>
      </c>
      <c r="AG3125" s="1" t="str">
        <f t="shared" si="643"/>
        <v/>
      </c>
    </row>
    <row r="3126" spans="3:33">
      <c r="C3126" s="1" t="s">
        <v>3855</v>
      </c>
      <c r="D3126" s="1" t="s">
        <v>9086</v>
      </c>
      <c r="E3126" s="1" t="s">
        <v>1934</v>
      </c>
      <c r="F3126" s="1" t="s">
        <v>0</v>
      </c>
      <c r="G3126" s="1" t="s">
        <v>3917</v>
      </c>
      <c r="H3126" s="1">
        <v>9</v>
      </c>
      <c r="I3126" s="1">
        <v>0</v>
      </c>
      <c r="J3126" s="1">
        <v>1</v>
      </c>
      <c r="K3126" s="1"/>
      <c r="L3126" s="1" t="s">
        <v>4903</v>
      </c>
      <c r="M3126" s="1"/>
      <c r="N3126" s="1" t="s">
        <v>4926</v>
      </c>
      <c r="O3126" s="1" t="s">
        <v>4903</v>
      </c>
      <c r="P3126" s="1" t="s">
        <v>4905</v>
      </c>
      <c r="Q3126" s="1" t="s">
        <v>4190</v>
      </c>
      <c r="R3126" s="1" t="s">
        <v>1343</v>
      </c>
      <c r="S3126" s="1" t="s">
        <v>37</v>
      </c>
      <c r="T3126" s="1">
        <f t="shared" si="630"/>
        <v>0</v>
      </c>
      <c r="U3126" s="1">
        <f t="shared" si="631"/>
        <v>0</v>
      </c>
      <c r="V3126" s="1">
        <f t="shared" si="632"/>
        <v>0</v>
      </c>
      <c r="W3126" s="1">
        <f t="shared" si="633"/>
        <v>0</v>
      </c>
      <c r="X3126" s="1">
        <f t="shared" si="634"/>
        <v>0</v>
      </c>
      <c r="Y3126" s="1">
        <f t="shared" si="635"/>
        <v>0</v>
      </c>
      <c r="Z3126" s="1">
        <f t="shared" si="636"/>
        <v>0</v>
      </c>
      <c r="AA3126" s="1">
        <f t="shared" si="637"/>
        <v>0</v>
      </c>
      <c r="AB3126" s="1">
        <f t="shared" si="638"/>
        <v>0</v>
      </c>
      <c r="AC3126" s="1">
        <f t="shared" si="639"/>
        <v>0</v>
      </c>
      <c r="AD3126" s="1" t="str">
        <f t="shared" si="640"/>
        <v/>
      </c>
      <c r="AE3126" s="1" t="str">
        <f t="shared" si="641"/>
        <v/>
      </c>
      <c r="AF3126" s="1" t="str">
        <f t="shared" si="642"/>
        <v/>
      </c>
      <c r="AG3126" s="1" t="str">
        <f t="shared" si="643"/>
        <v/>
      </c>
    </row>
    <row r="3127" spans="3:33">
      <c r="C3127" s="1" t="s">
        <v>3855</v>
      </c>
      <c r="D3127" s="1" t="s">
        <v>9087</v>
      </c>
      <c r="E3127" s="1" t="s">
        <v>1934</v>
      </c>
      <c r="F3127" s="1" t="s">
        <v>0</v>
      </c>
      <c r="G3127" s="1" t="s">
        <v>3917</v>
      </c>
      <c r="H3127" s="1">
        <v>10</v>
      </c>
      <c r="I3127" s="1">
        <v>0</v>
      </c>
      <c r="J3127" s="1">
        <v>1</v>
      </c>
      <c r="K3127" s="1"/>
      <c r="L3127" s="1" t="s">
        <v>3970</v>
      </c>
      <c r="M3127" s="1"/>
      <c r="N3127" s="1" t="s">
        <v>3994</v>
      </c>
      <c r="O3127" s="1" t="s">
        <v>3970</v>
      </c>
      <c r="P3127" s="1" t="s">
        <v>3974</v>
      </c>
      <c r="Q3127" s="1" t="s">
        <v>111</v>
      </c>
      <c r="R3127" s="1" t="s">
        <v>4142</v>
      </c>
      <c r="S3127" s="1"/>
      <c r="T3127" s="1">
        <f t="shared" si="630"/>
        <v>0</v>
      </c>
      <c r="U3127" s="1">
        <f t="shared" si="631"/>
        <v>0</v>
      </c>
      <c r="V3127" s="1">
        <f t="shared" si="632"/>
        <v>0</v>
      </c>
      <c r="W3127" s="1">
        <f t="shared" si="633"/>
        <v>0</v>
      </c>
      <c r="X3127" s="1">
        <f t="shared" si="634"/>
        <v>0</v>
      </c>
      <c r="Y3127" s="1">
        <f t="shared" si="635"/>
        <v>0</v>
      </c>
      <c r="Z3127" s="1">
        <f t="shared" si="636"/>
        <v>0</v>
      </c>
      <c r="AA3127" s="1">
        <f t="shared" si="637"/>
        <v>0</v>
      </c>
      <c r="AB3127" s="1">
        <f t="shared" si="638"/>
        <v>0</v>
      </c>
      <c r="AC3127" s="1">
        <f t="shared" si="639"/>
        <v>0</v>
      </c>
      <c r="AD3127" s="1" t="str">
        <f t="shared" si="640"/>
        <v/>
      </c>
      <c r="AE3127" s="1" t="str">
        <f t="shared" si="641"/>
        <v/>
      </c>
      <c r="AF3127" s="1" t="str">
        <f t="shared" si="642"/>
        <v/>
      </c>
      <c r="AG3127" s="1" t="str">
        <f t="shared" si="643"/>
        <v/>
      </c>
    </row>
    <row r="3128" spans="3:33">
      <c r="C3128" s="1" t="s">
        <v>3863</v>
      </c>
      <c r="D3128" s="1" t="s">
        <v>9088</v>
      </c>
      <c r="E3128" s="1" t="s">
        <v>1944</v>
      </c>
      <c r="F3128" s="1" t="s">
        <v>46</v>
      </c>
      <c r="G3128" s="1" t="s">
        <v>3917</v>
      </c>
      <c r="H3128" s="1">
        <v>1</v>
      </c>
      <c r="I3128" s="1">
        <v>3</v>
      </c>
      <c r="J3128" s="1">
        <v>0</v>
      </c>
      <c r="K3128" s="1" t="s">
        <v>1947</v>
      </c>
      <c r="L3128" s="1"/>
      <c r="M3128" s="1" t="s">
        <v>9089</v>
      </c>
      <c r="N3128" s="1"/>
      <c r="O3128" s="1" t="s">
        <v>1947</v>
      </c>
      <c r="P3128" s="1"/>
      <c r="Q3128" s="1"/>
      <c r="R3128" s="1"/>
      <c r="S3128" s="1"/>
      <c r="T3128" s="1">
        <f t="shared" si="630"/>
        <v>0</v>
      </c>
      <c r="U3128" s="1">
        <f t="shared" si="631"/>
        <v>0</v>
      </c>
      <c r="V3128" s="1">
        <f t="shared" si="632"/>
        <v>0</v>
      </c>
      <c r="W3128" s="1">
        <f t="shared" si="633"/>
        <v>0</v>
      </c>
      <c r="X3128" s="1">
        <f t="shared" si="634"/>
        <v>0</v>
      </c>
      <c r="Y3128" s="1">
        <f t="shared" si="635"/>
        <v>0</v>
      </c>
      <c r="Z3128" s="1">
        <f t="shared" si="636"/>
        <v>0</v>
      </c>
      <c r="AA3128" s="1">
        <f t="shared" si="637"/>
        <v>0</v>
      </c>
      <c r="AB3128" s="1">
        <f t="shared" si="638"/>
        <v>0</v>
      </c>
      <c r="AC3128" s="1">
        <f t="shared" si="639"/>
        <v>0</v>
      </c>
      <c r="AD3128" s="1" t="str">
        <f t="shared" si="640"/>
        <v/>
      </c>
      <c r="AE3128" s="1" t="str">
        <f t="shared" si="641"/>
        <v/>
      </c>
      <c r="AF3128" s="1" t="str">
        <f t="shared" si="642"/>
        <v/>
      </c>
      <c r="AG3128" s="1" t="str">
        <f t="shared" si="643"/>
        <v/>
      </c>
    </row>
    <row r="3129" spans="3:33">
      <c r="C3129" s="1" t="s">
        <v>3863</v>
      </c>
      <c r="D3129" s="1" t="s">
        <v>9090</v>
      </c>
      <c r="E3129" s="1" t="s">
        <v>1944</v>
      </c>
      <c r="F3129" s="1" t="s">
        <v>46</v>
      </c>
      <c r="G3129" s="1" t="s">
        <v>3917</v>
      </c>
      <c r="H3129" s="1">
        <v>2</v>
      </c>
      <c r="I3129" s="1">
        <v>3</v>
      </c>
      <c r="J3129" s="1">
        <v>0</v>
      </c>
      <c r="K3129" s="1" t="s">
        <v>1948</v>
      </c>
      <c r="L3129" s="1"/>
      <c r="M3129" s="1" t="s">
        <v>9091</v>
      </c>
      <c r="N3129" s="1"/>
      <c r="O3129" s="1" t="s">
        <v>1948</v>
      </c>
      <c r="P3129" s="1"/>
      <c r="Q3129" s="1"/>
      <c r="R3129" s="1"/>
      <c r="S3129" s="1"/>
      <c r="T3129" s="1">
        <f t="shared" si="630"/>
        <v>0</v>
      </c>
      <c r="U3129" s="1">
        <f t="shared" si="631"/>
        <v>0</v>
      </c>
      <c r="V3129" s="1">
        <f t="shared" si="632"/>
        <v>0</v>
      </c>
      <c r="W3129" s="1">
        <f t="shared" si="633"/>
        <v>0</v>
      </c>
      <c r="X3129" s="1">
        <f t="shared" si="634"/>
        <v>0</v>
      </c>
      <c r="Y3129" s="1">
        <f t="shared" si="635"/>
        <v>0</v>
      </c>
      <c r="Z3129" s="1">
        <f t="shared" si="636"/>
        <v>0</v>
      </c>
      <c r="AA3129" s="1">
        <f t="shared" si="637"/>
        <v>0</v>
      </c>
      <c r="AB3129" s="1">
        <f t="shared" si="638"/>
        <v>0</v>
      </c>
      <c r="AC3129" s="1">
        <f t="shared" si="639"/>
        <v>0</v>
      </c>
      <c r="AD3129" s="1" t="str">
        <f t="shared" si="640"/>
        <v/>
      </c>
      <c r="AE3129" s="1" t="str">
        <f t="shared" si="641"/>
        <v/>
      </c>
      <c r="AF3129" s="1" t="str">
        <f t="shared" si="642"/>
        <v/>
      </c>
      <c r="AG3129" s="1" t="str">
        <f t="shared" si="643"/>
        <v/>
      </c>
    </row>
    <row r="3130" spans="3:33">
      <c r="C3130" s="1" t="s">
        <v>3863</v>
      </c>
      <c r="D3130" s="1" t="s">
        <v>9092</v>
      </c>
      <c r="E3130" s="1" t="s">
        <v>1944</v>
      </c>
      <c r="F3130" s="1" t="s">
        <v>46</v>
      </c>
      <c r="G3130" s="1" t="s">
        <v>3917</v>
      </c>
      <c r="H3130" s="1">
        <v>3</v>
      </c>
      <c r="I3130" s="1">
        <v>3</v>
      </c>
      <c r="J3130" s="1">
        <v>0</v>
      </c>
      <c r="K3130" s="1" t="s">
        <v>529</v>
      </c>
      <c r="L3130" s="1"/>
      <c r="M3130" s="1" t="s">
        <v>4946</v>
      </c>
      <c r="N3130" s="1"/>
      <c r="O3130" s="1" t="s">
        <v>529</v>
      </c>
      <c r="P3130" s="1"/>
      <c r="Q3130" s="1"/>
      <c r="R3130" s="1"/>
      <c r="S3130" s="1"/>
      <c r="T3130" s="1">
        <f t="shared" si="630"/>
        <v>0</v>
      </c>
      <c r="U3130" s="1">
        <f t="shared" si="631"/>
        <v>0</v>
      </c>
      <c r="V3130" s="1">
        <f t="shared" si="632"/>
        <v>0</v>
      </c>
      <c r="W3130" s="1">
        <f t="shared" si="633"/>
        <v>0</v>
      </c>
      <c r="X3130" s="1">
        <f t="shared" si="634"/>
        <v>0</v>
      </c>
      <c r="Y3130" s="1">
        <f t="shared" si="635"/>
        <v>0</v>
      </c>
      <c r="Z3130" s="1">
        <f t="shared" si="636"/>
        <v>0</v>
      </c>
      <c r="AA3130" s="1">
        <f t="shared" si="637"/>
        <v>0</v>
      </c>
      <c r="AB3130" s="1">
        <f t="shared" si="638"/>
        <v>0</v>
      </c>
      <c r="AC3130" s="1">
        <f t="shared" si="639"/>
        <v>0</v>
      </c>
      <c r="AD3130" s="1" t="str">
        <f t="shared" si="640"/>
        <v/>
      </c>
      <c r="AE3130" s="1" t="str">
        <f t="shared" si="641"/>
        <v/>
      </c>
      <c r="AF3130" s="1" t="str">
        <f t="shared" si="642"/>
        <v/>
      </c>
      <c r="AG3130" s="1" t="str">
        <f t="shared" si="643"/>
        <v/>
      </c>
    </row>
    <row r="3131" spans="3:33">
      <c r="C3131" s="1" t="s">
        <v>3863</v>
      </c>
      <c r="D3131" s="1" t="s">
        <v>9093</v>
      </c>
      <c r="E3131" s="1" t="s">
        <v>1944</v>
      </c>
      <c r="F3131" s="1" t="s">
        <v>46</v>
      </c>
      <c r="G3131" s="1" t="s">
        <v>3917</v>
      </c>
      <c r="H3131" s="1">
        <v>4</v>
      </c>
      <c r="I3131" s="1">
        <v>2</v>
      </c>
      <c r="J3131" s="1">
        <v>0</v>
      </c>
      <c r="K3131" s="1" t="s">
        <v>1949</v>
      </c>
      <c r="L3131" s="1"/>
      <c r="M3131" s="1" t="s">
        <v>9094</v>
      </c>
      <c r="N3131" s="1"/>
      <c r="O3131" s="1" t="s">
        <v>1949</v>
      </c>
      <c r="P3131" s="1"/>
      <c r="Q3131" s="1"/>
      <c r="R3131" s="1"/>
      <c r="S3131" s="1"/>
      <c r="T3131" s="1">
        <f t="shared" si="630"/>
        <v>0</v>
      </c>
      <c r="U3131" s="1">
        <f t="shared" si="631"/>
        <v>0</v>
      </c>
      <c r="V3131" s="1">
        <f t="shared" si="632"/>
        <v>0</v>
      </c>
      <c r="W3131" s="1">
        <f t="shared" si="633"/>
        <v>0</v>
      </c>
      <c r="X3131" s="1">
        <f t="shared" si="634"/>
        <v>0</v>
      </c>
      <c r="Y3131" s="1">
        <f t="shared" si="635"/>
        <v>0</v>
      </c>
      <c r="Z3131" s="1">
        <f t="shared" si="636"/>
        <v>0</v>
      </c>
      <c r="AA3131" s="1">
        <f t="shared" si="637"/>
        <v>0</v>
      </c>
      <c r="AB3131" s="1">
        <f t="shared" si="638"/>
        <v>0</v>
      </c>
      <c r="AC3131" s="1">
        <f t="shared" si="639"/>
        <v>0</v>
      </c>
      <c r="AD3131" s="1" t="str">
        <f t="shared" si="640"/>
        <v/>
      </c>
      <c r="AE3131" s="1" t="str">
        <f t="shared" si="641"/>
        <v/>
      </c>
      <c r="AF3131" s="1" t="str">
        <f t="shared" si="642"/>
        <v/>
      </c>
      <c r="AG3131" s="1" t="str">
        <f t="shared" si="643"/>
        <v/>
      </c>
    </row>
    <row r="3132" spans="3:33">
      <c r="C3132" s="1" t="s">
        <v>3863</v>
      </c>
      <c r="D3132" s="1" t="s">
        <v>9095</v>
      </c>
      <c r="E3132" s="1" t="s">
        <v>1944</v>
      </c>
      <c r="F3132" s="1" t="s">
        <v>46</v>
      </c>
      <c r="G3132" s="1" t="s">
        <v>3917</v>
      </c>
      <c r="H3132" s="1">
        <v>5</v>
      </c>
      <c r="I3132" s="1">
        <v>2</v>
      </c>
      <c r="J3132" s="1">
        <v>0</v>
      </c>
      <c r="K3132" s="1" t="s">
        <v>4083</v>
      </c>
      <c r="L3132" s="1"/>
      <c r="M3132" s="1" t="s">
        <v>4956</v>
      </c>
      <c r="N3132" s="1"/>
      <c r="O3132" s="1" t="s">
        <v>4083</v>
      </c>
      <c r="P3132" s="1" t="s">
        <v>4085</v>
      </c>
      <c r="Q3132" s="1" t="s">
        <v>4086</v>
      </c>
      <c r="R3132" s="1" t="s">
        <v>4087</v>
      </c>
      <c r="S3132" s="1" t="s">
        <v>4088</v>
      </c>
      <c r="T3132" s="1">
        <f t="shared" ref="T3132:T3187" si="644">IF(AND($C3132=$D$20,$F3132="PRO",$G3132="POS"),1,0)</f>
        <v>0</v>
      </c>
      <c r="U3132" s="1">
        <f t="shared" ref="U3132:U3187" si="645">IF(AND($C3132=$D$20,$F3132="CFA",$G3132="POS"),1,0)</f>
        <v>0</v>
      </c>
      <c r="V3132" s="1">
        <f t="shared" ref="V3132:V3187" si="646">IF($T3132=0,0,IF(SUMPRODUCT(--($O3132:$S3132&lt;&gt;""),--ISNUMBER(SEARCH($O3132:$S3132,$D$5)))&gt;0,1,0))</f>
        <v>0</v>
      </c>
      <c r="W3132" s="1">
        <f t="shared" ref="W3132:W3187" si="647">IF($T3132=0,0,IF(SUMPRODUCT(--($O3132:$S3132&lt;&gt;""),--ISNUMBER(SEARCH($O3132:$S3132,$D$5&amp;" "&amp;$D$10)))&gt;0,1,0))</f>
        <v>0</v>
      </c>
      <c r="X3132" s="1">
        <f t="shared" ref="X3132:X3187" si="648">IF($U3132=0,0,IF(SUMPRODUCT(--($O3132:$S3132&lt;&gt;""),--ISNUMBER(SEARCH($O3132:$S3132,$F$5)))&gt;0,1,0))</f>
        <v>0</v>
      </c>
      <c r="Y3132" s="1">
        <f t="shared" ref="Y3132:Y3187" si="649">IF($U3132=0,0,IF(SUMPRODUCT(--($O3132:$S3132&lt;&gt;""),--ISNUMBER(SEARCH($O3132:$S3132,$F$5&amp;" "&amp;$F$10)))&gt;0,1,0))</f>
        <v>0</v>
      </c>
      <c r="Z3132" s="1">
        <f t="shared" ref="Z3132:Z3187" si="650">IF($V3132=1,$I3132,0)</f>
        <v>0</v>
      </c>
      <c r="AA3132" s="1">
        <f t="shared" ref="AA3132:AA3187" si="651">IF($W3132=1,$I3132,0)</f>
        <v>0</v>
      </c>
      <c r="AB3132" s="1">
        <f t="shared" ref="AB3132:AB3187" si="652">IF($X3132=1,$J3132,0)</f>
        <v>0</v>
      </c>
      <c r="AC3132" s="1">
        <f t="shared" ref="AC3132:AC3187" si="653">IF($Y3132=1,$J3132,0)</f>
        <v>0</v>
      </c>
      <c r="AD3132" s="1" t="str">
        <f t="shared" ref="AD3132:AD3187" si="654">IF(AND($T3132=1,$V3132=0),$H3132+ROW()/100000,"")</f>
        <v/>
      </c>
      <c r="AE3132" s="1" t="str">
        <f t="shared" ref="AE3132:AE3187" si="655">IF(AND($T3132=1,$W3132=0),$H3132+ROW()/100000,"")</f>
        <v/>
      </c>
      <c r="AF3132" s="1" t="str">
        <f t="shared" ref="AF3132:AF3187" si="656">IF(AND($U3132=1,$X3132=0),$H3132+ROW()/100000,"")</f>
        <v/>
      </c>
      <c r="AG3132" s="1" t="str">
        <f t="shared" ref="AG3132:AG3187" si="657">IF(AND($U3132=1,$Y3132=0),$H3132+ROW()/100000,"")</f>
        <v/>
      </c>
    </row>
    <row r="3133" spans="3:33">
      <c r="C3133" s="1" t="s">
        <v>3863</v>
      </c>
      <c r="D3133" s="1" t="s">
        <v>9096</v>
      </c>
      <c r="E3133" s="1" t="s">
        <v>1944</v>
      </c>
      <c r="F3133" s="1" t="s">
        <v>46</v>
      </c>
      <c r="G3133" s="1" t="s">
        <v>3917</v>
      </c>
      <c r="H3133" s="1">
        <v>6</v>
      </c>
      <c r="I3133" s="1">
        <v>2</v>
      </c>
      <c r="J3133" s="1">
        <v>0</v>
      </c>
      <c r="K3133" s="1" t="s">
        <v>4903</v>
      </c>
      <c r="L3133" s="1"/>
      <c r="M3133" s="1" t="s">
        <v>4904</v>
      </c>
      <c r="N3133" s="1"/>
      <c r="O3133" s="1" t="s">
        <v>4903</v>
      </c>
      <c r="P3133" s="1" t="s">
        <v>4905</v>
      </c>
      <c r="Q3133" s="1" t="s">
        <v>4190</v>
      </c>
      <c r="R3133" s="1" t="s">
        <v>1343</v>
      </c>
      <c r="S3133" s="1" t="s">
        <v>37</v>
      </c>
      <c r="T3133" s="1">
        <f t="shared" si="644"/>
        <v>0</v>
      </c>
      <c r="U3133" s="1">
        <f t="shared" si="645"/>
        <v>0</v>
      </c>
      <c r="V3133" s="1">
        <f t="shared" si="646"/>
        <v>0</v>
      </c>
      <c r="W3133" s="1">
        <f t="shared" si="647"/>
        <v>0</v>
      </c>
      <c r="X3133" s="1">
        <f t="shared" si="648"/>
        <v>0</v>
      </c>
      <c r="Y3133" s="1">
        <f t="shared" si="649"/>
        <v>0</v>
      </c>
      <c r="Z3133" s="1">
        <f t="shared" si="650"/>
        <v>0</v>
      </c>
      <c r="AA3133" s="1">
        <f t="shared" si="651"/>
        <v>0</v>
      </c>
      <c r="AB3133" s="1">
        <f t="shared" si="652"/>
        <v>0</v>
      </c>
      <c r="AC3133" s="1">
        <f t="shared" si="653"/>
        <v>0</v>
      </c>
      <c r="AD3133" s="1" t="str">
        <f t="shared" si="654"/>
        <v/>
      </c>
      <c r="AE3133" s="1" t="str">
        <f t="shared" si="655"/>
        <v/>
      </c>
      <c r="AF3133" s="1" t="str">
        <f t="shared" si="656"/>
        <v/>
      </c>
      <c r="AG3133" s="1" t="str">
        <f t="shared" si="657"/>
        <v/>
      </c>
    </row>
    <row r="3134" spans="3:33">
      <c r="C3134" s="1" t="s">
        <v>3863</v>
      </c>
      <c r="D3134" s="1" t="s">
        <v>9097</v>
      </c>
      <c r="E3134" s="1" t="s">
        <v>1944</v>
      </c>
      <c r="F3134" s="1" t="s">
        <v>46</v>
      </c>
      <c r="G3134" s="1" t="s">
        <v>3917</v>
      </c>
      <c r="H3134" s="1">
        <v>7</v>
      </c>
      <c r="I3134" s="1">
        <v>2</v>
      </c>
      <c r="J3134" s="1">
        <v>0</v>
      </c>
      <c r="K3134" s="1" t="s">
        <v>1950</v>
      </c>
      <c r="L3134" s="1"/>
      <c r="M3134" s="1" t="s">
        <v>9098</v>
      </c>
      <c r="N3134" s="1"/>
      <c r="O3134" s="1" t="s">
        <v>1950</v>
      </c>
      <c r="P3134" s="1"/>
      <c r="Q3134" s="1"/>
      <c r="R3134" s="1"/>
      <c r="S3134" s="1"/>
      <c r="T3134" s="1">
        <f t="shared" si="644"/>
        <v>0</v>
      </c>
      <c r="U3134" s="1">
        <f t="shared" si="645"/>
        <v>0</v>
      </c>
      <c r="V3134" s="1">
        <f t="shared" si="646"/>
        <v>0</v>
      </c>
      <c r="W3134" s="1">
        <f t="shared" si="647"/>
        <v>0</v>
      </c>
      <c r="X3134" s="1">
        <f t="shared" si="648"/>
        <v>0</v>
      </c>
      <c r="Y3134" s="1">
        <f t="shared" si="649"/>
        <v>0</v>
      </c>
      <c r="Z3134" s="1">
        <f t="shared" si="650"/>
        <v>0</v>
      </c>
      <c r="AA3134" s="1">
        <f t="shared" si="651"/>
        <v>0</v>
      </c>
      <c r="AB3134" s="1">
        <f t="shared" si="652"/>
        <v>0</v>
      </c>
      <c r="AC3134" s="1">
        <f t="shared" si="653"/>
        <v>0</v>
      </c>
      <c r="AD3134" s="1" t="str">
        <f t="shared" si="654"/>
        <v/>
      </c>
      <c r="AE3134" s="1" t="str">
        <f t="shared" si="655"/>
        <v/>
      </c>
      <c r="AF3134" s="1" t="str">
        <f t="shared" si="656"/>
        <v/>
      </c>
      <c r="AG3134" s="1" t="str">
        <f t="shared" si="657"/>
        <v/>
      </c>
    </row>
    <row r="3135" spans="3:33">
      <c r="C3135" s="1" t="s">
        <v>3863</v>
      </c>
      <c r="D3135" s="1" t="s">
        <v>9099</v>
      </c>
      <c r="E3135" s="1" t="s">
        <v>1944</v>
      </c>
      <c r="F3135" s="1" t="s">
        <v>46</v>
      </c>
      <c r="G3135" s="1" t="s">
        <v>3917</v>
      </c>
      <c r="H3135" s="1">
        <v>8</v>
      </c>
      <c r="I3135" s="1">
        <v>1</v>
      </c>
      <c r="J3135" s="1">
        <v>0</v>
      </c>
      <c r="K3135" s="1" t="s">
        <v>4950</v>
      </c>
      <c r="L3135" s="1"/>
      <c r="M3135" s="1" t="s">
        <v>4951</v>
      </c>
      <c r="N3135" s="1"/>
      <c r="O3135" s="1" t="s">
        <v>4950</v>
      </c>
      <c r="P3135" s="1" t="s">
        <v>4952</v>
      </c>
      <c r="Q3135" s="1" t="s">
        <v>110</v>
      </c>
      <c r="R3135" s="1" t="s">
        <v>4953</v>
      </c>
      <c r="S3135" s="1" t="s">
        <v>4954</v>
      </c>
      <c r="T3135" s="1">
        <f t="shared" si="644"/>
        <v>0</v>
      </c>
      <c r="U3135" s="1">
        <f t="shared" si="645"/>
        <v>0</v>
      </c>
      <c r="V3135" s="1">
        <f t="shared" si="646"/>
        <v>0</v>
      </c>
      <c r="W3135" s="1">
        <f t="shared" si="647"/>
        <v>0</v>
      </c>
      <c r="X3135" s="1">
        <f t="shared" si="648"/>
        <v>0</v>
      </c>
      <c r="Y3135" s="1">
        <f t="shared" si="649"/>
        <v>0</v>
      </c>
      <c r="Z3135" s="1">
        <f t="shared" si="650"/>
        <v>0</v>
      </c>
      <c r="AA3135" s="1">
        <f t="shared" si="651"/>
        <v>0</v>
      </c>
      <c r="AB3135" s="1">
        <f t="shared" si="652"/>
        <v>0</v>
      </c>
      <c r="AC3135" s="1">
        <f t="shared" si="653"/>
        <v>0</v>
      </c>
      <c r="AD3135" s="1" t="str">
        <f t="shared" si="654"/>
        <v/>
      </c>
      <c r="AE3135" s="1" t="str">
        <f t="shared" si="655"/>
        <v/>
      </c>
      <c r="AF3135" s="1" t="str">
        <f t="shared" si="656"/>
        <v/>
      </c>
      <c r="AG3135" s="1" t="str">
        <f t="shared" si="657"/>
        <v/>
      </c>
    </row>
    <row r="3136" spans="3:33">
      <c r="C3136" s="1" t="s">
        <v>3863</v>
      </c>
      <c r="D3136" s="1" t="s">
        <v>9100</v>
      </c>
      <c r="E3136" s="1" t="s">
        <v>1944</v>
      </c>
      <c r="F3136" s="1" t="s">
        <v>46</v>
      </c>
      <c r="G3136" s="1" t="s">
        <v>3917</v>
      </c>
      <c r="H3136" s="1">
        <v>9</v>
      </c>
      <c r="I3136" s="1">
        <v>1</v>
      </c>
      <c r="J3136" s="1">
        <v>0</v>
      </c>
      <c r="K3136" s="1" t="s">
        <v>109</v>
      </c>
      <c r="L3136" s="1"/>
      <c r="M3136" s="1" t="s">
        <v>9101</v>
      </c>
      <c r="N3136" s="1"/>
      <c r="O3136" s="1" t="s">
        <v>109</v>
      </c>
      <c r="P3136" s="1"/>
      <c r="Q3136" s="1"/>
      <c r="R3136" s="1"/>
      <c r="S3136" s="1"/>
      <c r="T3136" s="1">
        <f t="shared" si="644"/>
        <v>0</v>
      </c>
      <c r="U3136" s="1">
        <f t="shared" si="645"/>
        <v>0</v>
      </c>
      <c r="V3136" s="1">
        <f t="shared" si="646"/>
        <v>0</v>
      </c>
      <c r="W3136" s="1">
        <f t="shared" si="647"/>
        <v>0</v>
      </c>
      <c r="X3136" s="1">
        <f t="shared" si="648"/>
        <v>0</v>
      </c>
      <c r="Y3136" s="1">
        <f t="shared" si="649"/>
        <v>0</v>
      </c>
      <c r="Z3136" s="1">
        <f t="shared" si="650"/>
        <v>0</v>
      </c>
      <c r="AA3136" s="1">
        <f t="shared" si="651"/>
        <v>0</v>
      </c>
      <c r="AB3136" s="1">
        <f t="shared" si="652"/>
        <v>0</v>
      </c>
      <c r="AC3136" s="1">
        <f t="shared" si="653"/>
        <v>0</v>
      </c>
      <c r="AD3136" s="1" t="str">
        <f t="shared" si="654"/>
        <v/>
      </c>
      <c r="AE3136" s="1" t="str">
        <f t="shared" si="655"/>
        <v/>
      </c>
      <c r="AF3136" s="1" t="str">
        <f t="shared" si="656"/>
        <v/>
      </c>
      <c r="AG3136" s="1" t="str">
        <f t="shared" si="657"/>
        <v/>
      </c>
    </row>
    <row r="3137" spans="3:33">
      <c r="C3137" s="1" t="s">
        <v>3863</v>
      </c>
      <c r="D3137" s="1" t="s">
        <v>9102</v>
      </c>
      <c r="E3137" s="1" t="s">
        <v>1944</v>
      </c>
      <c r="F3137" s="1" t="s">
        <v>46</v>
      </c>
      <c r="G3137" s="1" t="s">
        <v>3917</v>
      </c>
      <c r="H3137" s="1">
        <v>10</v>
      </c>
      <c r="I3137" s="1">
        <v>1</v>
      </c>
      <c r="J3137" s="1">
        <v>0</v>
      </c>
      <c r="K3137" s="1" t="s">
        <v>1283</v>
      </c>
      <c r="L3137" s="1"/>
      <c r="M3137" s="1" t="s">
        <v>9103</v>
      </c>
      <c r="N3137" s="1"/>
      <c r="O3137" s="1" t="s">
        <v>1283</v>
      </c>
      <c r="P3137" s="1"/>
      <c r="Q3137" s="1"/>
      <c r="R3137" s="1"/>
      <c r="S3137" s="1"/>
      <c r="T3137" s="1">
        <f t="shared" si="644"/>
        <v>0</v>
      </c>
      <c r="U3137" s="1">
        <f t="shared" si="645"/>
        <v>0</v>
      </c>
      <c r="V3137" s="1">
        <f t="shared" si="646"/>
        <v>0</v>
      </c>
      <c r="W3137" s="1">
        <f t="shared" si="647"/>
        <v>0</v>
      </c>
      <c r="X3137" s="1">
        <f t="shared" si="648"/>
        <v>0</v>
      </c>
      <c r="Y3137" s="1">
        <f t="shared" si="649"/>
        <v>0</v>
      </c>
      <c r="Z3137" s="1">
        <f t="shared" si="650"/>
        <v>0</v>
      </c>
      <c r="AA3137" s="1">
        <f t="shared" si="651"/>
        <v>0</v>
      </c>
      <c r="AB3137" s="1">
        <f t="shared" si="652"/>
        <v>0</v>
      </c>
      <c r="AC3137" s="1">
        <f t="shared" si="653"/>
        <v>0</v>
      </c>
      <c r="AD3137" s="1" t="str">
        <f t="shared" si="654"/>
        <v/>
      </c>
      <c r="AE3137" s="1" t="str">
        <f t="shared" si="655"/>
        <v/>
      </c>
      <c r="AF3137" s="1" t="str">
        <f t="shared" si="656"/>
        <v/>
      </c>
      <c r="AG3137" s="1" t="str">
        <f t="shared" si="657"/>
        <v/>
      </c>
    </row>
    <row r="3138" spans="3:33">
      <c r="C3138" s="1" t="s">
        <v>3863</v>
      </c>
      <c r="D3138" s="1" t="s">
        <v>9104</v>
      </c>
      <c r="E3138" s="1" t="s">
        <v>1944</v>
      </c>
      <c r="F3138" s="1" t="s">
        <v>0</v>
      </c>
      <c r="G3138" s="1" t="s">
        <v>3917</v>
      </c>
      <c r="H3138" s="1">
        <v>1</v>
      </c>
      <c r="I3138" s="1">
        <v>0</v>
      </c>
      <c r="J3138" s="1">
        <v>3</v>
      </c>
      <c r="K3138" s="1"/>
      <c r="L3138" s="1" t="s">
        <v>1947</v>
      </c>
      <c r="M3138" s="1"/>
      <c r="N3138" s="1" t="s">
        <v>9105</v>
      </c>
      <c r="O3138" s="1" t="s">
        <v>1947</v>
      </c>
      <c r="P3138" s="1"/>
      <c r="Q3138" s="1"/>
      <c r="R3138" s="1"/>
      <c r="S3138" s="1"/>
      <c r="T3138" s="1">
        <f t="shared" si="644"/>
        <v>0</v>
      </c>
      <c r="U3138" s="1">
        <f t="shared" si="645"/>
        <v>0</v>
      </c>
      <c r="V3138" s="1">
        <f t="shared" si="646"/>
        <v>0</v>
      </c>
      <c r="W3138" s="1">
        <f t="shared" si="647"/>
        <v>0</v>
      </c>
      <c r="X3138" s="1">
        <f t="shared" si="648"/>
        <v>0</v>
      </c>
      <c r="Y3138" s="1">
        <f t="shared" si="649"/>
        <v>0</v>
      </c>
      <c r="Z3138" s="1">
        <f t="shared" si="650"/>
        <v>0</v>
      </c>
      <c r="AA3138" s="1">
        <f t="shared" si="651"/>
        <v>0</v>
      </c>
      <c r="AB3138" s="1">
        <f t="shared" si="652"/>
        <v>0</v>
      </c>
      <c r="AC3138" s="1">
        <f t="shared" si="653"/>
        <v>0</v>
      </c>
      <c r="AD3138" s="1" t="str">
        <f t="shared" si="654"/>
        <v/>
      </c>
      <c r="AE3138" s="1" t="str">
        <f t="shared" si="655"/>
        <v/>
      </c>
      <c r="AF3138" s="1" t="str">
        <f t="shared" si="656"/>
        <v/>
      </c>
      <c r="AG3138" s="1" t="str">
        <f t="shared" si="657"/>
        <v/>
      </c>
    </row>
    <row r="3139" spans="3:33">
      <c r="C3139" s="1" t="s">
        <v>3863</v>
      </c>
      <c r="D3139" s="1" t="s">
        <v>9106</v>
      </c>
      <c r="E3139" s="1" t="s">
        <v>1944</v>
      </c>
      <c r="F3139" s="1" t="s">
        <v>0</v>
      </c>
      <c r="G3139" s="1" t="s">
        <v>3917</v>
      </c>
      <c r="H3139" s="1">
        <v>2</v>
      </c>
      <c r="I3139" s="1">
        <v>0</v>
      </c>
      <c r="J3139" s="1">
        <v>3</v>
      </c>
      <c r="K3139" s="1"/>
      <c r="L3139" s="1" t="s">
        <v>1948</v>
      </c>
      <c r="M3139" s="1"/>
      <c r="N3139" s="1" t="s">
        <v>9107</v>
      </c>
      <c r="O3139" s="1" t="s">
        <v>1948</v>
      </c>
      <c r="P3139" s="1"/>
      <c r="Q3139" s="1"/>
      <c r="R3139" s="1"/>
      <c r="S3139" s="1"/>
      <c r="T3139" s="1">
        <f t="shared" si="644"/>
        <v>0</v>
      </c>
      <c r="U3139" s="1">
        <f t="shared" si="645"/>
        <v>0</v>
      </c>
      <c r="V3139" s="1">
        <f t="shared" si="646"/>
        <v>0</v>
      </c>
      <c r="W3139" s="1">
        <f t="shared" si="647"/>
        <v>0</v>
      </c>
      <c r="X3139" s="1">
        <f t="shared" si="648"/>
        <v>0</v>
      </c>
      <c r="Y3139" s="1">
        <f t="shared" si="649"/>
        <v>0</v>
      </c>
      <c r="Z3139" s="1">
        <f t="shared" si="650"/>
        <v>0</v>
      </c>
      <c r="AA3139" s="1">
        <f t="shared" si="651"/>
        <v>0</v>
      </c>
      <c r="AB3139" s="1">
        <f t="shared" si="652"/>
        <v>0</v>
      </c>
      <c r="AC3139" s="1">
        <f t="shared" si="653"/>
        <v>0</v>
      </c>
      <c r="AD3139" s="1" t="str">
        <f t="shared" si="654"/>
        <v/>
      </c>
      <c r="AE3139" s="1" t="str">
        <f t="shared" si="655"/>
        <v/>
      </c>
      <c r="AF3139" s="1" t="str">
        <f t="shared" si="656"/>
        <v/>
      </c>
      <c r="AG3139" s="1" t="str">
        <f t="shared" si="657"/>
        <v/>
      </c>
    </row>
    <row r="3140" spans="3:33">
      <c r="C3140" s="1" t="s">
        <v>3863</v>
      </c>
      <c r="D3140" s="1" t="s">
        <v>9108</v>
      </c>
      <c r="E3140" s="1" t="s">
        <v>1944</v>
      </c>
      <c r="F3140" s="1" t="s">
        <v>0</v>
      </c>
      <c r="G3140" s="1" t="s">
        <v>3917</v>
      </c>
      <c r="H3140" s="1">
        <v>3</v>
      </c>
      <c r="I3140" s="1">
        <v>0</v>
      </c>
      <c r="J3140" s="1">
        <v>3</v>
      </c>
      <c r="K3140" s="1"/>
      <c r="L3140" s="1" t="s">
        <v>529</v>
      </c>
      <c r="M3140" s="1"/>
      <c r="N3140" s="1" t="s">
        <v>4970</v>
      </c>
      <c r="O3140" s="1" t="s">
        <v>529</v>
      </c>
      <c r="P3140" s="1"/>
      <c r="Q3140" s="1"/>
      <c r="R3140" s="1"/>
      <c r="S3140" s="1"/>
      <c r="T3140" s="1">
        <f t="shared" si="644"/>
        <v>0</v>
      </c>
      <c r="U3140" s="1">
        <f t="shared" si="645"/>
        <v>0</v>
      </c>
      <c r="V3140" s="1">
        <f t="shared" si="646"/>
        <v>0</v>
      </c>
      <c r="W3140" s="1">
        <f t="shared" si="647"/>
        <v>0</v>
      </c>
      <c r="X3140" s="1">
        <f t="shared" si="648"/>
        <v>0</v>
      </c>
      <c r="Y3140" s="1">
        <f t="shared" si="649"/>
        <v>0</v>
      </c>
      <c r="Z3140" s="1">
        <f t="shared" si="650"/>
        <v>0</v>
      </c>
      <c r="AA3140" s="1">
        <f t="shared" si="651"/>
        <v>0</v>
      </c>
      <c r="AB3140" s="1">
        <f t="shared" si="652"/>
        <v>0</v>
      </c>
      <c r="AC3140" s="1">
        <f t="shared" si="653"/>
        <v>0</v>
      </c>
      <c r="AD3140" s="1" t="str">
        <f t="shared" si="654"/>
        <v/>
      </c>
      <c r="AE3140" s="1" t="str">
        <f t="shared" si="655"/>
        <v/>
      </c>
      <c r="AF3140" s="1" t="str">
        <f t="shared" si="656"/>
        <v/>
      </c>
      <c r="AG3140" s="1" t="str">
        <f t="shared" si="657"/>
        <v/>
      </c>
    </row>
    <row r="3141" spans="3:33">
      <c r="C3141" s="1" t="s">
        <v>3863</v>
      </c>
      <c r="D3141" s="1" t="s">
        <v>9109</v>
      </c>
      <c r="E3141" s="1" t="s">
        <v>1944</v>
      </c>
      <c r="F3141" s="1" t="s">
        <v>0</v>
      </c>
      <c r="G3141" s="1" t="s">
        <v>3917</v>
      </c>
      <c r="H3141" s="1">
        <v>4</v>
      </c>
      <c r="I3141" s="1">
        <v>0</v>
      </c>
      <c r="J3141" s="1">
        <v>2</v>
      </c>
      <c r="K3141" s="1"/>
      <c r="L3141" s="1" t="s">
        <v>1949</v>
      </c>
      <c r="M3141" s="1"/>
      <c r="N3141" s="1" t="s">
        <v>9110</v>
      </c>
      <c r="O3141" s="1" t="s">
        <v>1949</v>
      </c>
      <c r="P3141" s="1"/>
      <c r="Q3141" s="1"/>
      <c r="R3141" s="1"/>
      <c r="S3141" s="1"/>
      <c r="T3141" s="1">
        <f t="shared" si="644"/>
        <v>0</v>
      </c>
      <c r="U3141" s="1">
        <f t="shared" si="645"/>
        <v>0</v>
      </c>
      <c r="V3141" s="1">
        <f t="shared" si="646"/>
        <v>0</v>
      </c>
      <c r="W3141" s="1">
        <f t="shared" si="647"/>
        <v>0</v>
      </c>
      <c r="X3141" s="1">
        <f t="shared" si="648"/>
        <v>0</v>
      </c>
      <c r="Y3141" s="1">
        <f t="shared" si="649"/>
        <v>0</v>
      </c>
      <c r="Z3141" s="1">
        <f t="shared" si="650"/>
        <v>0</v>
      </c>
      <c r="AA3141" s="1">
        <f t="shared" si="651"/>
        <v>0</v>
      </c>
      <c r="AB3141" s="1">
        <f t="shared" si="652"/>
        <v>0</v>
      </c>
      <c r="AC3141" s="1">
        <f t="shared" si="653"/>
        <v>0</v>
      </c>
      <c r="AD3141" s="1" t="str">
        <f t="shared" si="654"/>
        <v/>
      </c>
      <c r="AE3141" s="1" t="str">
        <f t="shared" si="655"/>
        <v/>
      </c>
      <c r="AF3141" s="1" t="str">
        <f t="shared" si="656"/>
        <v/>
      </c>
      <c r="AG3141" s="1" t="str">
        <f t="shared" si="657"/>
        <v/>
      </c>
    </row>
    <row r="3142" spans="3:33">
      <c r="C3142" s="1" t="s">
        <v>3863</v>
      </c>
      <c r="D3142" s="1" t="s">
        <v>9111</v>
      </c>
      <c r="E3142" s="1" t="s">
        <v>1944</v>
      </c>
      <c r="F3142" s="1" t="s">
        <v>0</v>
      </c>
      <c r="G3142" s="1" t="s">
        <v>3917</v>
      </c>
      <c r="H3142" s="1">
        <v>5</v>
      </c>
      <c r="I3142" s="1">
        <v>0</v>
      </c>
      <c r="J3142" s="1">
        <v>2</v>
      </c>
      <c r="K3142" s="1"/>
      <c r="L3142" s="1" t="s">
        <v>4083</v>
      </c>
      <c r="M3142" s="1"/>
      <c r="N3142" s="1" t="s">
        <v>4109</v>
      </c>
      <c r="O3142" s="1" t="s">
        <v>4083</v>
      </c>
      <c r="P3142" s="1" t="s">
        <v>4085</v>
      </c>
      <c r="Q3142" s="1" t="s">
        <v>4086</v>
      </c>
      <c r="R3142" s="1" t="s">
        <v>4087</v>
      </c>
      <c r="S3142" s="1" t="s">
        <v>4088</v>
      </c>
      <c r="T3142" s="1">
        <f t="shared" si="644"/>
        <v>0</v>
      </c>
      <c r="U3142" s="1">
        <f t="shared" si="645"/>
        <v>0</v>
      </c>
      <c r="V3142" s="1">
        <f t="shared" si="646"/>
        <v>0</v>
      </c>
      <c r="W3142" s="1">
        <f t="shared" si="647"/>
        <v>0</v>
      </c>
      <c r="X3142" s="1">
        <f t="shared" si="648"/>
        <v>0</v>
      </c>
      <c r="Y3142" s="1">
        <f t="shared" si="649"/>
        <v>0</v>
      </c>
      <c r="Z3142" s="1">
        <f t="shared" si="650"/>
        <v>0</v>
      </c>
      <c r="AA3142" s="1">
        <f t="shared" si="651"/>
        <v>0</v>
      </c>
      <c r="AB3142" s="1">
        <f t="shared" si="652"/>
        <v>0</v>
      </c>
      <c r="AC3142" s="1">
        <f t="shared" si="653"/>
        <v>0</v>
      </c>
      <c r="AD3142" s="1" t="str">
        <f t="shared" si="654"/>
        <v/>
      </c>
      <c r="AE3142" s="1" t="str">
        <f t="shared" si="655"/>
        <v/>
      </c>
      <c r="AF3142" s="1" t="str">
        <f t="shared" si="656"/>
        <v/>
      </c>
      <c r="AG3142" s="1" t="str">
        <f t="shared" si="657"/>
        <v/>
      </c>
    </row>
    <row r="3143" spans="3:33">
      <c r="C3143" s="1" t="s">
        <v>3863</v>
      </c>
      <c r="D3143" s="1" t="s">
        <v>9112</v>
      </c>
      <c r="E3143" s="1" t="s">
        <v>1944</v>
      </c>
      <c r="F3143" s="1" t="s">
        <v>0</v>
      </c>
      <c r="G3143" s="1" t="s">
        <v>3917</v>
      </c>
      <c r="H3143" s="1">
        <v>6</v>
      </c>
      <c r="I3143" s="1">
        <v>0</v>
      </c>
      <c r="J3143" s="1">
        <v>2</v>
      </c>
      <c r="K3143" s="1"/>
      <c r="L3143" s="1" t="s">
        <v>4903</v>
      </c>
      <c r="M3143" s="1"/>
      <c r="N3143" s="1" t="s">
        <v>4926</v>
      </c>
      <c r="O3143" s="1" t="s">
        <v>4903</v>
      </c>
      <c r="P3143" s="1" t="s">
        <v>4905</v>
      </c>
      <c r="Q3143" s="1" t="s">
        <v>4190</v>
      </c>
      <c r="R3143" s="1" t="s">
        <v>1343</v>
      </c>
      <c r="S3143" s="1" t="s">
        <v>37</v>
      </c>
      <c r="T3143" s="1">
        <f t="shared" si="644"/>
        <v>0</v>
      </c>
      <c r="U3143" s="1">
        <f t="shared" si="645"/>
        <v>0</v>
      </c>
      <c r="V3143" s="1">
        <f t="shared" si="646"/>
        <v>0</v>
      </c>
      <c r="W3143" s="1">
        <f t="shared" si="647"/>
        <v>0</v>
      </c>
      <c r="X3143" s="1">
        <f t="shared" si="648"/>
        <v>0</v>
      </c>
      <c r="Y3143" s="1">
        <f t="shared" si="649"/>
        <v>0</v>
      </c>
      <c r="Z3143" s="1">
        <f t="shared" si="650"/>
        <v>0</v>
      </c>
      <c r="AA3143" s="1">
        <f t="shared" si="651"/>
        <v>0</v>
      </c>
      <c r="AB3143" s="1">
        <f t="shared" si="652"/>
        <v>0</v>
      </c>
      <c r="AC3143" s="1">
        <f t="shared" si="653"/>
        <v>0</v>
      </c>
      <c r="AD3143" s="1" t="str">
        <f t="shared" si="654"/>
        <v/>
      </c>
      <c r="AE3143" s="1" t="str">
        <f t="shared" si="655"/>
        <v/>
      </c>
      <c r="AF3143" s="1" t="str">
        <f t="shared" si="656"/>
        <v/>
      </c>
      <c r="AG3143" s="1" t="str">
        <f t="shared" si="657"/>
        <v/>
      </c>
    </row>
    <row r="3144" spans="3:33">
      <c r="C3144" s="1" t="s">
        <v>3863</v>
      </c>
      <c r="D3144" s="1" t="s">
        <v>9113</v>
      </c>
      <c r="E3144" s="1" t="s">
        <v>1944</v>
      </c>
      <c r="F3144" s="1" t="s">
        <v>0</v>
      </c>
      <c r="G3144" s="1" t="s">
        <v>3917</v>
      </c>
      <c r="H3144" s="1">
        <v>7</v>
      </c>
      <c r="I3144" s="1">
        <v>0</v>
      </c>
      <c r="J3144" s="1">
        <v>2</v>
      </c>
      <c r="K3144" s="1"/>
      <c r="L3144" s="1" t="s">
        <v>1950</v>
      </c>
      <c r="M3144" s="1"/>
      <c r="N3144" s="1" t="s">
        <v>9114</v>
      </c>
      <c r="O3144" s="1" t="s">
        <v>1950</v>
      </c>
      <c r="P3144" s="1"/>
      <c r="Q3144" s="1"/>
      <c r="R3144" s="1"/>
      <c r="S3144" s="1"/>
      <c r="T3144" s="1">
        <f t="shared" si="644"/>
        <v>0</v>
      </c>
      <c r="U3144" s="1">
        <f t="shared" si="645"/>
        <v>0</v>
      </c>
      <c r="V3144" s="1">
        <f t="shared" si="646"/>
        <v>0</v>
      </c>
      <c r="W3144" s="1">
        <f t="shared" si="647"/>
        <v>0</v>
      </c>
      <c r="X3144" s="1">
        <f t="shared" si="648"/>
        <v>0</v>
      </c>
      <c r="Y3144" s="1">
        <f t="shared" si="649"/>
        <v>0</v>
      </c>
      <c r="Z3144" s="1">
        <f t="shared" si="650"/>
        <v>0</v>
      </c>
      <c r="AA3144" s="1">
        <f t="shared" si="651"/>
        <v>0</v>
      </c>
      <c r="AB3144" s="1">
        <f t="shared" si="652"/>
        <v>0</v>
      </c>
      <c r="AC3144" s="1">
        <f t="shared" si="653"/>
        <v>0</v>
      </c>
      <c r="AD3144" s="1" t="str">
        <f t="shared" si="654"/>
        <v/>
      </c>
      <c r="AE3144" s="1" t="str">
        <f t="shared" si="655"/>
        <v/>
      </c>
      <c r="AF3144" s="1" t="str">
        <f t="shared" si="656"/>
        <v/>
      </c>
      <c r="AG3144" s="1" t="str">
        <f t="shared" si="657"/>
        <v/>
      </c>
    </row>
    <row r="3145" spans="3:33">
      <c r="C3145" s="1" t="s">
        <v>3863</v>
      </c>
      <c r="D3145" s="1" t="s">
        <v>9115</v>
      </c>
      <c r="E3145" s="1" t="s">
        <v>1944</v>
      </c>
      <c r="F3145" s="1" t="s">
        <v>0</v>
      </c>
      <c r="G3145" s="1" t="s">
        <v>3917</v>
      </c>
      <c r="H3145" s="1">
        <v>8</v>
      </c>
      <c r="I3145" s="1">
        <v>0</v>
      </c>
      <c r="J3145" s="1">
        <v>1</v>
      </c>
      <c r="K3145" s="1"/>
      <c r="L3145" s="1" t="s">
        <v>4950</v>
      </c>
      <c r="M3145" s="1"/>
      <c r="N3145" s="1" t="s">
        <v>4974</v>
      </c>
      <c r="O3145" s="1" t="s">
        <v>4950</v>
      </c>
      <c r="P3145" s="1" t="s">
        <v>4952</v>
      </c>
      <c r="Q3145" s="1" t="s">
        <v>110</v>
      </c>
      <c r="R3145" s="1" t="s">
        <v>4953</v>
      </c>
      <c r="S3145" s="1" t="s">
        <v>4954</v>
      </c>
      <c r="T3145" s="1">
        <f t="shared" si="644"/>
        <v>0</v>
      </c>
      <c r="U3145" s="1">
        <f t="shared" si="645"/>
        <v>0</v>
      </c>
      <c r="V3145" s="1">
        <f t="shared" si="646"/>
        <v>0</v>
      </c>
      <c r="W3145" s="1">
        <f t="shared" si="647"/>
        <v>0</v>
      </c>
      <c r="X3145" s="1">
        <f t="shared" si="648"/>
        <v>0</v>
      </c>
      <c r="Y3145" s="1">
        <f t="shared" si="649"/>
        <v>0</v>
      </c>
      <c r="Z3145" s="1">
        <f t="shared" si="650"/>
        <v>0</v>
      </c>
      <c r="AA3145" s="1">
        <f t="shared" si="651"/>
        <v>0</v>
      </c>
      <c r="AB3145" s="1">
        <f t="shared" si="652"/>
        <v>0</v>
      </c>
      <c r="AC3145" s="1">
        <f t="shared" si="653"/>
        <v>0</v>
      </c>
      <c r="AD3145" s="1" t="str">
        <f t="shared" si="654"/>
        <v/>
      </c>
      <c r="AE3145" s="1" t="str">
        <f t="shared" si="655"/>
        <v/>
      </c>
      <c r="AF3145" s="1" t="str">
        <f t="shared" si="656"/>
        <v/>
      </c>
      <c r="AG3145" s="1" t="str">
        <f t="shared" si="657"/>
        <v/>
      </c>
    </row>
    <row r="3146" spans="3:33">
      <c r="C3146" s="1" t="s">
        <v>3863</v>
      </c>
      <c r="D3146" s="1" t="s">
        <v>9116</v>
      </c>
      <c r="E3146" s="1" t="s">
        <v>1944</v>
      </c>
      <c r="F3146" s="1" t="s">
        <v>0</v>
      </c>
      <c r="G3146" s="1" t="s">
        <v>3917</v>
      </c>
      <c r="H3146" s="1">
        <v>9</v>
      </c>
      <c r="I3146" s="1">
        <v>0</v>
      </c>
      <c r="J3146" s="1">
        <v>1</v>
      </c>
      <c r="K3146" s="1"/>
      <c r="L3146" s="1" t="s">
        <v>109</v>
      </c>
      <c r="M3146" s="1"/>
      <c r="N3146" s="1" t="s">
        <v>8855</v>
      </c>
      <c r="O3146" s="1" t="s">
        <v>109</v>
      </c>
      <c r="P3146" s="1"/>
      <c r="Q3146" s="1"/>
      <c r="R3146" s="1"/>
      <c r="S3146" s="1"/>
      <c r="T3146" s="1">
        <f t="shared" si="644"/>
        <v>0</v>
      </c>
      <c r="U3146" s="1">
        <f t="shared" si="645"/>
        <v>0</v>
      </c>
      <c r="V3146" s="1">
        <f t="shared" si="646"/>
        <v>0</v>
      </c>
      <c r="W3146" s="1">
        <f t="shared" si="647"/>
        <v>0</v>
      </c>
      <c r="X3146" s="1">
        <f t="shared" si="648"/>
        <v>0</v>
      </c>
      <c r="Y3146" s="1">
        <f t="shared" si="649"/>
        <v>0</v>
      </c>
      <c r="Z3146" s="1">
        <f t="shared" si="650"/>
        <v>0</v>
      </c>
      <c r="AA3146" s="1">
        <f t="shared" si="651"/>
        <v>0</v>
      </c>
      <c r="AB3146" s="1">
        <f t="shared" si="652"/>
        <v>0</v>
      </c>
      <c r="AC3146" s="1">
        <f t="shared" si="653"/>
        <v>0</v>
      </c>
      <c r="AD3146" s="1" t="str">
        <f t="shared" si="654"/>
        <v/>
      </c>
      <c r="AE3146" s="1" t="str">
        <f t="shared" si="655"/>
        <v/>
      </c>
      <c r="AF3146" s="1" t="str">
        <f t="shared" si="656"/>
        <v/>
      </c>
      <c r="AG3146" s="1" t="str">
        <f t="shared" si="657"/>
        <v/>
      </c>
    </row>
    <row r="3147" spans="3:33">
      <c r="C3147" s="1" t="s">
        <v>3863</v>
      </c>
      <c r="D3147" s="1" t="s">
        <v>9117</v>
      </c>
      <c r="E3147" s="1" t="s">
        <v>1944</v>
      </c>
      <c r="F3147" s="1" t="s">
        <v>0</v>
      </c>
      <c r="G3147" s="1" t="s">
        <v>3917</v>
      </c>
      <c r="H3147" s="1">
        <v>10</v>
      </c>
      <c r="I3147" s="1">
        <v>0</v>
      </c>
      <c r="J3147" s="1">
        <v>1</v>
      </c>
      <c r="K3147" s="1"/>
      <c r="L3147" s="1" t="s">
        <v>1283</v>
      </c>
      <c r="M3147" s="1"/>
      <c r="N3147" s="1" t="s">
        <v>7201</v>
      </c>
      <c r="O3147" s="1" t="s">
        <v>1283</v>
      </c>
      <c r="P3147" s="1"/>
      <c r="Q3147" s="1"/>
      <c r="R3147" s="1"/>
      <c r="S3147" s="1"/>
      <c r="T3147" s="1">
        <f t="shared" si="644"/>
        <v>0</v>
      </c>
      <c r="U3147" s="1">
        <f t="shared" si="645"/>
        <v>0</v>
      </c>
      <c r="V3147" s="1">
        <f t="shared" si="646"/>
        <v>0</v>
      </c>
      <c r="W3147" s="1">
        <f t="shared" si="647"/>
        <v>0</v>
      </c>
      <c r="X3147" s="1">
        <f t="shared" si="648"/>
        <v>0</v>
      </c>
      <c r="Y3147" s="1">
        <f t="shared" si="649"/>
        <v>0</v>
      </c>
      <c r="Z3147" s="1">
        <f t="shared" si="650"/>
        <v>0</v>
      </c>
      <c r="AA3147" s="1">
        <f t="shared" si="651"/>
        <v>0</v>
      </c>
      <c r="AB3147" s="1">
        <f t="shared" si="652"/>
        <v>0</v>
      </c>
      <c r="AC3147" s="1">
        <f t="shared" si="653"/>
        <v>0</v>
      </c>
      <c r="AD3147" s="1" t="str">
        <f t="shared" si="654"/>
        <v/>
      </c>
      <c r="AE3147" s="1" t="str">
        <f t="shared" si="655"/>
        <v/>
      </c>
      <c r="AF3147" s="1" t="str">
        <f t="shared" si="656"/>
        <v/>
      </c>
      <c r="AG3147" s="1" t="str">
        <f t="shared" si="657"/>
        <v/>
      </c>
    </row>
    <row r="3148" spans="3:33">
      <c r="C3148" s="1" t="s">
        <v>3871</v>
      </c>
      <c r="D3148" s="1" t="s">
        <v>9118</v>
      </c>
      <c r="E3148" s="1" t="s">
        <v>1954</v>
      </c>
      <c r="F3148" s="1" t="s">
        <v>46</v>
      </c>
      <c r="G3148" s="1" t="s">
        <v>3917</v>
      </c>
      <c r="H3148" s="1">
        <v>1</v>
      </c>
      <c r="I3148" s="1">
        <v>3</v>
      </c>
      <c r="J3148" s="1">
        <v>0</v>
      </c>
      <c r="K3148" s="1" t="s">
        <v>1958</v>
      </c>
      <c r="L3148" s="1"/>
      <c r="M3148" s="1" t="s">
        <v>9119</v>
      </c>
      <c r="N3148" s="1"/>
      <c r="O3148" s="1" t="s">
        <v>1958</v>
      </c>
      <c r="P3148" s="1"/>
      <c r="Q3148" s="1"/>
      <c r="R3148" s="1"/>
      <c r="S3148" s="1"/>
      <c r="T3148" s="1">
        <f t="shared" si="644"/>
        <v>0</v>
      </c>
      <c r="U3148" s="1">
        <f t="shared" si="645"/>
        <v>0</v>
      </c>
      <c r="V3148" s="1">
        <f t="shared" si="646"/>
        <v>0</v>
      </c>
      <c r="W3148" s="1">
        <f t="shared" si="647"/>
        <v>0</v>
      </c>
      <c r="X3148" s="1">
        <f t="shared" si="648"/>
        <v>0</v>
      </c>
      <c r="Y3148" s="1">
        <f t="shared" si="649"/>
        <v>0</v>
      </c>
      <c r="Z3148" s="1">
        <f t="shared" si="650"/>
        <v>0</v>
      </c>
      <c r="AA3148" s="1">
        <f t="shared" si="651"/>
        <v>0</v>
      </c>
      <c r="AB3148" s="1">
        <f t="shared" si="652"/>
        <v>0</v>
      </c>
      <c r="AC3148" s="1">
        <f t="shared" si="653"/>
        <v>0</v>
      </c>
      <c r="AD3148" s="1" t="str">
        <f t="shared" si="654"/>
        <v/>
      </c>
      <c r="AE3148" s="1" t="str">
        <f t="shared" si="655"/>
        <v/>
      </c>
      <c r="AF3148" s="1" t="str">
        <f t="shared" si="656"/>
        <v/>
      </c>
      <c r="AG3148" s="1" t="str">
        <f t="shared" si="657"/>
        <v/>
      </c>
    </row>
    <row r="3149" spans="3:33">
      <c r="C3149" s="1" t="s">
        <v>3871</v>
      </c>
      <c r="D3149" s="1" t="s">
        <v>9120</v>
      </c>
      <c r="E3149" s="1" t="s">
        <v>1954</v>
      </c>
      <c r="F3149" s="1" t="s">
        <v>46</v>
      </c>
      <c r="G3149" s="1" t="s">
        <v>3917</v>
      </c>
      <c r="H3149" s="1">
        <v>2</v>
      </c>
      <c r="I3149" s="1">
        <v>3</v>
      </c>
      <c r="J3149" s="1">
        <v>0</v>
      </c>
      <c r="K3149" s="1" t="s">
        <v>1328</v>
      </c>
      <c r="L3149" s="1"/>
      <c r="M3149" s="1" t="s">
        <v>7312</v>
      </c>
      <c r="N3149" s="1"/>
      <c r="O3149" s="1" t="s">
        <v>1328</v>
      </c>
      <c r="P3149" s="1"/>
      <c r="Q3149" s="1"/>
      <c r="R3149" s="1"/>
      <c r="S3149" s="1"/>
      <c r="T3149" s="1">
        <f t="shared" si="644"/>
        <v>0</v>
      </c>
      <c r="U3149" s="1">
        <f t="shared" si="645"/>
        <v>0</v>
      </c>
      <c r="V3149" s="1">
        <f t="shared" si="646"/>
        <v>0</v>
      </c>
      <c r="W3149" s="1">
        <f t="shared" si="647"/>
        <v>0</v>
      </c>
      <c r="X3149" s="1">
        <f t="shared" si="648"/>
        <v>0</v>
      </c>
      <c r="Y3149" s="1">
        <f t="shared" si="649"/>
        <v>0</v>
      </c>
      <c r="Z3149" s="1">
        <f t="shared" si="650"/>
        <v>0</v>
      </c>
      <c r="AA3149" s="1">
        <f t="shared" si="651"/>
        <v>0</v>
      </c>
      <c r="AB3149" s="1">
        <f t="shared" si="652"/>
        <v>0</v>
      </c>
      <c r="AC3149" s="1">
        <f t="shared" si="653"/>
        <v>0</v>
      </c>
      <c r="AD3149" s="1" t="str">
        <f t="shared" si="654"/>
        <v/>
      </c>
      <c r="AE3149" s="1" t="str">
        <f t="shared" si="655"/>
        <v/>
      </c>
      <c r="AF3149" s="1" t="str">
        <f t="shared" si="656"/>
        <v/>
      </c>
      <c r="AG3149" s="1" t="str">
        <f t="shared" si="657"/>
        <v/>
      </c>
    </row>
    <row r="3150" spans="3:33">
      <c r="C3150" s="1" t="s">
        <v>3871</v>
      </c>
      <c r="D3150" s="1" t="s">
        <v>9121</v>
      </c>
      <c r="E3150" s="1" t="s">
        <v>1954</v>
      </c>
      <c r="F3150" s="1" t="s">
        <v>46</v>
      </c>
      <c r="G3150" s="1" t="s">
        <v>3917</v>
      </c>
      <c r="H3150" s="1">
        <v>3</v>
      </c>
      <c r="I3150" s="1">
        <v>3</v>
      </c>
      <c r="J3150" s="1">
        <v>0</v>
      </c>
      <c r="K3150" s="1" t="s">
        <v>4994</v>
      </c>
      <c r="L3150" s="1"/>
      <c r="M3150" s="1" t="s">
        <v>4995</v>
      </c>
      <c r="N3150" s="1"/>
      <c r="O3150" s="1" t="s">
        <v>4994</v>
      </c>
      <c r="P3150" s="1" t="s">
        <v>56</v>
      </c>
      <c r="Q3150" s="1"/>
      <c r="R3150" s="1"/>
      <c r="S3150" s="1"/>
      <c r="T3150" s="1">
        <f t="shared" si="644"/>
        <v>0</v>
      </c>
      <c r="U3150" s="1">
        <f t="shared" si="645"/>
        <v>0</v>
      </c>
      <c r="V3150" s="1">
        <f t="shared" si="646"/>
        <v>0</v>
      </c>
      <c r="W3150" s="1">
        <f t="shared" si="647"/>
        <v>0</v>
      </c>
      <c r="X3150" s="1">
        <f t="shared" si="648"/>
        <v>0</v>
      </c>
      <c r="Y3150" s="1">
        <f t="shared" si="649"/>
        <v>0</v>
      </c>
      <c r="Z3150" s="1">
        <f t="shared" si="650"/>
        <v>0</v>
      </c>
      <c r="AA3150" s="1">
        <f t="shared" si="651"/>
        <v>0</v>
      </c>
      <c r="AB3150" s="1">
        <f t="shared" si="652"/>
        <v>0</v>
      </c>
      <c r="AC3150" s="1">
        <f t="shared" si="653"/>
        <v>0</v>
      </c>
      <c r="AD3150" s="1" t="str">
        <f t="shared" si="654"/>
        <v/>
      </c>
      <c r="AE3150" s="1" t="str">
        <f t="shared" si="655"/>
        <v/>
      </c>
      <c r="AF3150" s="1" t="str">
        <f t="shared" si="656"/>
        <v/>
      </c>
      <c r="AG3150" s="1" t="str">
        <f t="shared" si="657"/>
        <v/>
      </c>
    </row>
    <row r="3151" spans="3:33">
      <c r="C3151" s="1" t="s">
        <v>3871</v>
      </c>
      <c r="D3151" s="1" t="s">
        <v>9122</v>
      </c>
      <c r="E3151" s="1" t="s">
        <v>1954</v>
      </c>
      <c r="F3151" s="1" t="s">
        <v>46</v>
      </c>
      <c r="G3151" s="1" t="s">
        <v>3917</v>
      </c>
      <c r="H3151" s="1">
        <v>4</v>
      </c>
      <c r="I3151" s="1">
        <v>2</v>
      </c>
      <c r="J3151" s="1">
        <v>0</v>
      </c>
      <c r="K3151" s="1" t="s">
        <v>5969</v>
      </c>
      <c r="L3151" s="1"/>
      <c r="M3151" s="1" t="s">
        <v>9123</v>
      </c>
      <c r="N3151" s="1"/>
      <c r="O3151" s="1" t="s">
        <v>5969</v>
      </c>
      <c r="P3151" s="1" t="s">
        <v>871</v>
      </c>
      <c r="Q3151" s="1"/>
      <c r="R3151" s="1"/>
      <c r="S3151" s="1"/>
      <c r="T3151" s="1">
        <f t="shared" si="644"/>
        <v>0</v>
      </c>
      <c r="U3151" s="1">
        <f t="shared" si="645"/>
        <v>0</v>
      </c>
      <c r="V3151" s="1">
        <f t="shared" si="646"/>
        <v>0</v>
      </c>
      <c r="W3151" s="1">
        <f t="shared" si="647"/>
        <v>0</v>
      </c>
      <c r="X3151" s="1">
        <f t="shared" si="648"/>
        <v>0</v>
      </c>
      <c r="Y3151" s="1">
        <f t="shared" si="649"/>
        <v>0</v>
      </c>
      <c r="Z3151" s="1">
        <f t="shared" si="650"/>
        <v>0</v>
      </c>
      <c r="AA3151" s="1">
        <f t="shared" si="651"/>
        <v>0</v>
      </c>
      <c r="AB3151" s="1">
        <f t="shared" si="652"/>
        <v>0</v>
      </c>
      <c r="AC3151" s="1">
        <f t="shared" si="653"/>
        <v>0</v>
      </c>
      <c r="AD3151" s="1" t="str">
        <f t="shared" si="654"/>
        <v/>
      </c>
      <c r="AE3151" s="1" t="str">
        <f t="shared" si="655"/>
        <v/>
      </c>
      <c r="AF3151" s="1" t="str">
        <f t="shared" si="656"/>
        <v/>
      </c>
      <c r="AG3151" s="1" t="str">
        <f t="shared" si="657"/>
        <v/>
      </c>
    </row>
    <row r="3152" spans="3:33">
      <c r="C3152" s="1" t="s">
        <v>3871</v>
      </c>
      <c r="D3152" s="1" t="s">
        <v>9124</v>
      </c>
      <c r="E3152" s="1" t="s">
        <v>1954</v>
      </c>
      <c r="F3152" s="1" t="s">
        <v>46</v>
      </c>
      <c r="G3152" s="1" t="s">
        <v>3917</v>
      </c>
      <c r="H3152" s="1">
        <v>5</v>
      </c>
      <c r="I3152" s="1">
        <v>2</v>
      </c>
      <c r="J3152" s="1">
        <v>0</v>
      </c>
      <c r="K3152" s="1" t="s">
        <v>1959</v>
      </c>
      <c r="L3152" s="1"/>
      <c r="M3152" s="1" t="s">
        <v>9125</v>
      </c>
      <c r="N3152" s="1"/>
      <c r="O3152" s="1" t="s">
        <v>1959</v>
      </c>
      <c r="P3152" s="1"/>
      <c r="Q3152" s="1"/>
      <c r="R3152" s="1"/>
      <c r="S3152" s="1"/>
      <c r="T3152" s="1">
        <f t="shared" si="644"/>
        <v>0</v>
      </c>
      <c r="U3152" s="1">
        <f t="shared" si="645"/>
        <v>0</v>
      </c>
      <c r="V3152" s="1">
        <f t="shared" si="646"/>
        <v>0</v>
      </c>
      <c r="W3152" s="1">
        <f t="shared" si="647"/>
        <v>0</v>
      </c>
      <c r="X3152" s="1">
        <f t="shared" si="648"/>
        <v>0</v>
      </c>
      <c r="Y3152" s="1">
        <f t="shared" si="649"/>
        <v>0</v>
      </c>
      <c r="Z3152" s="1">
        <f t="shared" si="650"/>
        <v>0</v>
      </c>
      <c r="AA3152" s="1">
        <f t="shared" si="651"/>
        <v>0</v>
      </c>
      <c r="AB3152" s="1">
        <f t="shared" si="652"/>
        <v>0</v>
      </c>
      <c r="AC3152" s="1">
        <f t="shared" si="653"/>
        <v>0</v>
      </c>
      <c r="AD3152" s="1" t="str">
        <f t="shared" si="654"/>
        <v/>
      </c>
      <c r="AE3152" s="1" t="str">
        <f t="shared" si="655"/>
        <v/>
      </c>
      <c r="AF3152" s="1" t="str">
        <f t="shared" si="656"/>
        <v/>
      </c>
      <c r="AG3152" s="1" t="str">
        <f t="shared" si="657"/>
        <v/>
      </c>
    </row>
    <row r="3153" spans="3:33">
      <c r="C3153" s="1" t="s">
        <v>3871</v>
      </c>
      <c r="D3153" s="1" t="s">
        <v>9126</v>
      </c>
      <c r="E3153" s="1" t="s">
        <v>1954</v>
      </c>
      <c r="F3153" s="1" t="s">
        <v>46</v>
      </c>
      <c r="G3153" s="1" t="s">
        <v>3917</v>
      </c>
      <c r="H3153" s="1">
        <v>6</v>
      </c>
      <c r="I3153" s="1">
        <v>2</v>
      </c>
      <c r="J3153" s="1">
        <v>0</v>
      </c>
      <c r="K3153" s="1" t="s">
        <v>1960</v>
      </c>
      <c r="L3153" s="1"/>
      <c r="M3153" s="1" t="s">
        <v>9127</v>
      </c>
      <c r="N3153" s="1"/>
      <c r="O3153" s="1" t="s">
        <v>1960</v>
      </c>
      <c r="P3153" s="1"/>
      <c r="Q3153" s="1"/>
      <c r="R3153" s="1"/>
      <c r="S3153" s="1"/>
      <c r="T3153" s="1">
        <f t="shared" si="644"/>
        <v>0</v>
      </c>
      <c r="U3153" s="1">
        <f t="shared" si="645"/>
        <v>0</v>
      </c>
      <c r="V3153" s="1">
        <f t="shared" si="646"/>
        <v>0</v>
      </c>
      <c r="W3153" s="1">
        <f t="shared" si="647"/>
        <v>0</v>
      </c>
      <c r="X3153" s="1">
        <f t="shared" si="648"/>
        <v>0</v>
      </c>
      <c r="Y3153" s="1">
        <f t="shared" si="649"/>
        <v>0</v>
      </c>
      <c r="Z3153" s="1">
        <f t="shared" si="650"/>
        <v>0</v>
      </c>
      <c r="AA3153" s="1">
        <f t="shared" si="651"/>
        <v>0</v>
      </c>
      <c r="AB3153" s="1">
        <f t="shared" si="652"/>
        <v>0</v>
      </c>
      <c r="AC3153" s="1">
        <f t="shared" si="653"/>
        <v>0</v>
      </c>
      <c r="AD3153" s="1" t="str">
        <f t="shared" si="654"/>
        <v/>
      </c>
      <c r="AE3153" s="1" t="str">
        <f t="shared" si="655"/>
        <v/>
      </c>
      <c r="AF3153" s="1" t="str">
        <f t="shared" si="656"/>
        <v/>
      </c>
      <c r="AG3153" s="1" t="str">
        <f t="shared" si="657"/>
        <v/>
      </c>
    </row>
    <row r="3154" spans="3:33">
      <c r="C3154" s="1" t="s">
        <v>3871</v>
      </c>
      <c r="D3154" s="1" t="s">
        <v>9128</v>
      </c>
      <c r="E3154" s="1" t="s">
        <v>1954</v>
      </c>
      <c r="F3154" s="1" t="s">
        <v>46</v>
      </c>
      <c r="G3154" s="1" t="s">
        <v>3917</v>
      </c>
      <c r="H3154" s="1">
        <v>7</v>
      </c>
      <c r="I3154" s="1">
        <v>2</v>
      </c>
      <c r="J3154" s="1">
        <v>0</v>
      </c>
      <c r="K3154" s="1" t="s">
        <v>4865</v>
      </c>
      <c r="L3154" s="1"/>
      <c r="M3154" s="1" t="s">
        <v>6437</v>
      </c>
      <c r="N3154" s="1"/>
      <c r="O3154" s="1" t="s">
        <v>4865</v>
      </c>
      <c r="P3154" s="1"/>
      <c r="Q3154" s="1"/>
      <c r="R3154" s="1"/>
      <c r="S3154" s="1"/>
      <c r="T3154" s="1">
        <f t="shared" si="644"/>
        <v>0</v>
      </c>
      <c r="U3154" s="1">
        <f t="shared" si="645"/>
        <v>0</v>
      </c>
      <c r="V3154" s="1">
        <f t="shared" si="646"/>
        <v>0</v>
      </c>
      <c r="W3154" s="1">
        <f t="shared" si="647"/>
        <v>0</v>
      </c>
      <c r="X3154" s="1">
        <f t="shared" si="648"/>
        <v>0</v>
      </c>
      <c r="Y3154" s="1">
        <f t="shared" si="649"/>
        <v>0</v>
      </c>
      <c r="Z3154" s="1">
        <f t="shared" si="650"/>
        <v>0</v>
      </c>
      <c r="AA3154" s="1">
        <f t="shared" si="651"/>
        <v>0</v>
      </c>
      <c r="AB3154" s="1">
        <f t="shared" si="652"/>
        <v>0</v>
      </c>
      <c r="AC3154" s="1">
        <f t="shared" si="653"/>
        <v>0</v>
      </c>
      <c r="AD3154" s="1" t="str">
        <f t="shared" si="654"/>
        <v/>
      </c>
      <c r="AE3154" s="1" t="str">
        <f t="shared" si="655"/>
        <v/>
      </c>
      <c r="AF3154" s="1" t="str">
        <f t="shared" si="656"/>
        <v/>
      </c>
      <c r="AG3154" s="1" t="str">
        <f t="shared" si="657"/>
        <v/>
      </c>
    </row>
    <row r="3155" spans="3:33">
      <c r="C3155" s="1" t="s">
        <v>3871</v>
      </c>
      <c r="D3155" s="1" t="s">
        <v>9129</v>
      </c>
      <c r="E3155" s="1" t="s">
        <v>1954</v>
      </c>
      <c r="F3155" s="1" t="s">
        <v>46</v>
      </c>
      <c r="G3155" s="1" t="s">
        <v>3917</v>
      </c>
      <c r="H3155" s="1">
        <v>8</v>
      </c>
      <c r="I3155" s="1">
        <v>1</v>
      </c>
      <c r="J3155" s="1">
        <v>0</v>
      </c>
      <c r="K3155" s="1" t="s">
        <v>541</v>
      </c>
      <c r="L3155" s="1"/>
      <c r="M3155" s="1" t="s">
        <v>4988</v>
      </c>
      <c r="N3155" s="1"/>
      <c r="O3155" s="1" t="s">
        <v>541</v>
      </c>
      <c r="P3155" s="1"/>
      <c r="Q3155" s="1"/>
      <c r="R3155" s="1"/>
      <c r="S3155" s="1"/>
      <c r="T3155" s="1">
        <f t="shared" si="644"/>
        <v>0</v>
      </c>
      <c r="U3155" s="1">
        <f t="shared" si="645"/>
        <v>0</v>
      </c>
      <c r="V3155" s="1">
        <f t="shared" si="646"/>
        <v>0</v>
      </c>
      <c r="W3155" s="1">
        <f t="shared" si="647"/>
        <v>0</v>
      </c>
      <c r="X3155" s="1">
        <f t="shared" si="648"/>
        <v>0</v>
      </c>
      <c r="Y3155" s="1">
        <f t="shared" si="649"/>
        <v>0</v>
      </c>
      <c r="Z3155" s="1">
        <f t="shared" si="650"/>
        <v>0</v>
      </c>
      <c r="AA3155" s="1">
        <f t="shared" si="651"/>
        <v>0</v>
      </c>
      <c r="AB3155" s="1">
        <f t="shared" si="652"/>
        <v>0</v>
      </c>
      <c r="AC3155" s="1">
        <f t="shared" si="653"/>
        <v>0</v>
      </c>
      <c r="AD3155" s="1" t="str">
        <f t="shared" si="654"/>
        <v/>
      </c>
      <c r="AE3155" s="1" t="str">
        <f t="shared" si="655"/>
        <v/>
      </c>
      <c r="AF3155" s="1" t="str">
        <f t="shared" si="656"/>
        <v/>
      </c>
      <c r="AG3155" s="1" t="str">
        <f t="shared" si="657"/>
        <v/>
      </c>
    </row>
    <row r="3156" spans="3:33">
      <c r="C3156" s="1" t="s">
        <v>3871</v>
      </c>
      <c r="D3156" s="1" t="s">
        <v>9130</v>
      </c>
      <c r="E3156" s="1" t="s">
        <v>1954</v>
      </c>
      <c r="F3156" s="1" t="s">
        <v>46</v>
      </c>
      <c r="G3156" s="1" t="s">
        <v>3917</v>
      </c>
      <c r="H3156" s="1">
        <v>9</v>
      </c>
      <c r="I3156" s="1">
        <v>1</v>
      </c>
      <c r="J3156" s="1">
        <v>0</v>
      </c>
      <c r="K3156" s="1" t="s">
        <v>859</v>
      </c>
      <c r="L3156" s="1"/>
      <c r="M3156" s="1" t="s">
        <v>7290</v>
      </c>
      <c r="N3156" s="1"/>
      <c r="O3156" s="1" t="s">
        <v>859</v>
      </c>
      <c r="P3156" s="1"/>
      <c r="Q3156" s="1"/>
      <c r="R3156" s="1"/>
      <c r="S3156" s="1"/>
      <c r="T3156" s="1">
        <f t="shared" si="644"/>
        <v>0</v>
      </c>
      <c r="U3156" s="1">
        <f t="shared" si="645"/>
        <v>0</v>
      </c>
      <c r="V3156" s="1">
        <f t="shared" si="646"/>
        <v>0</v>
      </c>
      <c r="W3156" s="1">
        <f t="shared" si="647"/>
        <v>0</v>
      </c>
      <c r="X3156" s="1">
        <f t="shared" si="648"/>
        <v>0</v>
      </c>
      <c r="Y3156" s="1">
        <f t="shared" si="649"/>
        <v>0</v>
      </c>
      <c r="Z3156" s="1">
        <f t="shared" si="650"/>
        <v>0</v>
      </c>
      <c r="AA3156" s="1">
        <f t="shared" si="651"/>
        <v>0</v>
      </c>
      <c r="AB3156" s="1">
        <f t="shared" si="652"/>
        <v>0</v>
      </c>
      <c r="AC3156" s="1">
        <f t="shared" si="653"/>
        <v>0</v>
      </c>
      <c r="AD3156" s="1" t="str">
        <f t="shared" si="654"/>
        <v/>
      </c>
      <c r="AE3156" s="1" t="str">
        <f t="shared" si="655"/>
        <v/>
      </c>
      <c r="AF3156" s="1" t="str">
        <f t="shared" si="656"/>
        <v/>
      </c>
      <c r="AG3156" s="1" t="str">
        <f t="shared" si="657"/>
        <v/>
      </c>
    </row>
    <row r="3157" spans="3:33">
      <c r="C3157" s="1" t="s">
        <v>3871</v>
      </c>
      <c r="D3157" s="1" t="s">
        <v>9131</v>
      </c>
      <c r="E3157" s="1" t="s">
        <v>1954</v>
      </c>
      <c r="F3157" s="1" t="s">
        <v>46</v>
      </c>
      <c r="G3157" s="1" t="s">
        <v>3917</v>
      </c>
      <c r="H3157" s="1">
        <v>10</v>
      </c>
      <c r="I3157" s="1">
        <v>1</v>
      </c>
      <c r="J3157" s="1">
        <v>0</v>
      </c>
      <c r="K3157" s="1" t="s">
        <v>1961</v>
      </c>
      <c r="L3157" s="1"/>
      <c r="M3157" s="1" t="s">
        <v>9132</v>
      </c>
      <c r="N3157" s="1"/>
      <c r="O3157" s="1" t="s">
        <v>1961</v>
      </c>
      <c r="P3157" s="1"/>
      <c r="Q3157" s="1"/>
      <c r="R3157" s="1"/>
      <c r="S3157" s="1"/>
      <c r="T3157" s="1">
        <f t="shared" si="644"/>
        <v>0</v>
      </c>
      <c r="U3157" s="1">
        <f t="shared" si="645"/>
        <v>0</v>
      </c>
      <c r="V3157" s="1">
        <f t="shared" si="646"/>
        <v>0</v>
      </c>
      <c r="W3157" s="1">
        <f t="shared" si="647"/>
        <v>0</v>
      </c>
      <c r="X3157" s="1">
        <f t="shared" si="648"/>
        <v>0</v>
      </c>
      <c r="Y3157" s="1">
        <f t="shared" si="649"/>
        <v>0</v>
      </c>
      <c r="Z3157" s="1">
        <f t="shared" si="650"/>
        <v>0</v>
      </c>
      <c r="AA3157" s="1">
        <f t="shared" si="651"/>
        <v>0</v>
      </c>
      <c r="AB3157" s="1">
        <f t="shared" si="652"/>
        <v>0</v>
      </c>
      <c r="AC3157" s="1">
        <f t="shared" si="653"/>
        <v>0</v>
      </c>
      <c r="AD3157" s="1" t="str">
        <f t="shared" si="654"/>
        <v/>
      </c>
      <c r="AE3157" s="1" t="str">
        <f t="shared" si="655"/>
        <v/>
      </c>
      <c r="AF3157" s="1" t="str">
        <f t="shared" si="656"/>
        <v/>
      </c>
      <c r="AG3157" s="1" t="str">
        <f t="shared" si="657"/>
        <v/>
      </c>
    </row>
    <row r="3158" spans="3:33">
      <c r="C3158" s="1" t="s">
        <v>3871</v>
      </c>
      <c r="D3158" s="1" t="s">
        <v>9133</v>
      </c>
      <c r="E3158" s="1" t="s">
        <v>1954</v>
      </c>
      <c r="F3158" s="1" t="s">
        <v>0</v>
      </c>
      <c r="G3158" s="1" t="s">
        <v>3917</v>
      </c>
      <c r="H3158" s="1">
        <v>1</v>
      </c>
      <c r="I3158" s="1">
        <v>0</v>
      </c>
      <c r="J3158" s="1">
        <v>3</v>
      </c>
      <c r="K3158" s="1"/>
      <c r="L3158" s="1" t="s">
        <v>1958</v>
      </c>
      <c r="M3158" s="1"/>
      <c r="N3158" s="1" t="s">
        <v>9134</v>
      </c>
      <c r="O3158" s="1" t="s">
        <v>1958</v>
      </c>
      <c r="P3158" s="1"/>
      <c r="Q3158" s="1"/>
      <c r="R3158" s="1"/>
      <c r="S3158" s="1"/>
      <c r="T3158" s="1">
        <f t="shared" si="644"/>
        <v>0</v>
      </c>
      <c r="U3158" s="1">
        <f t="shared" si="645"/>
        <v>0</v>
      </c>
      <c r="V3158" s="1">
        <f t="shared" si="646"/>
        <v>0</v>
      </c>
      <c r="W3158" s="1">
        <f t="shared" si="647"/>
        <v>0</v>
      </c>
      <c r="X3158" s="1">
        <f t="shared" si="648"/>
        <v>0</v>
      </c>
      <c r="Y3158" s="1">
        <f t="shared" si="649"/>
        <v>0</v>
      </c>
      <c r="Z3158" s="1">
        <f t="shared" si="650"/>
        <v>0</v>
      </c>
      <c r="AA3158" s="1">
        <f t="shared" si="651"/>
        <v>0</v>
      </c>
      <c r="AB3158" s="1">
        <f t="shared" si="652"/>
        <v>0</v>
      </c>
      <c r="AC3158" s="1">
        <f t="shared" si="653"/>
        <v>0</v>
      </c>
      <c r="AD3158" s="1" t="str">
        <f t="shared" si="654"/>
        <v/>
      </c>
      <c r="AE3158" s="1" t="str">
        <f t="shared" si="655"/>
        <v/>
      </c>
      <c r="AF3158" s="1" t="str">
        <f t="shared" si="656"/>
        <v/>
      </c>
      <c r="AG3158" s="1" t="str">
        <f t="shared" si="657"/>
        <v/>
      </c>
    </row>
    <row r="3159" spans="3:33">
      <c r="C3159" s="1" t="s">
        <v>3871</v>
      </c>
      <c r="D3159" s="1" t="s">
        <v>9135</v>
      </c>
      <c r="E3159" s="1" t="s">
        <v>1954</v>
      </c>
      <c r="F3159" s="1" t="s">
        <v>0</v>
      </c>
      <c r="G3159" s="1" t="s">
        <v>3917</v>
      </c>
      <c r="H3159" s="1">
        <v>2</v>
      </c>
      <c r="I3159" s="1">
        <v>0</v>
      </c>
      <c r="J3159" s="1">
        <v>3</v>
      </c>
      <c r="K3159" s="1"/>
      <c r="L3159" s="1" t="s">
        <v>1328</v>
      </c>
      <c r="M3159" s="1"/>
      <c r="N3159" s="1" t="s">
        <v>7331</v>
      </c>
      <c r="O3159" s="1" t="s">
        <v>1328</v>
      </c>
      <c r="P3159" s="1"/>
      <c r="Q3159" s="1"/>
      <c r="R3159" s="1"/>
      <c r="S3159" s="1"/>
      <c r="T3159" s="1">
        <f t="shared" si="644"/>
        <v>0</v>
      </c>
      <c r="U3159" s="1">
        <f t="shared" si="645"/>
        <v>0</v>
      </c>
      <c r="V3159" s="1">
        <f t="shared" si="646"/>
        <v>0</v>
      </c>
      <c r="W3159" s="1">
        <f t="shared" si="647"/>
        <v>0</v>
      </c>
      <c r="X3159" s="1">
        <f t="shared" si="648"/>
        <v>0</v>
      </c>
      <c r="Y3159" s="1">
        <f t="shared" si="649"/>
        <v>0</v>
      </c>
      <c r="Z3159" s="1">
        <f t="shared" si="650"/>
        <v>0</v>
      </c>
      <c r="AA3159" s="1">
        <f t="shared" si="651"/>
        <v>0</v>
      </c>
      <c r="AB3159" s="1">
        <f t="shared" si="652"/>
        <v>0</v>
      </c>
      <c r="AC3159" s="1">
        <f t="shared" si="653"/>
        <v>0</v>
      </c>
      <c r="AD3159" s="1" t="str">
        <f t="shared" si="654"/>
        <v/>
      </c>
      <c r="AE3159" s="1" t="str">
        <f t="shared" si="655"/>
        <v/>
      </c>
      <c r="AF3159" s="1" t="str">
        <f t="shared" si="656"/>
        <v/>
      </c>
      <c r="AG3159" s="1" t="str">
        <f t="shared" si="657"/>
        <v/>
      </c>
    </row>
    <row r="3160" spans="3:33">
      <c r="C3160" s="1" t="s">
        <v>3871</v>
      </c>
      <c r="D3160" s="1" t="s">
        <v>9136</v>
      </c>
      <c r="E3160" s="1" t="s">
        <v>1954</v>
      </c>
      <c r="F3160" s="1" t="s">
        <v>0</v>
      </c>
      <c r="G3160" s="1" t="s">
        <v>3917</v>
      </c>
      <c r="H3160" s="1">
        <v>3</v>
      </c>
      <c r="I3160" s="1">
        <v>0</v>
      </c>
      <c r="J3160" s="1">
        <v>3</v>
      </c>
      <c r="K3160" s="1"/>
      <c r="L3160" s="1" t="s">
        <v>4994</v>
      </c>
      <c r="M3160" s="1"/>
      <c r="N3160" s="1" t="s">
        <v>5015</v>
      </c>
      <c r="O3160" s="1" t="s">
        <v>4994</v>
      </c>
      <c r="P3160" s="1" t="s">
        <v>56</v>
      </c>
      <c r="Q3160" s="1"/>
      <c r="R3160" s="1"/>
      <c r="S3160" s="1"/>
      <c r="T3160" s="1">
        <f t="shared" si="644"/>
        <v>0</v>
      </c>
      <c r="U3160" s="1">
        <f t="shared" si="645"/>
        <v>0</v>
      </c>
      <c r="V3160" s="1">
        <f t="shared" si="646"/>
        <v>0</v>
      </c>
      <c r="W3160" s="1">
        <f t="shared" si="647"/>
        <v>0</v>
      </c>
      <c r="X3160" s="1">
        <f t="shared" si="648"/>
        <v>0</v>
      </c>
      <c r="Y3160" s="1">
        <f t="shared" si="649"/>
        <v>0</v>
      </c>
      <c r="Z3160" s="1">
        <f t="shared" si="650"/>
        <v>0</v>
      </c>
      <c r="AA3160" s="1">
        <f t="shared" si="651"/>
        <v>0</v>
      </c>
      <c r="AB3160" s="1">
        <f t="shared" si="652"/>
        <v>0</v>
      </c>
      <c r="AC3160" s="1">
        <f t="shared" si="653"/>
        <v>0</v>
      </c>
      <c r="AD3160" s="1" t="str">
        <f t="shared" si="654"/>
        <v/>
      </c>
      <c r="AE3160" s="1" t="str">
        <f t="shared" si="655"/>
        <v/>
      </c>
      <c r="AF3160" s="1" t="str">
        <f t="shared" si="656"/>
        <v/>
      </c>
      <c r="AG3160" s="1" t="str">
        <f t="shared" si="657"/>
        <v/>
      </c>
    </row>
    <row r="3161" spans="3:33">
      <c r="C3161" s="1" t="s">
        <v>3871</v>
      </c>
      <c r="D3161" s="1" t="s">
        <v>9137</v>
      </c>
      <c r="E3161" s="1" t="s">
        <v>1954</v>
      </c>
      <c r="F3161" s="1" t="s">
        <v>0</v>
      </c>
      <c r="G3161" s="1" t="s">
        <v>3917</v>
      </c>
      <c r="H3161" s="1">
        <v>4</v>
      </c>
      <c r="I3161" s="1">
        <v>0</v>
      </c>
      <c r="J3161" s="1">
        <v>2</v>
      </c>
      <c r="K3161" s="1"/>
      <c r="L3161" s="1" t="s">
        <v>5969</v>
      </c>
      <c r="M3161" s="1"/>
      <c r="N3161" s="1" t="s">
        <v>5989</v>
      </c>
      <c r="O3161" s="1" t="s">
        <v>5969</v>
      </c>
      <c r="P3161" s="1" t="s">
        <v>871</v>
      </c>
      <c r="Q3161" s="1"/>
      <c r="R3161" s="1"/>
      <c r="S3161" s="1"/>
      <c r="T3161" s="1">
        <f t="shared" si="644"/>
        <v>0</v>
      </c>
      <c r="U3161" s="1">
        <f t="shared" si="645"/>
        <v>0</v>
      </c>
      <c r="V3161" s="1">
        <f t="shared" si="646"/>
        <v>0</v>
      </c>
      <c r="W3161" s="1">
        <f t="shared" si="647"/>
        <v>0</v>
      </c>
      <c r="X3161" s="1">
        <f t="shared" si="648"/>
        <v>0</v>
      </c>
      <c r="Y3161" s="1">
        <f t="shared" si="649"/>
        <v>0</v>
      </c>
      <c r="Z3161" s="1">
        <f t="shared" si="650"/>
        <v>0</v>
      </c>
      <c r="AA3161" s="1">
        <f t="shared" si="651"/>
        <v>0</v>
      </c>
      <c r="AB3161" s="1">
        <f t="shared" si="652"/>
        <v>0</v>
      </c>
      <c r="AC3161" s="1">
        <f t="shared" si="653"/>
        <v>0</v>
      </c>
      <c r="AD3161" s="1" t="str">
        <f t="shared" si="654"/>
        <v/>
      </c>
      <c r="AE3161" s="1" t="str">
        <f t="shared" si="655"/>
        <v/>
      </c>
      <c r="AF3161" s="1" t="str">
        <f t="shared" si="656"/>
        <v/>
      </c>
      <c r="AG3161" s="1" t="str">
        <f t="shared" si="657"/>
        <v/>
      </c>
    </row>
    <row r="3162" spans="3:33">
      <c r="C3162" s="1" t="s">
        <v>3871</v>
      </c>
      <c r="D3162" s="1" t="s">
        <v>9138</v>
      </c>
      <c r="E3162" s="1" t="s">
        <v>1954</v>
      </c>
      <c r="F3162" s="1" t="s">
        <v>0</v>
      </c>
      <c r="G3162" s="1" t="s">
        <v>3917</v>
      </c>
      <c r="H3162" s="1">
        <v>5</v>
      </c>
      <c r="I3162" s="1">
        <v>0</v>
      </c>
      <c r="J3162" s="1">
        <v>2</v>
      </c>
      <c r="K3162" s="1"/>
      <c r="L3162" s="1" t="s">
        <v>1959</v>
      </c>
      <c r="M3162" s="1"/>
      <c r="N3162" s="1" t="s">
        <v>9139</v>
      </c>
      <c r="O3162" s="1" t="s">
        <v>1959</v>
      </c>
      <c r="P3162" s="1"/>
      <c r="Q3162" s="1"/>
      <c r="R3162" s="1"/>
      <c r="S3162" s="1"/>
      <c r="T3162" s="1">
        <f t="shared" si="644"/>
        <v>0</v>
      </c>
      <c r="U3162" s="1">
        <f t="shared" si="645"/>
        <v>0</v>
      </c>
      <c r="V3162" s="1">
        <f t="shared" si="646"/>
        <v>0</v>
      </c>
      <c r="W3162" s="1">
        <f t="shared" si="647"/>
        <v>0</v>
      </c>
      <c r="X3162" s="1">
        <f t="shared" si="648"/>
        <v>0</v>
      </c>
      <c r="Y3162" s="1">
        <f t="shared" si="649"/>
        <v>0</v>
      </c>
      <c r="Z3162" s="1">
        <f t="shared" si="650"/>
        <v>0</v>
      </c>
      <c r="AA3162" s="1">
        <f t="shared" si="651"/>
        <v>0</v>
      </c>
      <c r="AB3162" s="1">
        <f t="shared" si="652"/>
        <v>0</v>
      </c>
      <c r="AC3162" s="1">
        <f t="shared" si="653"/>
        <v>0</v>
      </c>
      <c r="AD3162" s="1" t="str">
        <f t="shared" si="654"/>
        <v/>
      </c>
      <c r="AE3162" s="1" t="str">
        <f t="shared" si="655"/>
        <v/>
      </c>
      <c r="AF3162" s="1" t="str">
        <f t="shared" si="656"/>
        <v/>
      </c>
      <c r="AG3162" s="1" t="str">
        <f t="shared" si="657"/>
        <v/>
      </c>
    </row>
    <row r="3163" spans="3:33">
      <c r="C3163" s="1" t="s">
        <v>3871</v>
      </c>
      <c r="D3163" s="1" t="s">
        <v>9140</v>
      </c>
      <c r="E3163" s="1" t="s">
        <v>1954</v>
      </c>
      <c r="F3163" s="1" t="s">
        <v>0</v>
      </c>
      <c r="G3163" s="1" t="s">
        <v>3917</v>
      </c>
      <c r="H3163" s="1">
        <v>6</v>
      </c>
      <c r="I3163" s="1">
        <v>0</v>
      </c>
      <c r="J3163" s="1">
        <v>2</v>
      </c>
      <c r="K3163" s="1"/>
      <c r="L3163" s="1" t="s">
        <v>1960</v>
      </c>
      <c r="M3163" s="1"/>
      <c r="N3163" s="1" t="s">
        <v>9141</v>
      </c>
      <c r="O3163" s="1" t="s">
        <v>1960</v>
      </c>
      <c r="P3163" s="1"/>
      <c r="Q3163" s="1"/>
      <c r="R3163" s="1"/>
      <c r="S3163" s="1"/>
      <c r="T3163" s="1">
        <f t="shared" si="644"/>
        <v>0</v>
      </c>
      <c r="U3163" s="1">
        <f t="shared" si="645"/>
        <v>0</v>
      </c>
      <c r="V3163" s="1">
        <f t="shared" si="646"/>
        <v>0</v>
      </c>
      <c r="W3163" s="1">
        <f t="shared" si="647"/>
        <v>0</v>
      </c>
      <c r="X3163" s="1">
        <f t="shared" si="648"/>
        <v>0</v>
      </c>
      <c r="Y3163" s="1">
        <f t="shared" si="649"/>
        <v>0</v>
      </c>
      <c r="Z3163" s="1">
        <f t="shared" si="650"/>
        <v>0</v>
      </c>
      <c r="AA3163" s="1">
        <f t="shared" si="651"/>
        <v>0</v>
      </c>
      <c r="AB3163" s="1">
        <f t="shared" si="652"/>
        <v>0</v>
      </c>
      <c r="AC3163" s="1">
        <f t="shared" si="653"/>
        <v>0</v>
      </c>
      <c r="AD3163" s="1" t="str">
        <f t="shared" si="654"/>
        <v/>
      </c>
      <c r="AE3163" s="1" t="str">
        <f t="shared" si="655"/>
        <v/>
      </c>
      <c r="AF3163" s="1" t="str">
        <f t="shared" si="656"/>
        <v/>
      </c>
      <c r="AG3163" s="1" t="str">
        <f t="shared" si="657"/>
        <v/>
      </c>
    </row>
    <row r="3164" spans="3:33">
      <c r="C3164" s="1" t="s">
        <v>3871</v>
      </c>
      <c r="D3164" s="1" t="s">
        <v>9142</v>
      </c>
      <c r="E3164" s="1" t="s">
        <v>1954</v>
      </c>
      <c r="F3164" s="1" t="s">
        <v>0</v>
      </c>
      <c r="G3164" s="1" t="s">
        <v>3917</v>
      </c>
      <c r="H3164" s="1">
        <v>7</v>
      </c>
      <c r="I3164" s="1">
        <v>0</v>
      </c>
      <c r="J3164" s="1">
        <v>2</v>
      </c>
      <c r="K3164" s="1"/>
      <c r="L3164" s="1" t="s">
        <v>4865</v>
      </c>
      <c r="M3164" s="1"/>
      <c r="N3164" s="1" t="s">
        <v>4885</v>
      </c>
      <c r="O3164" s="1" t="s">
        <v>4865</v>
      </c>
      <c r="P3164" s="1"/>
      <c r="Q3164" s="1"/>
      <c r="R3164" s="1"/>
      <c r="S3164" s="1"/>
      <c r="T3164" s="1">
        <f t="shared" si="644"/>
        <v>0</v>
      </c>
      <c r="U3164" s="1">
        <f t="shared" si="645"/>
        <v>0</v>
      </c>
      <c r="V3164" s="1">
        <f t="shared" si="646"/>
        <v>0</v>
      </c>
      <c r="W3164" s="1">
        <f t="shared" si="647"/>
        <v>0</v>
      </c>
      <c r="X3164" s="1">
        <f t="shared" si="648"/>
        <v>0</v>
      </c>
      <c r="Y3164" s="1">
        <f t="shared" si="649"/>
        <v>0</v>
      </c>
      <c r="Z3164" s="1">
        <f t="shared" si="650"/>
        <v>0</v>
      </c>
      <c r="AA3164" s="1">
        <f t="shared" si="651"/>
        <v>0</v>
      </c>
      <c r="AB3164" s="1">
        <f t="shared" si="652"/>
        <v>0</v>
      </c>
      <c r="AC3164" s="1">
        <f t="shared" si="653"/>
        <v>0</v>
      </c>
      <c r="AD3164" s="1" t="str">
        <f t="shared" si="654"/>
        <v/>
      </c>
      <c r="AE3164" s="1" t="str">
        <f t="shared" si="655"/>
        <v/>
      </c>
      <c r="AF3164" s="1" t="str">
        <f t="shared" si="656"/>
        <v/>
      </c>
      <c r="AG3164" s="1" t="str">
        <f t="shared" si="657"/>
        <v/>
      </c>
    </row>
    <row r="3165" spans="3:33">
      <c r="C3165" s="1" t="s">
        <v>3871</v>
      </c>
      <c r="D3165" s="1" t="s">
        <v>9143</v>
      </c>
      <c r="E3165" s="1" t="s">
        <v>1954</v>
      </c>
      <c r="F3165" s="1" t="s">
        <v>0</v>
      </c>
      <c r="G3165" s="1" t="s">
        <v>3917</v>
      </c>
      <c r="H3165" s="1">
        <v>8</v>
      </c>
      <c r="I3165" s="1">
        <v>0</v>
      </c>
      <c r="J3165" s="1">
        <v>1</v>
      </c>
      <c r="K3165" s="1"/>
      <c r="L3165" s="1" t="s">
        <v>541</v>
      </c>
      <c r="M3165" s="1"/>
      <c r="N3165" s="1" t="s">
        <v>5009</v>
      </c>
      <c r="O3165" s="1" t="s">
        <v>541</v>
      </c>
      <c r="P3165" s="1"/>
      <c r="Q3165" s="1"/>
      <c r="R3165" s="1"/>
      <c r="S3165" s="1"/>
      <c r="T3165" s="1">
        <f t="shared" si="644"/>
        <v>0</v>
      </c>
      <c r="U3165" s="1">
        <f t="shared" si="645"/>
        <v>0</v>
      </c>
      <c r="V3165" s="1">
        <f t="shared" si="646"/>
        <v>0</v>
      </c>
      <c r="W3165" s="1">
        <f t="shared" si="647"/>
        <v>0</v>
      </c>
      <c r="X3165" s="1">
        <f t="shared" si="648"/>
        <v>0</v>
      </c>
      <c r="Y3165" s="1">
        <f t="shared" si="649"/>
        <v>0</v>
      </c>
      <c r="Z3165" s="1">
        <f t="shared" si="650"/>
        <v>0</v>
      </c>
      <c r="AA3165" s="1">
        <f t="shared" si="651"/>
        <v>0</v>
      </c>
      <c r="AB3165" s="1">
        <f t="shared" si="652"/>
        <v>0</v>
      </c>
      <c r="AC3165" s="1">
        <f t="shared" si="653"/>
        <v>0</v>
      </c>
      <c r="AD3165" s="1" t="str">
        <f t="shared" si="654"/>
        <v/>
      </c>
      <c r="AE3165" s="1" t="str">
        <f t="shared" si="655"/>
        <v/>
      </c>
      <c r="AF3165" s="1" t="str">
        <f t="shared" si="656"/>
        <v/>
      </c>
      <c r="AG3165" s="1" t="str">
        <f t="shared" si="657"/>
        <v/>
      </c>
    </row>
    <row r="3166" spans="3:33">
      <c r="C3166" s="1" t="s">
        <v>3871</v>
      </c>
      <c r="D3166" s="1" t="s">
        <v>9144</v>
      </c>
      <c r="E3166" s="1" t="s">
        <v>1954</v>
      </c>
      <c r="F3166" s="1" t="s">
        <v>0</v>
      </c>
      <c r="G3166" s="1" t="s">
        <v>3917</v>
      </c>
      <c r="H3166" s="1">
        <v>9</v>
      </c>
      <c r="I3166" s="1">
        <v>0</v>
      </c>
      <c r="J3166" s="1">
        <v>1</v>
      </c>
      <c r="K3166" s="1"/>
      <c r="L3166" s="1" t="s">
        <v>859</v>
      </c>
      <c r="M3166" s="1"/>
      <c r="N3166" s="1" t="s">
        <v>5958</v>
      </c>
      <c r="O3166" s="1" t="s">
        <v>859</v>
      </c>
      <c r="P3166" s="1"/>
      <c r="Q3166" s="1"/>
      <c r="R3166" s="1"/>
      <c r="S3166" s="1"/>
      <c r="T3166" s="1">
        <f t="shared" si="644"/>
        <v>0</v>
      </c>
      <c r="U3166" s="1">
        <f t="shared" si="645"/>
        <v>0</v>
      </c>
      <c r="V3166" s="1">
        <f t="shared" si="646"/>
        <v>0</v>
      </c>
      <c r="W3166" s="1">
        <f t="shared" si="647"/>
        <v>0</v>
      </c>
      <c r="X3166" s="1">
        <f t="shared" si="648"/>
        <v>0</v>
      </c>
      <c r="Y3166" s="1">
        <f t="shared" si="649"/>
        <v>0</v>
      </c>
      <c r="Z3166" s="1">
        <f t="shared" si="650"/>
        <v>0</v>
      </c>
      <c r="AA3166" s="1">
        <f t="shared" si="651"/>
        <v>0</v>
      </c>
      <c r="AB3166" s="1">
        <f t="shared" si="652"/>
        <v>0</v>
      </c>
      <c r="AC3166" s="1">
        <f t="shared" si="653"/>
        <v>0</v>
      </c>
      <c r="AD3166" s="1" t="str">
        <f t="shared" si="654"/>
        <v/>
      </c>
      <c r="AE3166" s="1" t="str">
        <f t="shared" si="655"/>
        <v/>
      </c>
      <c r="AF3166" s="1" t="str">
        <f t="shared" si="656"/>
        <v/>
      </c>
      <c r="AG3166" s="1" t="str">
        <f t="shared" si="657"/>
        <v/>
      </c>
    </row>
    <row r="3167" spans="3:33">
      <c r="C3167" s="1" t="s">
        <v>3871</v>
      </c>
      <c r="D3167" s="1" t="s">
        <v>9145</v>
      </c>
      <c r="E3167" s="1" t="s">
        <v>1954</v>
      </c>
      <c r="F3167" s="1" t="s">
        <v>0</v>
      </c>
      <c r="G3167" s="1" t="s">
        <v>3917</v>
      </c>
      <c r="H3167" s="1">
        <v>10</v>
      </c>
      <c r="I3167" s="1">
        <v>0</v>
      </c>
      <c r="J3167" s="1">
        <v>1</v>
      </c>
      <c r="K3167" s="1"/>
      <c r="L3167" s="1" t="s">
        <v>1961</v>
      </c>
      <c r="M3167" s="1"/>
      <c r="N3167" s="1" t="s">
        <v>9146</v>
      </c>
      <c r="O3167" s="1" t="s">
        <v>1961</v>
      </c>
      <c r="P3167" s="1"/>
      <c r="Q3167" s="1"/>
      <c r="R3167" s="1"/>
      <c r="S3167" s="1"/>
      <c r="T3167" s="1">
        <f t="shared" si="644"/>
        <v>0</v>
      </c>
      <c r="U3167" s="1">
        <f t="shared" si="645"/>
        <v>0</v>
      </c>
      <c r="V3167" s="1">
        <f t="shared" si="646"/>
        <v>0</v>
      </c>
      <c r="W3167" s="1">
        <f t="shared" si="647"/>
        <v>0</v>
      </c>
      <c r="X3167" s="1">
        <f t="shared" si="648"/>
        <v>0</v>
      </c>
      <c r="Y3167" s="1">
        <f t="shared" si="649"/>
        <v>0</v>
      </c>
      <c r="Z3167" s="1">
        <f t="shared" si="650"/>
        <v>0</v>
      </c>
      <c r="AA3167" s="1">
        <f t="shared" si="651"/>
        <v>0</v>
      </c>
      <c r="AB3167" s="1">
        <f t="shared" si="652"/>
        <v>0</v>
      </c>
      <c r="AC3167" s="1">
        <f t="shared" si="653"/>
        <v>0</v>
      </c>
      <c r="AD3167" s="1" t="str">
        <f t="shared" si="654"/>
        <v/>
      </c>
      <c r="AE3167" s="1" t="str">
        <f t="shared" si="655"/>
        <v/>
      </c>
      <c r="AF3167" s="1" t="str">
        <f t="shared" si="656"/>
        <v/>
      </c>
      <c r="AG3167" s="1" t="str">
        <f t="shared" si="657"/>
        <v/>
      </c>
    </row>
    <row r="3168" spans="3:33">
      <c r="C3168" s="1" t="s">
        <v>3879</v>
      </c>
      <c r="D3168" s="1" t="s">
        <v>9147</v>
      </c>
      <c r="E3168" s="1" t="s">
        <v>1964</v>
      </c>
      <c r="F3168" s="1" t="s">
        <v>46</v>
      </c>
      <c r="G3168" s="1" t="s">
        <v>3917</v>
      </c>
      <c r="H3168" s="1">
        <v>1</v>
      </c>
      <c r="I3168" s="1">
        <v>3</v>
      </c>
      <c r="J3168" s="1">
        <v>0</v>
      </c>
      <c r="K3168" s="1" t="s">
        <v>1967</v>
      </c>
      <c r="L3168" s="1"/>
      <c r="M3168" s="1" t="s">
        <v>9148</v>
      </c>
      <c r="N3168" s="1"/>
      <c r="O3168" s="1" t="s">
        <v>1967</v>
      </c>
      <c r="P3168" s="1"/>
      <c r="Q3168" s="1"/>
      <c r="R3168" s="1"/>
      <c r="S3168" s="1"/>
      <c r="T3168" s="1">
        <f t="shared" si="644"/>
        <v>0</v>
      </c>
      <c r="U3168" s="1">
        <f t="shared" si="645"/>
        <v>0</v>
      </c>
      <c r="V3168" s="1">
        <f t="shared" si="646"/>
        <v>0</v>
      </c>
      <c r="W3168" s="1">
        <f t="shared" si="647"/>
        <v>0</v>
      </c>
      <c r="X3168" s="1">
        <f t="shared" si="648"/>
        <v>0</v>
      </c>
      <c r="Y3168" s="1">
        <f t="shared" si="649"/>
        <v>0</v>
      </c>
      <c r="Z3168" s="1">
        <f t="shared" si="650"/>
        <v>0</v>
      </c>
      <c r="AA3168" s="1">
        <f t="shared" si="651"/>
        <v>0</v>
      </c>
      <c r="AB3168" s="1">
        <f t="shared" si="652"/>
        <v>0</v>
      </c>
      <c r="AC3168" s="1">
        <f t="shared" si="653"/>
        <v>0</v>
      </c>
      <c r="AD3168" s="1" t="str">
        <f t="shared" si="654"/>
        <v/>
      </c>
      <c r="AE3168" s="1" t="str">
        <f t="shared" si="655"/>
        <v/>
      </c>
      <c r="AF3168" s="1" t="str">
        <f t="shared" si="656"/>
        <v/>
      </c>
      <c r="AG3168" s="1" t="str">
        <f t="shared" si="657"/>
        <v/>
      </c>
    </row>
    <row r="3169" spans="3:33">
      <c r="C3169" s="1" t="s">
        <v>3879</v>
      </c>
      <c r="D3169" s="1" t="s">
        <v>9149</v>
      </c>
      <c r="E3169" s="1" t="s">
        <v>1964</v>
      </c>
      <c r="F3169" s="1" t="s">
        <v>46</v>
      </c>
      <c r="G3169" s="1" t="s">
        <v>3917</v>
      </c>
      <c r="H3169" s="1">
        <v>2</v>
      </c>
      <c r="I3169" s="1">
        <v>3</v>
      </c>
      <c r="J3169" s="1">
        <v>0</v>
      </c>
      <c r="K3169" s="1" t="s">
        <v>1968</v>
      </c>
      <c r="L3169" s="1"/>
      <c r="M3169" s="1" t="s">
        <v>9150</v>
      </c>
      <c r="N3169" s="1"/>
      <c r="O3169" s="1" t="s">
        <v>1968</v>
      </c>
      <c r="P3169" s="1"/>
      <c r="Q3169" s="1"/>
      <c r="R3169" s="1"/>
      <c r="S3169" s="1"/>
      <c r="T3169" s="1">
        <f t="shared" si="644"/>
        <v>0</v>
      </c>
      <c r="U3169" s="1">
        <f t="shared" si="645"/>
        <v>0</v>
      </c>
      <c r="V3169" s="1">
        <f t="shared" si="646"/>
        <v>0</v>
      </c>
      <c r="W3169" s="1">
        <f t="shared" si="647"/>
        <v>0</v>
      </c>
      <c r="X3169" s="1">
        <f t="shared" si="648"/>
        <v>0</v>
      </c>
      <c r="Y3169" s="1">
        <f t="shared" si="649"/>
        <v>0</v>
      </c>
      <c r="Z3169" s="1">
        <f t="shared" si="650"/>
        <v>0</v>
      </c>
      <c r="AA3169" s="1">
        <f t="shared" si="651"/>
        <v>0</v>
      </c>
      <c r="AB3169" s="1">
        <f t="shared" si="652"/>
        <v>0</v>
      </c>
      <c r="AC3169" s="1">
        <f t="shared" si="653"/>
        <v>0</v>
      </c>
      <c r="AD3169" s="1" t="str">
        <f t="shared" si="654"/>
        <v/>
      </c>
      <c r="AE3169" s="1" t="str">
        <f t="shared" si="655"/>
        <v/>
      </c>
      <c r="AF3169" s="1" t="str">
        <f t="shared" si="656"/>
        <v/>
      </c>
      <c r="AG3169" s="1" t="str">
        <f t="shared" si="657"/>
        <v/>
      </c>
    </row>
    <row r="3170" spans="3:33">
      <c r="C3170" s="1" t="s">
        <v>3879</v>
      </c>
      <c r="D3170" s="1" t="s">
        <v>9151</v>
      </c>
      <c r="E3170" s="1" t="s">
        <v>1964</v>
      </c>
      <c r="F3170" s="1" t="s">
        <v>46</v>
      </c>
      <c r="G3170" s="1" t="s">
        <v>3917</v>
      </c>
      <c r="H3170" s="1">
        <v>3</v>
      </c>
      <c r="I3170" s="1">
        <v>3</v>
      </c>
      <c r="J3170" s="1">
        <v>0</v>
      </c>
      <c r="K3170" s="1" t="s">
        <v>1969</v>
      </c>
      <c r="L3170" s="1"/>
      <c r="M3170" s="1" t="s">
        <v>9152</v>
      </c>
      <c r="N3170" s="1"/>
      <c r="O3170" s="1" t="s">
        <v>1969</v>
      </c>
      <c r="P3170" s="1"/>
      <c r="Q3170" s="1"/>
      <c r="R3170" s="1"/>
      <c r="S3170" s="1"/>
      <c r="T3170" s="1">
        <f t="shared" si="644"/>
        <v>0</v>
      </c>
      <c r="U3170" s="1">
        <f t="shared" si="645"/>
        <v>0</v>
      </c>
      <c r="V3170" s="1">
        <f t="shared" si="646"/>
        <v>0</v>
      </c>
      <c r="W3170" s="1">
        <f t="shared" si="647"/>
        <v>0</v>
      </c>
      <c r="X3170" s="1">
        <f t="shared" si="648"/>
        <v>0</v>
      </c>
      <c r="Y3170" s="1">
        <f t="shared" si="649"/>
        <v>0</v>
      </c>
      <c r="Z3170" s="1">
        <f t="shared" si="650"/>
        <v>0</v>
      </c>
      <c r="AA3170" s="1">
        <f t="shared" si="651"/>
        <v>0</v>
      </c>
      <c r="AB3170" s="1">
        <f t="shared" si="652"/>
        <v>0</v>
      </c>
      <c r="AC3170" s="1">
        <f t="shared" si="653"/>
        <v>0</v>
      </c>
      <c r="AD3170" s="1" t="str">
        <f t="shared" si="654"/>
        <v/>
      </c>
      <c r="AE3170" s="1" t="str">
        <f t="shared" si="655"/>
        <v/>
      </c>
      <c r="AF3170" s="1" t="str">
        <f t="shared" si="656"/>
        <v/>
      </c>
      <c r="AG3170" s="1" t="str">
        <f t="shared" si="657"/>
        <v/>
      </c>
    </row>
    <row r="3171" spans="3:33">
      <c r="C3171" s="1" t="s">
        <v>3879</v>
      </c>
      <c r="D3171" s="1" t="s">
        <v>9153</v>
      </c>
      <c r="E3171" s="1" t="s">
        <v>1964</v>
      </c>
      <c r="F3171" s="1" t="s">
        <v>46</v>
      </c>
      <c r="G3171" s="1" t="s">
        <v>3917</v>
      </c>
      <c r="H3171" s="1">
        <v>4</v>
      </c>
      <c r="I3171" s="1">
        <v>2</v>
      </c>
      <c r="J3171" s="1">
        <v>0</v>
      </c>
      <c r="K3171" s="1" t="s">
        <v>1970</v>
      </c>
      <c r="L3171" s="1"/>
      <c r="M3171" s="1" t="s">
        <v>9154</v>
      </c>
      <c r="N3171" s="1"/>
      <c r="O3171" s="1" t="s">
        <v>1970</v>
      </c>
      <c r="P3171" s="1"/>
      <c r="Q3171" s="1"/>
      <c r="R3171" s="1"/>
      <c r="S3171" s="1"/>
      <c r="T3171" s="1">
        <f t="shared" si="644"/>
        <v>0</v>
      </c>
      <c r="U3171" s="1">
        <f t="shared" si="645"/>
        <v>0</v>
      </c>
      <c r="V3171" s="1">
        <f t="shared" si="646"/>
        <v>0</v>
      </c>
      <c r="W3171" s="1">
        <f t="shared" si="647"/>
        <v>0</v>
      </c>
      <c r="X3171" s="1">
        <f t="shared" si="648"/>
        <v>0</v>
      </c>
      <c r="Y3171" s="1">
        <f t="shared" si="649"/>
        <v>0</v>
      </c>
      <c r="Z3171" s="1">
        <f t="shared" si="650"/>
        <v>0</v>
      </c>
      <c r="AA3171" s="1">
        <f t="shared" si="651"/>
        <v>0</v>
      </c>
      <c r="AB3171" s="1">
        <f t="shared" si="652"/>
        <v>0</v>
      </c>
      <c r="AC3171" s="1">
        <f t="shared" si="653"/>
        <v>0</v>
      </c>
      <c r="AD3171" s="1" t="str">
        <f t="shared" si="654"/>
        <v/>
      </c>
      <c r="AE3171" s="1" t="str">
        <f t="shared" si="655"/>
        <v/>
      </c>
      <c r="AF3171" s="1" t="str">
        <f t="shared" si="656"/>
        <v/>
      </c>
      <c r="AG3171" s="1" t="str">
        <f t="shared" si="657"/>
        <v/>
      </c>
    </row>
    <row r="3172" spans="3:33">
      <c r="C3172" s="1" t="s">
        <v>3879</v>
      </c>
      <c r="D3172" s="1" t="s">
        <v>9155</v>
      </c>
      <c r="E3172" s="1" t="s">
        <v>1964</v>
      </c>
      <c r="F3172" s="1" t="s">
        <v>46</v>
      </c>
      <c r="G3172" s="1" t="s">
        <v>3917</v>
      </c>
      <c r="H3172" s="1">
        <v>5</v>
      </c>
      <c r="I3172" s="1">
        <v>2</v>
      </c>
      <c r="J3172" s="1">
        <v>0</v>
      </c>
      <c r="K3172" s="1" t="s">
        <v>1971</v>
      </c>
      <c r="L3172" s="1"/>
      <c r="M3172" s="1" t="s">
        <v>9156</v>
      </c>
      <c r="N3172" s="1"/>
      <c r="O3172" s="1" t="s">
        <v>1971</v>
      </c>
      <c r="P3172" s="1"/>
      <c r="Q3172" s="1"/>
      <c r="R3172" s="1"/>
      <c r="S3172" s="1"/>
      <c r="T3172" s="1">
        <f t="shared" si="644"/>
        <v>0</v>
      </c>
      <c r="U3172" s="1">
        <f t="shared" si="645"/>
        <v>0</v>
      </c>
      <c r="V3172" s="1">
        <f t="shared" si="646"/>
        <v>0</v>
      </c>
      <c r="W3172" s="1">
        <f t="shared" si="647"/>
        <v>0</v>
      </c>
      <c r="X3172" s="1">
        <f t="shared" si="648"/>
        <v>0</v>
      </c>
      <c r="Y3172" s="1">
        <f t="shared" si="649"/>
        <v>0</v>
      </c>
      <c r="Z3172" s="1">
        <f t="shared" si="650"/>
        <v>0</v>
      </c>
      <c r="AA3172" s="1">
        <f t="shared" si="651"/>
        <v>0</v>
      </c>
      <c r="AB3172" s="1">
        <f t="shared" si="652"/>
        <v>0</v>
      </c>
      <c r="AC3172" s="1">
        <f t="shared" si="653"/>
        <v>0</v>
      </c>
      <c r="AD3172" s="1" t="str">
        <f t="shared" si="654"/>
        <v/>
      </c>
      <c r="AE3172" s="1" t="str">
        <f t="shared" si="655"/>
        <v/>
      </c>
      <c r="AF3172" s="1" t="str">
        <f t="shared" si="656"/>
        <v/>
      </c>
      <c r="AG3172" s="1" t="str">
        <f t="shared" si="657"/>
        <v/>
      </c>
    </row>
    <row r="3173" spans="3:33">
      <c r="C3173" s="1" t="s">
        <v>3879</v>
      </c>
      <c r="D3173" s="1" t="s">
        <v>9157</v>
      </c>
      <c r="E3173" s="1" t="s">
        <v>1964</v>
      </c>
      <c r="F3173" s="1" t="s">
        <v>46</v>
      </c>
      <c r="G3173" s="1" t="s">
        <v>3917</v>
      </c>
      <c r="H3173" s="1">
        <v>6</v>
      </c>
      <c r="I3173" s="1">
        <v>2</v>
      </c>
      <c r="J3173" s="1">
        <v>0</v>
      </c>
      <c r="K3173" s="1" t="s">
        <v>1972</v>
      </c>
      <c r="L3173" s="1"/>
      <c r="M3173" s="1" t="s">
        <v>9158</v>
      </c>
      <c r="N3173" s="1"/>
      <c r="O3173" s="1" t="s">
        <v>1972</v>
      </c>
      <c r="P3173" s="1"/>
      <c r="Q3173" s="1"/>
      <c r="R3173" s="1"/>
      <c r="S3173" s="1"/>
      <c r="T3173" s="1">
        <f t="shared" si="644"/>
        <v>0</v>
      </c>
      <c r="U3173" s="1">
        <f t="shared" si="645"/>
        <v>0</v>
      </c>
      <c r="V3173" s="1">
        <f t="shared" si="646"/>
        <v>0</v>
      </c>
      <c r="W3173" s="1">
        <f t="shared" si="647"/>
        <v>0</v>
      </c>
      <c r="X3173" s="1">
        <f t="shared" si="648"/>
        <v>0</v>
      </c>
      <c r="Y3173" s="1">
        <f t="shared" si="649"/>
        <v>0</v>
      </c>
      <c r="Z3173" s="1">
        <f t="shared" si="650"/>
        <v>0</v>
      </c>
      <c r="AA3173" s="1">
        <f t="shared" si="651"/>
        <v>0</v>
      </c>
      <c r="AB3173" s="1">
        <f t="shared" si="652"/>
        <v>0</v>
      </c>
      <c r="AC3173" s="1">
        <f t="shared" si="653"/>
        <v>0</v>
      </c>
      <c r="AD3173" s="1" t="str">
        <f t="shared" si="654"/>
        <v/>
      </c>
      <c r="AE3173" s="1" t="str">
        <f t="shared" si="655"/>
        <v/>
      </c>
      <c r="AF3173" s="1" t="str">
        <f t="shared" si="656"/>
        <v/>
      </c>
      <c r="AG3173" s="1" t="str">
        <f t="shared" si="657"/>
        <v/>
      </c>
    </row>
    <row r="3174" spans="3:33">
      <c r="C3174" s="1" t="s">
        <v>3879</v>
      </c>
      <c r="D3174" s="1" t="s">
        <v>9159</v>
      </c>
      <c r="E3174" s="1" t="s">
        <v>1964</v>
      </c>
      <c r="F3174" s="1" t="s">
        <v>46</v>
      </c>
      <c r="G3174" s="1" t="s">
        <v>3917</v>
      </c>
      <c r="H3174" s="1">
        <v>7</v>
      </c>
      <c r="I3174" s="1">
        <v>2</v>
      </c>
      <c r="J3174" s="1">
        <v>0</v>
      </c>
      <c r="K3174" s="1" t="s">
        <v>1973</v>
      </c>
      <c r="L3174" s="1"/>
      <c r="M3174" s="1" t="s">
        <v>9160</v>
      </c>
      <c r="N3174" s="1"/>
      <c r="O3174" s="1" t="s">
        <v>1973</v>
      </c>
      <c r="P3174" s="1"/>
      <c r="Q3174" s="1"/>
      <c r="R3174" s="1"/>
      <c r="S3174" s="1"/>
      <c r="T3174" s="1">
        <f t="shared" si="644"/>
        <v>0</v>
      </c>
      <c r="U3174" s="1">
        <f t="shared" si="645"/>
        <v>0</v>
      </c>
      <c r="V3174" s="1">
        <f t="shared" si="646"/>
        <v>0</v>
      </c>
      <c r="W3174" s="1">
        <f t="shared" si="647"/>
        <v>0</v>
      </c>
      <c r="X3174" s="1">
        <f t="shared" si="648"/>
        <v>0</v>
      </c>
      <c r="Y3174" s="1">
        <f t="shared" si="649"/>
        <v>0</v>
      </c>
      <c r="Z3174" s="1">
        <f t="shared" si="650"/>
        <v>0</v>
      </c>
      <c r="AA3174" s="1">
        <f t="shared" si="651"/>
        <v>0</v>
      </c>
      <c r="AB3174" s="1">
        <f t="shared" si="652"/>
        <v>0</v>
      </c>
      <c r="AC3174" s="1">
        <f t="shared" si="653"/>
        <v>0</v>
      </c>
      <c r="AD3174" s="1" t="str">
        <f t="shared" si="654"/>
        <v/>
      </c>
      <c r="AE3174" s="1" t="str">
        <f t="shared" si="655"/>
        <v/>
      </c>
      <c r="AF3174" s="1" t="str">
        <f t="shared" si="656"/>
        <v/>
      </c>
      <c r="AG3174" s="1" t="str">
        <f t="shared" si="657"/>
        <v/>
      </c>
    </row>
    <row r="3175" spans="3:33">
      <c r="C3175" s="1" t="s">
        <v>3879</v>
      </c>
      <c r="D3175" s="1" t="s">
        <v>9161</v>
      </c>
      <c r="E3175" s="1" t="s">
        <v>1964</v>
      </c>
      <c r="F3175" s="1" t="s">
        <v>46</v>
      </c>
      <c r="G3175" s="1" t="s">
        <v>3917</v>
      </c>
      <c r="H3175" s="1">
        <v>8</v>
      </c>
      <c r="I3175" s="1">
        <v>1</v>
      </c>
      <c r="J3175" s="1">
        <v>0</v>
      </c>
      <c r="K3175" s="1" t="s">
        <v>1974</v>
      </c>
      <c r="L3175" s="1"/>
      <c r="M3175" s="1" t="s">
        <v>9162</v>
      </c>
      <c r="N3175" s="1"/>
      <c r="O3175" s="1" t="s">
        <v>1974</v>
      </c>
      <c r="P3175" s="1"/>
      <c r="Q3175" s="1"/>
      <c r="R3175" s="1"/>
      <c r="S3175" s="1"/>
      <c r="T3175" s="1">
        <f t="shared" si="644"/>
        <v>0</v>
      </c>
      <c r="U3175" s="1">
        <f t="shared" si="645"/>
        <v>0</v>
      </c>
      <c r="V3175" s="1">
        <f t="shared" si="646"/>
        <v>0</v>
      </c>
      <c r="W3175" s="1">
        <f t="shared" si="647"/>
        <v>0</v>
      </c>
      <c r="X3175" s="1">
        <f t="shared" si="648"/>
        <v>0</v>
      </c>
      <c r="Y3175" s="1">
        <f t="shared" si="649"/>
        <v>0</v>
      </c>
      <c r="Z3175" s="1">
        <f t="shared" si="650"/>
        <v>0</v>
      </c>
      <c r="AA3175" s="1">
        <f t="shared" si="651"/>
        <v>0</v>
      </c>
      <c r="AB3175" s="1">
        <f t="shared" si="652"/>
        <v>0</v>
      </c>
      <c r="AC3175" s="1">
        <f t="shared" si="653"/>
        <v>0</v>
      </c>
      <c r="AD3175" s="1" t="str">
        <f t="shared" si="654"/>
        <v/>
      </c>
      <c r="AE3175" s="1" t="str">
        <f t="shared" si="655"/>
        <v/>
      </c>
      <c r="AF3175" s="1" t="str">
        <f t="shared" si="656"/>
        <v/>
      </c>
      <c r="AG3175" s="1" t="str">
        <f t="shared" si="657"/>
        <v/>
      </c>
    </row>
    <row r="3176" spans="3:33">
      <c r="C3176" s="1" t="s">
        <v>3879</v>
      </c>
      <c r="D3176" s="1" t="s">
        <v>9163</v>
      </c>
      <c r="E3176" s="1" t="s">
        <v>1964</v>
      </c>
      <c r="F3176" s="1" t="s">
        <v>46</v>
      </c>
      <c r="G3176" s="1" t="s">
        <v>3917</v>
      </c>
      <c r="H3176" s="1">
        <v>9</v>
      </c>
      <c r="I3176" s="1">
        <v>1</v>
      </c>
      <c r="J3176" s="1">
        <v>0</v>
      </c>
      <c r="K3176" s="1" t="s">
        <v>1036</v>
      </c>
      <c r="L3176" s="1"/>
      <c r="M3176" s="1" t="s">
        <v>9164</v>
      </c>
      <c r="N3176" s="1"/>
      <c r="O3176" s="1" t="s">
        <v>1036</v>
      </c>
      <c r="P3176" s="1"/>
      <c r="Q3176" s="1"/>
      <c r="R3176" s="1"/>
      <c r="S3176" s="1"/>
      <c r="T3176" s="1">
        <f t="shared" si="644"/>
        <v>0</v>
      </c>
      <c r="U3176" s="1">
        <f t="shared" si="645"/>
        <v>0</v>
      </c>
      <c r="V3176" s="1">
        <f t="shared" si="646"/>
        <v>0</v>
      </c>
      <c r="W3176" s="1">
        <f t="shared" si="647"/>
        <v>0</v>
      </c>
      <c r="X3176" s="1">
        <f t="shared" si="648"/>
        <v>0</v>
      </c>
      <c r="Y3176" s="1">
        <f t="shared" si="649"/>
        <v>0</v>
      </c>
      <c r="Z3176" s="1">
        <f t="shared" si="650"/>
        <v>0</v>
      </c>
      <c r="AA3176" s="1">
        <f t="shared" si="651"/>
        <v>0</v>
      </c>
      <c r="AB3176" s="1">
        <f t="shared" si="652"/>
        <v>0</v>
      </c>
      <c r="AC3176" s="1">
        <f t="shared" si="653"/>
        <v>0</v>
      </c>
      <c r="AD3176" s="1" t="str">
        <f t="shared" si="654"/>
        <v/>
      </c>
      <c r="AE3176" s="1" t="str">
        <f t="shared" si="655"/>
        <v/>
      </c>
      <c r="AF3176" s="1" t="str">
        <f t="shared" si="656"/>
        <v/>
      </c>
      <c r="AG3176" s="1" t="str">
        <f t="shared" si="657"/>
        <v/>
      </c>
    </row>
    <row r="3177" spans="3:33">
      <c r="C3177" s="1" t="s">
        <v>3879</v>
      </c>
      <c r="D3177" s="1" t="s">
        <v>9165</v>
      </c>
      <c r="E3177" s="1" t="s">
        <v>1964</v>
      </c>
      <c r="F3177" s="1" t="s">
        <v>46</v>
      </c>
      <c r="G3177" s="1" t="s">
        <v>3917</v>
      </c>
      <c r="H3177" s="1">
        <v>10</v>
      </c>
      <c r="I3177" s="1">
        <v>1</v>
      </c>
      <c r="J3177" s="1">
        <v>0</v>
      </c>
      <c r="K3177" s="1" t="s">
        <v>1343</v>
      </c>
      <c r="L3177" s="1"/>
      <c r="M3177" s="1" t="s">
        <v>5229</v>
      </c>
      <c r="N3177" s="1"/>
      <c r="O3177" s="1" t="s">
        <v>1343</v>
      </c>
      <c r="P3177" s="1"/>
      <c r="Q3177" s="1"/>
      <c r="R3177" s="1"/>
      <c r="S3177" s="1"/>
      <c r="T3177" s="1">
        <f t="shared" si="644"/>
        <v>0</v>
      </c>
      <c r="U3177" s="1">
        <f t="shared" si="645"/>
        <v>0</v>
      </c>
      <c r="V3177" s="1">
        <f t="shared" si="646"/>
        <v>0</v>
      </c>
      <c r="W3177" s="1">
        <f t="shared" si="647"/>
        <v>0</v>
      </c>
      <c r="X3177" s="1">
        <f t="shared" si="648"/>
        <v>0</v>
      </c>
      <c r="Y3177" s="1">
        <f t="shared" si="649"/>
        <v>0</v>
      </c>
      <c r="Z3177" s="1">
        <f t="shared" si="650"/>
        <v>0</v>
      </c>
      <c r="AA3177" s="1">
        <f t="shared" si="651"/>
        <v>0</v>
      </c>
      <c r="AB3177" s="1">
        <f t="shared" si="652"/>
        <v>0</v>
      </c>
      <c r="AC3177" s="1">
        <f t="shared" si="653"/>
        <v>0</v>
      </c>
      <c r="AD3177" s="1" t="str">
        <f t="shared" si="654"/>
        <v/>
      </c>
      <c r="AE3177" s="1" t="str">
        <f t="shared" si="655"/>
        <v/>
      </c>
      <c r="AF3177" s="1" t="str">
        <f t="shared" si="656"/>
        <v/>
      </c>
      <c r="AG3177" s="1" t="str">
        <f t="shared" si="657"/>
        <v/>
      </c>
    </row>
    <row r="3178" spans="3:33">
      <c r="C3178" s="1" t="s">
        <v>3879</v>
      </c>
      <c r="D3178" s="1" t="s">
        <v>9166</v>
      </c>
      <c r="E3178" s="1" t="s">
        <v>1964</v>
      </c>
      <c r="F3178" s="1" t="s">
        <v>0</v>
      </c>
      <c r="G3178" s="1" t="s">
        <v>3917</v>
      </c>
      <c r="H3178" s="1">
        <v>1</v>
      </c>
      <c r="I3178" s="1">
        <v>0</v>
      </c>
      <c r="J3178" s="1">
        <v>3</v>
      </c>
      <c r="K3178" s="1"/>
      <c r="L3178" s="1" t="s">
        <v>1967</v>
      </c>
      <c r="M3178" s="1"/>
      <c r="N3178" s="1" t="s">
        <v>9167</v>
      </c>
      <c r="O3178" s="1" t="s">
        <v>1967</v>
      </c>
      <c r="P3178" s="1"/>
      <c r="Q3178" s="1"/>
      <c r="R3178" s="1"/>
      <c r="S3178" s="1"/>
      <c r="T3178" s="1">
        <f t="shared" si="644"/>
        <v>0</v>
      </c>
      <c r="U3178" s="1">
        <f t="shared" si="645"/>
        <v>0</v>
      </c>
      <c r="V3178" s="1">
        <f t="shared" si="646"/>
        <v>0</v>
      </c>
      <c r="W3178" s="1">
        <f t="shared" si="647"/>
        <v>0</v>
      </c>
      <c r="X3178" s="1">
        <f t="shared" si="648"/>
        <v>0</v>
      </c>
      <c r="Y3178" s="1">
        <f t="shared" si="649"/>
        <v>0</v>
      </c>
      <c r="Z3178" s="1">
        <f t="shared" si="650"/>
        <v>0</v>
      </c>
      <c r="AA3178" s="1">
        <f t="shared" si="651"/>
        <v>0</v>
      </c>
      <c r="AB3178" s="1">
        <f t="shared" si="652"/>
        <v>0</v>
      </c>
      <c r="AC3178" s="1">
        <f t="shared" si="653"/>
        <v>0</v>
      </c>
      <c r="AD3178" s="1" t="str">
        <f t="shared" si="654"/>
        <v/>
      </c>
      <c r="AE3178" s="1" t="str">
        <f t="shared" si="655"/>
        <v/>
      </c>
      <c r="AF3178" s="1" t="str">
        <f t="shared" si="656"/>
        <v/>
      </c>
      <c r="AG3178" s="1" t="str">
        <f t="shared" si="657"/>
        <v/>
      </c>
    </row>
    <row r="3179" spans="3:33">
      <c r="C3179" s="1" t="s">
        <v>3879</v>
      </c>
      <c r="D3179" s="1" t="s">
        <v>9168</v>
      </c>
      <c r="E3179" s="1" t="s">
        <v>1964</v>
      </c>
      <c r="F3179" s="1" t="s">
        <v>0</v>
      </c>
      <c r="G3179" s="1" t="s">
        <v>3917</v>
      </c>
      <c r="H3179" s="1">
        <v>2</v>
      </c>
      <c r="I3179" s="1">
        <v>0</v>
      </c>
      <c r="J3179" s="1">
        <v>3</v>
      </c>
      <c r="K3179" s="1"/>
      <c r="L3179" s="1" t="s">
        <v>1968</v>
      </c>
      <c r="M3179" s="1"/>
      <c r="N3179" s="1" t="s">
        <v>9169</v>
      </c>
      <c r="O3179" s="1" t="s">
        <v>1968</v>
      </c>
      <c r="P3179" s="1"/>
      <c r="Q3179" s="1"/>
      <c r="R3179" s="1"/>
      <c r="S3179" s="1"/>
      <c r="T3179" s="1">
        <f t="shared" si="644"/>
        <v>0</v>
      </c>
      <c r="U3179" s="1">
        <f t="shared" si="645"/>
        <v>0</v>
      </c>
      <c r="V3179" s="1">
        <f t="shared" si="646"/>
        <v>0</v>
      </c>
      <c r="W3179" s="1">
        <f t="shared" si="647"/>
        <v>0</v>
      </c>
      <c r="X3179" s="1">
        <f t="shared" si="648"/>
        <v>0</v>
      </c>
      <c r="Y3179" s="1">
        <f t="shared" si="649"/>
        <v>0</v>
      </c>
      <c r="Z3179" s="1">
        <f t="shared" si="650"/>
        <v>0</v>
      </c>
      <c r="AA3179" s="1">
        <f t="shared" si="651"/>
        <v>0</v>
      </c>
      <c r="AB3179" s="1">
        <f t="shared" si="652"/>
        <v>0</v>
      </c>
      <c r="AC3179" s="1">
        <f t="shared" si="653"/>
        <v>0</v>
      </c>
      <c r="AD3179" s="1" t="str">
        <f t="shared" si="654"/>
        <v/>
      </c>
      <c r="AE3179" s="1" t="str">
        <f t="shared" si="655"/>
        <v/>
      </c>
      <c r="AF3179" s="1" t="str">
        <f t="shared" si="656"/>
        <v/>
      </c>
      <c r="AG3179" s="1" t="str">
        <f t="shared" si="657"/>
        <v/>
      </c>
    </row>
    <row r="3180" spans="3:33">
      <c r="C3180" s="1" t="s">
        <v>3879</v>
      </c>
      <c r="D3180" s="1" t="s">
        <v>9170</v>
      </c>
      <c r="E3180" s="1" t="s">
        <v>1964</v>
      </c>
      <c r="F3180" s="1" t="s">
        <v>0</v>
      </c>
      <c r="G3180" s="1" t="s">
        <v>3917</v>
      </c>
      <c r="H3180" s="1">
        <v>3</v>
      </c>
      <c r="I3180" s="1">
        <v>0</v>
      </c>
      <c r="J3180" s="1">
        <v>3</v>
      </c>
      <c r="K3180" s="1"/>
      <c r="L3180" s="1" t="s">
        <v>1969</v>
      </c>
      <c r="M3180" s="1"/>
      <c r="N3180" s="1" t="s">
        <v>9171</v>
      </c>
      <c r="O3180" s="1" t="s">
        <v>1969</v>
      </c>
      <c r="P3180" s="1"/>
      <c r="Q3180" s="1"/>
      <c r="R3180" s="1"/>
      <c r="S3180" s="1"/>
      <c r="T3180" s="1">
        <f t="shared" si="644"/>
        <v>0</v>
      </c>
      <c r="U3180" s="1">
        <f t="shared" si="645"/>
        <v>0</v>
      </c>
      <c r="V3180" s="1">
        <f t="shared" si="646"/>
        <v>0</v>
      </c>
      <c r="W3180" s="1">
        <f t="shared" si="647"/>
        <v>0</v>
      </c>
      <c r="X3180" s="1">
        <f t="shared" si="648"/>
        <v>0</v>
      </c>
      <c r="Y3180" s="1">
        <f t="shared" si="649"/>
        <v>0</v>
      </c>
      <c r="Z3180" s="1">
        <f t="shared" si="650"/>
        <v>0</v>
      </c>
      <c r="AA3180" s="1">
        <f t="shared" si="651"/>
        <v>0</v>
      </c>
      <c r="AB3180" s="1">
        <f t="shared" si="652"/>
        <v>0</v>
      </c>
      <c r="AC3180" s="1">
        <f t="shared" si="653"/>
        <v>0</v>
      </c>
      <c r="AD3180" s="1" t="str">
        <f t="shared" si="654"/>
        <v/>
      </c>
      <c r="AE3180" s="1" t="str">
        <f t="shared" si="655"/>
        <v/>
      </c>
      <c r="AF3180" s="1" t="str">
        <f t="shared" si="656"/>
        <v/>
      </c>
      <c r="AG3180" s="1" t="str">
        <f t="shared" si="657"/>
        <v/>
      </c>
    </row>
    <row r="3181" spans="3:33">
      <c r="C3181" s="1" t="s">
        <v>3879</v>
      </c>
      <c r="D3181" s="1" t="s">
        <v>9172</v>
      </c>
      <c r="E3181" s="1" t="s">
        <v>1964</v>
      </c>
      <c r="F3181" s="1" t="s">
        <v>0</v>
      </c>
      <c r="G3181" s="1" t="s">
        <v>3917</v>
      </c>
      <c r="H3181" s="1">
        <v>4</v>
      </c>
      <c r="I3181" s="1">
        <v>0</v>
      </c>
      <c r="J3181" s="1">
        <v>2</v>
      </c>
      <c r="K3181" s="1"/>
      <c r="L3181" s="1" t="s">
        <v>1970</v>
      </c>
      <c r="M3181" s="1"/>
      <c r="N3181" s="1" t="s">
        <v>9173</v>
      </c>
      <c r="O3181" s="1" t="s">
        <v>1970</v>
      </c>
      <c r="P3181" s="1"/>
      <c r="Q3181" s="1"/>
      <c r="R3181" s="1"/>
      <c r="S3181" s="1"/>
      <c r="T3181" s="1">
        <f t="shared" si="644"/>
        <v>0</v>
      </c>
      <c r="U3181" s="1">
        <f t="shared" si="645"/>
        <v>0</v>
      </c>
      <c r="V3181" s="1">
        <f t="shared" si="646"/>
        <v>0</v>
      </c>
      <c r="W3181" s="1">
        <f t="shared" si="647"/>
        <v>0</v>
      </c>
      <c r="X3181" s="1">
        <f t="shared" si="648"/>
        <v>0</v>
      </c>
      <c r="Y3181" s="1">
        <f t="shared" si="649"/>
        <v>0</v>
      </c>
      <c r="Z3181" s="1">
        <f t="shared" si="650"/>
        <v>0</v>
      </c>
      <c r="AA3181" s="1">
        <f t="shared" si="651"/>
        <v>0</v>
      </c>
      <c r="AB3181" s="1">
        <f t="shared" si="652"/>
        <v>0</v>
      </c>
      <c r="AC3181" s="1">
        <f t="shared" si="653"/>
        <v>0</v>
      </c>
      <c r="AD3181" s="1" t="str">
        <f t="shared" si="654"/>
        <v/>
      </c>
      <c r="AE3181" s="1" t="str">
        <f t="shared" si="655"/>
        <v/>
      </c>
      <c r="AF3181" s="1" t="str">
        <f t="shared" si="656"/>
        <v/>
      </c>
      <c r="AG3181" s="1" t="str">
        <f t="shared" si="657"/>
        <v/>
      </c>
    </row>
    <row r="3182" spans="3:33">
      <c r="C3182" s="1" t="s">
        <v>3879</v>
      </c>
      <c r="D3182" s="1" t="s">
        <v>9174</v>
      </c>
      <c r="E3182" s="1" t="s">
        <v>1964</v>
      </c>
      <c r="F3182" s="1" t="s">
        <v>0</v>
      </c>
      <c r="G3182" s="1" t="s">
        <v>3917</v>
      </c>
      <c r="H3182" s="1">
        <v>5</v>
      </c>
      <c r="I3182" s="1">
        <v>0</v>
      </c>
      <c r="J3182" s="1">
        <v>2</v>
      </c>
      <c r="K3182" s="1"/>
      <c r="L3182" s="1" t="s">
        <v>1971</v>
      </c>
      <c r="M3182" s="1"/>
      <c r="N3182" s="1" t="s">
        <v>9175</v>
      </c>
      <c r="O3182" s="1" t="s">
        <v>1971</v>
      </c>
      <c r="P3182" s="1"/>
      <c r="Q3182" s="1"/>
      <c r="R3182" s="1"/>
      <c r="S3182" s="1"/>
      <c r="T3182" s="1">
        <f t="shared" si="644"/>
        <v>0</v>
      </c>
      <c r="U3182" s="1">
        <f t="shared" si="645"/>
        <v>0</v>
      </c>
      <c r="V3182" s="1">
        <f t="shared" si="646"/>
        <v>0</v>
      </c>
      <c r="W3182" s="1">
        <f t="shared" si="647"/>
        <v>0</v>
      </c>
      <c r="X3182" s="1">
        <f t="shared" si="648"/>
        <v>0</v>
      </c>
      <c r="Y3182" s="1">
        <f t="shared" si="649"/>
        <v>0</v>
      </c>
      <c r="Z3182" s="1">
        <f t="shared" si="650"/>
        <v>0</v>
      </c>
      <c r="AA3182" s="1">
        <f t="shared" si="651"/>
        <v>0</v>
      </c>
      <c r="AB3182" s="1">
        <f t="shared" si="652"/>
        <v>0</v>
      </c>
      <c r="AC3182" s="1">
        <f t="shared" si="653"/>
        <v>0</v>
      </c>
      <c r="AD3182" s="1" t="str">
        <f t="shared" si="654"/>
        <v/>
      </c>
      <c r="AE3182" s="1" t="str">
        <f t="shared" si="655"/>
        <v/>
      </c>
      <c r="AF3182" s="1" t="str">
        <f t="shared" si="656"/>
        <v/>
      </c>
      <c r="AG3182" s="1" t="str">
        <f t="shared" si="657"/>
        <v/>
      </c>
    </row>
    <row r="3183" spans="3:33">
      <c r="C3183" s="1" t="s">
        <v>3879</v>
      </c>
      <c r="D3183" s="1" t="s">
        <v>9176</v>
      </c>
      <c r="E3183" s="1" t="s">
        <v>1964</v>
      </c>
      <c r="F3183" s="1" t="s">
        <v>0</v>
      </c>
      <c r="G3183" s="1" t="s">
        <v>3917</v>
      </c>
      <c r="H3183" s="1">
        <v>6</v>
      </c>
      <c r="I3183" s="1">
        <v>0</v>
      </c>
      <c r="J3183" s="1">
        <v>2</v>
      </c>
      <c r="K3183" s="1"/>
      <c r="L3183" s="1" t="s">
        <v>1972</v>
      </c>
      <c r="M3183" s="1"/>
      <c r="N3183" s="1" t="s">
        <v>9177</v>
      </c>
      <c r="O3183" s="1" t="s">
        <v>1972</v>
      </c>
      <c r="P3183" s="1"/>
      <c r="Q3183" s="1"/>
      <c r="R3183" s="1"/>
      <c r="S3183" s="1"/>
      <c r="T3183" s="1">
        <f t="shared" si="644"/>
        <v>0</v>
      </c>
      <c r="U3183" s="1">
        <f t="shared" si="645"/>
        <v>0</v>
      </c>
      <c r="V3183" s="1">
        <f t="shared" si="646"/>
        <v>0</v>
      </c>
      <c r="W3183" s="1">
        <f t="shared" si="647"/>
        <v>0</v>
      </c>
      <c r="X3183" s="1">
        <f t="shared" si="648"/>
        <v>0</v>
      </c>
      <c r="Y3183" s="1">
        <f t="shared" si="649"/>
        <v>0</v>
      </c>
      <c r="Z3183" s="1">
        <f t="shared" si="650"/>
        <v>0</v>
      </c>
      <c r="AA3183" s="1">
        <f t="shared" si="651"/>
        <v>0</v>
      </c>
      <c r="AB3183" s="1">
        <f t="shared" si="652"/>
        <v>0</v>
      </c>
      <c r="AC3183" s="1">
        <f t="shared" si="653"/>
        <v>0</v>
      </c>
      <c r="AD3183" s="1" t="str">
        <f t="shared" si="654"/>
        <v/>
      </c>
      <c r="AE3183" s="1" t="str">
        <f t="shared" si="655"/>
        <v/>
      </c>
      <c r="AF3183" s="1" t="str">
        <f t="shared" si="656"/>
        <v/>
      </c>
      <c r="AG3183" s="1" t="str">
        <f t="shared" si="657"/>
        <v/>
      </c>
    </row>
    <row r="3184" spans="3:33">
      <c r="C3184" s="1" t="s">
        <v>3879</v>
      </c>
      <c r="D3184" s="1" t="s">
        <v>9178</v>
      </c>
      <c r="E3184" s="1" t="s">
        <v>1964</v>
      </c>
      <c r="F3184" s="1" t="s">
        <v>0</v>
      </c>
      <c r="G3184" s="1" t="s">
        <v>3917</v>
      </c>
      <c r="H3184" s="1">
        <v>7</v>
      </c>
      <c r="I3184" s="1">
        <v>0</v>
      </c>
      <c r="J3184" s="1">
        <v>2</v>
      </c>
      <c r="K3184" s="1"/>
      <c r="L3184" s="1" t="s">
        <v>1973</v>
      </c>
      <c r="M3184" s="1"/>
      <c r="N3184" s="1" t="s">
        <v>9179</v>
      </c>
      <c r="O3184" s="1" t="s">
        <v>1973</v>
      </c>
      <c r="P3184" s="1"/>
      <c r="Q3184" s="1"/>
      <c r="R3184" s="1"/>
      <c r="S3184" s="1"/>
      <c r="T3184" s="1">
        <f t="shared" si="644"/>
        <v>0</v>
      </c>
      <c r="U3184" s="1">
        <f t="shared" si="645"/>
        <v>0</v>
      </c>
      <c r="V3184" s="1">
        <f t="shared" si="646"/>
        <v>0</v>
      </c>
      <c r="W3184" s="1">
        <f t="shared" si="647"/>
        <v>0</v>
      </c>
      <c r="X3184" s="1">
        <f t="shared" si="648"/>
        <v>0</v>
      </c>
      <c r="Y3184" s="1">
        <f t="shared" si="649"/>
        <v>0</v>
      </c>
      <c r="Z3184" s="1">
        <f t="shared" si="650"/>
        <v>0</v>
      </c>
      <c r="AA3184" s="1">
        <f t="shared" si="651"/>
        <v>0</v>
      </c>
      <c r="AB3184" s="1">
        <f t="shared" si="652"/>
        <v>0</v>
      </c>
      <c r="AC3184" s="1">
        <f t="shared" si="653"/>
        <v>0</v>
      </c>
      <c r="AD3184" s="1" t="str">
        <f t="shared" si="654"/>
        <v/>
      </c>
      <c r="AE3184" s="1" t="str">
        <f t="shared" si="655"/>
        <v/>
      </c>
      <c r="AF3184" s="1" t="str">
        <f t="shared" si="656"/>
        <v/>
      </c>
      <c r="AG3184" s="1" t="str">
        <f t="shared" si="657"/>
        <v/>
      </c>
    </row>
    <row r="3185" spans="3:33">
      <c r="C3185" s="1" t="s">
        <v>3879</v>
      </c>
      <c r="D3185" s="1" t="s">
        <v>9180</v>
      </c>
      <c r="E3185" s="1" t="s">
        <v>1964</v>
      </c>
      <c r="F3185" s="1" t="s">
        <v>0</v>
      </c>
      <c r="G3185" s="1" t="s">
        <v>3917</v>
      </c>
      <c r="H3185" s="1">
        <v>8</v>
      </c>
      <c r="I3185" s="1">
        <v>0</v>
      </c>
      <c r="J3185" s="1">
        <v>1</v>
      </c>
      <c r="K3185" s="1"/>
      <c r="L3185" s="1" t="s">
        <v>1974</v>
      </c>
      <c r="M3185" s="1"/>
      <c r="N3185" s="1" t="s">
        <v>9181</v>
      </c>
      <c r="O3185" s="1" t="s">
        <v>1974</v>
      </c>
      <c r="P3185" s="1"/>
      <c r="Q3185" s="1"/>
      <c r="R3185" s="1"/>
      <c r="S3185" s="1"/>
      <c r="T3185" s="1">
        <f t="shared" si="644"/>
        <v>0</v>
      </c>
      <c r="U3185" s="1">
        <f t="shared" si="645"/>
        <v>0</v>
      </c>
      <c r="V3185" s="1">
        <f t="shared" si="646"/>
        <v>0</v>
      </c>
      <c r="W3185" s="1">
        <f t="shared" si="647"/>
        <v>0</v>
      </c>
      <c r="X3185" s="1">
        <f t="shared" si="648"/>
        <v>0</v>
      </c>
      <c r="Y3185" s="1">
        <f t="shared" si="649"/>
        <v>0</v>
      </c>
      <c r="Z3185" s="1">
        <f t="shared" si="650"/>
        <v>0</v>
      </c>
      <c r="AA3185" s="1">
        <f t="shared" si="651"/>
        <v>0</v>
      </c>
      <c r="AB3185" s="1">
        <f t="shared" si="652"/>
        <v>0</v>
      </c>
      <c r="AC3185" s="1">
        <f t="shared" si="653"/>
        <v>0</v>
      </c>
      <c r="AD3185" s="1" t="str">
        <f t="shared" si="654"/>
        <v/>
      </c>
      <c r="AE3185" s="1" t="str">
        <f t="shared" si="655"/>
        <v/>
      </c>
      <c r="AF3185" s="1" t="str">
        <f t="shared" si="656"/>
        <v/>
      </c>
      <c r="AG3185" s="1" t="str">
        <f t="shared" si="657"/>
        <v/>
      </c>
    </row>
    <row r="3186" spans="3:33">
      <c r="C3186" s="1" t="s">
        <v>3879</v>
      </c>
      <c r="D3186" s="1" t="s">
        <v>9182</v>
      </c>
      <c r="E3186" s="1" t="s">
        <v>1964</v>
      </c>
      <c r="F3186" s="1" t="s">
        <v>0</v>
      </c>
      <c r="G3186" s="1" t="s">
        <v>3917</v>
      </c>
      <c r="H3186" s="1">
        <v>9</v>
      </c>
      <c r="I3186" s="1">
        <v>0</v>
      </c>
      <c r="J3186" s="1">
        <v>1</v>
      </c>
      <c r="K3186" s="1"/>
      <c r="L3186" s="1" t="s">
        <v>1036</v>
      </c>
      <c r="M3186" s="1"/>
      <c r="N3186" s="1" t="s">
        <v>6488</v>
      </c>
      <c r="O3186" s="1" t="s">
        <v>1036</v>
      </c>
      <c r="P3186" s="1"/>
      <c r="Q3186" s="1"/>
      <c r="R3186" s="1"/>
      <c r="S3186" s="1"/>
      <c r="T3186" s="1">
        <f t="shared" si="644"/>
        <v>0</v>
      </c>
      <c r="U3186" s="1">
        <f t="shared" si="645"/>
        <v>0</v>
      </c>
      <c r="V3186" s="1">
        <f t="shared" si="646"/>
        <v>0</v>
      </c>
      <c r="W3186" s="1">
        <f t="shared" si="647"/>
        <v>0</v>
      </c>
      <c r="X3186" s="1">
        <f t="shared" si="648"/>
        <v>0</v>
      </c>
      <c r="Y3186" s="1">
        <f t="shared" si="649"/>
        <v>0</v>
      </c>
      <c r="Z3186" s="1">
        <f t="shared" si="650"/>
        <v>0</v>
      </c>
      <c r="AA3186" s="1">
        <f t="shared" si="651"/>
        <v>0</v>
      </c>
      <c r="AB3186" s="1">
        <f t="shared" si="652"/>
        <v>0</v>
      </c>
      <c r="AC3186" s="1">
        <f t="shared" si="653"/>
        <v>0</v>
      </c>
      <c r="AD3186" s="1" t="str">
        <f t="shared" si="654"/>
        <v/>
      </c>
      <c r="AE3186" s="1" t="str">
        <f t="shared" si="655"/>
        <v/>
      </c>
      <c r="AF3186" s="1" t="str">
        <f t="shared" si="656"/>
        <v/>
      </c>
      <c r="AG3186" s="1" t="str">
        <f t="shared" si="657"/>
        <v/>
      </c>
    </row>
    <row r="3187" spans="3:33">
      <c r="C3187" s="1" t="s">
        <v>3879</v>
      </c>
      <c r="D3187" s="1" t="s">
        <v>9183</v>
      </c>
      <c r="E3187" s="1" t="s">
        <v>1964</v>
      </c>
      <c r="F3187" s="1" t="s">
        <v>0</v>
      </c>
      <c r="G3187" s="1" t="s">
        <v>3917</v>
      </c>
      <c r="H3187" s="1">
        <v>10</v>
      </c>
      <c r="I3187" s="1">
        <v>0</v>
      </c>
      <c r="J3187" s="1">
        <v>1</v>
      </c>
      <c r="K3187" s="1"/>
      <c r="L3187" s="1" t="s">
        <v>1343</v>
      </c>
      <c r="M3187" s="1"/>
      <c r="N3187" s="1" t="s">
        <v>5245</v>
      </c>
      <c r="O3187" s="1" t="s">
        <v>1343</v>
      </c>
      <c r="P3187" s="1"/>
      <c r="Q3187" s="1"/>
      <c r="R3187" s="1"/>
      <c r="S3187" s="1"/>
      <c r="T3187" s="1">
        <f t="shared" si="644"/>
        <v>0</v>
      </c>
      <c r="U3187" s="1">
        <f t="shared" si="645"/>
        <v>0</v>
      </c>
      <c r="V3187" s="1">
        <f t="shared" si="646"/>
        <v>0</v>
      </c>
      <c r="W3187" s="1">
        <f t="shared" si="647"/>
        <v>0</v>
      </c>
      <c r="X3187" s="1">
        <f t="shared" si="648"/>
        <v>0</v>
      </c>
      <c r="Y3187" s="1">
        <f t="shared" si="649"/>
        <v>0</v>
      </c>
      <c r="Z3187" s="1">
        <f t="shared" si="650"/>
        <v>0</v>
      </c>
      <c r="AA3187" s="1">
        <f t="shared" si="651"/>
        <v>0</v>
      </c>
      <c r="AB3187" s="1">
        <f t="shared" si="652"/>
        <v>0</v>
      </c>
      <c r="AC3187" s="1">
        <f t="shared" si="653"/>
        <v>0</v>
      </c>
      <c r="AD3187" s="1" t="str">
        <f t="shared" si="654"/>
        <v/>
      </c>
      <c r="AE3187" s="1" t="str">
        <f t="shared" si="655"/>
        <v/>
      </c>
      <c r="AF3187" s="1" t="str">
        <f t="shared" si="656"/>
        <v/>
      </c>
      <c r="AG3187" s="1" t="str">
        <f t="shared" si="657"/>
        <v/>
      </c>
    </row>
  </sheetData>
  <mergeCells count="3">
    <mergeCell ref="G3:H3"/>
    <mergeCell ref="G8:H8"/>
    <mergeCell ref="A2: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194FB-E35A-43AD-9228-70431B75AA58}">
  <dimension ref="A1:AQ156"/>
  <sheetViews>
    <sheetView workbookViewId="0">
      <selection activeCell="F14" sqref="F14"/>
    </sheetView>
  </sheetViews>
  <sheetFormatPr baseColWidth="10" defaultRowHeight="15.75"/>
  <cols>
    <col min="1" max="1" width="11" style="116"/>
    <col min="2" max="2" width="15" style="116" customWidth="1"/>
    <col min="3" max="4" width="11" style="116"/>
    <col min="5" max="5" width="19.5" style="116" customWidth="1"/>
    <col min="6" max="6" width="27.75" style="116" customWidth="1"/>
    <col min="7" max="7" width="24.75" style="116" customWidth="1"/>
    <col min="8" max="8" width="17" style="116" customWidth="1"/>
    <col min="9" max="9" width="37" style="116" customWidth="1"/>
    <col min="10" max="10" width="41" style="116" customWidth="1"/>
    <col min="11" max="12" width="100.625" style="116" customWidth="1"/>
    <col min="13" max="13" width="58.5" style="116" customWidth="1"/>
    <col min="14" max="14" width="45.25" style="116" customWidth="1"/>
    <col min="15" max="15" width="31.25" style="116" customWidth="1"/>
    <col min="16" max="16" width="33.25" style="116" bestFit="1" customWidth="1"/>
    <col min="17" max="17" width="13.375" style="116" customWidth="1"/>
    <col min="18" max="18" width="18.25" style="116" bestFit="1" customWidth="1"/>
    <col min="19" max="19" width="29.875" style="116" bestFit="1" customWidth="1"/>
    <col min="20" max="20" width="65.375" style="116" customWidth="1"/>
    <col min="21" max="21" width="47.625" style="116" customWidth="1"/>
    <col min="22" max="22" width="14" style="116" bestFit="1" customWidth="1"/>
    <col min="23" max="23" width="17.875" style="116" customWidth="1"/>
    <col min="24" max="24" width="23" style="116" customWidth="1"/>
    <col min="25" max="25" width="18" style="116" customWidth="1"/>
    <col min="26" max="26" width="27.125" style="116" customWidth="1"/>
    <col min="27" max="27" width="21.875" style="116" customWidth="1"/>
    <col min="28" max="28" width="27.875" style="116" customWidth="1"/>
    <col min="29" max="29" width="37.375" style="388" customWidth="1"/>
    <col min="30" max="16384" width="11" style="116"/>
  </cols>
  <sheetData>
    <row r="1" spans="1:43" s="69" customFormat="1" ht="21">
      <c r="B1" s="367"/>
      <c r="D1" s="368" t="s">
        <v>2408</v>
      </c>
      <c r="E1" s="367"/>
      <c r="T1" s="369"/>
      <c r="U1" s="369"/>
      <c r="AC1" s="369"/>
    </row>
    <row r="2" spans="1:43" s="69" customFormat="1" ht="15">
      <c r="B2" s="370"/>
      <c r="C2" s="370"/>
      <c r="D2" s="371" t="s">
        <v>9790</v>
      </c>
      <c r="E2" s="370"/>
      <c r="F2" s="370"/>
      <c r="G2" s="370"/>
      <c r="T2" s="369"/>
      <c r="U2" s="369"/>
      <c r="AC2" s="369"/>
    </row>
    <row r="3" spans="1:43" s="69" customFormat="1" ht="36.75" customHeight="1">
      <c r="A3" s="372"/>
      <c r="B3" s="372"/>
      <c r="C3" s="373"/>
      <c r="D3" s="373" t="s">
        <v>2668</v>
      </c>
      <c r="E3" s="372"/>
      <c r="F3" s="374"/>
      <c r="G3" s="373"/>
      <c r="H3" s="373"/>
      <c r="I3" s="373"/>
      <c r="J3" s="373"/>
      <c r="K3" s="373"/>
      <c r="L3" s="373"/>
      <c r="M3" s="373"/>
      <c r="N3" s="373"/>
      <c r="O3" s="373"/>
      <c r="P3" s="373"/>
      <c r="Q3" s="373"/>
      <c r="R3" s="373"/>
      <c r="S3" s="373"/>
      <c r="T3" s="375"/>
      <c r="U3" s="375"/>
      <c r="AC3" s="369"/>
    </row>
    <row r="4" spans="1:43" s="378" customFormat="1" ht="40.5" customHeight="1">
      <c r="A4" s="376"/>
      <c r="B4" s="376"/>
      <c r="C4" s="384">
        <f>IFERROR(INDEX($C$7:$C$156,MATCH($D$5,$A$7:$A$156,0)),"Question non trouvée")</f>
        <v>82</v>
      </c>
      <c r="D4" s="376" t="s">
        <v>143</v>
      </c>
      <c r="E4" s="377" t="s">
        <v>40</v>
      </c>
      <c r="F4" s="377" t="s">
        <v>164</v>
      </c>
      <c r="G4" s="377" t="s">
        <v>42</v>
      </c>
      <c r="H4" s="377" t="s">
        <v>41</v>
      </c>
      <c r="I4" s="377" t="s">
        <v>162</v>
      </c>
      <c r="J4" s="377" t="s">
        <v>163</v>
      </c>
      <c r="K4" s="377" t="s">
        <v>165</v>
      </c>
      <c r="L4" s="377" t="s">
        <v>166</v>
      </c>
      <c r="M4" s="377" t="s">
        <v>167</v>
      </c>
      <c r="N4" s="377" t="s">
        <v>168</v>
      </c>
      <c r="O4" s="377" t="s">
        <v>169</v>
      </c>
      <c r="P4" s="377" t="s">
        <v>170</v>
      </c>
      <c r="Q4" s="377" t="s">
        <v>171</v>
      </c>
      <c r="R4" s="377" t="s">
        <v>172</v>
      </c>
      <c r="S4" s="377" t="s">
        <v>173</v>
      </c>
      <c r="T4" s="377" t="s">
        <v>174</v>
      </c>
      <c r="U4" s="377" t="s">
        <v>175</v>
      </c>
      <c r="V4" s="377" t="s">
        <v>176</v>
      </c>
      <c r="W4" s="377" t="s">
        <v>177</v>
      </c>
      <c r="X4" s="377" t="s">
        <v>178</v>
      </c>
      <c r="Y4" s="377" t="s">
        <v>179</v>
      </c>
      <c r="Z4" s="377" t="s">
        <v>180</v>
      </c>
      <c r="AA4" s="377" t="s">
        <v>181</v>
      </c>
      <c r="AB4" s="377" t="s">
        <v>182</v>
      </c>
      <c r="AC4" s="377" t="s">
        <v>183</v>
      </c>
    </row>
    <row r="5" spans="1:43" s="381" customFormat="1" ht="81" customHeight="1">
      <c r="A5" s="396"/>
      <c r="B5" s="425" t="s">
        <v>2671</v>
      </c>
      <c r="C5" s="425"/>
      <c r="D5" s="71">
        <v>2</v>
      </c>
      <c r="E5" s="379" t="str">
        <f>IFERROR(INDEX(E$6:E$149,MATCH($C$4,$C$6:$C$149,0)),"Question non trouvée")</f>
        <v>Hygiène du personnel</v>
      </c>
      <c r="F5" s="379" t="str">
        <f>IFERROR(INDEX(F$6:F$149,MATCH($C$4,$C$6:$C$149,0)),"Question non trouvée")</f>
        <v>Tenue propre et dédiée</v>
      </c>
      <c r="G5" s="379" t="str">
        <f t="shared" ref="G5:AC5" si="0">IFERROR(INDEX(G$6:G$149,MATCH($C$4,$C$6:$C$149,0)),"Question non trouvée")</f>
        <v>Personnel</v>
      </c>
      <c r="H5" s="379" t="str">
        <f t="shared" si="0"/>
        <v>Microbiologique</v>
      </c>
      <c r="I5" s="380" t="str">
        <f t="shared" si="0"/>
        <v>Pourquoi la tenue professionnelle doit-elle être propre, complète et réservée au travail ?</v>
      </c>
      <c r="J5" s="380" t="str">
        <f t="shared" si="0"/>
        <v>Être capable d’expliquer et d’appliquer le protocole sans approximation dans une situation réelle de production.</v>
      </c>
      <c r="K5" s="380" t="str">
        <f t="shared" si="0"/>
        <v>Réponse CFA terrain : je cite et j'applique les points obligatoires : tenue propre ; coiffe ; chaussures securite ; reservee travail ; changer tenue sale ; limiter contamination. Je relie ces gestes au danger microbiologique et je préviens le responsable si le protocole n'est pas respecté.</v>
      </c>
      <c r="L5" s="380" t="str">
        <f t="shared" si="0"/>
        <v>Réponse PRO attendue : protocole PMS formalisé pour maîtriser le danger microbiologique : tenue propre ; coiffe ; chaussures securite ; reservee travail ; changer tenue sale ; limiter contamination ; vestiaire ; lavage tenue ; responsable controle ; ecarter bijoux. Le responsable contrôle la limite, conserve la preuve, analyse l'écart et applique l'action corrective avant production, service ou livraison.</v>
      </c>
      <c r="M5" s="380" t="str">
        <f t="shared" si="0"/>
        <v>Faire verbaliser le danger, puis demander au candidat de montrer le geste ou de citer la preuve attendue. Refuser une réponse vague si elle ne donne ni limite, ni contrôle, ni action corrective.</v>
      </c>
      <c r="N5" s="380" t="str">
        <f t="shared" si="0"/>
        <v>Tenue propre, coiffant, chaussures adaptées ; changement si souillée.</v>
      </c>
      <c r="O5" s="380" t="str">
        <f t="shared" si="0"/>
        <v>tenue propre|veste propre|tablier propre</v>
      </c>
      <c r="P5" s="380" t="str">
        <f t="shared" si="0"/>
        <v>coiffe|charlotte|cheveux couverts</v>
      </c>
      <c r="Q5" s="380" t="str">
        <f t="shared" si="0"/>
        <v>chaussures securite|chaussures propres</v>
      </c>
      <c r="R5" s="380" t="str">
        <f t="shared" si="0"/>
        <v>reservee travail|pas tenue exterieure</v>
      </c>
      <c r="S5" s="380" t="str">
        <f t="shared" si="0"/>
        <v>changer tenue sale|tenue souillee</v>
      </c>
      <c r="T5" s="380" t="str">
        <f t="shared" si="0"/>
        <v>limiter contamination</v>
      </c>
      <c r="U5" s="380" t="str">
        <f t="shared" si="0"/>
        <v>vestiaire|separation propre sale</v>
      </c>
      <c r="V5" s="380" t="str">
        <f t="shared" si="0"/>
        <v>lavage tenue|entretien</v>
      </c>
      <c r="W5" s="380" t="str">
        <f t="shared" si="0"/>
        <v>responsable controle</v>
      </c>
      <c r="X5" s="380" t="str">
        <f t="shared" si="0"/>
        <v>ecarter bijoux</v>
      </c>
      <c r="Y5" s="380" t="str">
        <f t="shared" si="0"/>
        <v>tenue de ville</v>
      </c>
      <c r="Z5" s="380" t="str">
        <f t="shared" si="0"/>
        <v>cheveux non couverts</v>
      </c>
      <c r="AA5" s="380" t="str">
        <f t="shared" si="0"/>
        <v>tablier sale</v>
      </c>
      <c r="AB5" s="380" t="str">
        <f t="shared" si="0"/>
        <v>bijoux acceptes</v>
      </c>
      <c r="AC5" s="380" t="str">
        <f t="shared" si="0"/>
        <v>Source pédagogique interne + contrôle sources officielles listées en bas de feuille</v>
      </c>
    </row>
    <row r="6" spans="1:43" s="115" customFormat="1" ht="33.950000000000003" customHeight="1">
      <c r="A6" s="44"/>
      <c r="B6" s="44"/>
      <c r="C6" s="44"/>
      <c r="D6" s="44" t="s">
        <v>143</v>
      </c>
      <c r="E6" s="44" t="s">
        <v>40</v>
      </c>
      <c r="F6" s="44" t="s">
        <v>164</v>
      </c>
      <c r="G6" s="44" t="s">
        <v>42</v>
      </c>
      <c r="H6" s="44" t="s">
        <v>41</v>
      </c>
      <c r="I6" s="44" t="s">
        <v>162</v>
      </c>
      <c r="J6" s="44" t="s">
        <v>163</v>
      </c>
      <c r="K6" s="45" t="s">
        <v>165</v>
      </c>
      <c r="L6" s="46" t="s">
        <v>166</v>
      </c>
      <c r="M6" s="44" t="s">
        <v>167</v>
      </c>
      <c r="N6" s="44" t="s">
        <v>168</v>
      </c>
      <c r="O6" s="44" t="s">
        <v>169</v>
      </c>
      <c r="P6" s="44" t="s">
        <v>170</v>
      </c>
      <c r="Q6" s="44" t="s">
        <v>171</v>
      </c>
      <c r="R6" s="44" t="s">
        <v>172</v>
      </c>
      <c r="S6" s="44" t="s">
        <v>173</v>
      </c>
      <c r="T6" s="44" t="s">
        <v>174</v>
      </c>
      <c r="U6" s="44" t="s">
        <v>175</v>
      </c>
      <c r="V6" s="44" t="s">
        <v>176</v>
      </c>
      <c r="W6" s="44" t="s">
        <v>177</v>
      </c>
      <c r="X6" s="44" t="s">
        <v>178</v>
      </c>
      <c r="Y6" s="44" t="s">
        <v>179</v>
      </c>
      <c r="Z6" s="44" t="s">
        <v>180</v>
      </c>
      <c r="AA6" s="44" t="s">
        <v>181</v>
      </c>
      <c r="AB6" s="44" t="s">
        <v>182</v>
      </c>
      <c r="AC6" s="387" t="s">
        <v>183</v>
      </c>
      <c r="AD6" s="110" t="s">
        <v>2386</v>
      </c>
      <c r="AE6" s="111" t="s">
        <v>2407</v>
      </c>
      <c r="AF6" s="112"/>
      <c r="AG6" s="112"/>
      <c r="AH6" s="112"/>
      <c r="AI6" s="112"/>
      <c r="AJ6" s="113"/>
      <c r="AK6" s="113"/>
      <c r="AL6" s="113"/>
      <c r="AM6" s="113"/>
      <c r="AN6" s="113"/>
      <c r="AO6" s="113"/>
      <c r="AP6" s="113"/>
      <c r="AQ6" s="114"/>
    </row>
    <row r="7" spans="1:43" s="115" customFormat="1" ht="21" customHeight="1">
      <c r="A7" s="383">
        <v>1</v>
      </c>
      <c r="B7" s="385" t="s">
        <v>133</v>
      </c>
      <c r="C7" s="382">
        <v>81</v>
      </c>
      <c r="D7" s="390">
        <v>1</v>
      </c>
      <c r="E7" s="391" t="s">
        <v>184</v>
      </c>
      <c r="F7" s="391" t="s">
        <v>185</v>
      </c>
      <c r="G7" s="391" t="s">
        <v>186</v>
      </c>
      <c r="H7" s="391" t="s">
        <v>134</v>
      </c>
      <c r="I7" s="391" t="s">
        <v>187</v>
      </c>
      <c r="J7" s="391" t="s">
        <v>188</v>
      </c>
      <c r="K7" s="392" t="s">
        <v>2006</v>
      </c>
      <c r="L7" s="393" t="s">
        <v>2007</v>
      </c>
      <c r="M7" s="391" t="s">
        <v>189</v>
      </c>
      <c r="N7" s="391" t="s">
        <v>190</v>
      </c>
      <c r="O7" s="391" t="s">
        <v>191</v>
      </c>
      <c r="P7" s="391" t="s">
        <v>192</v>
      </c>
      <c r="Q7" s="391" t="s">
        <v>193</v>
      </c>
      <c r="R7" s="391" t="s">
        <v>194</v>
      </c>
      <c r="S7" s="391" t="s">
        <v>195</v>
      </c>
      <c r="T7" s="391" t="s">
        <v>196</v>
      </c>
      <c r="U7" s="391" t="s">
        <v>197</v>
      </c>
      <c r="V7" s="391" t="s">
        <v>198</v>
      </c>
      <c r="W7" s="391" t="s">
        <v>199</v>
      </c>
      <c r="X7" s="391" t="s">
        <v>200</v>
      </c>
      <c r="Y7" s="391" t="s">
        <v>47</v>
      </c>
      <c r="Z7" s="391" t="s">
        <v>201</v>
      </c>
      <c r="AA7" s="391" t="s">
        <v>202</v>
      </c>
      <c r="AB7" s="391" t="s">
        <v>203</v>
      </c>
      <c r="AC7" s="394" t="s">
        <v>204</v>
      </c>
      <c r="AD7" s="389" t="s">
        <v>2408</v>
      </c>
      <c r="AE7" s="386"/>
      <c r="AF7" s="386"/>
      <c r="AG7" s="112"/>
      <c r="AH7" s="112"/>
      <c r="AI7" s="112"/>
      <c r="AJ7" s="112"/>
      <c r="AK7" s="112"/>
      <c r="AL7" s="112"/>
      <c r="AM7" s="112"/>
      <c r="AN7" s="112"/>
      <c r="AO7" s="112"/>
      <c r="AP7" s="112"/>
    </row>
    <row r="8" spans="1:43" s="115" customFormat="1" ht="21" customHeight="1">
      <c r="A8" s="383">
        <v>2</v>
      </c>
      <c r="B8" s="385" t="s">
        <v>133</v>
      </c>
      <c r="C8" s="382">
        <v>82</v>
      </c>
      <c r="D8" s="390">
        <v>2</v>
      </c>
      <c r="E8" s="391" t="s">
        <v>184</v>
      </c>
      <c r="F8" s="391" t="s">
        <v>205</v>
      </c>
      <c r="G8" s="391" t="s">
        <v>186</v>
      </c>
      <c r="H8" s="391" t="s">
        <v>134</v>
      </c>
      <c r="I8" s="391" t="s">
        <v>206</v>
      </c>
      <c r="J8" s="391" t="s">
        <v>188</v>
      </c>
      <c r="K8" s="392" t="s">
        <v>2008</v>
      </c>
      <c r="L8" s="393" t="s">
        <v>2009</v>
      </c>
      <c r="M8" s="391" t="s">
        <v>189</v>
      </c>
      <c r="N8" s="391" t="s">
        <v>207</v>
      </c>
      <c r="O8" s="391" t="s">
        <v>208</v>
      </c>
      <c r="P8" s="391" t="s">
        <v>209</v>
      </c>
      <c r="Q8" s="391" t="s">
        <v>210</v>
      </c>
      <c r="R8" s="391" t="s">
        <v>211</v>
      </c>
      <c r="S8" s="391" t="s">
        <v>212</v>
      </c>
      <c r="T8" s="391" t="s">
        <v>213</v>
      </c>
      <c r="U8" s="391" t="s">
        <v>214</v>
      </c>
      <c r="V8" s="391" t="s">
        <v>215</v>
      </c>
      <c r="W8" s="391" t="s">
        <v>216</v>
      </c>
      <c r="X8" s="391" t="s">
        <v>217</v>
      </c>
      <c r="Y8" s="391" t="s">
        <v>218</v>
      </c>
      <c r="Z8" s="391" t="s">
        <v>219</v>
      </c>
      <c r="AA8" s="391" t="s">
        <v>220</v>
      </c>
      <c r="AB8" s="391" t="s">
        <v>221</v>
      </c>
      <c r="AC8" s="394" t="s">
        <v>204</v>
      </c>
      <c r="AD8" s="395" t="s">
        <v>9791</v>
      </c>
      <c r="AE8" s="386"/>
      <c r="AF8" s="386"/>
      <c r="AG8" s="112"/>
      <c r="AH8" s="112"/>
      <c r="AI8" s="112"/>
      <c r="AJ8" s="112"/>
      <c r="AK8" s="112"/>
      <c r="AL8" s="112"/>
      <c r="AM8" s="112"/>
      <c r="AN8" s="112"/>
      <c r="AO8" s="112"/>
      <c r="AP8" s="112"/>
    </row>
    <row r="9" spans="1:43" s="115" customFormat="1" ht="21" customHeight="1">
      <c r="A9" s="383">
        <v>3</v>
      </c>
      <c r="B9" s="385" t="s">
        <v>133</v>
      </c>
      <c r="C9" s="382">
        <v>83</v>
      </c>
      <c r="D9" s="390">
        <v>3</v>
      </c>
      <c r="E9" s="391" t="s">
        <v>184</v>
      </c>
      <c r="F9" s="391" t="s">
        <v>222</v>
      </c>
      <c r="G9" s="391" t="s">
        <v>186</v>
      </c>
      <c r="H9" s="391" t="s">
        <v>136</v>
      </c>
      <c r="I9" s="391" t="s">
        <v>223</v>
      </c>
      <c r="J9" s="391" t="s">
        <v>188</v>
      </c>
      <c r="K9" s="392" t="s">
        <v>2010</v>
      </c>
      <c r="L9" s="393" t="s">
        <v>2011</v>
      </c>
      <c r="M9" s="391" t="s">
        <v>189</v>
      </c>
      <c r="N9" s="391" t="s">
        <v>224</v>
      </c>
      <c r="O9" s="391" t="s">
        <v>225</v>
      </c>
      <c r="P9" s="391" t="s">
        <v>226</v>
      </c>
      <c r="Q9" s="391" t="s">
        <v>227</v>
      </c>
      <c r="R9" s="391" t="s">
        <v>228</v>
      </c>
      <c r="S9" s="391" t="s">
        <v>45</v>
      </c>
      <c r="T9" s="391" t="s">
        <v>229</v>
      </c>
      <c r="U9" s="391" t="s">
        <v>230</v>
      </c>
      <c r="V9" s="391" t="s">
        <v>231</v>
      </c>
      <c r="W9" s="391" t="s">
        <v>232</v>
      </c>
      <c r="X9" s="391" t="s">
        <v>233</v>
      </c>
      <c r="Y9" s="391" t="s">
        <v>234</v>
      </c>
      <c r="Z9" s="391" t="s">
        <v>235</v>
      </c>
      <c r="AA9" s="391" t="s">
        <v>236</v>
      </c>
      <c r="AB9" s="391" t="s">
        <v>237</v>
      </c>
      <c r="AC9" s="394" t="s">
        <v>204</v>
      </c>
      <c r="AD9" s="386"/>
      <c r="AE9" s="386"/>
      <c r="AF9" s="386"/>
      <c r="AG9" s="112"/>
      <c r="AH9" s="112"/>
      <c r="AI9" s="112"/>
      <c r="AJ9" s="112"/>
      <c r="AK9" s="112"/>
      <c r="AL9" s="112"/>
      <c r="AM9" s="112"/>
      <c r="AN9" s="112"/>
      <c r="AO9" s="112"/>
      <c r="AP9" s="112"/>
    </row>
    <row r="10" spans="1:43" s="115" customFormat="1" ht="21" customHeight="1">
      <c r="A10" s="383">
        <v>4</v>
      </c>
      <c r="B10" s="385" t="s">
        <v>133</v>
      </c>
      <c r="C10" s="382">
        <v>84</v>
      </c>
      <c r="D10" s="390">
        <v>4</v>
      </c>
      <c r="E10" s="391" t="s">
        <v>184</v>
      </c>
      <c r="F10" s="391" t="s">
        <v>238</v>
      </c>
      <c r="G10" s="391" t="s">
        <v>186</v>
      </c>
      <c r="H10" s="391" t="s">
        <v>134</v>
      </c>
      <c r="I10" s="391" t="s">
        <v>239</v>
      </c>
      <c r="J10" s="391" t="s">
        <v>188</v>
      </c>
      <c r="K10" s="392" t="s">
        <v>2012</v>
      </c>
      <c r="L10" s="393" t="s">
        <v>2013</v>
      </c>
      <c r="M10" s="391" t="s">
        <v>189</v>
      </c>
      <c r="N10" s="391" t="s">
        <v>240</v>
      </c>
      <c r="O10" s="391" t="s">
        <v>241</v>
      </c>
      <c r="P10" s="391" t="s">
        <v>242</v>
      </c>
      <c r="Q10" s="391" t="s">
        <v>243</v>
      </c>
      <c r="R10" s="391" t="s">
        <v>244</v>
      </c>
      <c r="S10" s="391" t="s">
        <v>245</v>
      </c>
      <c r="T10" s="391" t="s">
        <v>246</v>
      </c>
      <c r="U10" s="391" t="s">
        <v>247</v>
      </c>
      <c r="V10" s="391" t="s">
        <v>248</v>
      </c>
      <c r="W10" s="391" t="s">
        <v>249</v>
      </c>
      <c r="X10" s="391" t="s">
        <v>250</v>
      </c>
      <c r="Y10" s="391" t="s">
        <v>251</v>
      </c>
      <c r="Z10" s="391" t="s">
        <v>252</v>
      </c>
      <c r="AA10" s="391" t="s">
        <v>253</v>
      </c>
      <c r="AB10" s="391" t="s">
        <v>254</v>
      </c>
      <c r="AC10" s="394" t="s">
        <v>204</v>
      </c>
      <c r="AD10" s="386"/>
      <c r="AE10" s="386"/>
      <c r="AF10" s="386"/>
      <c r="AG10" s="112"/>
      <c r="AH10" s="112"/>
      <c r="AI10" s="112"/>
      <c r="AJ10" s="112"/>
      <c r="AK10" s="112"/>
      <c r="AL10" s="112"/>
      <c r="AM10" s="112"/>
      <c r="AN10" s="112"/>
      <c r="AO10" s="112"/>
      <c r="AP10" s="112"/>
    </row>
    <row r="11" spans="1:43" s="115" customFormat="1" ht="21" customHeight="1">
      <c r="A11" s="383">
        <v>5</v>
      </c>
      <c r="B11" s="385" t="s">
        <v>133</v>
      </c>
      <c r="C11" s="382">
        <v>85</v>
      </c>
      <c r="D11" s="390">
        <v>5</v>
      </c>
      <c r="E11" s="391" t="s">
        <v>184</v>
      </c>
      <c r="F11" s="391" t="s">
        <v>255</v>
      </c>
      <c r="G11" s="391" t="s">
        <v>186</v>
      </c>
      <c r="H11" s="391" t="s">
        <v>134</v>
      </c>
      <c r="I11" s="391" t="s">
        <v>256</v>
      </c>
      <c r="J11" s="391" t="s">
        <v>188</v>
      </c>
      <c r="K11" s="392" t="s">
        <v>2014</v>
      </c>
      <c r="L11" s="393" t="s">
        <v>2005</v>
      </c>
      <c r="M11" s="391" t="s">
        <v>189</v>
      </c>
      <c r="N11" s="391" t="s">
        <v>257</v>
      </c>
      <c r="O11" s="391" t="s">
        <v>258</v>
      </c>
      <c r="P11" s="391" t="s">
        <v>259</v>
      </c>
      <c r="Q11" s="391" t="s">
        <v>260</v>
      </c>
      <c r="R11" s="391" t="s">
        <v>261</v>
      </c>
      <c r="S11" s="391" t="s">
        <v>262</v>
      </c>
      <c r="T11" s="391" t="s">
        <v>263</v>
      </c>
      <c r="U11" s="391" t="s">
        <v>264</v>
      </c>
      <c r="V11" s="391" t="s">
        <v>265</v>
      </c>
      <c r="W11" s="391" t="s">
        <v>266</v>
      </c>
      <c r="X11" s="391" t="s">
        <v>267</v>
      </c>
      <c r="Y11" s="391" t="s">
        <v>268</v>
      </c>
      <c r="Z11" s="391" t="s">
        <v>269</v>
      </c>
      <c r="AA11" s="391" t="s">
        <v>270</v>
      </c>
      <c r="AB11" s="391" t="s">
        <v>271</v>
      </c>
      <c r="AC11" s="394" t="s">
        <v>204</v>
      </c>
      <c r="AD11" s="386"/>
      <c r="AE11" s="386"/>
      <c r="AF11" s="386"/>
      <c r="AG11" s="112"/>
      <c r="AH11" s="112"/>
      <c r="AI11" s="112"/>
      <c r="AJ11" s="112"/>
      <c r="AK11" s="112"/>
      <c r="AL11" s="112"/>
      <c r="AM11" s="112"/>
      <c r="AN11" s="112"/>
      <c r="AO11" s="112"/>
      <c r="AP11" s="112"/>
    </row>
    <row r="12" spans="1:43" s="115" customFormat="1" ht="21" customHeight="1">
      <c r="A12" s="383">
        <v>6</v>
      </c>
      <c r="B12" s="385" t="s">
        <v>133</v>
      </c>
      <c r="C12" s="382">
        <v>86</v>
      </c>
      <c r="D12" s="390">
        <v>6</v>
      </c>
      <c r="E12" s="391" t="s">
        <v>184</v>
      </c>
      <c r="F12" s="391" t="s">
        <v>272</v>
      </c>
      <c r="G12" s="391" t="s">
        <v>186</v>
      </c>
      <c r="H12" s="391" t="s">
        <v>134</v>
      </c>
      <c r="I12" s="391" t="s">
        <v>273</v>
      </c>
      <c r="J12" s="391" t="s">
        <v>188</v>
      </c>
      <c r="K12" s="392" t="s">
        <v>2015</v>
      </c>
      <c r="L12" s="393" t="s">
        <v>2016</v>
      </c>
      <c r="M12" s="391" t="s">
        <v>189</v>
      </c>
      <c r="N12" s="391" t="s">
        <v>274</v>
      </c>
      <c r="O12" s="391" t="s">
        <v>275</v>
      </c>
      <c r="P12" s="391" t="s">
        <v>276</v>
      </c>
      <c r="Q12" s="391" t="s">
        <v>277</v>
      </c>
      <c r="R12" s="391" t="s">
        <v>278</v>
      </c>
      <c r="S12" s="391" t="s">
        <v>279</v>
      </c>
      <c r="T12" s="391" t="s">
        <v>280</v>
      </c>
      <c r="U12" s="391" t="s">
        <v>281</v>
      </c>
      <c r="V12" s="391" t="s">
        <v>282</v>
      </c>
      <c r="W12" s="391" t="s">
        <v>283</v>
      </c>
      <c r="X12" s="391" t="s">
        <v>284</v>
      </c>
      <c r="Y12" s="391" t="s">
        <v>285</v>
      </c>
      <c r="Z12" s="391" t="s">
        <v>286</v>
      </c>
      <c r="AA12" s="391" t="s">
        <v>287</v>
      </c>
      <c r="AB12" s="391" t="s">
        <v>288</v>
      </c>
      <c r="AC12" s="394" t="s">
        <v>204</v>
      </c>
      <c r="AD12" s="386"/>
      <c r="AE12" s="386"/>
      <c r="AF12" s="386"/>
      <c r="AG12" s="112"/>
      <c r="AH12" s="112"/>
      <c r="AI12" s="112"/>
      <c r="AJ12" s="112"/>
      <c r="AK12" s="112"/>
      <c r="AL12" s="112"/>
      <c r="AM12" s="112"/>
      <c r="AN12" s="112"/>
      <c r="AO12" s="112"/>
      <c r="AP12" s="112"/>
    </row>
    <row r="13" spans="1:43" s="115" customFormat="1" ht="21" customHeight="1">
      <c r="A13" s="383">
        <v>7</v>
      </c>
      <c r="B13" s="385" t="s">
        <v>133</v>
      </c>
      <c r="C13" s="382">
        <v>87</v>
      </c>
      <c r="D13" s="390">
        <v>7</v>
      </c>
      <c r="E13" s="391" t="s">
        <v>184</v>
      </c>
      <c r="F13" s="391" t="s">
        <v>289</v>
      </c>
      <c r="G13" s="391" t="s">
        <v>186</v>
      </c>
      <c r="H13" s="391" t="s">
        <v>134</v>
      </c>
      <c r="I13" s="391" t="s">
        <v>290</v>
      </c>
      <c r="J13" s="391" t="s">
        <v>188</v>
      </c>
      <c r="K13" s="392" t="s">
        <v>2017</v>
      </c>
      <c r="L13" s="393" t="s">
        <v>2018</v>
      </c>
      <c r="M13" s="391" t="s">
        <v>189</v>
      </c>
      <c r="N13" s="391" t="s">
        <v>291</v>
      </c>
      <c r="O13" s="391" t="s">
        <v>292</v>
      </c>
      <c r="P13" s="391" t="s">
        <v>293</v>
      </c>
      <c r="Q13" s="391" t="s">
        <v>294</v>
      </c>
      <c r="R13" s="391" t="s">
        <v>295</v>
      </c>
      <c r="S13" s="391" t="s">
        <v>296</v>
      </c>
      <c r="T13" s="391" t="s">
        <v>297</v>
      </c>
      <c r="U13" s="391" t="s">
        <v>298</v>
      </c>
      <c r="V13" s="391" t="s">
        <v>299</v>
      </c>
      <c r="W13" s="391" t="s">
        <v>300</v>
      </c>
      <c r="X13" s="391" t="s">
        <v>301</v>
      </c>
      <c r="Y13" s="391" t="s">
        <v>302</v>
      </c>
      <c r="Z13" s="391" t="s">
        <v>303</v>
      </c>
      <c r="AA13" s="391" t="s">
        <v>304</v>
      </c>
      <c r="AB13" s="391" t="s">
        <v>305</v>
      </c>
      <c r="AC13" s="394" t="s">
        <v>204</v>
      </c>
      <c r="AD13" s="386"/>
      <c r="AE13" s="386"/>
      <c r="AF13" s="386"/>
      <c r="AG13" s="112"/>
      <c r="AH13" s="112"/>
      <c r="AI13" s="112"/>
      <c r="AJ13" s="112"/>
      <c r="AK13" s="112"/>
      <c r="AL13" s="112"/>
      <c r="AM13" s="112"/>
      <c r="AN13" s="112"/>
      <c r="AO13" s="112"/>
      <c r="AP13" s="112"/>
    </row>
    <row r="14" spans="1:43" s="115" customFormat="1" ht="21" customHeight="1">
      <c r="A14" s="383">
        <v>8</v>
      </c>
      <c r="B14" s="385" t="s">
        <v>133</v>
      </c>
      <c r="C14" s="382">
        <v>88</v>
      </c>
      <c r="D14" s="390">
        <v>8</v>
      </c>
      <c r="E14" s="391" t="s">
        <v>184</v>
      </c>
      <c r="F14" s="391" t="s">
        <v>306</v>
      </c>
      <c r="G14" s="391" t="s">
        <v>186</v>
      </c>
      <c r="H14" s="391" t="s">
        <v>138</v>
      </c>
      <c r="I14" s="391" t="s">
        <v>307</v>
      </c>
      <c r="J14" s="391" t="s">
        <v>188</v>
      </c>
      <c r="K14" s="392" t="s">
        <v>2019</v>
      </c>
      <c r="L14" s="393" t="s">
        <v>2020</v>
      </c>
      <c r="M14" s="391" t="s">
        <v>189</v>
      </c>
      <c r="N14" s="391" t="s">
        <v>308</v>
      </c>
      <c r="O14" s="391" t="s">
        <v>309</v>
      </c>
      <c r="P14" s="391" t="s">
        <v>310</v>
      </c>
      <c r="Q14" s="391" t="s">
        <v>311</v>
      </c>
      <c r="R14" s="391" t="s">
        <v>312</v>
      </c>
      <c r="S14" s="391" t="s">
        <v>313</v>
      </c>
      <c r="T14" s="391" t="s">
        <v>314</v>
      </c>
      <c r="U14" s="391" t="s">
        <v>315</v>
      </c>
      <c r="V14" s="391" t="s">
        <v>316</v>
      </c>
      <c r="W14" s="391" t="s">
        <v>317</v>
      </c>
      <c r="X14" s="391" t="s">
        <v>318</v>
      </c>
      <c r="Y14" s="391" t="s">
        <v>319</v>
      </c>
      <c r="Z14" s="391" t="s">
        <v>320</v>
      </c>
      <c r="AA14" s="391" t="s">
        <v>321</v>
      </c>
      <c r="AB14" s="391" t="s">
        <v>322</v>
      </c>
      <c r="AC14" s="394" t="s">
        <v>204</v>
      </c>
      <c r="AD14" s="386"/>
      <c r="AE14" s="386"/>
      <c r="AF14" s="386"/>
      <c r="AG14" s="112"/>
      <c r="AH14" s="112"/>
      <c r="AI14" s="112"/>
      <c r="AJ14" s="112"/>
      <c r="AK14" s="112"/>
      <c r="AL14" s="112"/>
      <c r="AM14" s="112"/>
      <c r="AN14" s="112"/>
      <c r="AO14" s="112"/>
      <c r="AP14" s="112"/>
    </row>
    <row r="15" spans="1:43" s="115" customFormat="1" ht="21" customHeight="1">
      <c r="A15" s="383">
        <v>9</v>
      </c>
      <c r="B15" s="385" t="s">
        <v>133</v>
      </c>
      <c r="C15" s="382">
        <v>89</v>
      </c>
      <c r="D15" s="390">
        <v>9</v>
      </c>
      <c r="E15" s="391" t="s">
        <v>184</v>
      </c>
      <c r="F15" s="391" t="s">
        <v>323</v>
      </c>
      <c r="G15" s="391" t="s">
        <v>186</v>
      </c>
      <c r="H15" s="391" t="s">
        <v>134</v>
      </c>
      <c r="I15" s="391" t="s">
        <v>324</v>
      </c>
      <c r="J15" s="391" t="s">
        <v>188</v>
      </c>
      <c r="K15" s="392" t="s">
        <v>2021</v>
      </c>
      <c r="L15" s="393" t="s">
        <v>2022</v>
      </c>
      <c r="M15" s="391" t="s">
        <v>189</v>
      </c>
      <c r="N15" s="391" t="s">
        <v>325</v>
      </c>
      <c r="O15" s="391" t="s">
        <v>326</v>
      </c>
      <c r="P15" s="391" t="s">
        <v>327</v>
      </c>
      <c r="Q15" s="391" t="s">
        <v>328</v>
      </c>
      <c r="R15" s="391" t="s">
        <v>329</v>
      </c>
      <c r="S15" s="391" t="s">
        <v>330</v>
      </c>
      <c r="T15" s="391" t="s">
        <v>50</v>
      </c>
      <c r="U15" s="391" t="s">
        <v>331</v>
      </c>
      <c r="V15" s="391" t="s">
        <v>332</v>
      </c>
      <c r="W15" s="391" t="s">
        <v>333</v>
      </c>
      <c r="X15" s="391" t="s">
        <v>334</v>
      </c>
      <c r="Y15" s="391" t="s">
        <v>335</v>
      </c>
      <c r="Z15" s="391" t="s">
        <v>336</v>
      </c>
      <c r="AA15" s="391" t="s">
        <v>337</v>
      </c>
      <c r="AB15" s="391" t="s">
        <v>338</v>
      </c>
      <c r="AC15" s="394" t="s">
        <v>204</v>
      </c>
      <c r="AD15" s="386"/>
      <c r="AE15" s="386"/>
      <c r="AF15" s="386"/>
      <c r="AG15" s="112"/>
      <c r="AH15" s="112"/>
      <c r="AI15" s="112"/>
      <c r="AJ15" s="112"/>
      <c r="AK15" s="112"/>
      <c r="AL15" s="112"/>
      <c r="AM15" s="112"/>
      <c r="AN15" s="112"/>
      <c r="AO15" s="112"/>
      <c r="AP15" s="112"/>
    </row>
    <row r="16" spans="1:43" s="115" customFormat="1" ht="21" customHeight="1">
      <c r="A16" s="383">
        <v>10</v>
      </c>
      <c r="B16" s="385" t="s">
        <v>133</v>
      </c>
      <c r="C16" s="382">
        <v>90</v>
      </c>
      <c r="D16" s="390">
        <v>10</v>
      </c>
      <c r="E16" s="391" t="s">
        <v>184</v>
      </c>
      <c r="F16" s="391" t="s">
        <v>339</v>
      </c>
      <c r="G16" s="391" t="s">
        <v>186</v>
      </c>
      <c r="H16" s="391" t="s">
        <v>134</v>
      </c>
      <c r="I16" s="391" t="s">
        <v>340</v>
      </c>
      <c r="J16" s="391" t="s">
        <v>188</v>
      </c>
      <c r="K16" s="392" t="s">
        <v>2023</v>
      </c>
      <c r="L16" s="393" t="s">
        <v>2024</v>
      </c>
      <c r="M16" s="391" t="s">
        <v>189</v>
      </c>
      <c r="N16" s="391" t="s">
        <v>341</v>
      </c>
      <c r="O16" s="391" t="s">
        <v>342</v>
      </c>
      <c r="P16" s="391" t="s">
        <v>343</v>
      </c>
      <c r="Q16" s="391" t="s">
        <v>344</v>
      </c>
      <c r="R16" s="391" t="s">
        <v>345</v>
      </c>
      <c r="S16" s="391" t="s">
        <v>346</v>
      </c>
      <c r="T16" s="391" t="s">
        <v>347</v>
      </c>
      <c r="U16" s="391" t="s">
        <v>348</v>
      </c>
      <c r="V16" s="391" t="s">
        <v>349</v>
      </c>
      <c r="W16" s="391" t="s">
        <v>51</v>
      </c>
      <c r="X16" s="391" t="s">
        <v>249</v>
      </c>
      <c r="Y16" s="391" t="s">
        <v>350</v>
      </c>
      <c r="Z16" s="391" t="s">
        <v>351</v>
      </c>
      <c r="AA16" s="391" t="s">
        <v>352</v>
      </c>
      <c r="AB16" s="391" t="s">
        <v>353</v>
      </c>
      <c r="AC16" s="394" t="s">
        <v>204</v>
      </c>
      <c r="AD16" s="386"/>
      <c r="AE16" s="386"/>
      <c r="AF16" s="386"/>
      <c r="AG16" s="112"/>
      <c r="AH16" s="112"/>
      <c r="AI16" s="112"/>
      <c r="AJ16" s="112"/>
      <c r="AK16" s="112"/>
      <c r="AL16" s="112"/>
      <c r="AM16" s="112"/>
      <c r="AN16" s="112"/>
      <c r="AO16" s="112"/>
      <c r="AP16" s="112"/>
    </row>
    <row r="17" spans="1:43" s="115" customFormat="1" ht="21" customHeight="1">
      <c r="A17" s="383">
        <v>11</v>
      </c>
      <c r="B17" s="385" t="s">
        <v>354</v>
      </c>
      <c r="C17" s="382">
        <v>11</v>
      </c>
      <c r="D17" s="390">
        <v>11</v>
      </c>
      <c r="E17" s="391" t="s">
        <v>354</v>
      </c>
      <c r="F17" s="391" t="s">
        <v>144</v>
      </c>
      <c r="G17" s="391" t="s">
        <v>355</v>
      </c>
      <c r="H17" s="391" t="s">
        <v>134</v>
      </c>
      <c r="I17" s="391" t="s">
        <v>356</v>
      </c>
      <c r="J17" s="391" t="s">
        <v>188</v>
      </c>
      <c r="K17" s="392" t="s">
        <v>2025</v>
      </c>
      <c r="L17" s="393" t="s">
        <v>2026</v>
      </c>
      <c r="M17" s="391" t="s">
        <v>189</v>
      </c>
      <c r="N17" s="391" t="s">
        <v>357</v>
      </c>
      <c r="O17" s="391" t="s">
        <v>358</v>
      </c>
      <c r="P17" s="391" t="s">
        <v>359</v>
      </c>
      <c r="Q17" s="391" t="s">
        <v>52</v>
      </c>
      <c r="R17" s="391" t="s">
        <v>51</v>
      </c>
      <c r="S17" s="391" t="s">
        <v>360</v>
      </c>
      <c r="T17" s="391" t="s">
        <v>86</v>
      </c>
      <c r="U17" s="391" t="s">
        <v>361</v>
      </c>
      <c r="V17" s="391" t="s">
        <v>362</v>
      </c>
      <c r="W17" s="391" t="s">
        <v>363</v>
      </c>
      <c r="X17" s="391" t="s">
        <v>249</v>
      </c>
      <c r="Y17" s="391" t="s">
        <v>364</v>
      </c>
      <c r="Z17" s="391" t="s">
        <v>365</v>
      </c>
      <c r="AA17" s="391" t="s">
        <v>366</v>
      </c>
      <c r="AB17" s="391" t="s">
        <v>367</v>
      </c>
      <c r="AC17" s="394" t="s">
        <v>204</v>
      </c>
      <c r="AD17" s="386"/>
      <c r="AE17" s="386"/>
      <c r="AF17" s="386"/>
      <c r="AG17" s="112"/>
      <c r="AH17" s="112"/>
      <c r="AI17" s="112"/>
      <c r="AJ17" s="112"/>
      <c r="AK17" s="112"/>
      <c r="AL17" s="112"/>
      <c r="AM17" s="112"/>
      <c r="AN17" s="112"/>
      <c r="AO17" s="112"/>
      <c r="AP17" s="112"/>
    </row>
    <row r="18" spans="1:43" s="115" customFormat="1" ht="21" customHeight="1">
      <c r="A18" s="383">
        <v>12</v>
      </c>
      <c r="B18" s="385" t="s">
        <v>354</v>
      </c>
      <c r="C18" s="382">
        <v>12</v>
      </c>
      <c r="D18" s="390">
        <v>12</v>
      </c>
      <c r="E18" s="391" t="s">
        <v>354</v>
      </c>
      <c r="F18" s="391" t="s">
        <v>368</v>
      </c>
      <c r="G18" s="391" t="s">
        <v>355</v>
      </c>
      <c r="H18" s="391" t="s">
        <v>134</v>
      </c>
      <c r="I18" s="391" t="s">
        <v>369</v>
      </c>
      <c r="J18" s="391" t="s">
        <v>188</v>
      </c>
      <c r="K18" s="392" t="s">
        <v>2027</v>
      </c>
      <c r="L18" s="393" t="s">
        <v>2028</v>
      </c>
      <c r="M18" s="391" t="s">
        <v>189</v>
      </c>
      <c r="N18" s="391" t="s">
        <v>370</v>
      </c>
      <c r="O18" s="391" t="s">
        <v>371</v>
      </c>
      <c r="P18" s="391" t="s">
        <v>51</v>
      </c>
      <c r="Q18" s="391" t="s">
        <v>372</v>
      </c>
      <c r="R18" s="391" t="s">
        <v>373</v>
      </c>
      <c r="S18" s="391" t="s">
        <v>374</v>
      </c>
      <c r="T18" s="391" t="s">
        <v>375</v>
      </c>
      <c r="U18" s="391" t="s">
        <v>376</v>
      </c>
      <c r="V18" s="391" t="s">
        <v>377</v>
      </c>
      <c r="W18" s="391" t="s">
        <v>378</v>
      </c>
      <c r="X18" s="391" t="s">
        <v>379</v>
      </c>
      <c r="Y18" s="391" t="s">
        <v>380</v>
      </c>
      <c r="Z18" s="391" t="s">
        <v>381</v>
      </c>
      <c r="AA18" s="391" t="s">
        <v>382</v>
      </c>
      <c r="AB18" s="391" t="s">
        <v>383</v>
      </c>
      <c r="AC18" s="394" t="s">
        <v>204</v>
      </c>
      <c r="AD18" s="386"/>
      <c r="AE18" s="386"/>
      <c r="AF18" s="386"/>
      <c r="AG18" s="112"/>
      <c r="AH18" s="112"/>
      <c r="AI18" s="112"/>
      <c r="AJ18" s="112"/>
      <c r="AK18" s="112"/>
      <c r="AL18" s="112"/>
      <c r="AM18" s="112"/>
      <c r="AN18" s="112"/>
      <c r="AO18" s="112"/>
      <c r="AP18" s="112"/>
    </row>
    <row r="19" spans="1:43" s="115" customFormat="1" ht="21" customHeight="1">
      <c r="A19" s="383">
        <v>13</v>
      </c>
      <c r="B19" s="385" t="s">
        <v>354</v>
      </c>
      <c r="C19" s="382">
        <v>13</v>
      </c>
      <c r="D19" s="390">
        <v>13</v>
      </c>
      <c r="E19" s="391" t="s">
        <v>354</v>
      </c>
      <c r="F19" s="391" t="s">
        <v>152</v>
      </c>
      <c r="G19" s="391" t="s">
        <v>355</v>
      </c>
      <c r="H19" s="391" t="s">
        <v>134</v>
      </c>
      <c r="I19" s="391" t="s">
        <v>384</v>
      </c>
      <c r="J19" s="391" t="s">
        <v>188</v>
      </c>
      <c r="K19" s="392" t="s">
        <v>2029</v>
      </c>
      <c r="L19" s="393" t="s">
        <v>2030</v>
      </c>
      <c r="M19" s="391" t="s">
        <v>189</v>
      </c>
      <c r="N19" s="391" t="s">
        <v>385</v>
      </c>
      <c r="O19" s="391" t="s">
        <v>386</v>
      </c>
      <c r="P19" s="391" t="s">
        <v>29</v>
      </c>
      <c r="Q19" s="391" t="s">
        <v>30</v>
      </c>
      <c r="R19" s="391" t="s">
        <v>387</v>
      </c>
      <c r="S19" s="391" t="s">
        <v>388</v>
      </c>
      <c r="T19" s="391" t="s">
        <v>389</v>
      </c>
      <c r="U19" s="391" t="s">
        <v>390</v>
      </c>
      <c r="V19" s="391" t="s">
        <v>391</v>
      </c>
      <c r="W19" s="391" t="s">
        <v>106</v>
      </c>
      <c r="X19" s="391" t="s">
        <v>249</v>
      </c>
      <c r="Y19" s="391" t="s">
        <v>392</v>
      </c>
      <c r="Z19" s="391" t="s">
        <v>393</v>
      </c>
      <c r="AA19" s="391" t="s">
        <v>394</v>
      </c>
      <c r="AB19" s="391" t="s">
        <v>395</v>
      </c>
      <c r="AC19" s="394" t="s">
        <v>204</v>
      </c>
      <c r="AD19" s="386"/>
      <c r="AE19" s="386"/>
      <c r="AF19" s="386"/>
      <c r="AG19" s="112"/>
      <c r="AH19" s="112"/>
      <c r="AI19" s="112"/>
      <c r="AJ19" s="112"/>
      <c r="AK19" s="112"/>
      <c r="AL19" s="112"/>
      <c r="AM19" s="112"/>
      <c r="AN19" s="112"/>
      <c r="AO19" s="112"/>
      <c r="AP19" s="112"/>
    </row>
    <row r="20" spans="1:43" s="112" customFormat="1" ht="21" customHeight="1">
      <c r="A20" s="383">
        <v>14</v>
      </c>
      <c r="B20" s="385" t="s">
        <v>354</v>
      </c>
      <c r="C20" s="382">
        <v>14</v>
      </c>
      <c r="D20" s="390">
        <v>14</v>
      </c>
      <c r="E20" s="391" t="s">
        <v>354</v>
      </c>
      <c r="F20" s="391" t="s">
        <v>396</v>
      </c>
      <c r="G20" s="391" t="s">
        <v>355</v>
      </c>
      <c r="H20" s="391" t="s">
        <v>136</v>
      </c>
      <c r="I20" s="391" t="s">
        <v>397</v>
      </c>
      <c r="J20" s="391" t="s">
        <v>188</v>
      </c>
      <c r="K20" s="392" t="s">
        <v>2031</v>
      </c>
      <c r="L20" s="393" t="s">
        <v>2032</v>
      </c>
      <c r="M20" s="391" t="s">
        <v>189</v>
      </c>
      <c r="N20" s="391" t="s">
        <v>398</v>
      </c>
      <c r="O20" s="391" t="s">
        <v>55</v>
      </c>
      <c r="P20" s="391" t="s">
        <v>399</v>
      </c>
      <c r="Q20" s="391" t="s">
        <v>400</v>
      </c>
      <c r="R20" s="391" t="s">
        <v>401</v>
      </c>
      <c r="S20" s="391" t="s">
        <v>402</v>
      </c>
      <c r="T20" s="391" t="s">
        <v>403</v>
      </c>
      <c r="U20" s="391" t="s">
        <v>404</v>
      </c>
      <c r="V20" s="391" t="s">
        <v>405</v>
      </c>
      <c r="W20" s="391" t="s">
        <v>406</v>
      </c>
      <c r="X20" s="391" t="s">
        <v>407</v>
      </c>
      <c r="Y20" s="391" t="s">
        <v>408</v>
      </c>
      <c r="Z20" s="391" t="s">
        <v>409</v>
      </c>
      <c r="AA20" s="391" t="s">
        <v>410</v>
      </c>
      <c r="AB20" s="391" t="s">
        <v>411</v>
      </c>
      <c r="AC20" s="394" t="s">
        <v>204</v>
      </c>
      <c r="AD20" s="386"/>
      <c r="AE20" s="386"/>
      <c r="AF20" s="386"/>
      <c r="AQ20" s="115"/>
    </row>
    <row r="21" spans="1:43" s="112" customFormat="1" ht="21" customHeight="1">
      <c r="A21" s="383">
        <v>15</v>
      </c>
      <c r="B21" s="385" t="s">
        <v>354</v>
      </c>
      <c r="C21" s="382">
        <v>15</v>
      </c>
      <c r="D21" s="390">
        <v>15</v>
      </c>
      <c r="E21" s="391" t="s">
        <v>354</v>
      </c>
      <c r="F21" s="391" t="s">
        <v>412</v>
      </c>
      <c r="G21" s="391" t="s">
        <v>355</v>
      </c>
      <c r="H21" s="391" t="s">
        <v>134</v>
      </c>
      <c r="I21" s="391" t="s">
        <v>413</v>
      </c>
      <c r="J21" s="391" t="s">
        <v>188</v>
      </c>
      <c r="K21" s="392" t="s">
        <v>2033</v>
      </c>
      <c r="L21" s="393" t="s">
        <v>2034</v>
      </c>
      <c r="M21" s="391" t="s">
        <v>189</v>
      </c>
      <c r="N21" s="391" t="s">
        <v>414</v>
      </c>
      <c r="O21" s="391" t="s">
        <v>415</v>
      </c>
      <c r="P21" s="391" t="s">
        <v>416</v>
      </c>
      <c r="Q21" s="391" t="s">
        <v>417</v>
      </c>
      <c r="R21" s="391" t="s">
        <v>418</v>
      </c>
      <c r="S21" s="391" t="s">
        <v>54</v>
      </c>
      <c r="T21" s="391" t="s">
        <v>419</v>
      </c>
      <c r="U21" s="391" t="s">
        <v>362</v>
      </c>
      <c r="V21" s="391" t="s">
        <v>420</v>
      </c>
      <c r="W21" s="391" t="s">
        <v>421</v>
      </c>
      <c r="X21" s="391" t="s">
        <v>422</v>
      </c>
      <c r="Y21" s="391" t="s">
        <v>423</v>
      </c>
      <c r="Z21" s="391" t="s">
        <v>424</v>
      </c>
      <c r="AA21" s="391" t="s">
        <v>425</v>
      </c>
      <c r="AB21" s="391" t="s">
        <v>426</v>
      </c>
      <c r="AC21" s="394" t="s">
        <v>204</v>
      </c>
      <c r="AD21" s="386"/>
      <c r="AE21" s="386"/>
      <c r="AF21" s="386"/>
      <c r="AQ21" s="115"/>
    </row>
    <row r="22" spans="1:43" s="112" customFormat="1" ht="21" customHeight="1">
      <c r="A22" s="383">
        <v>16</v>
      </c>
      <c r="B22" s="385" t="s">
        <v>354</v>
      </c>
      <c r="C22" s="382">
        <v>16</v>
      </c>
      <c r="D22" s="390">
        <v>16</v>
      </c>
      <c r="E22" s="391" t="s">
        <v>354</v>
      </c>
      <c r="F22" s="391" t="s">
        <v>427</v>
      </c>
      <c r="G22" s="391" t="s">
        <v>355</v>
      </c>
      <c r="H22" s="391" t="s">
        <v>137</v>
      </c>
      <c r="I22" s="391" t="s">
        <v>428</v>
      </c>
      <c r="J22" s="391" t="s">
        <v>188</v>
      </c>
      <c r="K22" s="392" t="s">
        <v>2035</v>
      </c>
      <c r="L22" s="393" t="s">
        <v>2036</v>
      </c>
      <c r="M22" s="391" t="s">
        <v>189</v>
      </c>
      <c r="N22" s="391" t="s">
        <v>429</v>
      </c>
      <c r="O22" s="391" t="s">
        <v>430</v>
      </c>
      <c r="P22" s="391" t="s">
        <v>431</v>
      </c>
      <c r="Q22" s="391" t="s">
        <v>54</v>
      </c>
      <c r="R22" s="391" t="s">
        <v>57</v>
      </c>
      <c r="S22" s="391" t="s">
        <v>65</v>
      </c>
      <c r="T22" s="391" t="s">
        <v>432</v>
      </c>
      <c r="U22" s="391" t="s">
        <v>433</v>
      </c>
      <c r="V22" s="391" t="s">
        <v>434</v>
      </c>
      <c r="W22" s="391" t="s">
        <v>435</v>
      </c>
      <c r="X22" s="391" t="s">
        <v>436</v>
      </c>
      <c r="Y22" s="391" t="s">
        <v>437</v>
      </c>
      <c r="Z22" s="391" t="s">
        <v>438</v>
      </c>
      <c r="AA22" s="391" t="s">
        <v>439</v>
      </c>
      <c r="AB22" s="391" t="s">
        <v>440</v>
      </c>
      <c r="AC22" s="394" t="s">
        <v>204</v>
      </c>
      <c r="AD22" s="386"/>
      <c r="AE22" s="386"/>
      <c r="AF22" s="386"/>
      <c r="AQ22" s="115"/>
    </row>
    <row r="23" spans="1:43" s="112" customFormat="1" ht="21" customHeight="1">
      <c r="A23" s="383">
        <v>17</v>
      </c>
      <c r="B23" s="385" t="s">
        <v>354</v>
      </c>
      <c r="C23" s="382">
        <v>17</v>
      </c>
      <c r="D23" s="390">
        <v>17</v>
      </c>
      <c r="E23" s="391" t="s">
        <v>354</v>
      </c>
      <c r="F23" s="391" t="s">
        <v>441</v>
      </c>
      <c r="G23" s="391" t="s">
        <v>442</v>
      </c>
      <c r="H23" s="391" t="s">
        <v>134</v>
      </c>
      <c r="I23" s="391" t="s">
        <v>443</v>
      </c>
      <c r="J23" s="391" t="s">
        <v>188</v>
      </c>
      <c r="K23" s="392" t="s">
        <v>2037</v>
      </c>
      <c r="L23" s="393" t="s">
        <v>2038</v>
      </c>
      <c r="M23" s="391" t="s">
        <v>189</v>
      </c>
      <c r="N23" s="391" t="s">
        <v>444</v>
      </c>
      <c r="O23" s="391" t="s">
        <v>445</v>
      </c>
      <c r="P23" s="391" t="s">
        <v>372</v>
      </c>
      <c r="Q23" s="391" t="s">
        <v>446</v>
      </c>
      <c r="R23" s="391" t="s">
        <v>447</v>
      </c>
      <c r="S23" s="391" t="s">
        <v>33</v>
      </c>
      <c r="T23" s="391" t="s">
        <v>448</v>
      </c>
      <c r="U23" s="391" t="s">
        <v>449</v>
      </c>
      <c r="V23" s="391" t="s">
        <v>376</v>
      </c>
      <c r="W23" s="391" t="s">
        <v>403</v>
      </c>
      <c r="X23" s="391" t="s">
        <v>51</v>
      </c>
      <c r="Y23" s="391" t="s">
        <v>450</v>
      </c>
      <c r="Z23" s="391" t="s">
        <v>451</v>
      </c>
      <c r="AA23" s="391" t="s">
        <v>452</v>
      </c>
      <c r="AB23" s="391" t="s">
        <v>453</v>
      </c>
      <c r="AC23" s="394" t="s">
        <v>204</v>
      </c>
      <c r="AD23" s="386"/>
      <c r="AE23" s="386"/>
      <c r="AF23" s="386"/>
      <c r="AQ23" s="115"/>
    </row>
    <row r="24" spans="1:43" s="112" customFormat="1" ht="21" customHeight="1">
      <c r="A24" s="383">
        <v>18</v>
      </c>
      <c r="B24" s="385" t="s">
        <v>354</v>
      </c>
      <c r="C24" s="382">
        <v>18</v>
      </c>
      <c r="D24" s="390">
        <v>18</v>
      </c>
      <c r="E24" s="391" t="s">
        <v>354</v>
      </c>
      <c r="F24" s="391" t="s">
        <v>454</v>
      </c>
      <c r="G24" s="391" t="s">
        <v>455</v>
      </c>
      <c r="H24" s="391" t="s">
        <v>134</v>
      </c>
      <c r="I24" s="391" t="s">
        <v>456</v>
      </c>
      <c r="J24" s="391" t="s">
        <v>188</v>
      </c>
      <c r="K24" s="392" t="s">
        <v>2039</v>
      </c>
      <c r="L24" s="393" t="s">
        <v>2040</v>
      </c>
      <c r="M24" s="391" t="s">
        <v>189</v>
      </c>
      <c r="N24" s="391" t="s">
        <v>457</v>
      </c>
      <c r="O24" s="391" t="s">
        <v>458</v>
      </c>
      <c r="P24" s="391" t="s">
        <v>459</v>
      </c>
      <c r="Q24" s="391" t="s">
        <v>460</v>
      </c>
      <c r="R24" s="391" t="s">
        <v>373</v>
      </c>
      <c r="S24" s="391" t="s">
        <v>461</v>
      </c>
      <c r="T24" s="391" t="s">
        <v>462</v>
      </c>
      <c r="U24" s="391" t="s">
        <v>463</v>
      </c>
      <c r="V24" s="391" t="s">
        <v>464</v>
      </c>
      <c r="W24" s="391" t="s">
        <v>465</v>
      </c>
      <c r="X24" s="391" t="s">
        <v>466</v>
      </c>
      <c r="Y24" s="391" t="s">
        <v>467</v>
      </c>
      <c r="Z24" s="391" t="s">
        <v>468</v>
      </c>
      <c r="AA24" s="391" t="s">
        <v>469</v>
      </c>
      <c r="AB24" s="391" t="s">
        <v>470</v>
      </c>
      <c r="AC24" s="394" t="s">
        <v>204</v>
      </c>
      <c r="AD24" s="386"/>
      <c r="AE24" s="386"/>
      <c r="AF24" s="386"/>
      <c r="AQ24" s="115"/>
    </row>
    <row r="25" spans="1:43" s="112" customFormat="1" ht="21" customHeight="1">
      <c r="A25" s="383">
        <v>19</v>
      </c>
      <c r="B25" s="385" t="s">
        <v>354</v>
      </c>
      <c r="C25" s="382">
        <v>19</v>
      </c>
      <c r="D25" s="390">
        <v>19</v>
      </c>
      <c r="E25" s="391" t="s">
        <v>354</v>
      </c>
      <c r="F25" s="391" t="s">
        <v>124</v>
      </c>
      <c r="G25" s="391" t="s">
        <v>355</v>
      </c>
      <c r="H25" s="391" t="s">
        <v>134</v>
      </c>
      <c r="I25" s="391" t="s">
        <v>471</v>
      </c>
      <c r="J25" s="391" t="s">
        <v>188</v>
      </c>
      <c r="K25" s="392" t="s">
        <v>2041</v>
      </c>
      <c r="L25" s="393" t="s">
        <v>2042</v>
      </c>
      <c r="M25" s="391" t="s">
        <v>189</v>
      </c>
      <c r="N25" s="391" t="s">
        <v>472</v>
      </c>
      <c r="O25" s="391" t="s">
        <v>125</v>
      </c>
      <c r="P25" s="391" t="s">
        <v>473</v>
      </c>
      <c r="Q25" s="391" t="s">
        <v>474</v>
      </c>
      <c r="R25" s="391" t="s">
        <v>126</v>
      </c>
      <c r="S25" s="391" t="s">
        <v>343</v>
      </c>
      <c r="T25" s="391" t="s">
        <v>475</v>
      </c>
      <c r="U25" s="391" t="s">
        <v>476</v>
      </c>
      <c r="V25" s="391" t="s">
        <v>477</v>
      </c>
      <c r="W25" s="391" t="s">
        <v>478</v>
      </c>
      <c r="X25" s="391" t="s">
        <v>479</v>
      </c>
      <c r="Y25" s="391" t="s">
        <v>480</v>
      </c>
      <c r="Z25" s="391" t="s">
        <v>481</v>
      </c>
      <c r="AA25" s="391" t="s">
        <v>482</v>
      </c>
      <c r="AB25" s="391" t="s">
        <v>483</v>
      </c>
      <c r="AC25" s="394" t="s">
        <v>204</v>
      </c>
      <c r="AD25" s="386"/>
      <c r="AE25" s="386"/>
      <c r="AF25" s="386"/>
      <c r="AQ25" s="115"/>
    </row>
    <row r="26" spans="1:43" s="112" customFormat="1" ht="21" customHeight="1">
      <c r="A26" s="383">
        <v>20</v>
      </c>
      <c r="B26" s="385" t="s">
        <v>354</v>
      </c>
      <c r="C26" s="382">
        <v>20</v>
      </c>
      <c r="D26" s="390">
        <v>20</v>
      </c>
      <c r="E26" s="391" t="s">
        <v>354</v>
      </c>
      <c r="F26" s="391" t="s">
        <v>484</v>
      </c>
      <c r="G26" s="391" t="s">
        <v>485</v>
      </c>
      <c r="H26" s="391" t="s">
        <v>134</v>
      </c>
      <c r="I26" s="391" t="s">
        <v>486</v>
      </c>
      <c r="J26" s="391" t="s">
        <v>188</v>
      </c>
      <c r="K26" s="392" t="s">
        <v>2043</v>
      </c>
      <c r="L26" s="393" t="s">
        <v>2044</v>
      </c>
      <c r="M26" s="391" t="s">
        <v>189</v>
      </c>
      <c r="N26" s="391" t="s">
        <v>487</v>
      </c>
      <c r="O26" s="391" t="s">
        <v>488</v>
      </c>
      <c r="P26" s="391" t="s">
        <v>489</v>
      </c>
      <c r="Q26" s="391" t="s">
        <v>83</v>
      </c>
      <c r="R26" s="391" t="s">
        <v>490</v>
      </c>
      <c r="S26" s="391" t="s">
        <v>491</v>
      </c>
      <c r="T26" s="391" t="s">
        <v>433</v>
      </c>
      <c r="U26" s="391" t="s">
        <v>492</v>
      </c>
      <c r="V26" s="391" t="s">
        <v>493</v>
      </c>
      <c r="W26" s="391" t="s">
        <v>494</v>
      </c>
      <c r="X26" s="391" t="s">
        <v>249</v>
      </c>
      <c r="Y26" s="391" t="s">
        <v>495</v>
      </c>
      <c r="Z26" s="391" t="s">
        <v>496</v>
      </c>
      <c r="AA26" s="391" t="s">
        <v>497</v>
      </c>
      <c r="AB26" s="391" t="s">
        <v>498</v>
      </c>
      <c r="AC26" s="394" t="s">
        <v>204</v>
      </c>
      <c r="AD26" s="386"/>
      <c r="AE26" s="386"/>
      <c r="AF26" s="386"/>
      <c r="AQ26" s="115"/>
    </row>
    <row r="27" spans="1:43" s="112" customFormat="1" ht="21" customHeight="1">
      <c r="A27" s="383">
        <v>21</v>
      </c>
      <c r="B27" s="385" t="s">
        <v>864</v>
      </c>
      <c r="C27" s="382">
        <v>51</v>
      </c>
      <c r="D27" s="390">
        <v>21</v>
      </c>
      <c r="E27" s="391" t="s">
        <v>499</v>
      </c>
      <c r="F27" s="391" t="s">
        <v>500</v>
      </c>
      <c r="G27" s="391" t="s">
        <v>130</v>
      </c>
      <c r="H27" s="391" t="s">
        <v>134</v>
      </c>
      <c r="I27" s="391" t="s">
        <v>501</v>
      </c>
      <c r="J27" s="391" t="s">
        <v>188</v>
      </c>
      <c r="K27" s="392" t="s">
        <v>2045</v>
      </c>
      <c r="L27" s="393" t="s">
        <v>2046</v>
      </c>
      <c r="M27" s="391" t="s">
        <v>189</v>
      </c>
      <c r="N27" s="391" t="s">
        <v>502</v>
      </c>
      <c r="O27" s="391" t="s">
        <v>503</v>
      </c>
      <c r="P27" s="391" t="s">
        <v>504</v>
      </c>
      <c r="Q27" s="391" t="s">
        <v>72</v>
      </c>
      <c r="R27" s="391" t="s">
        <v>23</v>
      </c>
      <c r="S27" s="391" t="s">
        <v>505</v>
      </c>
      <c r="T27" s="391" t="s">
        <v>21</v>
      </c>
      <c r="U27" s="391" t="s">
        <v>70</v>
      </c>
      <c r="V27" s="391" t="s">
        <v>506</v>
      </c>
      <c r="W27" s="391" t="s">
        <v>37</v>
      </c>
      <c r="X27" s="391" t="s">
        <v>249</v>
      </c>
      <c r="Y27" s="391" t="s">
        <v>507</v>
      </c>
      <c r="Z27" s="391" t="s">
        <v>508</v>
      </c>
      <c r="AA27" s="391" t="s">
        <v>509</v>
      </c>
      <c r="AB27" s="391" t="s">
        <v>510</v>
      </c>
      <c r="AC27" s="394" t="s">
        <v>204</v>
      </c>
      <c r="AD27" s="386"/>
      <c r="AE27" s="386"/>
      <c r="AF27" s="386"/>
      <c r="AQ27" s="115"/>
    </row>
    <row r="28" spans="1:43" s="112" customFormat="1" ht="21" customHeight="1">
      <c r="A28" s="383">
        <v>22</v>
      </c>
      <c r="B28" s="385" t="s">
        <v>864</v>
      </c>
      <c r="C28" s="382">
        <v>52</v>
      </c>
      <c r="D28" s="390">
        <v>22</v>
      </c>
      <c r="E28" s="391" t="s">
        <v>499</v>
      </c>
      <c r="F28" s="391" t="s">
        <v>511</v>
      </c>
      <c r="G28" s="391" t="s">
        <v>130</v>
      </c>
      <c r="H28" s="391" t="s">
        <v>134</v>
      </c>
      <c r="I28" s="391" t="s">
        <v>512</v>
      </c>
      <c r="J28" s="391" t="s">
        <v>188</v>
      </c>
      <c r="K28" s="392" t="s">
        <v>2047</v>
      </c>
      <c r="L28" s="393" t="s">
        <v>2048</v>
      </c>
      <c r="M28" s="391" t="s">
        <v>189</v>
      </c>
      <c r="N28" s="391" t="s">
        <v>513</v>
      </c>
      <c r="O28" s="391" t="s">
        <v>19</v>
      </c>
      <c r="P28" s="391" t="s">
        <v>20</v>
      </c>
      <c r="Q28" s="391" t="s">
        <v>514</v>
      </c>
      <c r="R28" s="391" t="s">
        <v>515</v>
      </c>
      <c r="S28" s="391" t="s">
        <v>516</v>
      </c>
      <c r="T28" s="391" t="s">
        <v>517</v>
      </c>
      <c r="U28" s="391" t="s">
        <v>518</v>
      </c>
      <c r="V28" s="391" t="s">
        <v>519</v>
      </c>
      <c r="W28" s="391" t="s">
        <v>520</v>
      </c>
      <c r="X28" s="391" t="s">
        <v>39</v>
      </c>
      <c r="Y28" s="391" t="s">
        <v>521</v>
      </c>
      <c r="Z28" s="391" t="s">
        <v>522</v>
      </c>
      <c r="AA28" s="391" t="s">
        <v>523</v>
      </c>
      <c r="AB28" s="391" t="s">
        <v>524</v>
      </c>
      <c r="AC28" s="394" t="s">
        <v>204</v>
      </c>
      <c r="AD28" s="386"/>
      <c r="AE28" s="386"/>
      <c r="AF28" s="386"/>
      <c r="AQ28" s="115"/>
    </row>
    <row r="29" spans="1:43" s="112" customFormat="1" ht="21" customHeight="1">
      <c r="A29" s="383">
        <v>23</v>
      </c>
      <c r="B29" s="385" t="s">
        <v>864</v>
      </c>
      <c r="C29" s="382">
        <v>53</v>
      </c>
      <c r="D29" s="390">
        <v>23</v>
      </c>
      <c r="E29" s="391" t="s">
        <v>499</v>
      </c>
      <c r="F29" s="391" t="s">
        <v>145</v>
      </c>
      <c r="G29" s="391" t="s">
        <v>130</v>
      </c>
      <c r="H29" s="391" t="s">
        <v>134</v>
      </c>
      <c r="I29" s="391" t="s">
        <v>525</v>
      </c>
      <c r="J29" s="391" t="s">
        <v>188</v>
      </c>
      <c r="K29" s="392" t="s">
        <v>2049</v>
      </c>
      <c r="L29" s="393" t="s">
        <v>2050</v>
      </c>
      <c r="M29" s="391" t="s">
        <v>189</v>
      </c>
      <c r="N29" s="391" t="s">
        <v>526</v>
      </c>
      <c r="O29" s="391" t="s">
        <v>76</v>
      </c>
      <c r="P29" s="391" t="s">
        <v>527</v>
      </c>
      <c r="Q29" s="391" t="s">
        <v>528</v>
      </c>
      <c r="R29" s="391" t="s">
        <v>529</v>
      </c>
      <c r="S29" s="391" t="s">
        <v>530</v>
      </c>
      <c r="T29" s="391" t="s">
        <v>531</v>
      </c>
      <c r="U29" s="391" t="s">
        <v>231</v>
      </c>
      <c r="V29" s="391" t="s">
        <v>532</v>
      </c>
      <c r="W29" s="391" t="s">
        <v>75</v>
      </c>
      <c r="X29" s="391" t="s">
        <v>37</v>
      </c>
      <c r="Y29" s="391" t="s">
        <v>533</v>
      </c>
      <c r="Z29" s="391" t="s">
        <v>534</v>
      </c>
      <c r="AA29" s="391" t="s">
        <v>535</v>
      </c>
      <c r="AB29" s="391" t="s">
        <v>536</v>
      </c>
      <c r="AC29" s="394" t="s">
        <v>204</v>
      </c>
      <c r="AD29" s="386"/>
      <c r="AE29" s="386"/>
      <c r="AF29" s="386"/>
      <c r="AQ29" s="115"/>
    </row>
    <row r="30" spans="1:43" s="112" customFormat="1" ht="21" customHeight="1">
      <c r="A30" s="383">
        <v>24</v>
      </c>
      <c r="B30" s="385" t="s">
        <v>864</v>
      </c>
      <c r="C30" s="382">
        <v>54</v>
      </c>
      <c r="D30" s="390">
        <v>24</v>
      </c>
      <c r="E30" s="391" t="s">
        <v>499</v>
      </c>
      <c r="F30" s="391" t="s">
        <v>154</v>
      </c>
      <c r="G30" s="391" t="s">
        <v>130</v>
      </c>
      <c r="H30" s="391" t="s">
        <v>138</v>
      </c>
      <c r="I30" s="391" t="s">
        <v>537</v>
      </c>
      <c r="J30" s="391" t="s">
        <v>188</v>
      </c>
      <c r="K30" s="392" t="s">
        <v>2051</v>
      </c>
      <c r="L30" s="393" t="s">
        <v>2052</v>
      </c>
      <c r="M30" s="391" t="s">
        <v>189</v>
      </c>
      <c r="N30" s="391" t="s">
        <v>538</v>
      </c>
      <c r="O30" s="391" t="s">
        <v>539</v>
      </c>
      <c r="P30" s="391" t="s">
        <v>540</v>
      </c>
      <c r="Q30" s="391" t="s">
        <v>541</v>
      </c>
      <c r="R30" s="391" t="s">
        <v>542</v>
      </c>
      <c r="S30" s="391" t="s">
        <v>543</v>
      </c>
      <c r="T30" s="391" t="s">
        <v>56</v>
      </c>
      <c r="U30" s="391" t="s">
        <v>515</v>
      </c>
      <c r="V30" s="391" t="s">
        <v>22</v>
      </c>
      <c r="W30" s="391" t="s">
        <v>544</v>
      </c>
      <c r="X30" s="391" t="s">
        <v>545</v>
      </c>
      <c r="Y30" s="391" t="s">
        <v>546</v>
      </c>
      <c r="Z30" s="391" t="s">
        <v>547</v>
      </c>
      <c r="AA30" s="391" t="s">
        <v>548</v>
      </c>
      <c r="AB30" s="391" t="s">
        <v>549</v>
      </c>
      <c r="AC30" s="394" t="s">
        <v>204</v>
      </c>
      <c r="AD30" s="386"/>
      <c r="AE30" s="386"/>
      <c r="AF30" s="386"/>
      <c r="AQ30" s="115"/>
    </row>
    <row r="31" spans="1:43" s="112" customFormat="1" ht="21" customHeight="1">
      <c r="A31" s="383">
        <v>25</v>
      </c>
      <c r="B31" s="385" t="s">
        <v>864</v>
      </c>
      <c r="C31" s="382">
        <v>55</v>
      </c>
      <c r="D31" s="390">
        <v>25</v>
      </c>
      <c r="E31" s="391" t="s">
        <v>499</v>
      </c>
      <c r="F31" s="391" t="s">
        <v>550</v>
      </c>
      <c r="G31" s="391" t="s">
        <v>130</v>
      </c>
      <c r="H31" s="391" t="s">
        <v>134</v>
      </c>
      <c r="I31" s="391" t="s">
        <v>551</v>
      </c>
      <c r="J31" s="391" t="s">
        <v>188</v>
      </c>
      <c r="K31" s="392" t="s">
        <v>2053</v>
      </c>
      <c r="L31" s="393" t="s">
        <v>2054</v>
      </c>
      <c r="M31" s="391" t="s">
        <v>189</v>
      </c>
      <c r="N31" s="391" t="s">
        <v>552</v>
      </c>
      <c r="O31" s="391" t="s">
        <v>117</v>
      </c>
      <c r="P31" s="391" t="s">
        <v>553</v>
      </c>
      <c r="Q31" s="391" t="s">
        <v>554</v>
      </c>
      <c r="R31" s="391" t="s">
        <v>21</v>
      </c>
      <c r="S31" s="391" t="s">
        <v>555</v>
      </c>
      <c r="T31" s="391" t="s">
        <v>556</v>
      </c>
      <c r="U31" s="391" t="s">
        <v>488</v>
      </c>
      <c r="V31" s="391" t="s">
        <v>515</v>
      </c>
      <c r="W31" s="391" t="s">
        <v>557</v>
      </c>
      <c r="X31" s="391" t="s">
        <v>558</v>
      </c>
      <c r="Y31" s="391" t="s">
        <v>2055</v>
      </c>
      <c r="Z31" s="391" t="s">
        <v>559</v>
      </c>
      <c r="AA31" s="391" t="s">
        <v>2056</v>
      </c>
      <c r="AB31" s="391" t="s">
        <v>2057</v>
      </c>
      <c r="AC31" s="394" t="s">
        <v>204</v>
      </c>
      <c r="AD31" s="386"/>
      <c r="AE31" s="386"/>
      <c r="AF31" s="386"/>
      <c r="AQ31" s="115"/>
    </row>
    <row r="32" spans="1:43" s="112" customFormat="1" ht="21" customHeight="1">
      <c r="A32" s="383">
        <v>26</v>
      </c>
      <c r="B32" s="385" t="s">
        <v>864</v>
      </c>
      <c r="C32" s="382">
        <v>56</v>
      </c>
      <c r="D32" s="390">
        <v>26</v>
      </c>
      <c r="E32" s="391" t="s">
        <v>499</v>
      </c>
      <c r="F32" s="391" t="s">
        <v>560</v>
      </c>
      <c r="G32" s="391" t="s">
        <v>130</v>
      </c>
      <c r="H32" s="391" t="s">
        <v>134</v>
      </c>
      <c r="I32" s="391" t="s">
        <v>561</v>
      </c>
      <c r="J32" s="391" t="s">
        <v>188</v>
      </c>
      <c r="K32" s="392" t="s">
        <v>2058</v>
      </c>
      <c r="L32" s="393" t="s">
        <v>2059</v>
      </c>
      <c r="M32" s="391" t="s">
        <v>189</v>
      </c>
      <c r="N32" s="391" t="s">
        <v>562</v>
      </c>
      <c r="O32" s="391" t="s">
        <v>563</v>
      </c>
      <c r="P32" s="391" t="s">
        <v>564</v>
      </c>
      <c r="Q32" s="391" t="s">
        <v>565</v>
      </c>
      <c r="R32" s="391" t="s">
        <v>566</v>
      </c>
      <c r="S32" s="391" t="s">
        <v>71</v>
      </c>
      <c r="T32" s="391" t="s">
        <v>12</v>
      </c>
      <c r="U32" s="391" t="s">
        <v>21</v>
      </c>
      <c r="V32" s="391" t="s">
        <v>19</v>
      </c>
      <c r="W32" s="391" t="s">
        <v>567</v>
      </c>
      <c r="X32" s="391" t="s">
        <v>568</v>
      </c>
      <c r="Y32" s="391" t="s">
        <v>569</v>
      </c>
      <c r="Z32" s="391" t="s">
        <v>570</v>
      </c>
      <c r="AA32" s="391" t="s">
        <v>571</v>
      </c>
      <c r="AB32" s="391" t="s">
        <v>572</v>
      </c>
      <c r="AC32" s="394" t="s">
        <v>204</v>
      </c>
      <c r="AD32" s="386"/>
      <c r="AE32" s="386"/>
      <c r="AF32" s="386"/>
      <c r="AQ32" s="115"/>
    </row>
    <row r="33" spans="1:43" s="112" customFormat="1" ht="21" customHeight="1">
      <c r="A33" s="383">
        <v>27</v>
      </c>
      <c r="B33" s="385" t="s">
        <v>864</v>
      </c>
      <c r="C33" s="382">
        <v>57</v>
      </c>
      <c r="D33" s="390">
        <v>27</v>
      </c>
      <c r="E33" s="391" t="s">
        <v>499</v>
      </c>
      <c r="F33" s="391" t="s">
        <v>573</v>
      </c>
      <c r="G33" s="391" t="s">
        <v>130</v>
      </c>
      <c r="H33" s="391" t="s">
        <v>134</v>
      </c>
      <c r="I33" s="391" t="s">
        <v>574</v>
      </c>
      <c r="J33" s="391" t="s">
        <v>188</v>
      </c>
      <c r="K33" s="392" t="s">
        <v>2060</v>
      </c>
      <c r="L33" s="393" t="s">
        <v>2061</v>
      </c>
      <c r="M33" s="391" t="s">
        <v>189</v>
      </c>
      <c r="N33" s="391" t="s">
        <v>575</v>
      </c>
      <c r="O33" s="391" t="s">
        <v>118</v>
      </c>
      <c r="P33" s="391" t="s">
        <v>576</v>
      </c>
      <c r="Q33" s="391" t="s">
        <v>577</v>
      </c>
      <c r="R33" s="391" t="s">
        <v>578</v>
      </c>
      <c r="S33" s="391" t="s">
        <v>579</v>
      </c>
      <c r="T33" s="391" t="s">
        <v>21</v>
      </c>
      <c r="U33" s="391" t="s">
        <v>580</v>
      </c>
      <c r="V33" s="391" t="s">
        <v>581</v>
      </c>
      <c r="W33" s="391" t="s">
        <v>582</v>
      </c>
      <c r="X33" s="391" t="s">
        <v>515</v>
      </c>
      <c r="Y33" s="391" t="s">
        <v>583</v>
      </c>
      <c r="Z33" s="391" t="s">
        <v>572</v>
      </c>
      <c r="AA33" s="391" t="s">
        <v>584</v>
      </c>
      <c r="AB33" s="391" t="s">
        <v>585</v>
      </c>
      <c r="AC33" s="394" t="s">
        <v>204</v>
      </c>
      <c r="AD33" s="386"/>
      <c r="AE33" s="386"/>
      <c r="AF33" s="386"/>
      <c r="AQ33" s="115"/>
    </row>
    <row r="34" spans="1:43" s="112" customFormat="1" ht="21" customHeight="1">
      <c r="A34" s="383">
        <v>28</v>
      </c>
      <c r="B34" s="385" t="s">
        <v>864</v>
      </c>
      <c r="C34" s="382">
        <v>58</v>
      </c>
      <c r="D34" s="390">
        <v>28</v>
      </c>
      <c r="E34" s="391" t="s">
        <v>499</v>
      </c>
      <c r="F34" s="391" t="s">
        <v>586</v>
      </c>
      <c r="G34" s="391" t="s">
        <v>130</v>
      </c>
      <c r="H34" s="391" t="s">
        <v>134</v>
      </c>
      <c r="I34" s="391" t="s">
        <v>587</v>
      </c>
      <c r="J34" s="391" t="s">
        <v>188</v>
      </c>
      <c r="K34" s="392" t="s">
        <v>2062</v>
      </c>
      <c r="L34" s="393" t="s">
        <v>2063</v>
      </c>
      <c r="M34" s="391" t="s">
        <v>189</v>
      </c>
      <c r="N34" s="391" t="s">
        <v>588</v>
      </c>
      <c r="O34" s="391" t="s">
        <v>589</v>
      </c>
      <c r="P34" s="391" t="s">
        <v>590</v>
      </c>
      <c r="Q34" s="391" t="s">
        <v>591</v>
      </c>
      <c r="R34" s="391" t="s">
        <v>592</v>
      </c>
      <c r="S34" s="391" t="s">
        <v>23</v>
      </c>
      <c r="T34" s="391" t="s">
        <v>21</v>
      </c>
      <c r="U34" s="391" t="s">
        <v>505</v>
      </c>
      <c r="V34" s="391" t="s">
        <v>593</v>
      </c>
      <c r="W34" s="391" t="s">
        <v>37</v>
      </c>
      <c r="X34" s="391" t="s">
        <v>594</v>
      </c>
      <c r="Y34" s="391" t="s">
        <v>87</v>
      </c>
      <c r="Z34" s="391" t="s">
        <v>595</v>
      </c>
      <c r="AA34" s="391" t="s">
        <v>596</v>
      </c>
      <c r="AB34" s="391" t="s">
        <v>597</v>
      </c>
      <c r="AC34" s="394" t="s">
        <v>204</v>
      </c>
      <c r="AD34" s="386"/>
      <c r="AE34" s="386"/>
      <c r="AF34" s="386"/>
      <c r="AQ34" s="115"/>
    </row>
    <row r="35" spans="1:43" s="112" customFormat="1" ht="21" customHeight="1">
      <c r="A35" s="383">
        <v>29</v>
      </c>
      <c r="B35" s="385" t="s">
        <v>864</v>
      </c>
      <c r="C35" s="382">
        <v>59</v>
      </c>
      <c r="D35" s="390">
        <v>29</v>
      </c>
      <c r="E35" s="391" t="s">
        <v>499</v>
      </c>
      <c r="F35" s="391" t="s">
        <v>598</v>
      </c>
      <c r="G35" s="391" t="s">
        <v>130</v>
      </c>
      <c r="H35" s="391" t="s">
        <v>137</v>
      </c>
      <c r="I35" s="391" t="s">
        <v>599</v>
      </c>
      <c r="J35" s="391" t="s">
        <v>188</v>
      </c>
      <c r="K35" s="392" t="s">
        <v>2064</v>
      </c>
      <c r="L35" s="393" t="s">
        <v>2065</v>
      </c>
      <c r="M35" s="391" t="s">
        <v>189</v>
      </c>
      <c r="N35" s="391" t="s">
        <v>600</v>
      </c>
      <c r="O35" s="391" t="s">
        <v>541</v>
      </c>
      <c r="P35" s="391" t="s">
        <v>519</v>
      </c>
      <c r="Q35" s="391" t="s">
        <v>56</v>
      </c>
      <c r="R35" s="391" t="s">
        <v>601</v>
      </c>
      <c r="S35" s="391" t="s">
        <v>602</v>
      </c>
      <c r="T35" s="391" t="s">
        <v>603</v>
      </c>
      <c r="U35" s="391" t="s">
        <v>86</v>
      </c>
      <c r="V35" s="391" t="s">
        <v>604</v>
      </c>
      <c r="W35" s="391" t="s">
        <v>545</v>
      </c>
      <c r="X35" s="391" t="s">
        <v>515</v>
      </c>
      <c r="Y35" s="391" t="s">
        <v>605</v>
      </c>
      <c r="Z35" s="391" t="s">
        <v>606</v>
      </c>
      <c r="AA35" s="391" t="s">
        <v>607</v>
      </c>
      <c r="AB35" s="391" t="s">
        <v>608</v>
      </c>
      <c r="AC35" s="394" t="s">
        <v>204</v>
      </c>
      <c r="AD35" s="386"/>
      <c r="AE35" s="386"/>
      <c r="AF35" s="386"/>
      <c r="AQ35" s="115"/>
    </row>
    <row r="36" spans="1:43" s="112" customFormat="1" ht="21" customHeight="1">
      <c r="A36" s="383">
        <v>30</v>
      </c>
      <c r="B36" s="385" t="s">
        <v>864</v>
      </c>
      <c r="C36" s="382">
        <v>60</v>
      </c>
      <c r="D36" s="390">
        <v>30</v>
      </c>
      <c r="E36" s="391" t="s">
        <v>499</v>
      </c>
      <c r="F36" s="391" t="s">
        <v>609</v>
      </c>
      <c r="G36" s="391" t="s">
        <v>130</v>
      </c>
      <c r="H36" s="391" t="s">
        <v>138</v>
      </c>
      <c r="I36" s="391" t="s">
        <v>610</v>
      </c>
      <c r="J36" s="391" t="s">
        <v>188</v>
      </c>
      <c r="K36" s="392" t="s">
        <v>2066</v>
      </c>
      <c r="L36" s="393" t="s">
        <v>2067</v>
      </c>
      <c r="M36" s="391" t="s">
        <v>189</v>
      </c>
      <c r="N36" s="391" t="s">
        <v>611</v>
      </c>
      <c r="O36" s="391" t="s">
        <v>531</v>
      </c>
      <c r="P36" s="391" t="s">
        <v>612</v>
      </c>
      <c r="Q36" s="391" t="s">
        <v>613</v>
      </c>
      <c r="R36" s="391" t="s">
        <v>21</v>
      </c>
      <c r="S36" s="391" t="s">
        <v>614</v>
      </c>
      <c r="T36" s="391" t="s">
        <v>615</v>
      </c>
      <c r="U36" s="391" t="s">
        <v>616</v>
      </c>
      <c r="V36" s="391" t="s">
        <v>121</v>
      </c>
      <c r="W36" s="391" t="s">
        <v>249</v>
      </c>
      <c r="X36" s="391" t="s">
        <v>617</v>
      </c>
      <c r="Y36" s="391" t="s">
        <v>618</v>
      </c>
      <c r="Z36" s="391" t="s">
        <v>619</v>
      </c>
      <c r="AA36" s="391" t="s">
        <v>620</v>
      </c>
      <c r="AB36" s="391" t="s">
        <v>621</v>
      </c>
      <c r="AC36" s="394" t="s">
        <v>204</v>
      </c>
      <c r="AD36" s="386"/>
      <c r="AE36" s="386"/>
      <c r="AF36" s="386"/>
      <c r="AQ36" s="115"/>
    </row>
    <row r="37" spans="1:43" s="112" customFormat="1" ht="21" customHeight="1">
      <c r="A37" s="383">
        <v>31</v>
      </c>
      <c r="B37" s="385" t="s">
        <v>1534</v>
      </c>
      <c r="C37" s="382">
        <v>111</v>
      </c>
      <c r="D37" s="390">
        <v>31</v>
      </c>
      <c r="E37" s="391" t="s">
        <v>622</v>
      </c>
      <c r="F37" s="391" t="s">
        <v>623</v>
      </c>
      <c r="G37" s="391" t="s">
        <v>146</v>
      </c>
      <c r="H37" s="391" t="s">
        <v>134</v>
      </c>
      <c r="I37" s="391" t="s">
        <v>624</v>
      </c>
      <c r="J37" s="391" t="s">
        <v>188</v>
      </c>
      <c r="K37" s="392" t="s">
        <v>2068</v>
      </c>
      <c r="L37" s="393" t="s">
        <v>2069</v>
      </c>
      <c r="M37" s="391" t="s">
        <v>189</v>
      </c>
      <c r="N37" s="391" t="s">
        <v>625</v>
      </c>
      <c r="O37" s="391" t="s">
        <v>79</v>
      </c>
      <c r="P37" s="391" t="s">
        <v>48</v>
      </c>
      <c r="Q37" s="391" t="s">
        <v>626</v>
      </c>
      <c r="R37" s="391" t="s">
        <v>433</v>
      </c>
      <c r="S37" s="391" t="s">
        <v>627</v>
      </c>
      <c r="T37" s="391" t="s">
        <v>628</v>
      </c>
      <c r="U37" s="391" t="s">
        <v>629</v>
      </c>
      <c r="V37" s="391" t="s">
        <v>630</v>
      </c>
      <c r="W37" s="391" t="s">
        <v>631</v>
      </c>
      <c r="X37" s="391" t="s">
        <v>632</v>
      </c>
      <c r="Y37" s="391" t="s">
        <v>633</v>
      </c>
      <c r="Z37" s="391" t="s">
        <v>634</v>
      </c>
      <c r="AA37" s="391" t="s">
        <v>635</v>
      </c>
      <c r="AB37" s="391" t="s">
        <v>636</v>
      </c>
      <c r="AC37" s="394" t="s">
        <v>204</v>
      </c>
      <c r="AD37" s="386"/>
      <c r="AE37" s="386"/>
      <c r="AF37" s="386"/>
      <c r="AQ37" s="115"/>
    </row>
    <row r="38" spans="1:43" s="112" customFormat="1" ht="21" customHeight="1">
      <c r="A38" s="383">
        <v>32</v>
      </c>
      <c r="B38" s="385" t="s">
        <v>1534</v>
      </c>
      <c r="C38" s="382">
        <v>112</v>
      </c>
      <c r="D38" s="390">
        <v>32</v>
      </c>
      <c r="E38" s="391" t="s">
        <v>622</v>
      </c>
      <c r="F38" s="391" t="s">
        <v>155</v>
      </c>
      <c r="G38" s="391" t="s">
        <v>146</v>
      </c>
      <c r="H38" s="391" t="s">
        <v>134</v>
      </c>
      <c r="I38" s="391" t="s">
        <v>637</v>
      </c>
      <c r="J38" s="391" t="s">
        <v>188</v>
      </c>
      <c r="K38" s="392" t="s">
        <v>2070</v>
      </c>
      <c r="L38" s="393" t="s">
        <v>2071</v>
      </c>
      <c r="M38" s="391" t="s">
        <v>189</v>
      </c>
      <c r="N38" s="391" t="s">
        <v>638</v>
      </c>
      <c r="O38" s="391" t="s">
        <v>82</v>
      </c>
      <c r="P38" s="391" t="s">
        <v>639</v>
      </c>
      <c r="Q38" s="391" t="s">
        <v>640</v>
      </c>
      <c r="R38" s="391" t="s">
        <v>21</v>
      </c>
      <c r="S38" s="391" t="s">
        <v>641</v>
      </c>
      <c r="T38" s="391" t="s">
        <v>78</v>
      </c>
      <c r="U38" s="391" t="s">
        <v>121</v>
      </c>
      <c r="V38" s="391" t="s">
        <v>84</v>
      </c>
      <c r="W38" s="391" t="s">
        <v>642</v>
      </c>
      <c r="X38" s="391" t="s">
        <v>101</v>
      </c>
      <c r="Y38" s="391" t="s">
        <v>643</v>
      </c>
      <c r="Z38" s="391" t="s">
        <v>644</v>
      </c>
      <c r="AA38" s="391" t="s">
        <v>645</v>
      </c>
      <c r="AB38" s="391" t="s">
        <v>646</v>
      </c>
      <c r="AC38" s="394" t="s">
        <v>204</v>
      </c>
      <c r="AD38" s="386"/>
      <c r="AE38" s="386"/>
      <c r="AF38" s="386"/>
      <c r="AQ38" s="115"/>
    </row>
    <row r="39" spans="1:43" s="112" customFormat="1" ht="21" customHeight="1">
      <c r="A39" s="383">
        <v>33</v>
      </c>
      <c r="B39" s="385" t="s">
        <v>1534</v>
      </c>
      <c r="C39" s="382">
        <v>113</v>
      </c>
      <c r="D39" s="390">
        <v>33</v>
      </c>
      <c r="E39" s="391" t="s">
        <v>622</v>
      </c>
      <c r="F39" s="391" t="s">
        <v>647</v>
      </c>
      <c r="G39" s="391" t="s">
        <v>146</v>
      </c>
      <c r="H39" s="391" t="s">
        <v>134</v>
      </c>
      <c r="I39" s="391" t="s">
        <v>648</v>
      </c>
      <c r="J39" s="391" t="s">
        <v>188</v>
      </c>
      <c r="K39" s="392" t="s">
        <v>2072</v>
      </c>
      <c r="L39" s="393" t="s">
        <v>2073</v>
      </c>
      <c r="M39" s="391" t="s">
        <v>189</v>
      </c>
      <c r="N39" s="391" t="s">
        <v>649</v>
      </c>
      <c r="O39" s="391" t="s">
        <v>650</v>
      </c>
      <c r="P39" s="391" t="s">
        <v>85</v>
      </c>
      <c r="Q39" s="391" t="s">
        <v>651</v>
      </c>
      <c r="R39" s="391" t="s">
        <v>19</v>
      </c>
      <c r="S39" s="391" t="s">
        <v>516</v>
      </c>
      <c r="T39" s="391" t="s">
        <v>652</v>
      </c>
      <c r="U39" s="391" t="s">
        <v>653</v>
      </c>
      <c r="V39" s="391" t="s">
        <v>654</v>
      </c>
      <c r="W39" s="391" t="s">
        <v>655</v>
      </c>
      <c r="X39" s="391" t="s">
        <v>249</v>
      </c>
      <c r="Y39" s="391" t="s">
        <v>656</v>
      </c>
      <c r="Z39" s="391" t="s">
        <v>572</v>
      </c>
      <c r="AA39" s="391" t="s">
        <v>657</v>
      </c>
      <c r="AB39" s="391" t="s">
        <v>658</v>
      </c>
      <c r="AC39" s="394" t="s">
        <v>204</v>
      </c>
      <c r="AD39" s="386"/>
      <c r="AE39" s="386"/>
      <c r="AF39" s="386"/>
      <c r="AQ39" s="115"/>
    </row>
    <row r="40" spans="1:43" s="112" customFormat="1" ht="21" customHeight="1">
      <c r="A40" s="383">
        <v>34</v>
      </c>
      <c r="B40" s="385" t="s">
        <v>1534</v>
      </c>
      <c r="C40" s="382">
        <v>114</v>
      </c>
      <c r="D40" s="390">
        <v>34</v>
      </c>
      <c r="E40" s="391" t="s">
        <v>622</v>
      </c>
      <c r="F40" s="391" t="s">
        <v>659</v>
      </c>
      <c r="G40" s="391" t="s">
        <v>146</v>
      </c>
      <c r="H40" s="391" t="s">
        <v>136</v>
      </c>
      <c r="I40" s="391" t="s">
        <v>660</v>
      </c>
      <c r="J40" s="391" t="s">
        <v>188</v>
      </c>
      <c r="K40" s="392" t="s">
        <v>2074</v>
      </c>
      <c r="L40" s="393" t="s">
        <v>2075</v>
      </c>
      <c r="M40" s="391" t="s">
        <v>189</v>
      </c>
      <c r="N40" s="391" t="s">
        <v>661</v>
      </c>
      <c r="O40" s="391" t="s">
        <v>662</v>
      </c>
      <c r="P40" s="391" t="s">
        <v>663</v>
      </c>
      <c r="Q40" s="391" t="s">
        <v>664</v>
      </c>
      <c r="R40" s="391" t="s">
        <v>433</v>
      </c>
      <c r="S40" s="391" t="s">
        <v>665</v>
      </c>
      <c r="T40" s="391" t="s">
        <v>479</v>
      </c>
      <c r="U40" s="391" t="s">
        <v>516</v>
      </c>
      <c r="V40" s="391" t="s">
        <v>666</v>
      </c>
      <c r="W40" s="391" t="s">
        <v>667</v>
      </c>
      <c r="X40" s="391" t="s">
        <v>668</v>
      </c>
      <c r="Y40" s="391" t="s">
        <v>669</v>
      </c>
      <c r="Z40" s="391" t="s">
        <v>670</v>
      </c>
      <c r="AA40" s="391" t="s">
        <v>671</v>
      </c>
      <c r="AB40" s="391" t="s">
        <v>672</v>
      </c>
      <c r="AC40" s="394" t="s">
        <v>204</v>
      </c>
      <c r="AD40" s="386"/>
      <c r="AE40" s="386"/>
      <c r="AF40" s="386"/>
      <c r="AQ40" s="115"/>
    </row>
    <row r="41" spans="1:43" s="112" customFormat="1" ht="21" customHeight="1">
      <c r="A41" s="383">
        <v>35</v>
      </c>
      <c r="B41" s="385" t="s">
        <v>1534</v>
      </c>
      <c r="C41" s="382">
        <v>115</v>
      </c>
      <c r="D41" s="390">
        <v>35</v>
      </c>
      <c r="E41" s="391" t="s">
        <v>622</v>
      </c>
      <c r="F41" s="391" t="s">
        <v>673</v>
      </c>
      <c r="G41" s="391" t="s">
        <v>146</v>
      </c>
      <c r="H41" s="391" t="s">
        <v>134</v>
      </c>
      <c r="I41" s="391" t="s">
        <v>674</v>
      </c>
      <c r="J41" s="391" t="s">
        <v>188</v>
      </c>
      <c r="K41" s="392" t="s">
        <v>2076</v>
      </c>
      <c r="L41" s="393" t="s">
        <v>2077</v>
      </c>
      <c r="M41" s="391" t="s">
        <v>189</v>
      </c>
      <c r="N41" s="391" t="s">
        <v>675</v>
      </c>
      <c r="O41" s="391" t="s">
        <v>676</v>
      </c>
      <c r="P41" s="391" t="s">
        <v>39</v>
      </c>
      <c r="Q41" s="391" t="s">
        <v>677</v>
      </c>
      <c r="R41" s="391" t="s">
        <v>74</v>
      </c>
      <c r="S41" s="391" t="s">
        <v>433</v>
      </c>
      <c r="T41" s="391" t="s">
        <v>678</v>
      </c>
      <c r="U41" s="391" t="s">
        <v>590</v>
      </c>
      <c r="V41" s="391" t="s">
        <v>515</v>
      </c>
      <c r="W41" s="391" t="s">
        <v>679</v>
      </c>
      <c r="X41" s="391" t="s">
        <v>680</v>
      </c>
      <c r="Y41" s="391" t="s">
        <v>681</v>
      </c>
      <c r="Z41" s="391" t="s">
        <v>682</v>
      </c>
      <c r="AA41" s="391" t="s">
        <v>683</v>
      </c>
      <c r="AB41" s="391" t="s">
        <v>684</v>
      </c>
      <c r="AC41" s="394" t="s">
        <v>204</v>
      </c>
      <c r="AD41" s="386"/>
      <c r="AE41" s="386"/>
      <c r="AF41" s="386"/>
      <c r="AQ41" s="115"/>
    </row>
    <row r="42" spans="1:43" s="112" customFormat="1" ht="21" customHeight="1">
      <c r="A42" s="383">
        <v>36</v>
      </c>
      <c r="B42" s="385" t="s">
        <v>1534</v>
      </c>
      <c r="C42" s="382">
        <v>116</v>
      </c>
      <c r="D42" s="390">
        <v>36</v>
      </c>
      <c r="E42" s="391" t="s">
        <v>622</v>
      </c>
      <c r="F42" s="391" t="s">
        <v>685</v>
      </c>
      <c r="G42" s="391" t="s">
        <v>146</v>
      </c>
      <c r="H42" s="391" t="s">
        <v>134</v>
      </c>
      <c r="I42" s="391" t="s">
        <v>686</v>
      </c>
      <c r="J42" s="391" t="s">
        <v>188</v>
      </c>
      <c r="K42" s="392" t="s">
        <v>2078</v>
      </c>
      <c r="L42" s="393" t="s">
        <v>2079</v>
      </c>
      <c r="M42" s="391" t="s">
        <v>189</v>
      </c>
      <c r="N42" s="391" t="s">
        <v>687</v>
      </c>
      <c r="O42" s="391" t="s">
        <v>688</v>
      </c>
      <c r="P42" s="391" t="s">
        <v>79</v>
      </c>
      <c r="Q42" s="391" t="s">
        <v>689</v>
      </c>
      <c r="R42" s="391" t="s">
        <v>80</v>
      </c>
      <c r="S42" s="391" t="s">
        <v>81</v>
      </c>
      <c r="T42" s="391" t="s">
        <v>690</v>
      </c>
      <c r="U42" s="391" t="s">
        <v>691</v>
      </c>
      <c r="V42" s="391" t="s">
        <v>692</v>
      </c>
      <c r="W42" s="391" t="s">
        <v>693</v>
      </c>
      <c r="X42" s="391" t="s">
        <v>694</v>
      </c>
      <c r="Y42" s="391" t="s">
        <v>695</v>
      </c>
      <c r="Z42" s="391" t="s">
        <v>696</v>
      </c>
      <c r="AA42" s="391" t="s">
        <v>697</v>
      </c>
      <c r="AB42" s="391" t="s">
        <v>698</v>
      </c>
      <c r="AC42" s="394" t="s">
        <v>204</v>
      </c>
      <c r="AD42" s="386"/>
      <c r="AE42" s="386"/>
      <c r="AF42" s="386"/>
      <c r="AQ42" s="115"/>
    </row>
    <row r="43" spans="1:43" s="112" customFormat="1" ht="21" customHeight="1">
      <c r="A43" s="383">
        <v>37</v>
      </c>
      <c r="B43" s="385" t="s">
        <v>1534</v>
      </c>
      <c r="C43" s="382">
        <v>117</v>
      </c>
      <c r="D43" s="390">
        <v>37</v>
      </c>
      <c r="E43" s="391" t="s">
        <v>622</v>
      </c>
      <c r="F43" s="391" t="s">
        <v>699</v>
      </c>
      <c r="G43" s="391" t="s">
        <v>146</v>
      </c>
      <c r="H43" s="391" t="s">
        <v>134</v>
      </c>
      <c r="I43" s="391" t="s">
        <v>700</v>
      </c>
      <c r="J43" s="391" t="s">
        <v>188</v>
      </c>
      <c r="K43" s="392" t="s">
        <v>2080</v>
      </c>
      <c r="L43" s="393" t="s">
        <v>2081</v>
      </c>
      <c r="M43" s="391" t="s">
        <v>189</v>
      </c>
      <c r="N43" s="391" t="s">
        <v>701</v>
      </c>
      <c r="O43" s="391" t="s">
        <v>28</v>
      </c>
      <c r="P43" s="391" t="s">
        <v>110</v>
      </c>
      <c r="Q43" s="391" t="s">
        <v>231</v>
      </c>
      <c r="R43" s="391" t="s">
        <v>702</v>
      </c>
      <c r="S43" s="391" t="s">
        <v>703</v>
      </c>
      <c r="T43" s="391" t="s">
        <v>704</v>
      </c>
      <c r="U43" s="391" t="s">
        <v>249</v>
      </c>
      <c r="V43" s="391" t="s">
        <v>127</v>
      </c>
      <c r="W43" s="391" t="s">
        <v>37</v>
      </c>
      <c r="X43" s="391" t="s">
        <v>705</v>
      </c>
      <c r="Y43" s="391" t="s">
        <v>706</v>
      </c>
      <c r="Z43" s="391" t="s">
        <v>707</v>
      </c>
      <c r="AA43" s="391" t="s">
        <v>708</v>
      </c>
      <c r="AB43" s="391" t="s">
        <v>709</v>
      </c>
      <c r="AC43" s="394" t="s">
        <v>204</v>
      </c>
      <c r="AD43" s="386"/>
      <c r="AE43" s="386"/>
      <c r="AF43" s="386"/>
      <c r="AQ43" s="115"/>
    </row>
    <row r="44" spans="1:43" s="112" customFormat="1" ht="21" customHeight="1">
      <c r="A44" s="383">
        <v>38</v>
      </c>
      <c r="B44" s="385" t="s">
        <v>1534</v>
      </c>
      <c r="C44" s="382">
        <v>118</v>
      </c>
      <c r="D44" s="390">
        <v>38</v>
      </c>
      <c r="E44" s="391" t="s">
        <v>622</v>
      </c>
      <c r="F44" s="391" t="s">
        <v>710</v>
      </c>
      <c r="G44" s="391" t="s">
        <v>146</v>
      </c>
      <c r="H44" s="391" t="s">
        <v>134</v>
      </c>
      <c r="I44" s="391" t="s">
        <v>711</v>
      </c>
      <c r="J44" s="391" t="s">
        <v>188</v>
      </c>
      <c r="K44" s="392" t="s">
        <v>2082</v>
      </c>
      <c r="L44" s="393" t="s">
        <v>2083</v>
      </c>
      <c r="M44" s="391" t="s">
        <v>189</v>
      </c>
      <c r="N44" s="391" t="s">
        <v>712</v>
      </c>
      <c r="O44" s="391" t="s">
        <v>713</v>
      </c>
      <c r="P44" s="391" t="s">
        <v>714</v>
      </c>
      <c r="Q44" s="391" t="s">
        <v>715</v>
      </c>
      <c r="R44" s="391" t="s">
        <v>716</v>
      </c>
      <c r="S44" s="391" t="s">
        <v>717</v>
      </c>
      <c r="T44" s="391" t="s">
        <v>718</v>
      </c>
      <c r="U44" s="391" t="s">
        <v>719</v>
      </c>
      <c r="V44" s="391" t="s">
        <v>720</v>
      </c>
      <c r="W44" s="391" t="s">
        <v>721</v>
      </c>
      <c r="X44" s="391" t="s">
        <v>722</v>
      </c>
      <c r="Y44" s="391" t="s">
        <v>723</v>
      </c>
      <c r="Z44" s="391" t="s">
        <v>724</v>
      </c>
      <c r="AA44" s="391" t="s">
        <v>411</v>
      </c>
      <c r="AB44" s="391" t="s">
        <v>725</v>
      </c>
      <c r="AC44" s="394" t="s">
        <v>204</v>
      </c>
      <c r="AD44" s="386"/>
      <c r="AE44" s="386"/>
      <c r="AF44" s="386"/>
      <c r="AQ44" s="115"/>
    </row>
    <row r="45" spans="1:43" s="112" customFormat="1" ht="21" customHeight="1">
      <c r="A45" s="383">
        <v>39</v>
      </c>
      <c r="B45" s="385" t="s">
        <v>1534</v>
      </c>
      <c r="C45" s="382">
        <v>119</v>
      </c>
      <c r="D45" s="390">
        <v>39</v>
      </c>
      <c r="E45" s="391" t="s">
        <v>622</v>
      </c>
      <c r="F45" s="391" t="s">
        <v>726</v>
      </c>
      <c r="G45" s="391" t="s">
        <v>146</v>
      </c>
      <c r="H45" s="391" t="s">
        <v>135</v>
      </c>
      <c r="I45" s="391" t="s">
        <v>727</v>
      </c>
      <c r="J45" s="391" t="s">
        <v>188</v>
      </c>
      <c r="K45" s="392" t="s">
        <v>2084</v>
      </c>
      <c r="L45" s="393" t="s">
        <v>2085</v>
      </c>
      <c r="M45" s="391" t="s">
        <v>189</v>
      </c>
      <c r="N45" s="391" t="s">
        <v>728</v>
      </c>
      <c r="O45" s="391" t="s">
        <v>729</v>
      </c>
      <c r="P45" s="391" t="s">
        <v>730</v>
      </c>
      <c r="Q45" s="391" t="s">
        <v>731</v>
      </c>
      <c r="R45" s="391" t="s">
        <v>732</v>
      </c>
      <c r="S45" s="391" t="s">
        <v>7</v>
      </c>
      <c r="T45" s="391" t="s">
        <v>733</v>
      </c>
      <c r="U45" s="391" t="s">
        <v>31</v>
      </c>
      <c r="V45" s="391" t="s">
        <v>734</v>
      </c>
      <c r="W45" s="391" t="s">
        <v>735</v>
      </c>
      <c r="X45" s="391" t="s">
        <v>736</v>
      </c>
      <c r="Y45" s="391" t="s">
        <v>737</v>
      </c>
      <c r="Z45" s="391" t="s">
        <v>738</v>
      </c>
      <c r="AA45" s="391" t="s">
        <v>739</v>
      </c>
      <c r="AB45" s="391" t="s">
        <v>740</v>
      </c>
      <c r="AC45" s="394" t="s">
        <v>204</v>
      </c>
      <c r="AD45" s="386"/>
      <c r="AE45" s="386"/>
      <c r="AF45" s="386"/>
      <c r="AQ45" s="115"/>
    </row>
    <row r="46" spans="1:43" s="112" customFormat="1" ht="21" customHeight="1">
      <c r="A46" s="383">
        <v>40</v>
      </c>
      <c r="B46" s="385" t="s">
        <v>1534</v>
      </c>
      <c r="C46" s="382">
        <v>120</v>
      </c>
      <c r="D46" s="390">
        <v>40</v>
      </c>
      <c r="E46" s="391" t="s">
        <v>622</v>
      </c>
      <c r="F46" s="391" t="s">
        <v>741</v>
      </c>
      <c r="G46" s="391" t="s">
        <v>146</v>
      </c>
      <c r="H46" s="391" t="s">
        <v>134</v>
      </c>
      <c r="I46" s="391" t="s">
        <v>742</v>
      </c>
      <c r="J46" s="391" t="s">
        <v>188</v>
      </c>
      <c r="K46" s="392" t="s">
        <v>2086</v>
      </c>
      <c r="L46" s="393" t="s">
        <v>2087</v>
      </c>
      <c r="M46" s="391" t="s">
        <v>189</v>
      </c>
      <c r="N46" s="391" t="s">
        <v>743</v>
      </c>
      <c r="O46" s="391" t="s">
        <v>744</v>
      </c>
      <c r="P46" s="391" t="s">
        <v>745</v>
      </c>
      <c r="Q46" s="391" t="s">
        <v>746</v>
      </c>
      <c r="R46" s="391" t="s">
        <v>642</v>
      </c>
      <c r="S46" s="391" t="s">
        <v>104</v>
      </c>
      <c r="T46" s="391" t="s">
        <v>19</v>
      </c>
      <c r="U46" s="391" t="s">
        <v>21</v>
      </c>
      <c r="V46" s="391" t="s">
        <v>25</v>
      </c>
      <c r="W46" s="391" t="s">
        <v>747</v>
      </c>
      <c r="X46" s="391" t="s">
        <v>748</v>
      </c>
      <c r="Y46" s="391" t="s">
        <v>749</v>
      </c>
      <c r="Z46" s="391" t="s">
        <v>636</v>
      </c>
      <c r="AA46" s="391" t="s">
        <v>750</v>
      </c>
      <c r="AB46" s="391" t="s">
        <v>751</v>
      </c>
      <c r="AC46" s="394" t="s">
        <v>204</v>
      </c>
      <c r="AD46" s="386"/>
      <c r="AE46" s="386"/>
      <c r="AF46" s="386"/>
      <c r="AQ46" s="115"/>
    </row>
    <row r="47" spans="1:43" s="112" customFormat="1" ht="21" customHeight="1">
      <c r="A47" s="383">
        <v>41</v>
      </c>
      <c r="B47" s="385" t="s">
        <v>184</v>
      </c>
      <c r="C47" s="382">
        <v>1</v>
      </c>
      <c r="D47" s="390">
        <v>41</v>
      </c>
      <c r="E47" s="391" t="s">
        <v>752</v>
      </c>
      <c r="F47" s="391" t="s">
        <v>753</v>
      </c>
      <c r="G47" s="391" t="s">
        <v>442</v>
      </c>
      <c r="H47" s="391" t="s">
        <v>134</v>
      </c>
      <c r="I47" s="391" t="s">
        <v>754</v>
      </c>
      <c r="J47" s="391" t="s">
        <v>188</v>
      </c>
      <c r="K47" s="392" t="s">
        <v>2088</v>
      </c>
      <c r="L47" s="393" t="s">
        <v>2089</v>
      </c>
      <c r="M47" s="391" t="s">
        <v>189</v>
      </c>
      <c r="N47" s="391" t="s">
        <v>755</v>
      </c>
      <c r="O47" s="391" t="s">
        <v>756</v>
      </c>
      <c r="P47" s="391" t="s">
        <v>757</v>
      </c>
      <c r="Q47" s="391" t="s">
        <v>447</v>
      </c>
      <c r="R47" s="391" t="s">
        <v>33</v>
      </c>
      <c r="S47" s="391" t="s">
        <v>448</v>
      </c>
      <c r="T47" s="391" t="s">
        <v>123</v>
      </c>
      <c r="U47" s="391" t="s">
        <v>758</v>
      </c>
      <c r="V47" s="391" t="s">
        <v>44</v>
      </c>
      <c r="W47" s="391" t="s">
        <v>53</v>
      </c>
      <c r="X47" s="391" t="s">
        <v>759</v>
      </c>
      <c r="Y47" s="391" t="s">
        <v>760</v>
      </c>
      <c r="Z47" s="391" t="s">
        <v>761</v>
      </c>
      <c r="AA47" s="391" t="s">
        <v>762</v>
      </c>
      <c r="AB47" s="391" t="s">
        <v>763</v>
      </c>
      <c r="AC47" s="394" t="s">
        <v>204</v>
      </c>
      <c r="AD47" s="386"/>
      <c r="AE47" s="386"/>
      <c r="AF47" s="386"/>
      <c r="AQ47" s="115"/>
    </row>
    <row r="48" spans="1:43" s="112" customFormat="1" ht="21" customHeight="1">
      <c r="A48" s="383">
        <v>42</v>
      </c>
      <c r="B48" s="385" t="s">
        <v>184</v>
      </c>
      <c r="C48" s="382">
        <v>2</v>
      </c>
      <c r="D48" s="390">
        <v>42</v>
      </c>
      <c r="E48" s="391" t="s">
        <v>752</v>
      </c>
      <c r="F48" s="391" t="s">
        <v>764</v>
      </c>
      <c r="G48" s="391" t="s">
        <v>442</v>
      </c>
      <c r="H48" s="391" t="s">
        <v>134</v>
      </c>
      <c r="I48" s="391" t="s">
        <v>765</v>
      </c>
      <c r="J48" s="391" t="s">
        <v>188</v>
      </c>
      <c r="K48" s="392" t="s">
        <v>2090</v>
      </c>
      <c r="L48" s="393" t="s">
        <v>2091</v>
      </c>
      <c r="M48" s="391" t="s">
        <v>189</v>
      </c>
      <c r="N48" s="391" t="s">
        <v>766</v>
      </c>
      <c r="O48" s="391" t="s">
        <v>2092</v>
      </c>
      <c r="P48" s="391" t="s">
        <v>767</v>
      </c>
      <c r="Q48" s="391" t="s">
        <v>768</v>
      </c>
      <c r="R48" s="391" t="s">
        <v>769</v>
      </c>
      <c r="S48" s="391" t="s">
        <v>362</v>
      </c>
      <c r="T48" s="391" t="s">
        <v>770</v>
      </c>
      <c r="U48" s="391" t="s">
        <v>19</v>
      </c>
      <c r="V48" s="391" t="s">
        <v>771</v>
      </c>
      <c r="W48" s="391" t="s">
        <v>772</v>
      </c>
      <c r="X48" s="391" t="s">
        <v>515</v>
      </c>
      <c r="Y48" s="391" t="s">
        <v>2093</v>
      </c>
      <c r="Z48" s="391" t="s">
        <v>773</v>
      </c>
      <c r="AA48" s="391" t="s">
        <v>2094</v>
      </c>
      <c r="AB48" s="391" t="s">
        <v>774</v>
      </c>
      <c r="AC48" s="394" t="s">
        <v>204</v>
      </c>
      <c r="AD48" s="386"/>
      <c r="AE48" s="386"/>
      <c r="AF48" s="386"/>
      <c r="AQ48" s="115"/>
    </row>
    <row r="49" spans="1:43" s="112" customFormat="1" ht="21" customHeight="1">
      <c r="A49" s="383">
        <v>43</v>
      </c>
      <c r="B49" s="385" t="s">
        <v>184</v>
      </c>
      <c r="C49" s="382">
        <v>3</v>
      </c>
      <c r="D49" s="390">
        <v>43</v>
      </c>
      <c r="E49" s="391" t="s">
        <v>752</v>
      </c>
      <c r="F49" s="391" t="s">
        <v>775</v>
      </c>
      <c r="G49" s="391" t="s">
        <v>442</v>
      </c>
      <c r="H49" s="391" t="s">
        <v>134</v>
      </c>
      <c r="I49" s="391" t="s">
        <v>776</v>
      </c>
      <c r="J49" s="391" t="s">
        <v>188</v>
      </c>
      <c r="K49" s="392" t="s">
        <v>2095</v>
      </c>
      <c r="L49" s="393" t="s">
        <v>2096</v>
      </c>
      <c r="M49" s="391" t="s">
        <v>189</v>
      </c>
      <c r="N49" s="391" t="s">
        <v>777</v>
      </c>
      <c r="O49" s="391" t="s">
        <v>417</v>
      </c>
      <c r="P49" s="391" t="s">
        <v>778</v>
      </c>
      <c r="Q49" s="391" t="s">
        <v>48</v>
      </c>
      <c r="R49" s="391" t="s">
        <v>779</v>
      </c>
      <c r="S49" s="391" t="s">
        <v>464</v>
      </c>
      <c r="T49" s="391" t="s">
        <v>419</v>
      </c>
      <c r="U49" s="391" t="s">
        <v>2097</v>
      </c>
      <c r="V49" s="391" t="s">
        <v>78</v>
      </c>
      <c r="W49" s="391" t="s">
        <v>780</v>
      </c>
      <c r="X49" s="391" t="s">
        <v>781</v>
      </c>
      <c r="Y49" s="391" t="s">
        <v>782</v>
      </c>
      <c r="Z49" s="391" t="s">
        <v>783</v>
      </c>
      <c r="AA49" s="391" t="s">
        <v>425</v>
      </c>
      <c r="AB49" s="391" t="s">
        <v>784</v>
      </c>
      <c r="AC49" s="394" t="s">
        <v>204</v>
      </c>
      <c r="AD49" s="386"/>
      <c r="AE49" s="386"/>
      <c r="AF49" s="386"/>
      <c r="AQ49" s="115"/>
    </row>
    <row r="50" spans="1:43" s="112" customFormat="1" ht="21" customHeight="1">
      <c r="A50" s="383">
        <v>44</v>
      </c>
      <c r="B50" s="385" t="s">
        <v>184</v>
      </c>
      <c r="C50" s="382">
        <v>4</v>
      </c>
      <c r="D50" s="390">
        <v>44</v>
      </c>
      <c r="E50" s="391" t="s">
        <v>752</v>
      </c>
      <c r="F50" s="391" t="s">
        <v>785</v>
      </c>
      <c r="G50" s="391" t="s">
        <v>442</v>
      </c>
      <c r="H50" s="391" t="s">
        <v>134</v>
      </c>
      <c r="I50" s="391" t="s">
        <v>786</v>
      </c>
      <c r="J50" s="391" t="s">
        <v>188</v>
      </c>
      <c r="K50" s="392" t="s">
        <v>2098</v>
      </c>
      <c r="L50" s="393" t="s">
        <v>2099</v>
      </c>
      <c r="M50" s="391" t="s">
        <v>189</v>
      </c>
      <c r="N50" s="391" t="s">
        <v>787</v>
      </c>
      <c r="O50" s="391" t="s">
        <v>788</v>
      </c>
      <c r="P50" s="391" t="s">
        <v>789</v>
      </c>
      <c r="Q50" s="391" t="s">
        <v>790</v>
      </c>
      <c r="R50" s="391" t="s">
        <v>98</v>
      </c>
      <c r="S50" s="391" t="s">
        <v>791</v>
      </c>
      <c r="T50" s="391" t="s">
        <v>792</v>
      </c>
      <c r="U50" s="391" t="s">
        <v>793</v>
      </c>
      <c r="V50" s="391" t="s">
        <v>794</v>
      </c>
      <c r="W50" s="391" t="s">
        <v>71</v>
      </c>
      <c r="X50" s="391" t="s">
        <v>579</v>
      </c>
      <c r="Y50" s="391" t="s">
        <v>795</v>
      </c>
      <c r="Z50" s="391" t="s">
        <v>796</v>
      </c>
      <c r="AA50" s="391" t="s">
        <v>585</v>
      </c>
      <c r="AB50" s="391" t="s">
        <v>797</v>
      </c>
      <c r="AC50" s="394" t="s">
        <v>204</v>
      </c>
      <c r="AD50" s="386"/>
      <c r="AE50" s="386"/>
      <c r="AF50" s="386"/>
      <c r="AQ50" s="115"/>
    </row>
    <row r="51" spans="1:43" s="112" customFormat="1" ht="21" customHeight="1">
      <c r="A51" s="383">
        <v>45</v>
      </c>
      <c r="B51" s="385" t="s">
        <v>184</v>
      </c>
      <c r="C51" s="382">
        <v>5</v>
      </c>
      <c r="D51" s="390">
        <v>45</v>
      </c>
      <c r="E51" s="391" t="s">
        <v>752</v>
      </c>
      <c r="F51" s="391" t="s">
        <v>798</v>
      </c>
      <c r="G51" s="391" t="s">
        <v>442</v>
      </c>
      <c r="H51" s="391" t="s">
        <v>134</v>
      </c>
      <c r="I51" s="391" t="s">
        <v>799</v>
      </c>
      <c r="J51" s="391" t="s">
        <v>188</v>
      </c>
      <c r="K51" s="392" t="s">
        <v>2100</v>
      </c>
      <c r="L51" s="393" t="s">
        <v>2101</v>
      </c>
      <c r="M51" s="391" t="s">
        <v>189</v>
      </c>
      <c r="N51" s="391" t="s">
        <v>800</v>
      </c>
      <c r="O51" s="391" t="s">
        <v>801</v>
      </c>
      <c r="P51" s="391" t="s">
        <v>680</v>
      </c>
      <c r="Q51" s="391" t="s">
        <v>802</v>
      </c>
      <c r="R51" s="391" t="s">
        <v>515</v>
      </c>
      <c r="S51" s="391" t="s">
        <v>803</v>
      </c>
      <c r="T51" s="391" t="s">
        <v>804</v>
      </c>
      <c r="U51" s="391" t="s">
        <v>805</v>
      </c>
      <c r="V51" s="391" t="s">
        <v>791</v>
      </c>
      <c r="W51" s="391" t="s">
        <v>806</v>
      </c>
      <c r="X51" s="391" t="s">
        <v>807</v>
      </c>
      <c r="Y51" s="391" t="s">
        <v>808</v>
      </c>
      <c r="Z51" s="391" t="s">
        <v>809</v>
      </c>
      <c r="AA51" s="391" t="s">
        <v>810</v>
      </c>
      <c r="AB51" s="391" t="s">
        <v>751</v>
      </c>
      <c r="AC51" s="394" t="s">
        <v>204</v>
      </c>
      <c r="AD51" s="386"/>
      <c r="AE51" s="386"/>
      <c r="AF51" s="386"/>
      <c r="AQ51" s="115"/>
    </row>
    <row r="52" spans="1:43" s="112" customFormat="1" ht="21" customHeight="1">
      <c r="A52" s="383">
        <v>46</v>
      </c>
      <c r="B52" s="385" t="s">
        <v>184</v>
      </c>
      <c r="C52" s="382">
        <v>6</v>
      </c>
      <c r="D52" s="390">
        <v>46</v>
      </c>
      <c r="E52" s="391" t="s">
        <v>752</v>
      </c>
      <c r="F52" s="391" t="s">
        <v>811</v>
      </c>
      <c r="G52" s="391" t="s">
        <v>442</v>
      </c>
      <c r="H52" s="391" t="s">
        <v>134</v>
      </c>
      <c r="I52" s="391" t="s">
        <v>812</v>
      </c>
      <c r="J52" s="391" t="s">
        <v>188</v>
      </c>
      <c r="K52" s="392" t="s">
        <v>2102</v>
      </c>
      <c r="L52" s="393" t="s">
        <v>2103</v>
      </c>
      <c r="M52" s="391" t="s">
        <v>189</v>
      </c>
      <c r="N52" s="391" t="s">
        <v>813</v>
      </c>
      <c r="O52" s="391" t="s">
        <v>814</v>
      </c>
      <c r="P52" s="391" t="s">
        <v>576</v>
      </c>
      <c r="Q52" s="391" t="s">
        <v>790</v>
      </c>
      <c r="R52" s="391" t="s">
        <v>71</v>
      </c>
      <c r="S52" s="391" t="s">
        <v>791</v>
      </c>
      <c r="T52" s="391" t="s">
        <v>815</v>
      </c>
      <c r="U52" s="391" t="s">
        <v>816</v>
      </c>
      <c r="V52" s="391" t="s">
        <v>817</v>
      </c>
      <c r="W52" s="391" t="s">
        <v>806</v>
      </c>
      <c r="X52" s="391" t="s">
        <v>515</v>
      </c>
      <c r="Y52" s="391" t="s">
        <v>818</v>
      </c>
      <c r="Z52" s="391" t="s">
        <v>819</v>
      </c>
      <c r="AA52" s="391" t="s">
        <v>797</v>
      </c>
      <c r="AB52" s="391" t="s">
        <v>161</v>
      </c>
      <c r="AC52" s="394" t="s">
        <v>204</v>
      </c>
      <c r="AD52" s="386"/>
      <c r="AE52" s="386"/>
      <c r="AF52" s="386"/>
      <c r="AQ52" s="115"/>
    </row>
    <row r="53" spans="1:43" s="112" customFormat="1" ht="21" customHeight="1">
      <c r="A53" s="383">
        <v>47</v>
      </c>
      <c r="B53" s="385" t="s">
        <v>184</v>
      </c>
      <c r="C53" s="382">
        <v>7</v>
      </c>
      <c r="D53" s="390">
        <v>47</v>
      </c>
      <c r="E53" s="391" t="s">
        <v>752</v>
      </c>
      <c r="F53" s="391" t="s">
        <v>820</v>
      </c>
      <c r="G53" s="391" t="s">
        <v>442</v>
      </c>
      <c r="H53" s="391" t="s">
        <v>134</v>
      </c>
      <c r="I53" s="391" t="s">
        <v>821</v>
      </c>
      <c r="J53" s="391" t="s">
        <v>188</v>
      </c>
      <c r="K53" s="392" t="s">
        <v>2104</v>
      </c>
      <c r="L53" s="393" t="s">
        <v>2105</v>
      </c>
      <c r="M53" s="391" t="s">
        <v>189</v>
      </c>
      <c r="N53" s="391" t="s">
        <v>822</v>
      </c>
      <c r="O53" s="391" t="s">
        <v>823</v>
      </c>
      <c r="P53" s="391" t="s">
        <v>78</v>
      </c>
      <c r="Q53" s="391" t="s">
        <v>55</v>
      </c>
      <c r="R53" s="391" t="s">
        <v>824</v>
      </c>
      <c r="S53" s="391" t="s">
        <v>692</v>
      </c>
      <c r="T53" s="391" t="s">
        <v>825</v>
      </c>
      <c r="U53" s="391" t="s">
        <v>612</v>
      </c>
      <c r="V53" s="391" t="s">
        <v>21</v>
      </c>
      <c r="W53" s="391" t="s">
        <v>44</v>
      </c>
      <c r="X53" s="391" t="s">
        <v>826</v>
      </c>
      <c r="Y53" s="391" t="s">
        <v>827</v>
      </c>
      <c r="Z53" s="391" t="s">
        <v>828</v>
      </c>
      <c r="AA53" s="391" t="s">
        <v>408</v>
      </c>
      <c r="AB53" s="391" t="s">
        <v>636</v>
      </c>
      <c r="AC53" s="394" t="s">
        <v>204</v>
      </c>
      <c r="AD53" s="386"/>
      <c r="AE53" s="386"/>
      <c r="AF53" s="386"/>
      <c r="AQ53" s="115"/>
    </row>
    <row r="54" spans="1:43" s="112" customFormat="1" ht="21" customHeight="1">
      <c r="A54" s="383">
        <v>48</v>
      </c>
      <c r="B54" s="385" t="s">
        <v>184</v>
      </c>
      <c r="C54" s="382">
        <v>8</v>
      </c>
      <c r="D54" s="390">
        <v>48</v>
      </c>
      <c r="E54" s="391" t="s">
        <v>752</v>
      </c>
      <c r="F54" s="391" t="s">
        <v>150</v>
      </c>
      <c r="G54" s="391" t="s">
        <v>442</v>
      </c>
      <c r="H54" s="391" t="s">
        <v>134</v>
      </c>
      <c r="I54" s="391" t="s">
        <v>829</v>
      </c>
      <c r="J54" s="391" t="s">
        <v>188</v>
      </c>
      <c r="K54" s="392" t="s">
        <v>2106</v>
      </c>
      <c r="L54" s="393" t="s">
        <v>2107</v>
      </c>
      <c r="M54" s="391" t="s">
        <v>189</v>
      </c>
      <c r="N54" s="391" t="s">
        <v>830</v>
      </c>
      <c r="O54" s="391" t="s">
        <v>831</v>
      </c>
      <c r="P54" s="391" t="s">
        <v>2092</v>
      </c>
      <c r="Q54" s="391" t="s">
        <v>2</v>
      </c>
      <c r="R54" s="391" t="s">
        <v>816</v>
      </c>
      <c r="S54" s="391" t="s">
        <v>832</v>
      </c>
      <c r="T54" s="391" t="s">
        <v>791</v>
      </c>
      <c r="U54" s="391" t="s">
        <v>53</v>
      </c>
      <c r="V54" s="391" t="s">
        <v>833</v>
      </c>
      <c r="W54" s="391" t="s">
        <v>19</v>
      </c>
      <c r="X54" s="391" t="s">
        <v>515</v>
      </c>
      <c r="Y54" s="391" t="s">
        <v>834</v>
      </c>
      <c r="Z54" s="391" t="s">
        <v>835</v>
      </c>
      <c r="AA54" s="391" t="s">
        <v>836</v>
      </c>
      <c r="AB54" s="391" t="s">
        <v>837</v>
      </c>
      <c r="AC54" s="394" t="s">
        <v>204</v>
      </c>
      <c r="AD54" s="386"/>
      <c r="AE54" s="386"/>
      <c r="AF54" s="386"/>
      <c r="AQ54" s="115"/>
    </row>
    <row r="55" spans="1:43" s="112" customFormat="1" ht="21" customHeight="1">
      <c r="A55" s="383">
        <v>49</v>
      </c>
      <c r="B55" s="385" t="s">
        <v>184</v>
      </c>
      <c r="C55" s="382">
        <v>9</v>
      </c>
      <c r="D55" s="390">
        <v>49</v>
      </c>
      <c r="E55" s="391" t="s">
        <v>752</v>
      </c>
      <c r="F55" s="391" t="s">
        <v>838</v>
      </c>
      <c r="G55" s="391" t="s">
        <v>442</v>
      </c>
      <c r="H55" s="391" t="s">
        <v>134</v>
      </c>
      <c r="I55" s="391" t="s">
        <v>839</v>
      </c>
      <c r="J55" s="391" t="s">
        <v>188</v>
      </c>
      <c r="K55" s="392" t="s">
        <v>2108</v>
      </c>
      <c r="L55" s="393" t="s">
        <v>2109</v>
      </c>
      <c r="M55" s="391" t="s">
        <v>189</v>
      </c>
      <c r="N55" s="391" t="s">
        <v>840</v>
      </c>
      <c r="O55" s="391" t="s">
        <v>841</v>
      </c>
      <c r="P55" s="391" t="s">
        <v>680</v>
      </c>
      <c r="Q55" s="391" t="s">
        <v>842</v>
      </c>
      <c r="R55" s="391" t="s">
        <v>71</v>
      </c>
      <c r="S55" s="391" t="s">
        <v>19</v>
      </c>
      <c r="T55" s="391" t="s">
        <v>433</v>
      </c>
      <c r="U55" s="391" t="s">
        <v>843</v>
      </c>
      <c r="V55" s="391" t="s">
        <v>515</v>
      </c>
      <c r="W55" s="391" t="s">
        <v>78</v>
      </c>
      <c r="X55" s="391" t="s">
        <v>844</v>
      </c>
      <c r="Y55" s="391" t="s">
        <v>845</v>
      </c>
      <c r="Z55" s="391" t="s">
        <v>846</v>
      </c>
      <c r="AA55" s="391" t="s">
        <v>847</v>
      </c>
      <c r="AB55" s="391" t="s">
        <v>848</v>
      </c>
      <c r="AC55" s="394" t="s">
        <v>204</v>
      </c>
      <c r="AD55" s="386"/>
      <c r="AE55" s="386"/>
      <c r="AF55" s="386"/>
      <c r="AQ55" s="115"/>
    </row>
    <row r="56" spans="1:43" s="112" customFormat="1" ht="21" customHeight="1">
      <c r="A56" s="383">
        <v>50</v>
      </c>
      <c r="B56" s="385" t="s">
        <v>184</v>
      </c>
      <c r="C56" s="382">
        <v>10</v>
      </c>
      <c r="D56" s="390">
        <v>50</v>
      </c>
      <c r="E56" s="391" t="s">
        <v>752</v>
      </c>
      <c r="F56" s="391" t="s">
        <v>849</v>
      </c>
      <c r="G56" s="391" t="s">
        <v>442</v>
      </c>
      <c r="H56" s="391" t="s">
        <v>134</v>
      </c>
      <c r="I56" s="391" t="s">
        <v>850</v>
      </c>
      <c r="J56" s="391" t="s">
        <v>188</v>
      </c>
      <c r="K56" s="392" t="s">
        <v>2110</v>
      </c>
      <c r="L56" s="393" t="s">
        <v>2111</v>
      </c>
      <c r="M56" s="391" t="s">
        <v>189</v>
      </c>
      <c r="N56" s="391" t="s">
        <v>851</v>
      </c>
      <c r="O56" s="391" t="s">
        <v>852</v>
      </c>
      <c r="P56" s="391" t="s">
        <v>853</v>
      </c>
      <c r="Q56" s="391" t="s">
        <v>854</v>
      </c>
      <c r="R56" s="391" t="s">
        <v>855</v>
      </c>
      <c r="S56" s="391" t="s">
        <v>44</v>
      </c>
      <c r="T56" s="391" t="s">
        <v>856</v>
      </c>
      <c r="U56" s="391" t="s">
        <v>747</v>
      </c>
      <c r="V56" s="391" t="s">
        <v>857</v>
      </c>
      <c r="W56" s="391" t="s">
        <v>858</v>
      </c>
      <c r="X56" s="391" t="s">
        <v>859</v>
      </c>
      <c r="Y56" s="391" t="s">
        <v>860</v>
      </c>
      <c r="Z56" s="391" t="s">
        <v>861</v>
      </c>
      <c r="AA56" s="391" t="s">
        <v>862</v>
      </c>
      <c r="AB56" s="391" t="s">
        <v>863</v>
      </c>
      <c r="AC56" s="394" t="s">
        <v>204</v>
      </c>
      <c r="AD56" s="386"/>
      <c r="AE56" s="386"/>
      <c r="AF56" s="386"/>
      <c r="AQ56" s="115"/>
    </row>
    <row r="57" spans="1:43" s="112" customFormat="1" ht="21" customHeight="1">
      <c r="A57" s="383">
        <v>51</v>
      </c>
      <c r="B57" s="385" t="s">
        <v>982</v>
      </c>
      <c r="C57" s="382">
        <v>61</v>
      </c>
      <c r="D57" s="390">
        <v>51</v>
      </c>
      <c r="E57" s="391" t="s">
        <v>864</v>
      </c>
      <c r="F57" s="391" t="s">
        <v>865</v>
      </c>
      <c r="G57" s="391" t="s">
        <v>147</v>
      </c>
      <c r="H57" s="391" t="s">
        <v>134</v>
      </c>
      <c r="I57" s="391" t="s">
        <v>866</v>
      </c>
      <c r="J57" s="391" t="s">
        <v>188</v>
      </c>
      <c r="K57" s="392" t="s">
        <v>2112</v>
      </c>
      <c r="L57" s="393" t="s">
        <v>2113</v>
      </c>
      <c r="M57" s="391" t="s">
        <v>189</v>
      </c>
      <c r="N57" s="391" t="s">
        <v>867</v>
      </c>
      <c r="O57" s="391" t="s">
        <v>88</v>
      </c>
      <c r="P57" s="391" t="s">
        <v>868</v>
      </c>
      <c r="Q57" s="391" t="s">
        <v>869</v>
      </c>
      <c r="R57" s="391" t="s">
        <v>870</v>
      </c>
      <c r="S57" s="391" t="s">
        <v>871</v>
      </c>
      <c r="T57" s="391" t="s">
        <v>37</v>
      </c>
      <c r="U57" s="391" t="s">
        <v>872</v>
      </c>
      <c r="V57" s="391" t="s">
        <v>873</v>
      </c>
      <c r="W57" s="391" t="s">
        <v>249</v>
      </c>
      <c r="X57" s="391" t="s">
        <v>39</v>
      </c>
      <c r="Y57" s="391" t="s">
        <v>874</v>
      </c>
      <c r="Z57" s="391" t="s">
        <v>875</v>
      </c>
      <c r="AA57" s="391" t="s">
        <v>876</v>
      </c>
      <c r="AB57" s="391" t="s">
        <v>2114</v>
      </c>
      <c r="AC57" s="394" t="s">
        <v>204</v>
      </c>
      <c r="AD57" s="386"/>
      <c r="AE57" s="386"/>
      <c r="AF57" s="386"/>
      <c r="AQ57" s="115"/>
    </row>
    <row r="58" spans="1:43" s="112" customFormat="1" ht="21" customHeight="1">
      <c r="A58" s="383">
        <v>52</v>
      </c>
      <c r="B58" s="385" t="s">
        <v>982</v>
      </c>
      <c r="C58" s="382">
        <v>62</v>
      </c>
      <c r="D58" s="390">
        <v>52</v>
      </c>
      <c r="E58" s="391" t="s">
        <v>864</v>
      </c>
      <c r="F58" s="391" t="s">
        <v>90</v>
      </c>
      <c r="G58" s="391" t="s">
        <v>131</v>
      </c>
      <c r="H58" s="391" t="s">
        <v>134</v>
      </c>
      <c r="I58" s="391" t="s">
        <v>877</v>
      </c>
      <c r="J58" s="391" t="s">
        <v>188</v>
      </c>
      <c r="K58" s="392" t="s">
        <v>2115</v>
      </c>
      <c r="L58" s="393" t="s">
        <v>2116</v>
      </c>
      <c r="M58" s="391" t="s">
        <v>189</v>
      </c>
      <c r="N58" s="391" t="s">
        <v>878</v>
      </c>
      <c r="O58" s="391" t="s">
        <v>91</v>
      </c>
      <c r="P58" s="391" t="s">
        <v>879</v>
      </c>
      <c r="Q58" s="391" t="s">
        <v>26</v>
      </c>
      <c r="R58" s="391" t="s">
        <v>120</v>
      </c>
      <c r="S58" s="391" t="s">
        <v>28</v>
      </c>
      <c r="T58" s="391" t="s">
        <v>880</v>
      </c>
      <c r="U58" s="391" t="s">
        <v>96</v>
      </c>
      <c r="V58" s="391" t="s">
        <v>249</v>
      </c>
      <c r="W58" s="391" t="s">
        <v>881</v>
      </c>
      <c r="X58" s="391" t="s">
        <v>882</v>
      </c>
      <c r="Y58" s="391" t="s">
        <v>883</v>
      </c>
      <c r="Z58" s="391" t="s">
        <v>884</v>
      </c>
      <c r="AA58" s="391" t="s">
        <v>885</v>
      </c>
      <c r="AB58" s="391" t="s">
        <v>886</v>
      </c>
      <c r="AC58" s="394" t="s">
        <v>204</v>
      </c>
      <c r="AD58" s="386"/>
      <c r="AE58" s="386"/>
      <c r="AF58" s="386"/>
      <c r="AQ58" s="115"/>
    </row>
    <row r="59" spans="1:43" s="112" customFormat="1" ht="21" customHeight="1">
      <c r="A59" s="383">
        <v>53</v>
      </c>
      <c r="B59" s="385" t="s">
        <v>982</v>
      </c>
      <c r="C59" s="382">
        <v>63</v>
      </c>
      <c r="D59" s="390">
        <v>53</v>
      </c>
      <c r="E59" s="391" t="s">
        <v>864</v>
      </c>
      <c r="F59" s="391" t="s">
        <v>93</v>
      </c>
      <c r="G59" s="391" t="s">
        <v>148</v>
      </c>
      <c r="H59" s="391" t="s">
        <v>134</v>
      </c>
      <c r="I59" s="391" t="s">
        <v>887</v>
      </c>
      <c r="J59" s="391" t="s">
        <v>188</v>
      </c>
      <c r="K59" s="392" t="s">
        <v>2117</v>
      </c>
      <c r="L59" s="393" t="s">
        <v>2118</v>
      </c>
      <c r="M59" s="391" t="s">
        <v>189</v>
      </c>
      <c r="N59" s="391" t="s">
        <v>888</v>
      </c>
      <c r="O59" s="391" t="s">
        <v>816</v>
      </c>
      <c r="P59" s="391" t="s">
        <v>889</v>
      </c>
      <c r="Q59" s="391" t="s">
        <v>890</v>
      </c>
      <c r="R59" s="391" t="s">
        <v>745</v>
      </c>
      <c r="S59" s="391" t="s">
        <v>891</v>
      </c>
      <c r="T59" s="391" t="s">
        <v>892</v>
      </c>
      <c r="U59" s="391" t="s">
        <v>893</v>
      </c>
      <c r="V59" s="391" t="s">
        <v>894</v>
      </c>
      <c r="W59" s="391" t="s">
        <v>249</v>
      </c>
      <c r="X59" s="391" t="s">
        <v>39</v>
      </c>
      <c r="Y59" s="391" t="s">
        <v>895</v>
      </c>
      <c r="Z59" s="391" t="s">
        <v>896</v>
      </c>
      <c r="AA59" s="391" t="s">
        <v>897</v>
      </c>
      <c r="AB59" s="391" t="s">
        <v>898</v>
      </c>
      <c r="AC59" s="394" t="s">
        <v>204</v>
      </c>
      <c r="AD59" s="386"/>
      <c r="AE59" s="386"/>
      <c r="AF59" s="386"/>
      <c r="AQ59" s="115"/>
    </row>
    <row r="60" spans="1:43" s="112" customFormat="1" ht="21" customHeight="1">
      <c r="A60" s="383">
        <v>54</v>
      </c>
      <c r="B60" s="385" t="s">
        <v>982</v>
      </c>
      <c r="C60" s="382">
        <v>64</v>
      </c>
      <c r="D60" s="390">
        <v>54</v>
      </c>
      <c r="E60" s="391" t="s">
        <v>864</v>
      </c>
      <c r="F60" s="391" t="s">
        <v>95</v>
      </c>
      <c r="G60" s="391" t="s">
        <v>899</v>
      </c>
      <c r="H60" s="391" t="s">
        <v>134</v>
      </c>
      <c r="I60" s="391" t="s">
        <v>900</v>
      </c>
      <c r="J60" s="391" t="s">
        <v>188</v>
      </c>
      <c r="K60" s="392" t="s">
        <v>2119</v>
      </c>
      <c r="L60" s="393" t="s">
        <v>2120</v>
      </c>
      <c r="M60" s="391" t="s">
        <v>189</v>
      </c>
      <c r="N60" s="391" t="s">
        <v>901</v>
      </c>
      <c r="O60" s="391" t="s">
        <v>902</v>
      </c>
      <c r="P60" s="391" t="s">
        <v>903</v>
      </c>
      <c r="Q60" s="391" t="s">
        <v>904</v>
      </c>
      <c r="R60" s="391" t="s">
        <v>879</v>
      </c>
      <c r="S60" s="391" t="s">
        <v>905</v>
      </c>
      <c r="T60" s="391" t="s">
        <v>868</v>
      </c>
      <c r="U60" s="391" t="s">
        <v>37</v>
      </c>
      <c r="V60" s="391" t="s">
        <v>906</v>
      </c>
      <c r="W60" s="391" t="s">
        <v>249</v>
      </c>
      <c r="X60" s="391" t="s">
        <v>39</v>
      </c>
      <c r="Y60" s="391" t="s">
        <v>907</v>
      </c>
      <c r="Z60" s="391" t="s">
        <v>908</v>
      </c>
      <c r="AA60" s="391" t="s">
        <v>909</v>
      </c>
      <c r="AB60" s="391" t="s">
        <v>910</v>
      </c>
      <c r="AC60" s="394" t="s">
        <v>204</v>
      </c>
      <c r="AD60" s="386"/>
      <c r="AE60" s="386"/>
      <c r="AF60" s="386"/>
      <c r="AQ60" s="115"/>
    </row>
    <row r="61" spans="1:43" s="112" customFormat="1" ht="21" customHeight="1">
      <c r="A61" s="383">
        <v>55</v>
      </c>
      <c r="B61" s="385" t="s">
        <v>982</v>
      </c>
      <c r="C61" s="382">
        <v>65</v>
      </c>
      <c r="D61" s="390">
        <v>55</v>
      </c>
      <c r="E61" s="391" t="s">
        <v>864</v>
      </c>
      <c r="F61" s="391" t="s">
        <v>911</v>
      </c>
      <c r="G61" s="391" t="s">
        <v>147</v>
      </c>
      <c r="H61" s="391" t="s">
        <v>134</v>
      </c>
      <c r="I61" s="391" t="s">
        <v>912</v>
      </c>
      <c r="J61" s="391" t="s">
        <v>188</v>
      </c>
      <c r="K61" s="392" t="s">
        <v>2121</v>
      </c>
      <c r="L61" s="393" t="s">
        <v>2122</v>
      </c>
      <c r="M61" s="391" t="s">
        <v>189</v>
      </c>
      <c r="N61" s="391" t="s">
        <v>913</v>
      </c>
      <c r="O61" s="391" t="s">
        <v>868</v>
      </c>
      <c r="P61" s="391" t="s">
        <v>914</v>
      </c>
      <c r="Q61" s="391" t="s">
        <v>915</v>
      </c>
      <c r="R61" s="391" t="s">
        <v>2123</v>
      </c>
      <c r="S61" s="391" t="s">
        <v>916</v>
      </c>
      <c r="T61" s="391" t="s">
        <v>917</v>
      </c>
      <c r="U61" s="391" t="s">
        <v>918</v>
      </c>
      <c r="V61" s="391" t="s">
        <v>919</v>
      </c>
      <c r="W61" s="391" t="s">
        <v>920</v>
      </c>
      <c r="X61" s="391" t="s">
        <v>249</v>
      </c>
      <c r="Y61" s="391" t="s">
        <v>921</v>
      </c>
      <c r="Z61" s="391" t="s">
        <v>922</v>
      </c>
      <c r="AA61" s="391" t="s">
        <v>923</v>
      </c>
      <c r="AB61" s="391" t="s">
        <v>510</v>
      </c>
      <c r="AC61" s="394" t="s">
        <v>204</v>
      </c>
      <c r="AD61" s="386"/>
      <c r="AE61" s="386"/>
      <c r="AF61" s="386"/>
      <c r="AQ61" s="115"/>
    </row>
    <row r="62" spans="1:43" s="112" customFormat="1" ht="21" customHeight="1">
      <c r="A62" s="383">
        <v>56</v>
      </c>
      <c r="B62" s="385" t="s">
        <v>982</v>
      </c>
      <c r="C62" s="382">
        <v>66</v>
      </c>
      <c r="D62" s="390">
        <v>56</v>
      </c>
      <c r="E62" s="391" t="s">
        <v>864</v>
      </c>
      <c r="F62" s="391" t="s">
        <v>924</v>
      </c>
      <c r="G62" s="391" t="s">
        <v>156</v>
      </c>
      <c r="H62" s="391" t="s">
        <v>134</v>
      </c>
      <c r="I62" s="391" t="s">
        <v>925</v>
      </c>
      <c r="J62" s="391" t="s">
        <v>188</v>
      </c>
      <c r="K62" s="392" t="s">
        <v>2124</v>
      </c>
      <c r="L62" s="393" t="s">
        <v>2125</v>
      </c>
      <c r="M62" s="391" t="s">
        <v>189</v>
      </c>
      <c r="N62" s="391" t="s">
        <v>926</v>
      </c>
      <c r="O62" s="391" t="s">
        <v>927</v>
      </c>
      <c r="P62" s="391" t="s">
        <v>928</v>
      </c>
      <c r="Q62" s="391" t="s">
        <v>929</v>
      </c>
      <c r="R62" s="391" t="s">
        <v>71</v>
      </c>
      <c r="S62" s="391" t="s">
        <v>832</v>
      </c>
      <c r="T62" s="391" t="s">
        <v>930</v>
      </c>
      <c r="U62" s="391" t="s">
        <v>97</v>
      </c>
      <c r="V62" s="391" t="s">
        <v>816</v>
      </c>
      <c r="W62" s="391" t="s">
        <v>931</v>
      </c>
      <c r="X62" s="391" t="s">
        <v>39</v>
      </c>
      <c r="Y62" s="391" t="s">
        <v>932</v>
      </c>
      <c r="Z62" s="391" t="s">
        <v>933</v>
      </c>
      <c r="AA62" s="391" t="s">
        <v>934</v>
      </c>
      <c r="AB62" s="391" t="s">
        <v>161</v>
      </c>
      <c r="AC62" s="394" t="s">
        <v>204</v>
      </c>
      <c r="AD62" s="386"/>
      <c r="AE62" s="386"/>
      <c r="AF62" s="386"/>
      <c r="AQ62" s="115"/>
    </row>
    <row r="63" spans="1:43" s="112" customFormat="1" ht="21" customHeight="1">
      <c r="A63" s="383">
        <v>57</v>
      </c>
      <c r="B63" s="385" t="s">
        <v>982</v>
      </c>
      <c r="C63" s="382">
        <v>67</v>
      </c>
      <c r="D63" s="390">
        <v>57</v>
      </c>
      <c r="E63" s="391" t="s">
        <v>864</v>
      </c>
      <c r="F63" s="391" t="s">
        <v>935</v>
      </c>
      <c r="G63" s="391" t="s">
        <v>147</v>
      </c>
      <c r="H63" s="391" t="s">
        <v>134</v>
      </c>
      <c r="I63" s="391" t="s">
        <v>936</v>
      </c>
      <c r="J63" s="391" t="s">
        <v>188</v>
      </c>
      <c r="K63" s="392" t="s">
        <v>2126</v>
      </c>
      <c r="L63" s="393" t="s">
        <v>2127</v>
      </c>
      <c r="M63" s="391" t="s">
        <v>189</v>
      </c>
      <c r="N63" s="391" t="s">
        <v>937</v>
      </c>
      <c r="O63" s="391" t="s">
        <v>938</v>
      </c>
      <c r="P63" s="391" t="s">
        <v>939</v>
      </c>
      <c r="Q63" s="391" t="s">
        <v>89</v>
      </c>
      <c r="R63" s="391" t="s">
        <v>88</v>
      </c>
      <c r="S63" s="391" t="s">
        <v>868</v>
      </c>
      <c r="T63" s="391" t="s">
        <v>39</v>
      </c>
      <c r="U63" s="391" t="s">
        <v>940</v>
      </c>
      <c r="V63" s="391" t="s">
        <v>941</v>
      </c>
      <c r="W63" s="391" t="s">
        <v>37</v>
      </c>
      <c r="X63" s="391" t="s">
        <v>942</v>
      </c>
      <c r="Y63" s="391" t="s">
        <v>943</v>
      </c>
      <c r="Z63" s="391" t="s">
        <v>2128</v>
      </c>
      <c r="AA63" s="391" t="s">
        <v>944</v>
      </c>
      <c r="AB63" s="391" t="s">
        <v>945</v>
      </c>
      <c r="AC63" s="394" t="s">
        <v>204</v>
      </c>
      <c r="AD63" s="386"/>
      <c r="AE63" s="386"/>
      <c r="AF63" s="386"/>
      <c r="AQ63" s="115"/>
    </row>
    <row r="64" spans="1:43" s="112" customFormat="1" ht="21" customHeight="1">
      <c r="A64" s="383">
        <v>58</v>
      </c>
      <c r="B64" s="385" t="s">
        <v>982</v>
      </c>
      <c r="C64" s="382">
        <v>68</v>
      </c>
      <c r="D64" s="390">
        <v>58</v>
      </c>
      <c r="E64" s="391" t="s">
        <v>864</v>
      </c>
      <c r="F64" s="391" t="s">
        <v>946</v>
      </c>
      <c r="G64" s="391" t="s">
        <v>131</v>
      </c>
      <c r="H64" s="391" t="s">
        <v>134</v>
      </c>
      <c r="I64" s="391" t="s">
        <v>947</v>
      </c>
      <c r="J64" s="391" t="s">
        <v>188</v>
      </c>
      <c r="K64" s="392" t="s">
        <v>2129</v>
      </c>
      <c r="L64" s="393" t="s">
        <v>2130</v>
      </c>
      <c r="M64" s="391" t="s">
        <v>189</v>
      </c>
      <c r="N64" s="391" t="s">
        <v>948</v>
      </c>
      <c r="O64" s="391" t="s">
        <v>92</v>
      </c>
      <c r="P64" s="391" t="s">
        <v>91</v>
      </c>
      <c r="Q64" s="391" t="s">
        <v>879</v>
      </c>
      <c r="R64" s="391" t="s">
        <v>949</v>
      </c>
      <c r="S64" s="391" t="s">
        <v>950</v>
      </c>
      <c r="T64" s="391" t="s">
        <v>951</v>
      </c>
      <c r="U64" s="391" t="s">
        <v>881</v>
      </c>
      <c r="V64" s="391" t="s">
        <v>952</v>
      </c>
      <c r="W64" s="391" t="s">
        <v>249</v>
      </c>
      <c r="X64" s="391" t="s">
        <v>953</v>
      </c>
      <c r="Y64" s="391" t="s">
        <v>954</v>
      </c>
      <c r="Z64" s="391" t="s">
        <v>907</v>
      </c>
      <c r="AA64" s="391" t="s">
        <v>955</v>
      </c>
      <c r="AB64" s="391" t="s">
        <v>956</v>
      </c>
      <c r="AC64" s="394" t="s">
        <v>204</v>
      </c>
      <c r="AD64" s="386"/>
      <c r="AE64" s="386"/>
      <c r="AF64" s="386"/>
      <c r="AQ64" s="115"/>
    </row>
    <row r="65" spans="1:43" s="112" customFormat="1" ht="21" customHeight="1">
      <c r="A65" s="383">
        <v>59</v>
      </c>
      <c r="B65" s="385" t="s">
        <v>982</v>
      </c>
      <c r="C65" s="382">
        <v>69</v>
      </c>
      <c r="D65" s="390">
        <v>59</v>
      </c>
      <c r="E65" s="391" t="s">
        <v>864</v>
      </c>
      <c r="F65" s="391" t="s">
        <v>957</v>
      </c>
      <c r="G65" s="391" t="s">
        <v>147</v>
      </c>
      <c r="H65" s="391" t="s">
        <v>134</v>
      </c>
      <c r="I65" s="391" t="s">
        <v>958</v>
      </c>
      <c r="J65" s="391" t="s">
        <v>188</v>
      </c>
      <c r="K65" s="392" t="s">
        <v>2131</v>
      </c>
      <c r="L65" s="393" t="s">
        <v>2132</v>
      </c>
      <c r="M65" s="391" t="s">
        <v>189</v>
      </c>
      <c r="N65" s="391" t="s">
        <v>959</v>
      </c>
      <c r="O65" s="391" t="s">
        <v>2</v>
      </c>
      <c r="P65" s="391" t="s">
        <v>960</v>
      </c>
      <c r="Q65" s="391" t="s">
        <v>816</v>
      </c>
      <c r="R65" s="391" t="s">
        <v>889</v>
      </c>
      <c r="S65" s="391" t="s">
        <v>890</v>
      </c>
      <c r="T65" s="391" t="s">
        <v>961</v>
      </c>
      <c r="U65" s="391" t="s">
        <v>433</v>
      </c>
      <c r="V65" s="391" t="s">
        <v>36</v>
      </c>
      <c r="W65" s="391" t="s">
        <v>962</v>
      </c>
      <c r="X65" s="391" t="s">
        <v>515</v>
      </c>
      <c r="Y65" s="391" t="s">
        <v>963</v>
      </c>
      <c r="Z65" s="391" t="s">
        <v>964</v>
      </c>
      <c r="AA65" s="391" t="s">
        <v>965</v>
      </c>
      <c r="AB65" s="391" t="s">
        <v>966</v>
      </c>
      <c r="AC65" s="394" t="s">
        <v>204</v>
      </c>
      <c r="AD65" s="386"/>
      <c r="AE65" s="386"/>
      <c r="AF65" s="386"/>
      <c r="AQ65" s="115"/>
    </row>
    <row r="66" spans="1:43" s="112" customFormat="1" ht="21" customHeight="1">
      <c r="A66" s="383">
        <v>60</v>
      </c>
      <c r="B66" s="385" t="s">
        <v>982</v>
      </c>
      <c r="C66" s="382">
        <v>70</v>
      </c>
      <c r="D66" s="390">
        <v>60</v>
      </c>
      <c r="E66" s="391" t="s">
        <v>864</v>
      </c>
      <c r="F66" s="391" t="s">
        <v>967</v>
      </c>
      <c r="G66" s="391" t="s">
        <v>147</v>
      </c>
      <c r="H66" s="391" t="s">
        <v>135</v>
      </c>
      <c r="I66" s="391" t="s">
        <v>968</v>
      </c>
      <c r="J66" s="391" t="s">
        <v>188</v>
      </c>
      <c r="K66" s="392" t="s">
        <v>2133</v>
      </c>
      <c r="L66" s="393" t="s">
        <v>2134</v>
      </c>
      <c r="M66" s="391" t="s">
        <v>189</v>
      </c>
      <c r="N66" s="391" t="s">
        <v>969</v>
      </c>
      <c r="O66" s="391" t="s">
        <v>970</v>
      </c>
      <c r="P66" s="391" t="s">
        <v>971</v>
      </c>
      <c r="Q66" s="391" t="s">
        <v>972</v>
      </c>
      <c r="R66" s="391" t="s">
        <v>973</v>
      </c>
      <c r="S66" s="391" t="s">
        <v>974</v>
      </c>
      <c r="T66" s="391" t="s">
        <v>975</v>
      </c>
      <c r="U66" s="391" t="s">
        <v>976</v>
      </c>
      <c r="V66" s="391" t="s">
        <v>3</v>
      </c>
      <c r="W66" s="391" t="s">
        <v>977</v>
      </c>
      <c r="X66" s="391" t="s">
        <v>106</v>
      </c>
      <c r="Y66" s="391" t="s">
        <v>978</v>
      </c>
      <c r="Z66" s="391" t="s">
        <v>979</v>
      </c>
      <c r="AA66" s="391" t="s">
        <v>980</v>
      </c>
      <c r="AB66" s="391" t="s">
        <v>981</v>
      </c>
      <c r="AC66" s="394" t="s">
        <v>204</v>
      </c>
      <c r="AD66" s="386"/>
      <c r="AE66" s="386"/>
      <c r="AF66" s="386"/>
      <c r="AQ66" s="115"/>
    </row>
    <row r="67" spans="1:43" s="112" customFormat="1" ht="21" customHeight="1">
      <c r="A67" s="383">
        <v>61</v>
      </c>
      <c r="B67" s="385" t="s">
        <v>1748</v>
      </c>
      <c r="C67" s="382">
        <v>131</v>
      </c>
      <c r="D67" s="390">
        <v>61</v>
      </c>
      <c r="E67" s="391" t="s">
        <v>982</v>
      </c>
      <c r="F67" s="391" t="s">
        <v>983</v>
      </c>
      <c r="G67" s="391" t="s">
        <v>984</v>
      </c>
      <c r="H67" s="391" t="s">
        <v>134</v>
      </c>
      <c r="I67" s="391" t="s">
        <v>985</v>
      </c>
      <c r="J67" s="391" t="s">
        <v>188</v>
      </c>
      <c r="K67" s="392" t="s">
        <v>2135</v>
      </c>
      <c r="L67" s="393" t="s">
        <v>2136</v>
      </c>
      <c r="M67" s="391" t="s">
        <v>189</v>
      </c>
      <c r="N67" s="391" t="s">
        <v>986</v>
      </c>
      <c r="O67" s="391" t="s">
        <v>744</v>
      </c>
      <c r="P67" s="391" t="s">
        <v>987</v>
      </c>
      <c r="Q67" s="391" t="s">
        <v>119</v>
      </c>
      <c r="R67" s="391" t="s">
        <v>988</v>
      </c>
      <c r="S67" s="391" t="s">
        <v>745</v>
      </c>
      <c r="T67" s="391" t="s">
        <v>19</v>
      </c>
      <c r="U67" s="391" t="s">
        <v>816</v>
      </c>
      <c r="V67" s="391" t="s">
        <v>433</v>
      </c>
      <c r="W67" s="391" t="s">
        <v>515</v>
      </c>
      <c r="X67" s="391" t="s">
        <v>39</v>
      </c>
      <c r="Y67" s="391" t="s">
        <v>989</v>
      </c>
      <c r="Z67" s="391" t="s">
        <v>846</v>
      </c>
      <c r="AA67" s="391" t="s">
        <v>990</v>
      </c>
      <c r="AB67" s="391" t="s">
        <v>848</v>
      </c>
      <c r="AC67" s="394" t="s">
        <v>204</v>
      </c>
      <c r="AD67" s="386"/>
      <c r="AE67" s="386"/>
      <c r="AF67" s="386"/>
      <c r="AQ67" s="115"/>
    </row>
    <row r="68" spans="1:43" s="112" customFormat="1" ht="21" customHeight="1">
      <c r="A68" s="383">
        <v>62</v>
      </c>
      <c r="B68" s="385" t="s">
        <v>1748</v>
      </c>
      <c r="C68" s="382">
        <v>132</v>
      </c>
      <c r="D68" s="390">
        <v>62</v>
      </c>
      <c r="E68" s="391" t="s">
        <v>982</v>
      </c>
      <c r="F68" s="391" t="s">
        <v>991</v>
      </c>
      <c r="G68" s="391" t="s">
        <v>485</v>
      </c>
      <c r="H68" s="391" t="s">
        <v>134</v>
      </c>
      <c r="I68" s="391" t="s">
        <v>992</v>
      </c>
      <c r="J68" s="391" t="s">
        <v>188</v>
      </c>
      <c r="K68" s="392" t="s">
        <v>2137</v>
      </c>
      <c r="L68" s="393" t="s">
        <v>2138</v>
      </c>
      <c r="M68" s="391" t="s">
        <v>189</v>
      </c>
      <c r="N68" s="391" t="s">
        <v>993</v>
      </c>
      <c r="O68" s="391" t="s">
        <v>962</v>
      </c>
      <c r="P68" s="391" t="s">
        <v>994</v>
      </c>
      <c r="Q68" s="391" t="s">
        <v>995</v>
      </c>
      <c r="R68" s="391" t="s">
        <v>996</v>
      </c>
      <c r="S68" s="391" t="s">
        <v>997</v>
      </c>
      <c r="T68" s="391" t="s">
        <v>816</v>
      </c>
      <c r="U68" s="391" t="s">
        <v>433</v>
      </c>
      <c r="V68" s="391" t="s">
        <v>998</v>
      </c>
      <c r="W68" s="391" t="s">
        <v>515</v>
      </c>
      <c r="X68" s="391" t="s">
        <v>999</v>
      </c>
      <c r="Y68" s="391" t="s">
        <v>1000</v>
      </c>
      <c r="Z68" s="391" t="s">
        <v>495</v>
      </c>
      <c r="AA68" s="391" t="s">
        <v>498</v>
      </c>
      <c r="AB68" s="391" t="s">
        <v>1001</v>
      </c>
      <c r="AC68" s="394" t="s">
        <v>204</v>
      </c>
      <c r="AD68" s="386"/>
      <c r="AE68" s="386"/>
      <c r="AF68" s="386"/>
      <c r="AQ68" s="115"/>
    </row>
    <row r="69" spans="1:43" s="112" customFormat="1" ht="21" customHeight="1">
      <c r="A69" s="383">
        <v>63</v>
      </c>
      <c r="B69" s="385" t="s">
        <v>1748</v>
      </c>
      <c r="C69" s="382">
        <v>133</v>
      </c>
      <c r="D69" s="390">
        <v>63</v>
      </c>
      <c r="E69" s="391" t="s">
        <v>982</v>
      </c>
      <c r="F69" s="391" t="s">
        <v>1002</v>
      </c>
      <c r="G69" s="391" t="s">
        <v>1003</v>
      </c>
      <c r="H69" s="391" t="s">
        <v>134</v>
      </c>
      <c r="I69" s="391" t="s">
        <v>1004</v>
      </c>
      <c r="J69" s="391" t="s">
        <v>188</v>
      </c>
      <c r="K69" s="392" t="s">
        <v>2139</v>
      </c>
      <c r="L69" s="393" t="s">
        <v>2140</v>
      </c>
      <c r="M69" s="391" t="s">
        <v>189</v>
      </c>
      <c r="N69" s="391" t="s">
        <v>1005</v>
      </c>
      <c r="O69" s="391" t="s">
        <v>119</v>
      </c>
      <c r="P69" s="391" t="s">
        <v>1006</v>
      </c>
      <c r="Q69" s="391" t="s">
        <v>745</v>
      </c>
      <c r="R69" s="391" t="s">
        <v>1007</v>
      </c>
      <c r="S69" s="391" t="s">
        <v>433</v>
      </c>
      <c r="T69" s="391" t="s">
        <v>21</v>
      </c>
      <c r="U69" s="391" t="s">
        <v>19</v>
      </c>
      <c r="V69" s="391" t="s">
        <v>22</v>
      </c>
      <c r="W69" s="391" t="s">
        <v>1008</v>
      </c>
      <c r="X69" s="391" t="s">
        <v>37</v>
      </c>
      <c r="Y69" s="391" t="s">
        <v>1009</v>
      </c>
      <c r="Z69" s="391" t="s">
        <v>410</v>
      </c>
      <c r="AA69" s="391" t="s">
        <v>1010</v>
      </c>
      <c r="AB69" s="391" t="s">
        <v>1011</v>
      </c>
      <c r="AC69" s="394" t="s">
        <v>204</v>
      </c>
      <c r="AD69" s="386"/>
      <c r="AE69" s="386"/>
      <c r="AF69" s="386"/>
      <c r="AQ69" s="115"/>
    </row>
    <row r="70" spans="1:43" s="112" customFormat="1" ht="21" customHeight="1">
      <c r="A70" s="383">
        <v>64</v>
      </c>
      <c r="B70" s="385" t="s">
        <v>1748</v>
      </c>
      <c r="C70" s="382">
        <v>134</v>
      </c>
      <c r="D70" s="390">
        <v>64</v>
      </c>
      <c r="E70" s="391" t="s">
        <v>982</v>
      </c>
      <c r="F70" s="391" t="s">
        <v>1012</v>
      </c>
      <c r="G70" s="391" t="s">
        <v>1013</v>
      </c>
      <c r="H70" s="391" t="s">
        <v>134</v>
      </c>
      <c r="I70" s="391" t="s">
        <v>1014</v>
      </c>
      <c r="J70" s="391" t="s">
        <v>188</v>
      </c>
      <c r="K70" s="392" t="s">
        <v>2141</v>
      </c>
      <c r="L70" s="393" t="s">
        <v>2142</v>
      </c>
      <c r="M70" s="391" t="s">
        <v>189</v>
      </c>
      <c r="N70" s="391" t="s">
        <v>1015</v>
      </c>
      <c r="O70" s="391" t="s">
        <v>1016</v>
      </c>
      <c r="P70" s="391" t="s">
        <v>69</v>
      </c>
      <c r="Q70" s="391" t="s">
        <v>71</v>
      </c>
      <c r="R70" s="391" t="s">
        <v>745</v>
      </c>
      <c r="S70" s="391" t="s">
        <v>19</v>
      </c>
      <c r="T70" s="391" t="s">
        <v>433</v>
      </c>
      <c r="U70" s="391" t="s">
        <v>1017</v>
      </c>
      <c r="V70" s="391" t="s">
        <v>22</v>
      </c>
      <c r="W70" s="391" t="s">
        <v>1018</v>
      </c>
      <c r="X70" s="391" t="s">
        <v>531</v>
      </c>
      <c r="Y70" s="391" t="s">
        <v>1019</v>
      </c>
      <c r="Z70" s="391" t="s">
        <v>1020</v>
      </c>
      <c r="AA70" s="391" t="s">
        <v>886</v>
      </c>
      <c r="AB70" s="391" t="s">
        <v>751</v>
      </c>
      <c r="AC70" s="394" t="s">
        <v>204</v>
      </c>
      <c r="AD70" s="386"/>
      <c r="AE70" s="386"/>
      <c r="AF70" s="386"/>
      <c r="AQ70" s="115"/>
    </row>
    <row r="71" spans="1:43" s="112" customFormat="1" ht="21" customHeight="1">
      <c r="A71" s="383">
        <v>65</v>
      </c>
      <c r="B71" s="385" t="s">
        <v>1748</v>
      </c>
      <c r="C71" s="382">
        <v>135</v>
      </c>
      <c r="D71" s="390">
        <v>65</v>
      </c>
      <c r="E71" s="391" t="s">
        <v>982</v>
      </c>
      <c r="F71" s="391" t="s">
        <v>1021</v>
      </c>
      <c r="G71" s="391" t="s">
        <v>1022</v>
      </c>
      <c r="H71" s="391" t="s">
        <v>138</v>
      </c>
      <c r="I71" s="391" t="s">
        <v>1023</v>
      </c>
      <c r="J71" s="391" t="s">
        <v>188</v>
      </c>
      <c r="K71" s="392" t="s">
        <v>2143</v>
      </c>
      <c r="L71" s="393" t="s">
        <v>2144</v>
      </c>
      <c r="M71" s="391" t="s">
        <v>189</v>
      </c>
      <c r="N71" s="391" t="s">
        <v>1024</v>
      </c>
      <c r="O71" s="391" t="s">
        <v>639</v>
      </c>
      <c r="P71" s="391" t="s">
        <v>104</v>
      </c>
      <c r="Q71" s="391" t="s">
        <v>19</v>
      </c>
      <c r="R71" s="391" t="s">
        <v>21</v>
      </c>
      <c r="S71" s="391" t="s">
        <v>56</v>
      </c>
      <c r="T71" s="391" t="s">
        <v>1025</v>
      </c>
      <c r="U71" s="391" t="s">
        <v>27</v>
      </c>
      <c r="V71" s="391" t="s">
        <v>1026</v>
      </c>
      <c r="W71" s="391" t="s">
        <v>515</v>
      </c>
      <c r="X71" s="391" t="s">
        <v>121</v>
      </c>
      <c r="Y71" s="391" t="s">
        <v>636</v>
      </c>
      <c r="Z71" s="391" t="s">
        <v>1027</v>
      </c>
      <c r="AA71" s="391" t="s">
        <v>1028</v>
      </c>
      <c r="AB71" s="391" t="s">
        <v>1029</v>
      </c>
      <c r="AC71" s="394" t="s">
        <v>204</v>
      </c>
      <c r="AD71" s="386"/>
      <c r="AE71" s="386"/>
      <c r="AF71" s="386"/>
      <c r="AQ71" s="115"/>
    </row>
    <row r="72" spans="1:43" s="112" customFormat="1" ht="21" customHeight="1">
      <c r="A72" s="383">
        <v>66</v>
      </c>
      <c r="B72" s="385" t="s">
        <v>1748</v>
      </c>
      <c r="C72" s="382">
        <v>136</v>
      </c>
      <c r="D72" s="390">
        <v>66</v>
      </c>
      <c r="E72" s="391" t="s">
        <v>982</v>
      </c>
      <c r="F72" s="391" t="s">
        <v>1030</v>
      </c>
      <c r="G72" s="391" t="s">
        <v>146</v>
      </c>
      <c r="H72" s="391" t="s">
        <v>134</v>
      </c>
      <c r="I72" s="391" t="s">
        <v>1031</v>
      </c>
      <c r="J72" s="391" t="s">
        <v>188</v>
      </c>
      <c r="K72" s="392" t="s">
        <v>2145</v>
      </c>
      <c r="L72" s="393" t="s">
        <v>2146</v>
      </c>
      <c r="M72" s="391" t="s">
        <v>189</v>
      </c>
      <c r="N72" s="391" t="s">
        <v>1032</v>
      </c>
      <c r="O72" s="391" t="s">
        <v>19</v>
      </c>
      <c r="P72" s="391" t="s">
        <v>1033</v>
      </c>
      <c r="Q72" s="391" t="s">
        <v>1034</v>
      </c>
      <c r="R72" s="391" t="s">
        <v>1035</v>
      </c>
      <c r="S72" s="391" t="s">
        <v>744</v>
      </c>
      <c r="T72" s="391" t="s">
        <v>745</v>
      </c>
      <c r="U72" s="391" t="s">
        <v>1036</v>
      </c>
      <c r="V72" s="391" t="s">
        <v>1037</v>
      </c>
      <c r="W72" s="391" t="s">
        <v>515</v>
      </c>
      <c r="X72" s="391" t="s">
        <v>39</v>
      </c>
      <c r="Y72" s="391" t="s">
        <v>1038</v>
      </c>
      <c r="Z72" s="391" t="s">
        <v>1039</v>
      </c>
      <c r="AA72" s="391" t="s">
        <v>1040</v>
      </c>
      <c r="AB72" s="391" t="s">
        <v>1041</v>
      </c>
      <c r="AC72" s="394" t="s">
        <v>204</v>
      </c>
      <c r="AD72" s="386"/>
      <c r="AE72" s="386"/>
      <c r="AF72" s="386"/>
      <c r="AQ72" s="115"/>
    </row>
    <row r="73" spans="1:43" s="112" customFormat="1" ht="21" customHeight="1">
      <c r="A73" s="383">
        <v>67</v>
      </c>
      <c r="B73" s="385" t="s">
        <v>1748</v>
      </c>
      <c r="C73" s="382">
        <v>137</v>
      </c>
      <c r="D73" s="390">
        <v>67</v>
      </c>
      <c r="E73" s="391" t="s">
        <v>982</v>
      </c>
      <c r="F73" s="391" t="s">
        <v>1042</v>
      </c>
      <c r="G73" s="391" t="s">
        <v>148</v>
      </c>
      <c r="H73" s="391" t="s">
        <v>134</v>
      </c>
      <c r="I73" s="391" t="s">
        <v>1043</v>
      </c>
      <c r="J73" s="391" t="s">
        <v>188</v>
      </c>
      <c r="K73" s="392" t="s">
        <v>2147</v>
      </c>
      <c r="L73" s="393" t="s">
        <v>2148</v>
      </c>
      <c r="M73" s="391" t="s">
        <v>189</v>
      </c>
      <c r="N73" s="391" t="s">
        <v>1044</v>
      </c>
      <c r="O73" s="391" t="s">
        <v>894</v>
      </c>
      <c r="P73" s="391" t="s">
        <v>27</v>
      </c>
      <c r="Q73" s="391" t="s">
        <v>905</v>
      </c>
      <c r="R73" s="391" t="s">
        <v>1045</v>
      </c>
      <c r="S73" s="391" t="s">
        <v>928</v>
      </c>
      <c r="T73" s="391" t="s">
        <v>515</v>
      </c>
      <c r="U73" s="391" t="s">
        <v>249</v>
      </c>
      <c r="V73" s="391" t="s">
        <v>101</v>
      </c>
      <c r="W73" s="391" t="s">
        <v>39</v>
      </c>
      <c r="X73" s="391" t="s">
        <v>100</v>
      </c>
      <c r="Y73" s="391" t="s">
        <v>1046</v>
      </c>
      <c r="Z73" s="391" t="s">
        <v>909</v>
      </c>
      <c r="AA73" s="391" t="s">
        <v>1047</v>
      </c>
      <c r="AB73" s="391" t="s">
        <v>1048</v>
      </c>
      <c r="AC73" s="394" t="s">
        <v>204</v>
      </c>
      <c r="AD73" s="386"/>
      <c r="AE73" s="386"/>
      <c r="AF73" s="386"/>
      <c r="AQ73" s="115"/>
    </row>
    <row r="74" spans="1:43" s="112" customFormat="1" ht="21" customHeight="1">
      <c r="A74" s="383">
        <v>68</v>
      </c>
      <c r="B74" s="385" t="s">
        <v>1748</v>
      </c>
      <c r="C74" s="382">
        <v>138</v>
      </c>
      <c r="D74" s="390">
        <v>68</v>
      </c>
      <c r="E74" s="391" t="s">
        <v>982</v>
      </c>
      <c r="F74" s="391" t="s">
        <v>1049</v>
      </c>
      <c r="G74" s="391" t="s">
        <v>1050</v>
      </c>
      <c r="H74" s="391" t="s">
        <v>138</v>
      </c>
      <c r="I74" s="391" t="s">
        <v>1051</v>
      </c>
      <c r="J74" s="391" t="s">
        <v>188</v>
      </c>
      <c r="K74" s="392" t="s">
        <v>2149</v>
      </c>
      <c r="L74" s="393" t="s">
        <v>2150</v>
      </c>
      <c r="M74" s="391" t="s">
        <v>189</v>
      </c>
      <c r="N74" s="391" t="s">
        <v>1052</v>
      </c>
      <c r="O74" s="391" t="s">
        <v>21</v>
      </c>
      <c r="P74" s="391" t="s">
        <v>1016</v>
      </c>
      <c r="Q74" s="391" t="s">
        <v>1053</v>
      </c>
      <c r="R74" s="391" t="s">
        <v>22</v>
      </c>
      <c r="S74" s="391" t="s">
        <v>1054</v>
      </c>
      <c r="T74" s="391" t="s">
        <v>71</v>
      </c>
      <c r="U74" s="391" t="s">
        <v>1055</v>
      </c>
      <c r="V74" s="391" t="s">
        <v>1056</v>
      </c>
      <c r="W74" s="391" t="s">
        <v>1057</v>
      </c>
      <c r="X74" s="391" t="s">
        <v>1058</v>
      </c>
      <c r="Y74" s="391" t="s">
        <v>1059</v>
      </c>
      <c r="Z74" s="391" t="s">
        <v>1060</v>
      </c>
      <c r="AA74" s="391" t="s">
        <v>1061</v>
      </c>
      <c r="AB74" s="391" t="s">
        <v>1062</v>
      </c>
      <c r="AC74" s="394" t="s">
        <v>204</v>
      </c>
      <c r="AD74" s="386"/>
      <c r="AE74" s="386"/>
      <c r="AF74" s="386"/>
      <c r="AQ74" s="115"/>
    </row>
    <row r="75" spans="1:43" s="112" customFormat="1" ht="21" customHeight="1">
      <c r="A75" s="383">
        <v>69</v>
      </c>
      <c r="B75" s="385" t="s">
        <v>1748</v>
      </c>
      <c r="C75" s="382">
        <v>139</v>
      </c>
      <c r="D75" s="390">
        <v>69</v>
      </c>
      <c r="E75" s="391" t="s">
        <v>982</v>
      </c>
      <c r="F75" s="391" t="s">
        <v>1063</v>
      </c>
      <c r="G75" s="391" t="s">
        <v>1003</v>
      </c>
      <c r="H75" s="391" t="s">
        <v>134</v>
      </c>
      <c r="I75" s="391" t="s">
        <v>1064</v>
      </c>
      <c r="J75" s="391" t="s">
        <v>188</v>
      </c>
      <c r="K75" s="392" t="s">
        <v>2151</v>
      </c>
      <c r="L75" s="393" t="s">
        <v>2152</v>
      </c>
      <c r="M75" s="391" t="s">
        <v>189</v>
      </c>
      <c r="N75" s="391" t="s">
        <v>1065</v>
      </c>
      <c r="O75" s="391" t="s">
        <v>1066</v>
      </c>
      <c r="P75" s="391" t="s">
        <v>71</v>
      </c>
      <c r="Q75" s="391" t="s">
        <v>1067</v>
      </c>
      <c r="R75" s="391" t="s">
        <v>1068</v>
      </c>
      <c r="S75" s="391" t="s">
        <v>529</v>
      </c>
      <c r="T75" s="391" t="s">
        <v>705</v>
      </c>
      <c r="U75" s="391" t="s">
        <v>249</v>
      </c>
      <c r="V75" s="391" t="s">
        <v>1069</v>
      </c>
      <c r="W75" s="391" t="s">
        <v>37</v>
      </c>
      <c r="X75" s="391" t="s">
        <v>1070</v>
      </c>
      <c r="Y75" s="391" t="s">
        <v>1071</v>
      </c>
      <c r="Z75" s="391" t="s">
        <v>1072</v>
      </c>
      <c r="AA75" s="391" t="s">
        <v>1073</v>
      </c>
      <c r="AB75" s="391" t="s">
        <v>1074</v>
      </c>
      <c r="AC75" s="394" t="s">
        <v>204</v>
      </c>
      <c r="AD75" s="386"/>
      <c r="AE75" s="386"/>
      <c r="AF75" s="386"/>
      <c r="AQ75" s="115"/>
    </row>
    <row r="76" spans="1:43" s="112" customFormat="1" ht="21" customHeight="1">
      <c r="A76" s="383">
        <v>70</v>
      </c>
      <c r="B76" s="385" t="s">
        <v>1748</v>
      </c>
      <c r="C76" s="382">
        <v>140</v>
      </c>
      <c r="D76" s="390">
        <v>70</v>
      </c>
      <c r="E76" s="391" t="s">
        <v>982</v>
      </c>
      <c r="F76" s="391" t="s">
        <v>1075</v>
      </c>
      <c r="G76" s="391" t="s">
        <v>1003</v>
      </c>
      <c r="H76" s="391" t="s">
        <v>134</v>
      </c>
      <c r="I76" s="391" t="s">
        <v>1076</v>
      </c>
      <c r="J76" s="391" t="s">
        <v>188</v>
      </c>
      <c r="K76" s="392" t="s">
        <v>2153</v>
      </c>
      <c r="L76" s="393" t="s">
        <v>2154</v>
      </c>
      <c r="M76" s="391" t="s">
        <v>189</v>
      </c>
      <c r="N76" s="391" t="s">
        <v>1077</v>
      </c>
      <c r="O76" s="391" t="s">
        <v>120</v>
      </c>
      <c r="P76" s="391" t="s">
        <v>879</v>
      </c>
      <c r="Q76" s="391" t="s">
        <v>1007</v>
      </c>
      <c r="R76" s="391" t="s">
        <v>1078</v>
      </c>
      <c r="S76" s="391" t="s">
        <v>1079</v>
      </c>
      <c r="T76" s="391" t="s">
        <v>1080</v>
      </c>
      <c r="U76" s="391" t="s">
        <v>22</v>
      </c>
      <c r="V76" s="391" t="s">
        <v>36</v>
      </c>
      <c r="W76" s="391" t="s">
        <v>249</v>
      </c>
      <c r="X76" s="391" t="s">
        <v>1081</v>
      </c>
      <c r="Y76" s="391" t="s">
        <v>1082</v>
      </c>
      <c r="Z76" s="391" t="s">
        <v>1083</v>
      </c>
      <c r="AA76" s="391" t="s">
        <v>1084</v>
      </c>
      <c r="AB76" s="391" t="s">
        <v>1085</v>
      </c>
      <c r="AC76" s="394" t="s">
        <v>204</v>
      </c>
      <c r="AD76" s="386"/>
      <c r="AE76" s="386"/>
      <c r="AF76" s="386"/>
      <c r="AQ76" s="115"/>
    </row>
    <row r="77" spans="1:43" s="112" customFormat="1" ht="21" customHeight="1">
      <c r="A77" s="383">
        <v>71</v>
      </c>
      <c r="B77" s="385" t="s">
        <v>153</v>
      </c>
      <c r="C77" s="382">
        <v>71</v>
      </c>
      <c r="D77" s="390">
        <v>71</v>
      </c>
      <c r="E77" s="391" t="s">
        <v>153</v>
      </c>
      <c r="F77" s="391" t="s">
        <v>1086</v>
      </c>
      <c r="G77" s="391" t="s">
        <v>59</v>
      </c>
      <c r="H77" s="391" t="s">
        <v>134</v>
      </c>
      <c r="I77" s="391" t="s">
        <v>1087</v>
      </c>
      <c r="J77" s="391" t="s">
        <v>188</v>
      </c>
      <c r="K77" s="392" t="s">
        <v>2155</v>
      </c>
      <c r="L77" s="393" t="s">
        <v>2156</v>
      </c>
      <c r="M77" s="391" t="s">
        <v>189</v>
      </c>
      <c r="N77" s="391" t="s">
        <v>1088</v>
      </c>
      <c r="O77" s="391" t="s">
        <v>1089</v>
      </c>
      <c r="P77" s="391" t="s">
        <v>62</v>
      </c>
      <c r="Q77" s="391" t="s">
        <v>613</v>
      </c>
      <c r="R77" s="391" t="s">
        <v>31</v>
      </c>
      <c r="S77" s="391" t="s">
        <v>1090</v>
      </c>
      <c r="T77" s="391" t="s">
        <v>1091</v>
      </c>
      <c r="U77" s="391" t="s">
        <v>33</v>
      </c>
      <c r="V77" s="391" t="s">
        <v>121</v>
      </c>
      <c r="W77" s="391" t="s">
        <v>37</v>
      </c>
      <c r="X77" s="391" t="s">
        <v>1092</v>
      </c>
      <c r="Y77" s="391" t="s">
        <v>1093</v>
      </c>
      <c r="Z77" s="391" t="s">
        <v>1094</v>
      </c>
      <c r="AA77" s="391" t="s">
        <v>1095</v>
      </c>
      <c r="AB77" s="391" t="s">
        <v>1096</v>
      </c>
      <c r="AC77" s="394" t="s">
        <v>204</v>
      </c>
      <c r="AD77" s="386"/>
      <c r="AE77" s="386"/>
      <c r="AF77" s="386"/>
      <c r="AQ77" s="115"/>
    </row>
    <row r="78" spans="1:43" s="112" customFormat="1" ht="21" customHeight="1">
      <c r="A78" s="383">
        <v>72</v>
      </c>
      <c r="B78" s="385" t="s">
        <v>153</v>
      </c>
      <c r="C78" s="382">
        <v>72</v>
      </c>
      <c r="D78" s="390">
        <v>72</v>
      </c>
      <c r="E78" s="391" t="s">
        <v>153</v>
      </c>
      <c r="F78" s="391" t="s">
        <v>1097</v>
      </c>
      <c r="G78" s="391" t="s">
        <v>59</v>
      </c>
      <c r="H78" s="391" t="s">
        <v>134</v>
      </c>
      <c r="I78" s="391" t="s">
        <v>1098</v>
      </c>
      <c r="J78" s="391" t="s">
        <v>188</v>
      </c>
      <c r="K78" s="392" t="s">
        <v>2157</v>
      </c>
      <c r="L78" s="393" t="s">
        <v>2158</v>
      </c>
      <c r="M78" s="391" t="s">
        <v>189</v>
      </c>
      <c r="N78" s="391" t="s">
        <v>1099</v>
      </c>
      <c r="O78" s="391" t="s">
        <v>29</v>
      </c>
      <c r="P78" s="391" t="s">
        <v>35</v>
      </c>
      <c r="Q78" s="391" t="s">
        <v>1100</v>
      </c>
      <c r="R78" s="391" t="s">
        <v>65</v>
      </c>
      <c r="S78" s="391" t="s">
        <v>30</v>
      </c>
      <c r="T78" s="391" t="s">
        <v>1101</v>
      </c>
      <c r="U78" s="391" t="s">
        <v>387</v>
      </c>
      <c r="V78" s="391" t="s">
        <v>388</v>
      </c>
      <c r="W78" s="391" t="s">
        <v>1102</v>
      </c>
      <c r="X78" s="391" t="s">
        <v>977</v>
      </c>
      <c r="Y78" s="391" t="s">
        <v>1103</v>
      </c>
      <c r="Z78" s="391" t="s">
        <v>66</v>
      </c>
      <c r="AA78" s="391" t="s">
        <v>1104</v>
      </c>
      <c r="AB78" s="391" t="s">
        <v>1105</v>
      </c>
      <c r="AC78" s="394" t="s">
        <v>204</v>
      </c>
      <c r="AD78" s="386"/>
      <c r="AE78" s="386"/>
      <c r="AF78" s="386"/>
      <c r="AQ78" s="115"/>
    </row>
    <row r="79" spans="1:43" s="112" customFormat="1" ht="21" customHeight="1">
      <c r="A79" s="383">
        <v>73</v>
      </c>
      <c r="B79" s="385" t="s">
        <v>153</v>
      </c>
      <c r="C79" s="382">
        <v>73</v>
      </c>
      <c r="D79" s="390">
        <v>73</v>
      </c>
      <c r="E79" s="391" t="s">
        <v>153</v>
      </c>
      <c r="F79" s="391" t="s">
        <v>63</v>
      </c>
      <c r="G79" s="391" t="s">
        <v>59</v>
      </c>
      <c r="H79" s="391" t="s">
        <v>135</v>
      </c>
      <c r="I79" s="391" t="s">
        <v>1106</v>
      </c>
      <c r="J79" s="391" t="s">
        <v>188</v>
      </c>
      <c r="K79" s="392" t="s">
        <v>2159</v>
      </c>
      <c r="L79" s="393" t="s">
        <v>2160</v>
      </c>
      <c r="M79" s="391" t="s">
        <v>189</v>
      </c>
      <c r="N79" s="391" t="s">
        <v>1107</v>
      </c>
      <c r="O79" s="391" t="s">
        <v>31</v>
      </c>
      <c r="P79" s="391" t="s">
        <v>64</v>
      </c>
      <c r="Q79" s="391" t="s">
        <v>32</v>
      </c>
      <c r="R79" s="391" t="s">
        <v>541</v>
      </c>
      <c r="S79" s="391" t="s">
        <v>1108</v>
      </c>
      <c r="T79" s="391" t="s">
        <v>6</v>
      </c>
      <c r="U79" s="391" t="s">
        <v>1109</v>
      </c>
      <c r="V79" s="391" t="s">
        <v>33</v>
      </c>
      <c r="W79" s="391" t="s">
        <v>1110</v>
      </c>
      <c r="X79" s="391" t="s">
        <v>1111</v>
      </c>
      <c r="Y79" s="391" t="s">
        <v>1112</v>
      </c>
      <c r="Z79" s="391" t="s">
        <v>1113</v>
      </c>
      <c r="AA79" s="391" t="s">
        <v>1114</v>
      </c>
      <c r="AB79" s="391" t="s">
        <v>1115</v>
      </c>
      <c r="AC79" s="394" t="s">
        <v>204</v>
      </c>
      <c r="AD79" s="386"/>
      <c r="AE79" s="386"/>
      <c r="AF79" s="386"/>
      <c r="AQ79" s="115"/>
    </row>
    <row r="80" spans="1:43" s="112" customFormat="1" ht="21" customHeight="1">
      <c r="A80" s="383">
        <v>74</v>
      </c>
      <c r="B80" s="385" t="s">
        <v>153</v>
      </c>
      <c r="C80" s="382">
        <v>74</v>
      </c>
      <c r="D80" s="390">
        <v>74</v>
      </c>
      <c r="E80" s="391" t="s">
        <v>153</v>
      </c>
      <c r="F80" s="391" t="s">
        <v>1116</v>
      </c>
      <c r="G80" s="391" t="s">
        <v>59</v>
      </c>
      <c r="H80" s="391" t="s">
        <v>135</v>
      </c>
      <c r="I80" s="391" t="s">
        <v>1117</v>
      </c>
      <c r="J80" s="391" t="s">
        <v>188</v>
      </c>
      <c r="K80" s="392" t="s">
        <v>2161</v>
      </c>
      <c r="L80" s="393" t="s">
        <v>2162</v>
      </c>
      <c r="M80" s="391" t="s">
        <v>189</v>
      </c>
      <c r="N80" s="391" t="s">
        <v>1118</v>
      </c>
      <c r="O80" s="391" t="s">
        <v>1119</v>
      </c>
      <c r="P80" s="391" t="s">
        <v>5</v>
      </c>
      <c r="Q80" s="391" t="s">
        <v>1120</v>
      </c>
      <c r="R80" s="391" t="s">
        <v>1121</v>
      </c>
      <c r="S80" s="391" t="s">
        <v>7</v>
      </c>
      <c r="T80" s="391" t="s">
        <v>1110</v>
      </c>
      <c r="U80" s="391" t="s">
        <v>86</v>
      </c>
      <c r="V80" s="391" t="s">
        <v>433</v>
      </c>
      <c r="W80" s="391" t="s">
        <v>859</v>
      </c>
      <c r="X80" s="391" t="s">
        <v>249</v>
      </c>
      <c r="Y80" s="391" t="s">
        <v>1122</v>
      </c>
      <c r="Z80" s="391" t="s">
        <v>1105</v>
      </c>
      <c r="AA80" s="391" t="s">
        <v>1123</v>
      </c>
      <c r="AB80" s="391" t="s">
        <v>1124</v>
      </c>
      <c r="AC80" s="394" t="s">
        <v>204</v>
      </c>
      <c r="AD80" s="386"/>
      <c r="AE80" s="386"/>
      <c r="AF80" s="386"/>
      <c r="AQ80" s="115"/>
    </row>
    <row r="81" spans="1:43" s="112" customFormat="1" ht="21" customHeight="1">
      <c r="A81" s="383">
        <v>75</v>
      </c>
      <c r="B81" s="385" t="s">
        <v>153</v>
      </c>
      <c r="C81" s="382">
        <v>75</v>
      </c>
      <c r="D81" s="390">
        <v>75</v>
      </c>
      <c r="E81" s="391" t="s">
        <v>153</v>
      </c>
      <c r="F81" s="391" t="s">
        <v>1125</v>
      </c>
      <c r="G81" s="391" t="s">
        <v>59</v>
      </c>
      <c r="H81" s="391" t="s">
        <v>134</v>
      </c>
      <c r="I81" s="391" t="s">
        <v>1126</v>
      </c>
      <c r="J81" s="391" t="s">
        <v>188</v>
      </c>
      <c r="K81" s="392" t="s">
        <v>2163</v>
      </c>
      <c r="L81" s="393" t="s">
        <v>2164</v>
      </c>
      <c r="M81" s="391" t="s">
        <v>189</v>
      </c>
      <c r="N81" s="391" t="s">
        <v>1127</v>
      </c>
      <c r="O81" s="391" t="s">
        <v>106</v>
      </c>
      <c r="P81" s="391" t="s">
        <v>1102</v>
      </c>
      <c r="Q81" s="391" t="s">
        <v>1128</v>
      </c>
      <c r="R81" s="391" t="s">
        <v>1129</v>
      </c>
      <c r="S81" s="391" t="s">
        <v>1130</v>
      </c>
      <c r="T81" s="391" t="s">
        <v>37</v>
      </c>
      <c r="U81" s="391" t="s">
        <v>531</v>
      </c>
      <c r="V81" s="391" t="s">
        <v>249</v>
      </c>
      <c r="W81" s="391" t="s">
        <v>859</v>
      </c>
      <c r="X81" s="391" t="s">
        <v>1091</v>
      </c>
      <c r="Y81" s="391" t="s">
        <v>1131</v>
      </c>
      <c r="Z81" s="391" t="s">
        <v>1132</v>
      </c>
      <c r="AA81" s="391" t="s">
        <v>1133</v>
      </c>
      <c r="AB81" s="391" t="s">
        <v>1134</v>
      </c>
      <c r="AC81" s="394" t="s">
        <v>204</v>
      </c>
      <c r="AD81" s="386"/>
      <c r="AE81" s="386"/>
      <c r="AF81" s="386"/>
      <c r="AQ81" s="115"/>
    </row>
    <row r="82" spans="1:43" s="112" customFormat="1" ht="21" customHeight="1">
      <c r="A82" s="383">
        <v>76</v>
      </c>
      <c r="B82" s="385" t="s">
        <v>153</v>
      </c>
      <c r="C82" s="382">
        <v>76</v>
      </c>
      <c r="D82" s="390">
        <v>76</v>
      </c>
      <c r="E82" s="391" t="s">
        <v>153</v>
      </c>
      <c r="F82" s="391" t="s">
        <v>1135</v>
      </c>
      <c r="G82" s="391" t="s">
        <v>59</v>
      </c>
      <c r="H82" s="391" t="s">
        <v>134</v>
      </c>
      <c r="I82" s="391" t="s">
        <v>1136</v>
      </c>
      <c r="J82" s="391" t="s">
        <v>188</v>
      </c>
      <c r="K82" s="392" t="s">
        <v>2165</v>
      </c>
      <c r="L82" s="393" t="s">
        <v>2166</v>
      </c>
      <c r="M82" s="391" t="s">
        <v>189</v>
      </c>
      <c r="N82" s="391" t="s">
        <v>1137</v>
      </c>
      <c r="O82" s="391" t="s">
        <v>1138</v>
      </c>
      <c r="P82" s="391" t="s">
        <v>29</v>
      </c>
      <c r="Q82" s="391" t="s">
        <v>30</v>
      </c>
      <c r="R82" s="391" t="s">
        <v>387</v>
      </c>
      <c r="S82" s="391" t="s">
        <v>388</v>
      </c>
      <c r="T82" s="391" t="s">
        <v>1139</v>
      </c>
      <c r="U82" s="391" t="s">
        <v>1140</v>
      </c>
      <c r="V82" s="391" t="s">
        <v>1141</v>
      </c>
      <c r="W82" s="391" t="s">
        <v>1142</v>
      </c>
      <c r="X82" s="391" t="s">
        <v>515</v>
      </c>
      <c r="Y82" s="391" t="s">
        <v>393</v>
      </c>
      <c r="Z82" s="391" t="s">
        <v>1143</v>
      </c>
      <c r="AA82" s="391" t="s">
        <v>1144</v>
      </c>
      <c r="AB82" s="391" t="s">
        <v>1145</v>
      </c>
      <c r="AC82" s="394" t="s">
        <v>204</v>
      </c>
      <c r="AD82" s="386"/>
      <c r="AE82" s="386"/>
      <c r="AF82" s="386"/>
      <c r="AQ82" s="115"/>
    </row>
    <row r="83" spans="1:43" s="112" customFormat="1" ht="21" customHeight="1">
      <c r="A83" s="383">
        <v>77</v>
      </c>
      <c r="B83" s="385" t="s">
        <v>153</v>
      </c>
      <c r="C83" s="382">
        <v>77</v>
      </c>
      <c r="D83" s="390">
        <v>77</v>
      </c>
      <c r="E83" s="391" t="s">
        <v>153</v>
      </c>
      <c r="F83" s="391" t="s">
        <v>1146</v>
      </c>
      <c r="G83" s="391" t="s">
        <v>455</v>
      </c>
      <c r="H83" s="391" t="s">
        <v>134</v>
      </c>
      <c r="I83" s="391" t="s">
        <v>1147</v>
      </c>
      <c r="J83" s="391" t="s">
        <v>188</v>
      </c>
      <c r="K83" s="392" t="s">
        <v>2167</v>
      </c>
      <c r="L83" s="393" t="s">
        <v>2168</v>
      </c>
      <c r="M83" s="391" t="s">
        <v>189</v>
      </c>
      <c r="N83" s="391" t="s">
        <v>1148</v>
      </c>
      <c r="O83" s="391" t="s">
        <v>1149</v>
      </c>
      <c r="P83" s="391" t="s">
        <v>1150</v>
      </c>
      <c r="Q83" s="391" t="s">
        <v>1151</v>
      </c>
      <c r="R83" s="391" t="s">
        <v>1152</v>
      </c>
      <c r="S83" s="391" t="s">
        <v>33</v>
      </c>
      <c r="T83" s="391" t="s">
        <v>1153</v>
      </c>
      <c r="U83" s="391" t="s">
        <v>1154</v>
      </c>
      <c r="V83" s="391" t="s">
        <v>462</v>
      </c>
      <c r="W83" s="391" t="s">
        <v>1155</v>
      </c>
      <c r="X83" s="391" t="s">
        <v>1156</v>
      </c>
      <c r="Y83" s="391" t="s">
        <v>1157</v>
      </c>
      <c r="Z83" s="391" t="s">
        <v>1158</v>
      </c>
      <c r="AA83" s="391" t="s">
        <v>1159</v>
      </c>
      <c r="AB83" s="391" t="s">
        <v>1160</v>
      </c>
      <c r="AC83" s="394" t="s">
        <v>204</v>
      </c>
      <c r="AD83" s="386"/>
      <c r="AE83" s="386"/>
      <c r="AF83" s="386"/>
      <c r="AQ83" s="115"/>
    </row>
    <row r="84" spans="1:43" s="112" customFormat="1" ht="21" customHeight="1">
      <c r="A84" s="383">
        <v>78</v>
      </c>
      <c r="B84" s="385" t="s">
        <v>153</v>
      </c>
      <c r="C84" s="382">
        <v>78</v>
      </c>
      <c r="D84" s="390">
        <v>78</v>
      </c>
      <c r="E84" s="391" t="s">
        <v>153</v>
      </c>
      <c r="F84" s="391" t="s">
        <v>1161</v>
      </c>
      <c r="G84" s="391" t="s">
        <v>59</v>
      </c>
      <c r="H84" s="391" t="s">
        <v>134</v>
      </c>
      <c r="I84" s="391" t="s">
        <v>1162</v>
      </c>
      <c r="J84" s="391" t="s">
        <v>188</v>
      </c>
      <c r="K84" s="392" t="s">
        <v>2169</v>
      </c>
      <c r="L84" s="393" t="s">
        <v>2170</v>
      </c>
      <c r="M84" s="391" t="s">
        <v>189</v>
      </c>
      <c r="N84" s="391" t="s">
        <v>1163</v>
      </c>
      <c r="O84" s="391" t="s">
        <v>1164</v>
      </c>
      <c r="P84" s="391" t="s">
        <v>1165</v>
      </c>
      <c r="Q84" s="391" t="s">
        <v>1166</v>
      </c>
      <c r="R84" s="391" t="s">
        <v>1167</v>
      </c>
      <c r="S84" s="391" t="s">
        <v>30</v>
      </c>
      <c r="T84" s="391" t="s">
        <v>1168</v>
      </c>
      <c r="U84" s="391" t="s">
        <v>951</v>
      </c>
      <c r="V84" s="391" t="s">
        <v>1169</v>
      </c>
      <c r="W84" s="391" t="s">
        <v>37</v>
      </c>
      <c r="X84" s="391" t="s">
        <v>249</v>
      </c>
      <c r="Y84" s="391" t="s">
        <v>1170</v>
      </c>
      <c r="Z84" s="391" t="s">
        <v>1171</v>
      </c>
      <c r="AA84" s="391" t="s">
        <v>1172</v>
      </c>
      <c r="AB84" s="391" t="s">
        <v>886</v>
      </c>
      <c r="AC84" s="394" t="s">
        <v>204</v>
      </c>
      <c r="AD84" s="386"/>
      <c r="AE84" s="386"/>
      <c r="AF84" s="386"/>
      <c r="AQ84" s="115"/>
    </row>
    <row r="85" spans="1:43" s="112" customFormat="1" ht="21" customHeight="1">
      <c r="A85" s="383">
        <v>79</v>
      </c>
      <c r="B85" s="385" t="s">
        <v>153</v>
      </c>
      <c r="C85" s="382">
        <v>79</v>
      </c>
      <c r="D85" s="390">
        <v>79</v>
      </c>
      <c r="E85" s="391" t="s">
        <v>153</v>
      </c>
      <c r="F85" s="391" t="s">
        <v>1173</v>
      </c>
      <c r="G85" s="391" t="s">
        <v>59</v>
      </c>
      <c r="H85" s="391" t="s">
        <v>134</v>
      </c>
      <c r="I85" s="391" t="s">
        <v>1174</v>
      </c>
      <c r="J85" s="391" t="s">
        <v>188</v>
      </c>
      <c r="K85" s="392" t="s">
        <v>2171</v>
      </c>
      <c r="L85" s="393" t="s">
        <v>2172</v>
      </c>
      <c r="M85" s="391" t="s">
        <v>189</v>
      </c>
      <c r="N85" s="391" t="s">
        <v>1175</v>
      </c>
      <c r="O85" s="391" t="s">
        <v>1176</v>
      </c>
      <c r="P85" s="391" t="s">
        <v>1177</v>
      </c>
      <c r="Q85" s="391" t="s">
        <v>1178</v>
      </c>
      <c r="R85" s="391" t="s">
        <v>1179</v>
      </c>
      <c r="S85" s="391" t="s">
        <v>61</v>
      </c>
      <c r="T85" s="391" t="s">
        <v>463</v>
      </c>
      <c r="U85" s="391" t="s">
        <v>1180</v>
      </c>
      <c r="V85" s="391" t="s">
        <v>1181</v>
      </c>
      <c r="W85" s="391" t="s">
        <v>50</v>
      </c>
      <c r="X85" s="391" t="s">
        <v>1182</v>
      </c>
      <c r="Y85" s="391" t="s">
        <v>1183</v>
      </c>
      <c r="Z85" s="391" t="s">
        <v>1184</v>
      </c>
      <c r="AA85" s="391" t="s">
        <v>1185</v>
      </c>
      <c r="AB85" s="391" t="s">
        <v>1186</v>
      </c>
      <c r="AC85" s="394" t="s">
        <v>204</v>
      </c>
      <c r="AD85" s="386"/>
      <c r="AE85" s="386"/>
      <c r="AF85" s="386"/>
      <c r="AQ85" s="115"/>
    </row>
    <row r="86" spans="1:43" s="112" customFormat="1" ht="21" customHeight="1">
      <c r="A86" s="383">
        <v>80</v>
      </c>
      <c r="B86" s="385" t="s">
        <v>153</v>
      </c>
      <c r="C86" s="382">
        <v>80</v>
      </c>
      <c r="D86" s="390">
        <v>80</v>
      </c>
      <c r="E86" s="391" t="s">
        <v>153</v>
      </c>
      <c r="F86" s="391" t="s">
        <v>1187</v>
      </c>
      <c r="G86" s="391" t="s">
        <v>59</v>
      </c>
      <c r="H86" s="391" t="s">
        <v>135</v>
      </c>
      <c r="I86" s="391" t="s">
        <v>1188</v>
      </c>
      <c r="J86" s="391" t="s">
        <v>188</v>
      </c>
      <c r="K86" s="392" t="s">
        <v>2173</v>
      </c>
      <c r="L86" s="393" t="s">
        <v>2174</v>
      </c>
      <c r="M86" s="391" t="s">
        <v>189</v>
      </c>
      <c r="N86" s="391" t="s">
        <v>1189</v>
      </c>
      <c r="O86" s="391" t="s">
        <v>1190</v>
      </c>
      <c r="P86" s="391" t="s">
        <v>1191</v>
      </c>
      <c r="Q86" s="391" t="s">
        <v>1192</v>
      </c>
      <c r="R86" s="391" t="s">
        <v>7</v>
      </c>
      <c r="S86" s="391" t="s">
        <v>731</v>
      </c>
      <c r="T86" s="391" t="s">
        <v>734</v>
      </c>
      <c r="U86" s="391" t="s">
        <v>1193</v>
      </c>
      <c r="V86" s="391" t="s">
        <v>859</v>
      </c>
      <c r="W86" s="391" t="s">
        <v>736</v>
      </c>
      <c r="X86" s="391" t="s">
        <v>655</v>
      </c>
      <c r="Y86" s="391" t="s">
        <v>1194</v>
      </c>
      <c r="Z86" s="391" t="s">
        <v>410</v>
      </c>
      <c r="AA86" s="391" t="s">
        <v>1195</v>
      </c>
      <c r="AB86" s="391" t="s">
        <v>1196</v>
      </c>
      <c r="AC86" s="394" t="s">
        <v>204</v>
      </c>
      <c r="AD86" s="386"/>
      <c r="AE86" s="386"/>
      <c r="AF86" s="386"/>
      <c r="AQ86" s="115"/>
    </row>
    <row r="87" spans="1:43" s="112" customFormat="1" ht="21" customHeight="1">
      <c r="A87" s="383">
        <v>81</v>
      </c>
      <c r="B87" s="385" t="s">
        <v>1643</v>
      </c>
      <c r="C87" s="382">
        <v>121</v>
      </c>
      <c r="D87" s="390">
        <v>81</v>
      </c>
      <c r="E87" s="391" t="s">
        <v>133</v>
      </c>
      <c r="F87" s="391" t="s">
        <v>1197</v>
      </c>
      <c r="G87" s="391" t="s">
        <v>133</v>
      </c>
      <c r="H87" s="391" t="s">
        <v>137</v>
      </c>
      <c r="I87" s="391" t="s">
        <v>1198</v>
      </c>
      <c r="J87" s="391" t="s">
        <v>188</v>
      </c>
      <c r="K87" s="392" t="s">
        <v>2175</v>
      </c>
      <c r="L87" s="393" t="s">
        <v>2176</v>
      </c>
      <c r="M87" s="391" t="s">
        <v>189</v>
      </c>
      <c r="N87" s="391" t="s">
        <v>1199</v>
      </c>
      <c r="O87" s="391" t="s">
        <v>56</v>
      </c>
      <c r="P87" s="391" t="s">
        <v>1200</v>
      </c>
      <c r="Q87" s="391" t="s">
        <v>1201</v>
      </c>
      <c r="R87" s="391" t="s">
        <v>1202</v>
      </c>
      <c r="S87" s="391" t="s">
        <v>541</v>
      </c>
      <c r="T87" s="391" t="s">
        <v>1203</v>
      </c>
      <c r="U87" s="391" t="s">
        <v>1204</v>
      </c>
      <c r="V87" s="391" t="s">
        <v>545</v>
      </c>
      <c r="W87" s="391" t="s">
        <v>515</v>
      </c>
      <c r="X87" s="391" t="s">
        <v>1205</v>
      </c>
      <c r="Y87" s="391" t="s">
        <v>58</v>
      </c>
      <c r="Z87" s="391" t="s">
        <v>439</v>
      </c>
      <c r="AA87" s="391" t="s">
        <v>1206</v>
      </c>
      <c r="AB87" s="391" t="s">
        <v>1207</v>
      </c>
      <c r="AC87" s="394" t="s">
        <v>204</v>
      </c>
      <c r="AD87" s="386"/>
      <c r="AE87" s="386"/>
      <c r="AF87" s="386"/>
      <c r="AQ87" s="115"/>
    </row>
    <row r="88" spans="1:43" s="112" customFormat="1" ht="21" customHeight="1">
      <c r="A88" s="383">
        <v>82</v>
      </c>
      <c r="B88" s="385" t="s">
        <v>1643</v>
      </c>
      <c r="C88" s="382">
        <v>122</v>
      </c>
      <c r="D88" s="390">
        <v>82</v>
      </c>
      <c r="E88" s="391" t="s">
        <v>133</v>
      </c>
      <c r="F88" s="391" t="s">
        <v>1208</v>
      </c>
      <c r="G88" s="391" t="s">
        <v>133</v>
      </c>
      <c r="H88" s="391" t="s">
        <v>137</v>
      </c>
      <c r="I88" s="391" t="s">
        <v>1209</v>
      </c>
      <c r="J88" s="391" t="s">
        <v>188</v>
      </c>
      <c r="K88" s="392" t="s">
        <v>2177</v>
      </c>
      <c r="L88" s="393" t="s">
        <v>2178</v>
      </c>
      <c r="M88" s="391" t="s">
        <v>189</v>
      </c>
      <c r="N88" s="391" t="s">
        <v>1210</v>
      </c>
      <c r="O88" s="391" t="s">
        <v>434</v>
      </c>
      <c r="P88" s="391" t="s">
        <v>1211</v>
      </c>
      <c r="Q88" s="391" t="s">
        <v>1212</v>
      </c>
      <c r="R88" s="391" t="s">
        <v>56</v>
      </c>
      <c r="S88" s="391" t="s">
        <v>545</v>
      </c>
      <c r="T88" s="391" t="s">
        <v>1213</v>
      </c>
      <c r="U88" s="391" t="s">
        <v>1214</v>
      </c>
      <c r="V88" s="391" t="s">
        <v>1215</v>
      </c>
      <c r="W88" s="391" t="s">
        <v>515</v>
      </c>
      <c r="X88" s="391" t="s">
        <v>1216</v>
      </c>
      <c r="Y88" s="391" t="s">
        <v>1217</v>
      </c>
      <c r="Z88" s="391" t="s">
        <v>1218</v>
      </c>
      <c r="AA88" s="391" t="s">
        <v>1219</v>
      </c>
      <c r="AB88" s="391" t="s">
        <v>1220</v>
      </c>
      <c r="AC88" s="394" t="s">
        <v>204</v>
      </c>
      <c r="AD88" s="386"/>
      <c r="AE88" s="386"/>
      <c r="AF88" s="386"/>
      <c r="AQ88" s="115"/>
    </row>
    <row r="89" spans="1:43" s="112" customFormat="1" ht="21" customHeight="1">
      <c r="A89" s="383">
        <v>83</v>
      </c>
      <c r="B89" s="385" t="s">
        <v>1643</v>
      </c>
      <c r="C89" s="382">
        <v>123</v>
      </c>
      <c r="D89" s="390">
        <v>83</v>
      </c>
      <c r="E89" s="391" t="s">
        <v>133</v>
      </c>
      <c r="F89" s="391" t="s">
        <v>1221</v>
      </c>
      <c r="G89" s="391" t="s">
        <v>131</v>
      </c>
      <c r="H89" s="391" t="s">
        <v>137</v>
      </c>
      <c r="I89" s="391" t="s">
        <v>1222</v>
      </c>
      <c r="J89" s="391" t="s">
        <v>188</v>
      </c>
      <c r="K89" s="392" t="s">
        <v>2179</v>
      </c>
      <c r="L89" s="393" t="s">
        <v>2180</v>
      </c>
      <c r="M89" s="391" t="s">
        <v>189</v>
      </c>
      <c r="N89" s="391" t="s">
        <v>1223</v>
      </c>
      <c r="O89" s="391" t="s">
        <v>1224</v>
      </c>
      <c r="P89" s="391" t="s">
        <v>1225</v>
      </c>
      <c r="Q89" s="391" t="s">
        <v>1226</v>
      </c>
      <c r="R89" s="391" t="s">
        <v>1227</v>
      </c>
      <c r="S89" s="391" t="s">
        <v>231</v>
      </c>
      <c r="T89" s="391" t="s">
        <v>53</v>
      </c>
      <c r="U89" s="391" t="s">
        <v>1228</v>
      </c>
      <c r="V89" s="391" t="s">
        <v>1229</v>
      </c>
      <c r="W89" s="391" t="s">
        <v>1230</v>
      </c>
      <c r="X89" s="391" t="s">
        <v>515</v>
      </c>
      <c r="Y89" s="391" t="s">
        <v>1231</v>
      </c>
      <c r="Z89" s="391" t="s">
        <v>1232</v>
      </c>
      <c r="AA89" s="391" t="s">
        <v>1233</v>
      </c>
      <c r="AB89" s="391" t="s">
        <v>1220</v>
      </c>
      <c r="AC89" s="394" t="s">
        <v>204</v>
      </c>
      <c r="AD89" s="386"/>
      <c r="AE89" s="386"/>
      <c r="AF89" s="386"/>
      <c r="AQ89" s="115"/>
    </row>
    <row r="90" spans="1:43" s="112" customFormat="1" ht="21" customHeight="1">
      <c r="A90" s="383">
        <v>84</v>
      </c>
      <c r="B90" s="385" t="s">
        <v>1643</v>
      </c>
      <c r="C90" s="382">
        <v>124</v>
      </c>
      <c r="D90" s="390">
        <v>84</v>
      </c>
      <c r="E90" s="391" t="s">
        <v>133</v>
      </c>
      <c r="F90" s="391" t="s">
        <v>1234</v>
      </c>
      <c r="G90" s="391" t="s">
        <v>355</v>
      </c>
      <c r="H90" s="391" t="s">
        <v>137</v>
      </c>
      <c r="I90" s="391" t="s">
        <v>1235</v>
      </c>
      <c r="J90" s="391" t="s">
        <v>188</v>
      </c>
      <c r="K90" s="392" t="s">
        <v>2181</v>
      </c>
      <c r="L90" s="393" t="s">
        <v>2182</v>
      </c>
      <c r="M90" s="391" t="s">
        <v>189</v>
      </c>
      <c r="N90" s="391" t="s">
        <v>1236</v>
      </c>
      <c r="O90" s="391" t="s">
        <v>50</v>
      </c>
      <c r="P90" s="391" t="s">
        <v>14</v>
      </c>
      <c r="Q90" s="391" t="s">
        <v>1237</v>
      </c>
      <c r="R90" s="391" t="s">
        <v>54</v>
      </c>
      <c r="S90" s="391" t="s">
        <v>60</v>
      </c>
      <c r="T90" s="391" t="s">
        <v>389</v>
      </c>
      <c r="U90" s="391" t="s">
        <v>1238</v>
      </c>
      <c r="V90" s="391" t="s">
        <v>433</v>
      </c>
      <c r="W90" s="391" t="s">
        <v>44</v>
      </c>
      <c r="X90" s="391" t="s">
        <v>1239</v>
      </c>
      <c r="Y90" s="391" t="s">
        <v>1240</v>
      </c>
      <c r="Z90" s="391" t="s">
        <v>1241</v>
      </c>
      <c r="AA90" s="391" t="s">
        <v>1242</v>
      </c>
      <c r="AB90" s="391" t="s">
        <v>1243</v>
      </c>
      <c r="AC90" s="394" t="s">
        <v>204</v>
      </c>
      <c r="AD90" s="386"/>
      <c r="AE90" s="386"/>
      <c r="AF90" s="386"/>
      <c r="AQ90" s="115"/>
    </row>
    <row r="91" spans="1:43" s="112" customFormat="1" ht="21" customHeight="1">
      <c r="A91" s="383">
        <v>85</v>
      </c>
      <c r="B91" s="385" t="s">
        <v>1643</v>
      </c>
      <c r="C91" s="382">
        <v>125</v>
      </c>
      <c r="D91" s="390">
        <v>85</v>
      </c>
      <c r="E91" s="391" t="s">
        <v>133</v>
      </c>
      <c r="F91" s="391" t="s">
        <v>1244</v>
      </c>
      <c r="G91" s="391" t="s">
        <v>133</v>
      </c>
      <c r="H91" s="391" t="s">
        <v>137</v>
      </c>
      <c r="I91" s="391" t="s">
        <v>1245</v>
      </c>
      <c r="J91" s="391" t="s">
        <v>188</v>
      </c>
      <c r="K91" s="392" t="s">
        <v>2183</v>
      </c>
      <c r="L91" s="393" t="s">
        <v>2184</v>
      </c>
      <c r="M91" s="391" t="s">
        <v>189</v>
      </c>
      <c r="N91" s="391" t="s">
        <v>1246</v>
      </c>
      <c r="O91" s="391" t="s">
        <v>1247</v>
      </c>
      <c r="P91" s="391" t="s">
        <v>1248</v>
      </c>
      <c r="Q91" s="391" t="s">
        <v>541</v>
      </c>
      <c r="R91" s="391" t="s">
        <v>56</v>
      </c>
      <c r="S91" s="391" t="s">
        <v>545</v>
      </c>
      <c r="T91" s="391" t="s">
        <v>1249</v>
      </c>
      <c r="U91" s="391" t="s">
        <v>1202</v>
      </c>
      <c r="V91" s="391" t="s">
        <v>1036</v>
      </c>
      <c r="W91" s="391" t="s">
        <v>515</v>
      </c>
      <c r="X91" s="391" t="s">
        <v>1250</v>
      </c>
      <c r="Y91" s="391" t="s">
        <v>1251</v>
      </c>
      <c r="Z91" s="391" t="s">
        <v>1252</v>
      </c>
      <c r="AA91" s="391" t="s">
        <v>1253</v>
      </c>
      <c r="AB91" s="391" t="s">
        <v>1254</v>
      </c>
      <c r="AC91" s="394" t="s">
        <v>204</v>
      </c>
      <c r="AD91" s="386"/>
      <c r="AE91" s="386"/>
      <c r="AF91" s="386"/>
      <c r="AQ91" s="115"/>
    </row>
    <row r="92" spans="1:43" s="112" customFormat="1" ht="21" customHeight="1">
      <c r="A92" s="383">
        <v>86</v>
      </c>
      <c r="B92" s="385" t="s">
        <v>1643</v>
      </c>
      <c r="C92" s="382">
        <v>126</v>
      </c>
      <c r="D92" s="390">
        <v>86</v>
      </c>
      <c r="E92" s="391" t="s">
        <v>133</v>
      </c>
      <c r="F92" s="391" t="s">
        <v>1255</v>
      </c>
      <c r="G92" s="391" t="s">
        <v>355</v>
      </c>
      <c r="H92" s="391" t="s">
        <v>137</v>
      </c>
      <c r="I92" s="391" t="s">
        <v>1256</v>
      </c>
      <c r="J92" s="391" t="s">
        <v>188</v>
      </c>
      <c r="K92" s="392" t="s">
        <v>2185</v>
      </c>
      <c r="L92" s="393" t="s">
        <v>2186</v>
      </c>
      <c r="M92" s="391" t="s">
        <v>189</v>
      </c>
      <c r="N92" s="391" t="s">
        <v>1257</v>
      </c>
      <c r="O92" s="391" t="s">
        <v>15</v>
      </c>
      <c r="P92" s="391" t="s">
        <v>1258</v>
      </c>
      <c r="Q92" s="391" t="s">
        <v>1259</v>
      </c>
      <c r="R92" s="391" t="s">
        <v>1260</v>
      </c>
      <c r="S92" s="391" t="s">
        <v>1261</v>
      </c>
      <c r="T92" s="391" t="s">
        <v>60</v>
      </c>
      <c r="U92" s="391" t="s">
        <v>1262</v>
      </c>
      <c r="V92" s="391" t="s">
        <v>1263</v>
      </c>
      <c r="W92" s="391" t="s">
        <v>807</v>
      </c>
      <c r="X92" s="391" t="s">
        <v>1264</v>
      </c>
      <c r="Y92" s="391" t="s">
        <v>1265</v>
      </c>
      <c r="Z92" s="391" t="s">
        <v>1241</v>
      </c>
      <c r="AA92" s="391" t="s">
        <v>1266</v>
      </c>
      <c r="AB92" s="391" t="s">
        <v>1267</v>
      </c>
      <c r="AC92" s="394" t="s">
        <v>204</v>
      </c>
      <c r="AD92" s="386"/>
      <c r="AE92" s="386"/>
      <c r="AF92" s="386"/>
      <c r="AQ92" s="115"/>
    </row>
    <row r="93" spans="1:43" s="112" customFormat="1" ht="21" customHeight="1">
      <c r="A93" s="383">
        <v>87</v>
      </c>
      <c r="B93" s="385" t="s">
        <v>1643</v>
      </c>
      <c r="C93" s="382">
        <v>127</v>
      </c>
      <c r="D93" s="390">
        <v>87</v>
      </c>
      <c r="E93" s="391" t="s">
        <v>133</v>
      </c>
      <c r="F93" s="391" t="s">
        <v>1268</v>
      </c>
      <c r="G93" s="391" t="s">
        <v>355</v>
      </c>
      <c r="H93" s="391" t="s">
        <v>137</v>
      </c>
      <c r="I93" s="391" t="s">
        <v>1269</v>
      </c>
      <c r="J93" s="391" t="s">
        <v>188</v>
      </c>
      <c r="K93" s="392" t="s">
        <v>2187</v>
      </c>
      <c r="L93" s="393" t="s">
        <v>2188</v>
      </c>
      <c r="M93" s="391" t="s">
        <v>189</v>
      </c>
      <c r="N93" s="391" t="s">
        <v>1270</v>
      </c>
      <c r="O93" s="391" t="s">
        <v>17</v>
      </c>
      <c r="P93" s="391" t="s">
        <v>1271</v>
      </c>
      <c r="Q93" s="391" t="s">
        <v>434</v>
      </c>
      <c r="R93" s="391" t="s">
        <v>86</v>
      </c>
      <c r="S93" s="391" t="s">
        <v>1272</v>
      </c>
      <c r="T93" s="391" t="s">
        <v>60</v>
      </c>
      <c r="U93" s="391" t="s">
        <v>433</v>
      </c>
      <c r="V93" s="391" t="s">
        <v>807</v>
      </c>
      <c r="W93" s="391" t="s">
        <v>389</v>
      </c>
      <c r="X93" s="391" t="s">
        <v>1273</v>
      </c>
      <c r="Y93" s="391" t="s">
        <v>1274</v>
      </c>
      <c r="Z93" s="391" t="s">
        <v>1275</v>
      </c>
      <c r="AA93" s="391" t="s">
        <v>1276</v>
      </c>
      <c r="AB93" s="391" t="s">
        <v>1277</v>
      </c>
      <c r="AC93" s="394" t="s">
        <v>204</v>
      </c>
      <c r="AD93" s="386"/>
      <c r="AE93" s="386"/>
      <c r="AF93" s="386"/>
      <c r="AQ93" s="115"/>
    </row>
    <row r="94" spans="1:43" s="112" customFormat="1" ht="21" customHeight="1">
      <c r="A94" s="383">
        <v>88</v>
      </c>
      <c r="B94" s="385" t="s">
        <v>1643</v>
      </c>
      <c r="C94" s="382">
        <v>128</v>
      </c>
      <c r="D94" s="390">
        <v>88</v>
      </c>
      <c r="E94" s="391" t="s">
        <v>133</v>
      </c>
      <c r="F94" s="391" t="s">
        <v>1278</v>
      </c>
      <c r="G94" s="391" t="s">
        <v>131</v>
      </c>
      <c r="H94" s="391" t="s">
        <v>137</v>
      </c>
      <c r="I94" s="391" t="s">
        <v>1279</v>
      </c>
      <c r="J94" s="391" t="s">
        <v>188</v>
      </c>
      <c r="K94" s="392" t="s">
        <v>2189</v>
      </c>
      <c r="L94" s="393" t="s">
        <v>2190</v>
      </c>
      <c r="M94" s="391" t="s">
        <v>189</v>
      </c>
      <c r="N94" s="391" t="s">
        <v>1280</v>
      </c>
      <c r="O94" s="391" t="s">
        <v>1281</v>
      </c>
      <c r="P94" s="391" t="s">
        <v>1282</v>
      </c>
      <c r="Q94" s="391" t="s">
        <v>231</v>
      </c>
      <c r="R94" s="391" t="s">
        <v>1283</v>
      </c>
      <c r="S94" s="391" t="s">
        <v>1284</v>
      </c>
      <c r="T94" s="391" t="s">
        <v>1285</v>
      </c>
      <c r="U94" s="391" t="s">
        <v>1286</v>
      </c>
      <c r="V94" s="391" t="s">
        <v>249</v>
      </c>
      <c r="W94" s="391" t="s">
        <v>515</v>
      </c>
      <c r="X94" s="391" t="s">
        <v>1287</v>
      </c>
      <c r="Y94" s="391" t="s">
        <v>1254</v>
      </c>
      <c r="Z94" s="391" t="s">
        <v>1288</v>
      </c>
      <c r="AA94" s="391" t="s">
        <v>1289</v>
      </c>
      <c r="AB94" s="391" t="s">
        <v>1290</v>
      </c>
      <c r="AC94" s="394" t="s">
        <v>204</v>
      </c>
      <c r="AD94" s="386"/>
      <c r="AE94" s="386"/>
      <c r="AF94" s="386"/>
      <c r="AQ94" s="115"/>
    </row>
    <row r="95" spans="1:43" s="112" customFormat="1" ht="21" customHeight="1">
      <c r="A95" s="383">
        <v>89</v>
      </c>
      <c r="B95" s="385" t="s">
        <v>1643</v>
      </c>
      <c r="C95" s="382">
        <v>129</v>
      </c>
      <c r="D95" s="390">
        <v>89</v>
      </c>
      <c r="E95" s="391" t="s">
        <v>133</v>
      </c>
      <c r="F95" s="391" t="s">
        <v>1291</v>
      </c>
      <c r="G95" s="391" t="s">
        <v>59</v>
      </c>
      <c r="H95" s="391" t="s">
        <v>137</v>
      </c>
      <c r="I95" s="391" t="s">
        <v>1292</v>
      </c>
      <c r="J95" s="391" t="s">
        <v>188</v>
      </c>
      <c r="K95" s="392" t="s">
        <v>2191</v>
      </c>
      <c r="L95" s="393" t="s">
        <v>2192</v>
      </c>
      <c r="M95" s="391" t="s">
        <v>189</v>
      </c>
      <c r="N95" s="391" t="s">
        <v>1293</v>
      </c>
      <c r="O95" s="391" t="s">
        <v>57</v>
      </c>
      <c r="P95" s="391" t="s">
        <v>1294</v>
      </c>
      <c r="Q95" s="391" t="s">
        <v>1260</v>
      </c>
      <c r="R95" s="391" t="s">
        <v>1295</v>
      </c>
      <c r="S95" s="391" t="s">
        <v>33</v>
      </c>
      <c r="T95" s="391" t="s">
        <v>1296</v>
      </c>
      <c r="U95" s="391" t="s">
        <v>389</v>
      </c>
      <c r="V95" s="391" t="s">
        <v>54</v>
      </c>
      <c r="W95" s="391" t="s">
        <v>515</v>
      </c>
      <c r="X95" s="391" t="s">
        <v>859</v>
      </c>
      <c r="Y95" s="391" t="s">
        <v>1297</v>
      </c>
      <c r="Z95" s="391" t="s">
        <v>1298</v>
      </c>
      <c r="AA95" s="391" t="s">
        <v>1237</v>
      </c>
      <c r="AB95" s="391" t="s">
        <v>1253</v>
      </c>
      <c r="AC95" s="394" t="s">
        <v>204</v>
      </c>
      <c r="AD95" s="386"/>
      <c r="AE95" s="386"/>
      <c r="AF95" s="386"/>
      <c r="AQ95" s="115"/>
    </row>
    <row r="96" spans="1:43" s="112" customFormat="1" ht="21" customHeight="1">
      <c r="A96" s="383">
        <v>90</v>
      </c>
      <c r="B96" s="385" t="s">
        <v>1643</v>
      </c>
      <c r="C96" s="382">
        <v>130</v>
      </c>
      <c r="D96" s="390">
        <v>90</v>
      </c>
      <c r="E96" s="391" t="s">
        <v>133</v>
      </c>
      <c r="F96" s="391" t="s">
        <v>1299</v>
      </c>
      <c r="G96" s="391" t="s">
        <v>131</v>
      </c>
      <c r="H96" s="391" t="s">
        <v>137</v>
      </c>
      <c r="I96" s="391" t="s">
        <v>1300</v>
      </c>
      <c r="J96" s="391" t="s">
        <v>188</v>
      </c>
      <c r="K96" s="392" t="s">
        <v>2193</v>
      </c>
      <c r="L96" s="393" t="s">
        <v>2194</v>
      </c>
      <c r="M96" s="391" t="s">
        <v>189</v>
      </c>
      <c r="N96" s="391" t="s">
        <v>1301</v>
      </c>
      <c r="O96" s="391" t="s">
        <v>1302</v>
      </c>
      <c r="P96" s="391" t="s">
        <v>1303</v>
      </c>
      <c r="Q96" s="391" t="s">
        <v>1304</v>
      </c>
      <c r="R96" s="391" t="s">
        <v>121</v>
      </c>
      <c r="S96" s="391" t="s">
        <v>1305</v>
      </c>
      <c r="T96" s="391" t="s">
        <v>1306</v>
      </c>
      <c r="U96" s="391" t="s">
        <v>1307</v>
      </c>
      <c r="V96" s="391" t="s">
        <v>1226</v>
      </c>
      <c r="W96" s="391" t="s">
        <v>1308</v>
      </c>
      <c r="X96" s="391" t="s">
        <v>1309</v>
      </c>
      <c r="Y96" s="391" t="s">
        <v>1310</v>
      </c>
      <c r="Z96" s="391" t="s">
        <v>1311</v>
      </c>
      <c r="AA96" s="391" t="s">
        <v>1312</v>
      </c>
      <c r="AB96" s="391" t="s">
        <v>1313</v>
      </c>
      <c r="AC96" s="394" t="s">
        <v>204</v>
      </c>
      <c r="AD96" s="386"/>
      <c r="AE96" s="386"/>
      <c r="AF96" s="386"/>
      <c r="AQ96" s="115"/>
    </row>
    <row r="97" spans="1:43" s="112" customFormat="1" ht="21" customHeight="1">
      <c r="A97" s="383">
        <v>91</v>
      </c>
      <c r="B97" s="385" t="s">
        <v>752</v>
      </c>
      <c r="C97" s="382">
        <v>41</v>
      </c>
      <c r="D97" s="390">
        <v>91</v>
      </c>
      <c r="E97" s="391" t="s">
        <v>1314</v>
      </c>
      <c r="F97" s="391" t="s">
        <v>1315</v>
      </c>
      <c r="G97" s="391" t="s">
        <v>1316</v>
      </c>
      <c r="H97" s="391" t="s">
        <v>138</v>
      </c>
      <c r="I97" s="391" t="s">
        <v>1317</v>
      </c>
      <c r="J97" s="391" t="s">
        <v>188</v>
      </c>
      <c r="K97" s="392" t="s">
        <v>2195</v>
      </c>
      <c r="L97" s="393" t="s">
        <v>2196</v>
      </c>
      <c r="M97" s="391" t="s">
        <v>189</v>
      </c>
      <c r="N97" s="391" t="s">
        <v>1318</v>
      </c>
      <c r="O97" s="391" t="s">
        <v>39</v>
      </c>
      <c r="P97" s="391" t="s">
        <v>113</v>
      </c>
      <c r="Q97" s="391" t="s">
        <v>112</v>
      </c>
      <c r="R97" s="391" t="s">
        <v>515</v>
      </c>
      <c r="S97" s="391" t="s">
        <v>531</v>
      </c>
      <c r="T97" s="391" t="s">
        <v>249</v>
      </c>
      <c r="U97" s="391" t="s">
        <v>1319</v>
      </c>
      <c r="V97" s="391" t="s">
        <v>859</v>
      </c>
      <c r="W97" s="391" t="s">
        <v>60</v>
      </c>
      <c r="X97" s="391" t="s">
        <v>1320</v>
      </c>
      <c r="Y97" s="391" t="s">
        <v>1321</v>
      </c>
      <c r="Z97" s="391" t="s">
        <v>1322</v>
      </c>
      <c r="AA97" s="391" t="s">
        <v>1323</v>
      </c>
      <c r="AB97" s="391" t="s">
        <v>1324</v>
      </c>
      <c r="AC97" s="394" t="s">
        <v>204</v>
      </c>
      <c r="AD97" s="386"/>
      <c r="AE97" s="386"/>
      <c r="AF97" s="386"/>
      <c r="AQ97" s="115"/>
    </row>
    <row r="98" spans="1:43" s="112" customFormat="1" ht="21" customHeight="1">
      <c r="A98" s="383">
        <v>92</v>
      </c>
      <c r="B98" s="385" t="s">
        <v>752</v>
      </c>
      <c r="C98" s="382">
        <v>42</v>
      </c>
      <c r="D98" s="390">
        <v>92</v>
      </c>
      <c r="E98" s="391" t="s">
        <v>1314</v>
      </c>
      <c r="F98" s="391" t="s">
        <v>1325</v>
      </c>
      <c r="G98" s="391" t="s">
        <v>1316</v>
      </c>
      <c r="H98" s="391" t="s">
        <v>138</v>
      </c>
      <c r="I98" s="391" t="s">
        <v>1326</v>
      </c>
      <c r="J98" s="391" t="s">
        <v>188</v>
      </c>
      <c r="K98" s="392" t="s">
        <v>2197</v>
      </c>
      <c r="L98" s="393" t="s">
        <v>2198</v>
      </c>
      <c r="M98" s="391" t="s">
        <v>189</v>
      </c>
      <c r="N98" s="391" t="s">
        <v>1327</v>
      </c>
      <c r="O98" s="391" t="s">
        <v>112</v>
      </c>
      <c r="P98" s="391" t="s">
        <v>1328</v>
      </c>
      <c r="Q98" s="391" t="s">
        <v>1329</v>
      </c>
      <c r="R98" s="391" t="s">
        <v>1330</v>
      </c>
      <c r="S98" s="391" t="s">
        <v>1331</v>
      </c>
      <c r="T98" s="391" t="s">
        <v>1332</v>
      </c>
      <c r="U98" s="391" t="s">
        <v>108</v>
      </c>
      <c r="V98" s="391" t="s">
        <v>1333</v>
      </c>
      <c r="W98" s="391" t="s">
        <v>1334</v>
      </c>
      <c r="X98" s="391" t="s">
        <v>1335</v>
      </c>
      <c r="Y98" s="391" t="s">
        <v>1336</v>
      </c>
      <c r="Z98" s="391" t="s">
        <v>1337</v>
      </c>
      <c r="AA98" s="391" t="s">
        <v>1338</v>
      </c>
      <c r="AB98" s="391" t="s">
        <v>1339</v>
      </c>
      <c r="AC98" s="394" t="s">
        <v>204</v>
      </c>
      <c r="AD98" s="386"/>
      <c r="AE98" s="386"/>
      <c r="AF98" s="386"/>
      <c r="AQ98" s="115"/>
    </row>
    <row r="99" spans="1:43" s="112" customFormat="1" ht="21" customHeight="1">
      <c r="A99" s="383">
        <v>93</v>
      </c>
      <c r="B99" s="385" t="s">
        <v>752</v>
      </c>
      <c r="C99" s="382">
        <v>43</v>
      </c>
      <c r="D99" s="390">
        <v>93</v>
      </c>
      <c r="E99" s="391" t="s">
        <v>1314</v>
      </c>
      <c r="F99" s="391" t="s">
        <v>1340</v>
      </c>
      <c r="G99" s="391" t="s">
        <v>1316</v>
      </c>
      <c r="H99" s="391" t="s">
        <v>138</v>
      </c>
      <c r="I99" s="391" t="s">
        <v>1341</v>
      </c>
      <c r="J99" s="391" t="s">
        <v>188</v>
      </c>
      <c r="K99" s="392" t="s">
        <v>2199</v>
      </c>
      <c r="L99" s="393" t="s">
        <v>2200</v>
      </c>
      <c r="M99" s="391" t="s">
        <v>189</v>
      </c>
      <c r="N99" s="391" t="s">
        <v>1342</v>
      </c>
      <c r="O99" s="391" t="s">
        <v>38</v>
      </c>
      <c r="P99" s="391" t="s">
        <v>615</v>
      </c>
      <c r="Q99" s="391" t="s">
        <v>110</v>
      </c>
      <c r="R99" s="391" t="s">
        <v>249</v>
      </c>
      <c r="S99" s="391" t="s">
        <v>121</v>
      </c>
      <c r="T99" s="391" t="s">
        <v>1343</v>
      </c>
      <c r="U99" s="391" t="s">
        <v>1344</v>
      </c>
      <c r="V99" s="391" t="s">
        <v>1333</v>
      </c>
      <c r="W99" s="391" t="s">
        <v>859</v>
      </c>
      <c r="X99" s="391" t="s">
        <v>1345</v>
      </c>
      <c r="Y99" s="391" t="s">
        <v>1346</v>
      </c>
      <c r="Z99" s="391" t="s">
        <v>1347</v>
      </c>
      <c r="AA99" s="391" t="s">
        <v>1348</v>
      </c>
      <c r="AB99" s="391" t="s">
        <v>1349</v>
      </c>
      <c r="AC99" s="394" t="s">
        <v>204</v>
      </c>
      <c r="AD99" s="386"/>
      <c r="AE99" s="386"/>
      <c r="AF99" s="386"/>
      <c r="AQ99" s="115"/>
    </row>
    <row r="100" spans="1:43" s="112" customFormat="1" ht="21" customHeight="1">
      <c r="A100" s="383">
        <v>94</v>
      </c>
      <c r="B100" s="385" t="s">
        <v>752</v>
      </c>
      <c r="C100" s="382">
        <v>44</v>
      </c>
      <c r="D100" s="390">
        <v>94</v>
      </c>
      <c r="E100" s="391" t="s">
        <v>1314</v>
      </c>
      <c r="F100" s="391" t="s">
        <v>107</v>
      </c>
      <c r="G100" s="391" t="s">
        <v>1316</v>
      </c>
      <c r="H100" s="391" t="s">
        <v>138</v>
      </c>
      <c r="I100" s="391" t="s">
        <v>1350</v>
      </c>
      <c r="J100" s="391" t="s">
        <v>188</v>
      </c>
      <c r="K100" s="392" t="s">
        <v>2201</v>
      </c>
      <c r="L100" s="393" t="s">
        <v>2202</v>
      </c>
      <c r="M100" s="391" t="s">
        <v>189</v>
      </c>
      <c r="N100" s="391" t="s">
        <v>1351</v>
      </c>
      <c r="O100" s="391" t="s">
        <v>315</v>
      </c>
      <c r="P100" s="391" t="s">
        <v>249</v>
      </c>
      <c r="Q100" s="391" t="s">
        <v>1352</v>
      </c>
      <c r="R100" s="391" t="s">
        <v>1353</v>
      </c>
      <c r="S100" s="391" t="s">
        <v>121</v>
      </c>
      <c r="T100" s="391" t="s">
        <v>1354</v>
      </c>
      <c r="U100" s="391" t="s">
        <v>1343</v>
      </c>
      <c r="V100" s="391" t="s">
        <v>1355</v>
      </c>
      <c r="W100" s="391" t="s">
        <v>859</v>
      </c>
      <c r="X100" s="391" t="s">
        <v>1356</v>
      </c>
      <c r="Y100" s="391" t="s">
        <v>1357</v>
      </c>
      <c r="Z100" s="391" t="s">
        <v>1358</v>
      </c>
      <c r="AA100" s="391" t="s">
        <v>1359</v>
      </c>
      <c r="AB100" s="391" t="s">
        <v>1096</v>
      </c>
      <c r="AC100" s="394" t="s">
        <v>204</v>
      </c>
      <c r="AD100" s="386"/>
      <c r="AE100" s="386"/>
      <c r="AF100" s="386"/>
      <c r="AQ100" s="115"/>
    </row>
    <row r="101" spans="1:43" s="112" customFormat="1" ht="21" customHeight="1">
      <c r="A101" s="383">
        <v>95</v>
      </c>
      <c r="B101" s="385" t="s">
        <v>752</v>
      </c>
      <c r="C101" s="382">
        <v>45</v>
      </c>
      <c r="D101" s="390">
        <v>95</v>
      </c>
      <c r="E101" s="391" t="s">
        <v>1314</v>
      </c>
      <c r="F101" s="391" t="s">
        <v>1360</v>
      </c>
      <c r="G101" s="391" t="s">
        <v>103</v>
      </c>
      <c r="H101" s="391" t="s">
        <v>138</v>
      </c>
      <c r="I101" s="391" t="s">
        <v>1361</v>
      </c>
      <c r="J101" s="391" t="s">
        <v>188</v>
      </c>
      <c r="K101" s="392" t="s">
        <v>2203</v>
      </c>
      <c r="L101" s="393" t="s">
        <v>2204</v>
      </c>
      <c r="M101" s="391" t="s">
        <v>189</v>
      </c>
      <c r="N101" s="391" t="s">
        <v>1362</v>
      </c>
      <c r="O101" s="391" t="s">
        <v>1363</v>
      </c>
      <c r="P101" s="391" t="s">
        <v>1364</v>
      </c>
      <c r="Q101" s="391" t="s">
        <v>1365</v>
      </c>
      <c r="R101" s="391" t="s">
        <v>515</v>
      </c>
      <c r="S101" s="391" t="s">
        <v>1366</v>
      </c>
      <c r="T101" s="391" t="s">
        <v>517</v>
      </c>
      <c r="U101" s="391" t="s">
        <v>1367</v>
      </c>
      <c r="V101" s="391" t="s">
        <v>21</v>
      </c>
      <c r="W101" s="391" t="s">
        <v>1368</v>
      </c>
      <c r="X101" s="391" t="s">
        <v>1369</v>
      </c>
      <c r="Y101" s="391" t="s">
        <v>1370</v>
      </c>
      <c r="Z101" s="391" t="s">
        <v>1371</v>
      </c>
      <c r="AA101" s="391" t="s">
        <v>1372</v>
      </c>
      <c r="AB101" s="391" t="s">
        <v>1373</v>
      </c>
      <c r="AC101" s="394" t="s">
        <v>204</v>
      </c>
      <c r="AD101" s="386"/>
      <c r="AE101" s="386"/>
      <c r="AF101" s="386"/>
      <c r="AQ101" s="115"/>
    </row>
    <row r="102" spans="1:43" s="112" customFormat="1" ht="21" customHeight="1">
      <c r="A102" s="383">
        <v>96</v>
      </c>
      <c r="B102" s="385" t="s">
        <v>752</v>
      </c>
      <c r="C102" s="382">
        <v>46</v>
      </c>
      <c r="D102" s="390">
        <v>96</v>
      </c>
      <c r="E102" s="391" t="s">
        <v>1314</v>
      </c>
      <c r="F102" s="391" t="s">
        <v>114</v>
      </c>
      <c r="G102" s="391" t="s">
        <v>103</v>
      </c>
      <c r="H102" s="391" t="s">
        <v>134</v>
      </c>
      <c r="I102" s="391" t="s">
        <v>1374</v>
      </c>
      <c r="J102" s="391" t="s">
        <v>188</v>
      </c>
      <c r="K102" s="392" t="s">
        <v>2205</v>
      </c>
      <c r="L102" s="393" t="s">
        <v>2206</v>
      </c>
      <c r="M102" s="391" t="s">
        <v>189</v>
      </c>
      <c r="N102" s="391" t="s">
        <v>1375</v>
      </c>
      <c r="O102" s="391" t="s">
        <v>115</v>
      </c>
      <c r="P102" s="391" t="s">
        <v>1376</v>
      </c>
      <c r="Q102" s="391" t="s">
        <v>1377</v>
      </c>
      <c r="R102" s="391" t="s">
        <v>25</v>
      </c>
      <c r="S102" s="391" t="s">
        <v>746</v>
      </c>
      <c r="T102" s="391" t="s">
        <v>1378</v>
      </c>
      <c r="U102" s="391" t="s">
        <v>1379</v>
      </c>
      <c r="V102" s="391" t="s">
        <v>1</v>
      </c>
      <c r="W102" s="391" t="s">
        <v>1380</v>
      </c>
      <c r="X102" s="391" t="s">
        <v>515</v>
      </c>
      <c r="Y102" s="391" t="s">
        <v>1381</v>
      </c>
      <c r="Z102" s="391" t="s">
        <v>1382</v>
      </c>
      <c r="AA102" s="391" t="s">
        <v>1383</v>
      </c>
      <c r="AB102" s="391" t="s">
        <v>1384</v>
      </c>
      <c r="AC102" s="394" t="s">
        <v>204</v>
      </c>
      <c r="AD102" s="386"/>
      <c r="AE102" s="386"/>
      <c r="AF102" s="386"/>
      <c r="AQ102" s="115"/>
    </row>
    <row r="103" spans="1:43" s="112" customFormat="1" ht="21" customHeight="1">
      <c r="A103" s="383">
        <v>97</v>
      </c>
      <c r="B103" s="385" t="s">
        <v>752</v>
      </c>
      <c r="C103" s="382">
        <v>47</v>
      </c>
      <c r="D103" s="390">
        <v>97</v>
      </c>
      <c r="E103" s="391" t="s">
        <v>1314</v>
      </c>
      <c r="F103" s="391" t="s">
        <v>1385</v>
      </c>
      <c r="G103" s="391" t="s">
        <v>1386</v>
      </c>
      <c r="H103" s="391" t="s">
        <v>134</v>
      </c>
      <c r="I103" s="391" t="s">
        <v>1387</v>
      </c>
      <c r="J103" s="391" t="s">
        <v>188</v>
      </c>
      <c r="K103" s="392" t="s">
        <v>2207</v>
      </c>
      <c r="L103" s="393" t="s">
        <v>2208</v>
      </c>
      <c r="M103" s="391" t="s">
        <v>189</v>
      </c>
      <c r="N103" s="391" t="s">
        <v>1388</v>
      </c>
      <c r="O103" s="391" t="s">
        <v>1</v>
      </c>
      <c r="P103" s="391" t="s">
        <v>1389</v>
      </c>
      <c r="Q103" s="391" t="s">
        <v>1390</v>
      </c>
      <c r="R103" s="391" t="s">
        <v>1391</v>
      </c>
      <c r="S103" s="391" t="s">
        <v>1392</v>
      </c>
      <c r="T103" s="391" t="s">
        <v>121</v>
      </c>
      <c r="U103" s="391" t="s">
        <v>115</v>
      </c>
      <c r="V103" s="391" t="s">
        <v>1380</v>
      </c>
      <c r="W103" s="391" t="s">
        <v>515</v>
      </c>
      <c r="X103" s="391" t="s">
        <v>1393</v>
      </c>
      <c r="Y103" s="391" t="s">
        <v>1394</v>
      </c>
      <c r="Z103" s="391" t="s">
        <v>1395</v>
      </c>
      <c r="AA103" s="391" t="s">
        <v>1396</v>
      </c>
      <c r="AB103" s="391" t="s">
        <v>1397</v>
      </c>
      <c r="AC103" s="394" t="s">
        <v>204</v>
      </c>
      <c r="AD103" s="386"/>
      <c r="AE103" s="386"/>
      <c r="AF103" s="386"/>
      <c r="AQ103" s="115"/>
    </row>
    <row r="104" spans="1:43" s="112" customFormat="1" ht="21" customHeight="1">
      <c r="A104" s="383">
        <v>98</v>
      </c>
      <c r="B104" s="385" t="s">
        <v>752</v>
      </c>
      <c r="C104" s="382">
        <v>48</v>
      </c>
      <c r="D104" s="390">
        <v>98</v>
      </c>
      <c r="E104" s="391" t="s">
        <v>1314</v>
      </c>
      <c r="F104" s="391" t="s">
        <v>158</v>
      </c>
      <c r="G104" s="391" t="s">
        <v>103</v>
      </c>
      <c r="H104" s="391" t="s">
        <v>138</v>
      </c>
      <c r="I104" s="391" t="s">
        <v>1398</v>
      </c>
      <c r="J104" s="391" t="s">
        <v>188</v>
      </c>
      <c r="K104" s="392" t="s">
        <v>2209</v>
      </c>
      <c r="L104" s="393" t="s">
        <v>2210</v>
      </c>
      <c r="M104" s="391" t="s">
        <v>189</v>
      </c>
      <c r="N104" s="391" t="s">
        <v>1399</v>
      </c>
      <c r="O104" s="391" t="s">
        <v>1400</v>
      </c>
      <c r="P104" s="391" t="s">
        <v>24</v>
      </c>
      <c r="Q104" s="391" t="s">
        <v>1401</v>
      </c>
      <c r="R104" s="391" t="s">
        <v>1057</v>
      </c>
      <c r="S104" s="391" t="s">
        <v>1402</v>
      </c>
      <c r="T104" s="391" t="s">
        <v>1403</v>
      </c>
      <c r="U104" s="391" t="s">
        <v>22</v>
      </c>
      <c r="V104" s="391" t="s">
        <v>1404</v>
      </c>
      <c r="W104" s="391" t="s">
        <v>1343</v>
      </c>
      <c r="X104" s="391" t="s">
        <v>39</v>
      </c>
      <c r="Y104" s="391" t="s">
        <v>620</v>
      </c>
      <c r="Z104" s="391" t="s">
        <v>1060</v>
      </c>
      <c r="AA104" s="391" t="s">
        <v>1011</v>
      </c>
      <c r="AB104" s="391" t="s">
        <v>585</v>
      </c>
      <c r="AC104" s="394" t="s">
        <v>204</v>
      </c>
      <c r="AD104" s="386"/>
      <c r="AE104" s="386"/>
      <c r="AF104" s="386"/>
      <c r="AQ104" s="115"/>
    </row>
    <row r="105" spans="1:43" s="112" customFormat="1" ht="21" customHeight="1">
      <c r="A105" s="383">
        <v>99</v>
      </c>
      <c r="B105" s="385" t="s">
        <v>752</v>
      </c>
      <c r="C105" s="382">
        <v>49</v>
      </c>
      <c r="D105" s="390">
        <v>99</v>
      </c>
      <c r="E105" s="391" t="s">
        <v>1314</v>
      </c>
      <c r="F105" s="391" t="s">
        <v>1405</v>
      </c>
      <c r="G105" s="391" t="s">
        <v>1316</v>
      </c>
      <c r="H105" s="391" t="s">
        <v>138</v>
      </c>
      <c r="I105" s="391" t="s">
        <v>1406</v>
      </c>
      <c r="J105" s="391" t="s">
        <v>188</v>
      </c>
      <c r="K105" s="392" t="s">
        <v>2211</v>
      </c>
      <c r="L105" s="393" t="s">
        <v>2212</v>
      </c>
      <c r="M105" s="391" t="s">
        <v>189</v>
      </c>
      <c r="N105" s="391" t="s">
        <v>1407</v>
      </c>
      <c r="O105" s="391" t="s">
        <v>105</v>
      </c>
      <c r="P105" s="391" t="s">
        <v>1408</v>
      </c>
      <c r="Q105" s="391" t="s">
        <v>1409</v>
      </c>
      <c r="R105" s="391" t="s">
        <v>1319</v>
      </c>
      <c r="S105" s="391" t="s">
        <v>1410</v>
      </c>
      <c r="T105" s="391" t="s">
        <v>545</v>
      </c>
      <c r="U105" s="391" t="s">
        <v>859</v>
      </c>
      <c r="V105" s="391" t="s">
        <v>1411</v>
      </c>
      <c r="W105" s="391" t="s">
        <v>1412</v>
      </c>
      <c r="X105" s="391" t="s">
        <v>121</v>
      </c>
      <c r="Y105" s="391" t="s">
        <v>1413</v>
      </c>
      <c r="Z105" s="391" t="s">
        <v>1414</v>
      </c>
      <c r="AA105" s="391" t="s">
        <v>1415</v>
      </c>
      <c r="AB105" s="391" t="s">
        <v>1219</v>
      </c>
      <c r="AC105" s="394" t="s">
        <v>204</v>
      </c>
      <c r="AD105" s="386"/>
      <c r="AE105" s="386"/>
      <c r="AF105" s="386"/>
      <c r="AQ105" s="115"/>
    </row>
    <row r="106" spans="1:43" s="112" customFormat="1" ht="21" customHeight="1">
      <c r="A106" s="383">
        <v>100</v>
      </c>
      <c r="B106" s="385" t="s">
        <v>752</v>
      </c>
      <c r="C106" s="382">
        <v>50</v>
      </c>
      <c r="D106" s="390">
        <v>100</v>
      </c>
      <c r="E106" s="391" t="s">
        <v>1314</v>
      </c>
      <c r="F106" s="391" t="s">
        <v>1416</v>
      </c>
      <c r="G106" s="391" t="s">
        <v>1316</v>
      </c>
      <c r="H106" s="391" t="s">
        <v>138</v>
      </c>
      <c r="I106" s="391" t="s">
        <v>1417</v>
      </c>
      <c r="J106" s="391" t="s">
        <v>188</v>
      </c>
      <c r="K106" s="392" t="s">
        <v>2213</v>
      </c>
      <c r="L106" s="393" t="s">
        <v>2214</v>
      </c>
      <c r="M106" s="391" t="s">
        <v>189</v>
      </c>
      <c r="N106" s="391" t="s">
        <v>1418</v>
      </c>
      <c r="O106" s="391" t="s">
        <v>1419</v>
      </c>
      <c r="P106" s="391" t="s">
        <v>1420</v>
      </c>
      <c r="Q106" s="391" t="s">
        <v>1421</v>
      </c>
      <c r="R106" s="391" t="s">
        <v>1422</v>
      </c>
      <c r="S106" s="391" t="s">
        <v>121</v>
      </c>
      <c r="T106" s="391" t="s">
        <v>1423</v>
      </c>
      <c r="U106" s="391" t="s">
        <v>515</v>
      </c>
      <c r="V106" s="391" t="s">
        <v>1352</v>
      </c>
      <c r="W106" s="391" t="s">
        <v>111</v>
      </c>
      <c r="X106" s="391" t="s">
        <v>1424</v>
      </c>
      <c r="Y106" s="391" t="s">
        <v>1425</v>
      </c>
      <c r="Z106" s="391" t="s">
        <v>1426</v>
      </c>
      <c r="AA106" s="391" t="s">
        <v>1427</v>
      </c>
      <c r="AB106" s="391" t="s">
        <v>1428</v>
      </c>
      <c r="AC106" s="394" t="s">
        <v>204</v>
      </c>
      <c r="AD106" s="386"/>
      <c r="AE106" s="386"/>
      <c r="AF106" s="386"/>
      <c r="AQ106" s="115"/>
    </row>
    <row r="107" spans="1:43" s="112" customFormat="1" ht="21" customHeight="1">
      <c r="A107" s="383">
        <v>101</v>
      </c>
      <c r="B107" s="385" t="s">
        <v>499</v>
      </c>
      <c r="C107" s="382">
        <v>21</v>
      </c>
      <c r="D107" s="390">
        <v>101</v>
      </c>
      <c r="E107" s="391" t="s">
        <v>1429</v>
      </c>
      <c r="F107" s="391" t="s">
        <v>1430</v>
      </c>
      <c r="G107" s="391" t="s">
        <v>131</v>
      </c>
      <c r="H107" s="391" t="s">
        <v>134</v>
      </c>
      <c r="I107" s="391" t="s">
        <v>1431</v>
      </c>
      <c r="J107" s="391" t="s">
        <v>188</v>
      </c>
      <c r="K107" s="392" t="s">
        <v>2215</v>
      </c>
      <c r="L107" s="393" t="s">
        <v>2216</v>
      </c>
      <c r="M107" s="391" t="s">
        <v>189</v>
      </c>
      <c r="N107" s="391" t="s">
        <v>1432</v>
      </c>
      <c r="O107" s="391" t="s">
        <v>1433</v>
      </c>
      <c r="P107" s="391" t="s">
        <v>1434</v>
      </c>
      <c r="Q107" s="391" t="s">
        <v>879</v>
      </c>
      <c r="R107" s="391" t="s">
        <v>36</v>
      </c>
      <c r="S107" s="391" t="s">
        <v>880</v>
      </c>
      <c r="T107" s="391" t="s">
        <v>1435</v>
      </c>
      <c r="U107" s="391" t="s">
        <v>881</v>
      </c>
      <c r="V107" s="391" t="s">
        <v>952</v>
      </c>
      <c r="W107" s="391" t="s">
        <v>52</v>
      </c>
      <c r="X107" s="391" t="s">
        <v>249</v>
      </c>
      <c r="Y107" s="391" t="s">
        <v>1436</v>
      </c>
      <c r="Z107" s="391" t="s">
        <v>886</v>
      </c>
      <c r="AA107" s="391" t="s">
        <v>1437</v>
      </c>
      <c r="AB107" s="391" t="s">
        <v>1438</v>
      </c>
      <c r="AC107" s="394" t="s">
        <v>204</v>
      </c>
      <c r="AD107" s="386"/>
      <c r="AE107" s="386"/>
      <c r="AF107" s="386"/>
      <c r="AQ107" s="115"/>
    </row>
    <row r="108" spans="1:43" s="112" customFormat="1" ht="21" customHeight="1">
      <c r="A108" s="383">
        <v>102</v>
      </c>
      <c r="B108" s="385" t="s">
        <v>499</v>
      </c>
      <c r="C108" s="382">
        <v>22</v>
      </c>
      <c r="D108" s="390">
        <v>102</v>
      </c>
      <c r="E108" s="391" t="s">
        <v>1429</v>
      </c>
      <c r="F108" s="391" t="s">
        <v>1439</v>
      </c>
      <c r="G108" s="391" t="s">
        <v>131</v>
      </c>
      <c r="H108" s="391" t="s">
        <v>134</v>
      </c>
      <c r="I108" s="391" t="s">
        <v>1440</v>
      </c>
      <c r="J108" s="391" t="s">
        <v>188</v>
      </c>
      <c r="K108" s="392" t="s">
        <v>2217</v>
      </c>
      <c r="L108" s="393" t="s">
        <v>2218</v>
      </c>
      <c r="M108" s="391" t="s">
        <v>189</v>
      </c>
      <c r="N108" s="391" t="s">
        <v>1441</v>
      </c>
      <c r="O108" s="391" t="s">
        <v>1442</v>
      </c>
      <c r="P108" s="391" t="s">
        <v>1443</v>
      </c>
      <c r="Q108" s="391" t="s">
        <v>1444</v>
      </c>
      <c r="R108" s="391" t="s">
        <v>890</v>
      </c>
      <c r="S108" s="391" t="s">
        <v>1445</v>
      </c>
      <c r="T108" s="391" t="s">
        <v>1446</v>
      </c>
      <c r="U108" s="391" t="s">
        <v>98</v>
      </c>
      <c r="V108" s="391" t="s">
        <v>747</v>
      </c>
      <c r="W108" s="391" t="s">
        <v>1261</v>
      </c>
      <c r="X108" s="391" t="s">
        <v>1447</v>
      </c>
      <c r="Y108" s="391" t="s">
        <v>1448</v>
      </c>
      <c r="Z108" s="391" t="s">
        <v>1449</v>
      </c>
      <c r="AA108" s="391" t="s">
        <v>1450</v>
      </c>
      <c r="AB108" s="391" t="s">
        <v>1451</v>
      </c>
      <c r="AC108" s="394" t="s">
        <v>204</v>
      </c>
      <c r="AD108" s="386"/>
      <c r="AE108" s="386"/>
      <c r="AF108" s="386"/>
      <c r="AQ108" s="115"/>
    </row>
    <row r="109" spans="1:43" s="112" customFormat="1" ht="21" customHeight="1">
      <c r="A109" s="383">
        <v>103</v>
      </c>
      <c r="B109" s="385" t="s">
        <v>499</v>
      </c>
      <c r="C109" s="382">
        <v>23</v>
      </c>
      <c r="D109" s="390">
        <v>103</v>
      </c>
      <c r="E109" s="391" t="s">
        <v>1429</v>
      </c>
      <c r="F109" s="391" t="s">
        <v>1452</v>
      </c>
      <c r="G109" s="391" t="s">
        <v>131</v>
      </c>
      <c r="H109" s="391" t="s">
        <v>134</v>
      </c>
      <c r="I109" s="391" t="s">
        <v>1453</v>
      </c>
      <c r="J109" s="391" t="s">
        <v>188</v>
      </c>
      <c r="K109" s="392" t="s">
        <v>2219</v>
      </c>
      <c r="L109" s="393" t="s">
        <v>2220</v>
      </c>
      <c r="M109" s="391" t="s">
        <v>189</v>
      </c>
      <c r="N109" s="391" t="s">
        <v>1454</v>
      </c>
      <c r="O109" s="391" t="s">
        <v>1272</v>
      </c>
      <c r="P109" s="391" t="s">
        <v>96</v>
      </c>
      <c r="Q109" s="391" t="s">
        <v>50</v>
      </c>
      <c r="R109" s="391" t="s">
        <v>14</v>
      </c>
      <c r="S109" s="391" t="s">
        <v>1455</v>
      </c>
      <c r="T109" s="391" t="s">
        <v>1456</v>
      </c>
      <c r="U109" s="391" t="s">
        <v>29</v>
      </c>
      <c r="V109" s="391" t="s">
        <v>1457</v>
      </c>
      <c r="W109" s="391" t="s">
        <v>1433</v>
      </c>
      <c r="X109" s="391" t="s">
        <v>1239</v>
      </c>
      <c r="Y109" s="391" t="s">
        <v>1458</v>
      </c>
      <c r="Z109" s="391" t="s">
        <v>1459</v>
      </c>
      <c r="AA109" s="391" t="s">
        <v>1460</v>
      </c>
      <c r="AB109" s="391" t="s">
        <v>1461</v>
      </c>
      <c r="AC109" s="394" t="s">
        <v>204</v>
      </c>
      <c r="AD109" s="386"/>
      <c r="AE109" s="386"/>
      <c r="AF109" s="386"/>
      <c r="AQ109" s="115"/>
    </row>
    <row r="110" spans="1:43" s="112" customFormat="1" ht="21" customHeight="1">
      <c r="A110" s="383">
        <v>104</v>
      </c>
      <c r="B110" s="385" t="s">
        <v>499</v>
      </c>
      <c r="C110" s="382">
        <v>24</v>
      </c>
      <c r="D110" s="390">
        <v>104</v>
      </c>
      <c r="E110" s="391" t="s">
        <v>1429</v>
      </c>
      <c r="F110" s="391" t="s">
        <v>1462</v>
      </c>
      <c r="G110" s="391" t="s">
        <v>131</v>
      </c>
      <c r="H110" s="391" t="s">
        <v>134</v>
      </c>
      <c r="I110" s="391" t="s">
        <v>1463</v>
      </c>
      <c r="J110" s="391" t="s">
        <v>188</v>
      </c>
      <c r="K110" s="392" t="s">
        <v>2221</v>
      </c>
      <c r="L110" s="393" t="s">
        <v>2222</v>
      </c>
      <c r="M110" s="391" t="s">
        <v>189</v>
      </c>
      <c r="N110" s="391" t="s">
        <v>1464</v>
      </c>
      <c r="O110" s="391" t="s">
        <v>1465</v>
      </c>
      <c r="P110" s="391" t="s">
        <v>1466</v>
      </c>
      <c r="Q110" s="391" t="s">
        <v>1467</v>
      </c>
      <c r="R110" s="391" t="s">
        <v>71</v>
      </c>
      <c r="S110" s="391" t="s">
        <v>1468</v>
      </c>
      <c r="T110" s="391" t="s">
        <v>515</v>
      </c>
      <c r="U110" s="391" t="s">
        <v>1469</v>
      </c>
      <c r="V110" s="391" t="s">
        <v>98</v>
      </c>
      <c r="W110" s="391" t="s">
        <v>249</v>
      </c>
      <c r="X110" s="391" t="s">
        <v>96</v>
      </c>
      <c r="Y110" s="391" t="s">
        <v>1437</v>
      </c>
      <c r="Z110" s="391" t="s">
        <v>1470</v>
      </c>
      <c r="AA110" s="391" t="s">
        <v>1471</v>
      </c>
      <c r="AB110" s="391" t="s">
        <v>1472</v>
      </c>
      <c r="AC110" s="394" t="s">
        <v>204</v>
      </c>
      <c r="AD110" s="386"/>
      <c r="AE110" s="386"/>
      <c r="AF110" s="386"/>
      <c r="AQ110" s="115"/>
    </row>
    <row r="111" spans="1:43" s="112" customFormat="1" ht="21" customHeight="1">
      <c r="A111" s="383">
        <v>105</v>
      </c>
      <c r="B111" s="385" t="s">
        <v>499</v>
      </c>
      <c r="C111" s="382">
        <v>25</v>
      </c>
      <c r="D111" s="390">
        <v>105</v>
      </c>
      <c r="E111" s="391" t="s">
        <v>1429</v>
      </c>
      <c r="F111" s="391" t="s">
        <v>1473</v>
      </c>
      <c r="G111" s="391" t="s">
        <v>132</v>
      </c>
      <c r="H111" s="391" t="s">
        <v>134</v>
      </c>
      <c r="I111" s="391" t="s">
        <v>1474</v>
      </c>
      <c r="J111" s="391" t="s">
        <v>188</v>
      </c>
      <c r="K111" s="392" t="s">
        <v>2223</v>
      </c>
      <c r="L111" s="393" t="s">
        <v>2224</v>
      </c>
      <c r="M111" s="391" t="s">
        <v>189</v>
      </c>
      <c r="N111" s="391" t="s">
        <v>1475</v>
      </c>
      <c r="O111" s="391" t="s">
        <v>1476</v>
      </c>
      <c r="P111" s="391" t="s">
        <v>1477</v>
      </c>
      <c r="Q111" s="391" t="s">
        <v>1457</v>
      </c>
      <c r="R111" s="391" t="s">
        <v>1478</v>
      </c>
      <c r="S111" s="391" t="s">
        <v>1479</v>
      </c>
      <c r="T111" s="391" t="s">
        <v>1480</v>
      </c>
      <c r="U111" s="391" t="s">
        <v>1140</v>
      </c>
      <c r="V111" s="391" t="s">
        <v>1481</v>
      </c>
      <c r="W111" s="391" t="s">
        <v>56</v>
      </c>
      <c r="X111" s="391" t="s">
        <v>249</v>
      </c>
      <c r="Y111" s="391" t="s">
        <v>1482</v>
      </c>
      <c r="Z111" s="391" t="s">
        <v>1483</v>
      </c>
      <c r="AA111" s="391" t="s">
        <v>1484</v>
      </c>
      <c r="AB111" s="391" t="s">
        <v>1485</v>
      </c>
      <c r="AC111" s="394" t="s">
        <v>204</v>
      </c>
      <c r="AD111" s="386"/>
      <c r="AE111" s="386"/>
      <c r="AF111" s="386"/>
      <c r="AQ111" s="115"/>
    </row>
    <row r="112" spans="1:43" s="112" customFormat="1" ht="21" customHeight="1">
      <c r="A112" s="383">
        <v>106</v>
      </c>
      <c r="B112" s="385" t="s">
        <v>499</v>
      </c>
      <c r="C112" s="382">
        <v>26</v>
      </c>
      <c r="D112" s="390">
        <v>106</v>
      </c>
      <c r="E112" s="391" t="s">
        <v>1429</v>
      </c>
      <c r="F112" s="391" t="s">
        <v>1486</v>
      </c>
      <c r="G112" s="391" t="s">
        <v>132</v>
      </c>
      <c r="H112" s="391" t="s">
        <v>134</v>
      </c>
      <c r="I112" s="391" t="s">
        <v>1487</v>
      </c>
      <c r="J112" s="391" t="s">
        <v>188</v>
      </c>
      <c r="K112" s="392" t="s">
        <v>2225</v>
      </c>
      <c r="L112" s="393" t="s">
        <v>2226</v>
      </c>
      <c r="M112" s="391" t="s">
        <v>189</v>
      </c>
      <c r="N112" s="391" t="s">
        <v>1488</v>
      </c>
      <c r="O112" s="391" t="s">
        <v>100</v>
      </c>
      <c r="P112" s="391" t="s">
        <v>1489</v>
      </c>
      <c r="Q112" s="391" t="s">
        <v>405</v>
      </c>
      <c r="R112" s="391" t="s">
        <v>1490</v>
      </c>
      <c r="S112" s="391" t="s">
        <v>1377</v>
      </c>
      <c r="T112" s="391" t="s">
        <v>19</v>
      </c>
      <c r="U112" s="391" t="s">
        <v>515</v>
      </c>
      <c r="V112" s="391" t="s">
        <v>39</v>
      </c>
      <c r="W112" s="391" t="s">
        <v>1491</v>
      </c>
      <c r="X112" s="391" t="s">
        <v>1492</v>
      </c>
      <c r="Y112" s="391" t="s">
        <v>1493</v>
      </c>
      <c r="Z112" s="391" t="s">
        <v>1494</v>
      </c>
      <c r="AA112" s="391" t="s">
        <v>1495</v>
      </c>
      <c r="AB112" s="391" t="s">
        <v>410</v>
      </c>
      <c r="AC112" s="394" t="s">
        <v>204</v>
      </c>
      <c r="AD112" s="386"/>
      <c r="AE112" s="386"/>
      <c r="AF112" s="386"/>
      <c r="AQ112" s="115"/>
    </row>
    <row r="113" spans="1:43" s="112" customFormat="1" ht="21" customHeight="1">
      <c r="A113" s="383">
        <v>107</v>
      </c>
      <c r="B113" s="385" t="s">
        <v>499</v>
      </c>
      <c r="C113" s="382">
        <v>27</v>
      </c>
      <c r="D113" s="390">
        <v>107</v>
      </c>
      <c r="E113" s="391" t="s">
        <v>1429</v>
      </c>
      <c r="F113" s="391" t="s">
        <v>157</v>
      </c>
      <c r="G113" s="391" t="s">
        <v>132</v>
      </c>
      <c r="H113" s="391" t="s">
        <v>134</v>
      </c>
      <c r="I113" s="391" t="s">
        <v>1496</v>
      </c>
      <c r="J113" s="391" t="s">
        <v>188</v>
      </c>
      <c r="K113" s="392" t="s">
        <v>2227</v>
      </c>
      <c r="L113" s="393" t="s">
        <v>2228</v>
      </c>
      <c r="M113" s="391" t="s">
        <v>189</v>
      </c>
      <c r="N113" s="391" t="s">
        <v>1497</v>
      </c>
      <c r="O113" s="391" t="s">
        <v>1498</v>
      </c>
      <c r="P113" s="391" t="s">
        <v>1499</v>
      </c>
      <c r="Q113" s="391" t="s">
        <v>71</v>
      </c>
      <c r="R113" s="391" t="s">
        <v>19</v>
      </c>
      <c r="S113" s="391" t="s">
        <v>433</v>
      </c>
      <c r="T113" s="391" t="s">
        <v>515</v>
      </c>
      <c r="U113" s="391" t="s">
        <v>1500</v>
      </c>
      <c r="V113" s="391" t="s">
        <v>1006</v>
      </c>
      <c r="W113" s="391" t="s">
        <v>1501</v>
      </c>
      <c r="X113" s="391" t="s">
        <v>121</v>
      </c>
      <c r="Y113" s="391" t="s">
        <v>1502</v>
      </c>
      <c r="Z113" s="391" t="s">
        <v>1503</v>
      </c>
      <c r="AA113" s="391" t="s">
        <v>751</v>
      </c>
      <c r="AB113" s="391" t="s">
        <v>1504</v>
      </c>
      <c r="AC113" s="394" t="s">
        <v>204</v>
      </c>
      <c r="AD113" s="386"/>
      <c r="AE113" s="386"/>
      <c r="AF113" s="386"/>
      <c r="AQ113" s="115"/>
    </row>
    <row r="114" spans="1:43" s="112" customFormat="1" ht="21" customHeight="1">
      <c r="A114" s="383">
        <v>108</v>
      </c>
      <c r="B114" s="385" t="s">
        <v>499</v>
      </c>
      <c r="C114" s="382">
        <v>28</v>
      </c>
      <c r="D114" s="390">
        <v>108</v>
      </c>
      <c r="E114" s="391" t="s">
        <v>1429</v>
      </c>
      <c r="F114" s="391" t="s">
        <v>1505</v>
      </c>
      <c r="G114" s="391" t="s">
        <v>131</v>
      </c>
      <c r="H114" s="391" t="s">
        <v>134</v>
      </c>
      <c r="I114" s="391" t="s">
        <v>1506</v>
      </c>
      <c r="J114" s="391" t="s">
        <v>188</v>
      </c>
      <c r="K114" s="392" t="s">
        <v>2229</v>
      </c>
      <c r="L114" s="393" t="s">
        <v>2230</v>
      </c>
      <c r="M114" s="391" t="s">
        <v>189</v>
      </c>
      <c r="N114" s="391" t="s">
        <v>1507</v>
      </c>
      <c r="O114" s="391" t="s">
        <v>1508</v>
      </c>
      <c r="P114" s="391" t="s">
        <v>1080</v>
      </c>
      <c r="Q114" s="391" t="s">
        <v>71</v>
      </c>
      <c r="R114" s="391" t="s">
        <v>1509</v>
      </c>
      <c r="S114" s="391" t="s">
        <v>1510</v>
      </c>
      <c r="T114" s="391" t="s">
        <v>433</v>
      </c>
      <c r="U114" s="391" t="s">
        <v>1511</v>
      </c>
      <c r="V114" s="391" t="s">
        <v>515</v>
      </c>
      <c r="W114" s="391" t="s">
        <v>1512</v>
      </c>
      <c r="X114" s="391" t="s">
        <v>1513</v>
      </c>
      <c r="Y114" s="391" t="s">
        <v>1514</v>
      </c>
      <c r="Z114" s="391" t="s">
        <v>1515</v>
      </c>
      <c r="AA114" s="391" t="s">
        <v>1516</v>
      </c>
      <c r="AB114" s="391" t="s">
        <v>1517</v>
      </c>
      <c r="AC114" s="394" t="s">
        <v>204</v>
      </c>
      <c r="AD114" s="386"/>
      <c r="AE114" s="386"/>
      <c r="AF114" s="386"/>
      <c r="AQ114" s="115"/>
    </row>
    <row r="115" spans="1:43" s="112" customFormat="1" ht="21" customHeight="1">
      <c r="A115" s="383">
        <v>109</v>
      </c>
      <c r="B115" s="385" t="s">
        <v>499</v>
      </c>
      <c r="C115" s="382">
        <v>29</v>
      </c>
      <c r="D115" s="390">
        <v>109</v>
      </c>
      <c r="E115" s="391" t="s">
        <v>1429</v>
      </c>
      <c r="F115" s="391" t="s">
        <v>1518</v>
      </c>
      <c r="G115" s="391" t="s">
        <v>131</v>
      </c>
      <c r="H115" s="391" t="s">
        <v>134</v>
      </c>
      <c r="I115" s="391" t="s">
        <v>1519</v>
      </c>
      <c r="J115" s="391" t="s">
        <v>188</v>
      </c>
      <c r="K115" s="392" t="s">
        <v>2231</v>
      </c>
      <c r="L115" s="393" t="s">
        <v>2232</v>
      </c>
      <c r="M115" s="391" t="s">
        <v>189</v>
      </c>
      <c r="N115" s="391" t="s">
        <v>1520</v>
      </c>
      <c r="O115" s="391" t="s">
        <v>102</v>
      </c>
      <c r="P115" s="391" t="s">
        <v>1446</v>
      </c>
      <c r="Q115" s="391" t="s">
        <v>98</v>
      </c>
      <c r="R115" s="391" t="s">
        <v>1465</v>
      </c>
      <c r="S115" s="391" t="s">
        <v>1521</v>
      </c>
      <c r="T115" s="391" t="s">
        <v>747</v>
      </c>
      <c r="U115" s="391" t="s">
        <v>56</v>
      </c>
      <c r="V115" s="391" t="s">
        <v>71</v>
      </c>
      <c r="W115" s="391" t="s">
        <v>1468</v>
      </c>
      <c r="X115" s="391" t="s">
        <v>1331</v>
      </c>
      <c r="Y115" s="391" t="s">
        <v>1522</v>
      </c>
      <c r="Z115" s="391" t="s">
        <v>1523</v>
      </c>
      <c r="AA115" s="391" t="s">
        <v>1524</v>
      </c>
      <c r="AB115" s="391" t="s">
        <v>1525</v>
      </c>
      <c r="AC115" s="394" t="s">
        <v>204</v>
      </c>
      <c r="AD115" s="386"/>
      <c r="AE115" s="386"/>
      <c r="AF115" s="386"/>
      <c r="AQ115" s="115"/>
    </row>
    <row r="116" spans="1:43" s="112" customFormat="1" ht="21" customHeight="1">
      <c r="A116" s="383">
        <v>110</v>
      </c>
      <c r="B116" s="385" t="s">
        <v>499</v>
      </c>
      <c r="C116" s="382">
        <v>30</v>
      </c>
      <c r="D116" s="390">
        <v>110</v>
      </c>
      <c r="E116" s="391" t="s">
        <v>1429</v>
      </c>
      <c r="F116" s="391" t="s">
        <v>149</v>
      </c>
      <c r="G116" s="391" t="s">
        <v>131</v>
      </c>
      <c r="H116" s="391" t="s">
        <v>138</v>
      </c>
      <c r="I116" s="391" t="s">
        <v>1526</v>
      </c>
      <c r="J116" s="391" t="s">
        <v>188</v>
      </c>
      <c r="K116" s="392" t="s">
        <v>2233</v>
      </c>
      <c r="L116" s="393" t="s">
        <v>2234</v>
      </c>
      <c r="M116" s="391" t="s">
        <v>189</v>
      </c>
      <c r="N116" s="391" t="s">
        <v>1527</v>
      </c>
      <c r="O116" s="391" t="s">
        <v>1528</v>
      </c>
      <c r="P116" s="391" t="s">
        <v>1320</v>
      </c>
      <c r="Q116" s="391" t="s">
        <v>99</v>
      </c>
      <c r="R116" s="391" t="s">
        <v>1529</v>
      </c>
      <c r="S116" s="391" t="s">
        <v>1479</v>
      </c>
      <c r="T116" s="391" t="s">
        <v>60</v>
      </c>
      <c r="U116" s="391" t="s">
        <v>115</v>
      </c>
      <c r="V116" s="391" t="s">
        <v>1365</v>
      </c>
      <c r="W116" s="391" t="s">
        <v>433</v>
      </c>
      <c r="X116" s="391" t="s">
        <v>121</v>
      </c>
      <c r="Y116" s="391" t="s">
        <v>1530</v>
      </c>
      <c r="Z116" s="391" t="s">
        <v>1531</v>
      </c>
      <c r="AA116" s="391" t="s">
        <v>1532</v>
      </c>
      <c r="AB116" s="391" t="s">
        <v>1533</v>
      </c>
      <c r="AC116" s="394" t="s">
        <v>204</v>
      </c>
      <c r="AD116" s="386"/>
      <c r="AE116" s="386"/>
      <c r="AF116" s="386"/>
      <c r="AQ116" s="115"/>
    </row>
    <row r="117" spans="1:43" s="112" customFormat="1" ht="21" customHeight="1">
      <c r="A117" s="383">
        <v>111</v>
      </c>
      <c r="B117" s="385" t="s">
        <v>1429</v>
      </c>
      <c r="C117" s="382">
        <v>101</v>
      </c>
      <c r="D117" s="390">
        <v>111</v>
      </c>
      <c r="E117" s="391" t="s">
        <v>1534</v>
      </c>
      <c r="F117" s="391" t="s">
        <v>128</v>
      </c>
      <c r="G117" s="391" t="s">
        <v>355</v>
      </c>
      <c r="H117" s="391" t="s">
        <v>136</v>
      </c>
      <c r="I117" s="391" t="s">
        <v>1535</v>
      </c>
      <c r="J117" s="391" t="s">
        <v>188</v>
      </c>
      <c r="K117" s="392" t="s">
        <v>2235</v>
      </c>
      <c r="L117" s="393" t="s">
        <v>2236</v>
      </c>
      <c r="M117" s="391" t="s">
        <v>189</v>
      </c>
      <c r="N117" s="391" t="s">
        <v>1536</v>
      </c>
      <c r="O117" s="391" t="s">
        <v>77</v>
      </c>
      <c r="P117" s="391" t="s">
        <v>1537</v>
      </c>
      <c r="Q117" s="391" t="s">
        <v>1538</v>
      </c>
      <c r="R117" s="391" t="s">
        <v>1539</v>
      </c>
      <c r="S117" s="391" t="s">
        <v>29</v>
      </c>
      <c r="T117" s="391" t="s">
        <v>1540</v>
      </c>
      <c r="U117" s="391" t="s">
        <v>231</v>
      </c>
      <c r="V117" s="391" t="s">
        <v>531</v>
      </c>
      <c r="W117" s="391" t="s">
        <v>1541</v>
      </c>
      <c r="X117" s="391" t="s">
        <v>515</v>
      </c>
      <c r="Y117" s="391" t="s">
        <v>1542</v>
      </c>
      <c r="Z117" s="391" t="s">
        <v>1254</v>
      </c>
      <c r="AA117" s="391" t="s">
        <v>1543</v>
      </c>
      <c r="AB117" s="391" t="s">
        <v>1544</v>
      </c>
      <c r="AC117" s="394" t="s">
        <v>204</v>
      </c>
      <c r="AD117" s="386"/>
      <c r="AE117" s="386"/>
      <c r="AF117" s="386"/>
      <c r="AQ117" s="115"/>
    </row>
    <row r="118" spans="1:43" s="112" customFormat="1" ht="21" customHeight="1">
      <c r="A118" s="383">
        <v>112</v>
      </c>
      <c r="B118" s="385" t="s">
        <v>1429</v>
      </c>
      <c r="C118" s="382">
        <v>102</v>
      </c>
      <c r="D118" s="390">
        <v>112</v>
      </c>
      <c r="E118" s="391" t="s">
        <v>1534</v>
      </c>
      <c r="F118" s="391" t="s">
        <v>1545</v>
      </c>
      <c r="G118" s="391" t="s">
        <v>355</v>
      </c>
      <c r="H118" s="391" t="s">
        <v>136</v>
      </c>
      <c r="I118" s="391" t="s">
        <v>1546</v>
      </c>
      <c r="J118" s="391" t="s">
        <v>188</v>
      </c>
      <c r="K118" s="392" t="s">
        <v>2237</v>
      </c>
      <c r="L118" s="393" t="s">
        <v>2238</v>
      </c>
      <c r="M118" s="391" t="s">
        <v>189</v>
      </c>
      <c r="N118" s="391" t="s">
        <v>1547</v>
      </c>
      <c r="O118" s="391" t="s">
        <v>13</v>
      </c>
      <c r="P118" s="391" t="s">
        <v>9</v>
      </c>
      <c r="Q118" s="391" t="s">
        <v>1548</v>
      </c>
      <c r="R118" s="391" t="s">
        <v>1549</v>
      </c>
      <c r="S118" s="391" t="s">
        <v>127</v>
      </c>
      <c r="T118" s="391" t="s">
        <v>1550</v>
      </c>
      <c r="U118" s="391" t="s">
        <v>531</v>
      </c>
      <c r="V118" s="391" t="s">
        <v>8</v>
      </c>
      <c r="W118" s="391" t="s">
        <v>515</v>
      </c>
      <c r="X118" s="391" t="s">
        <v>1551</v>
      </c>
      <c r="Y118" s="391" t="s">
        <v>1552</v>
      </c>
      <c r="Z118" s="391" t="s">
        <v>1553</v>
      </c>
      <c r="AA118" s="391" t="s">
        <v>1554</v>
      </c>
      <c r="AB118" s="391" t="s">
        <v>1555</v>
      </c>
      <c r="AC118" s="394" t="s">
        <v>204</v>
      </c>
      <c r="AD118" s="386"/>
      <c r="AE118" s="386"/>
      <c r="AF118" s="386"/>
      <c r="AQ118" s="115"/>
    </row>
    <row r="119" spans="1:43" s="112" customFormat="1" ht="21" customHeight="1">
      <c r="A119" s="383">
        <v>113</v>
      </c>
      <c r="B119" s="385" t="s">
        <v>1429</v>
      </c>
      <c r="C119" s="382">
        <v>103</v>
      </c>
      <c r="D119" s="390">
        <v>113</v>
      </c>
      <c r="E119" s="391" t="s">
        <v>1534</v>
      </c>
      <c r="F119" s="391" t="s">
        <v>1556</v>
      </c>
      <c r="G119" s="391" t="s">
        <v>355</v>
      </c>
      <c r="H119" s="391" t="s">
        <v>136</v>
      </c>
      <c r="I119" s="391" t="s">
        <v>1557</v>
      </c>
      <c r="J119" s="391" t="s">
        <v>188</v>
      </c>
      <c r="K119" s="392" t="s">
        <v>2239</v>
      </c>
      <c r="L119" s="393" t="s">
        <v>2240</v>
      </c>
      <c r="M119" s="391" t="s">
        <v>189</v>
      </c>
      <c r="N119" s="391" t="s">
        <v>1558</v>
      </c>
      <c r="O119" s="391" t="s">
        <v>1559</v>
      </c>
      <c r="P119" s="391" t="s">
        <v>10</v>
      </c>
      <c r="Q119" s="391" t="s">
        <v>8</v>
      </c>
      <c r="R119" s="391" t="s">
        <v>1560</v>
      </c>
      <c r="S119" s="391" t="s">
        <v>1561</v>
      </c>
      <c r="T119" s="391" t="s">
        <v>1562</v>
      </c>
      <c r="U119" s="391" t="s">
        <v>531</v>
      </c>
      <c r="V119" s="391" t="s">
        <v>1563</v>
      </c>
      <c r="W119" s="391" t="s">
        <v>127</v>
      </c>
      <c r="X119" s="391" t="s">
        <v>1424</v>
      </c>
      <c r="Y119" s="391" t="s">
        <v>1564</v>
      </c>
      <c r="Z119" s="391" t="s">
        <v>129</v>
      </c>
      <c r="AA119" s="391" t="s">
        <v>1565</v>
      </c>
      <c r="AB119" s="391" t="s">
        <v>1566</v>
      </c>
      <c r="AC119" s="394" t="s">
        <v>204</v>
      </c>
      <c r="AD119" s="386"/>
      <c r="AE119" s="386"/>
      <c r="AF119" s="386"/>
      <c r="AQ119" s="115"/>
    </row>
    <row r="120" spans="1:43" s="112" customFormat="1" ht="21" customHeight="1">
      <c r="A120" s="383">
        <v>114</v>
      </c>
      <c r="B120" s="385" t="s">
        <v>1429</v>
      </c>
      <c r="C120" s="382">
        <v>104</v>
      </c>
      <c r="D120" s="390">
        <v>114</v>
      </c>
      <c r="E120" s="391" t="s">
        <v>1534</v>
      </c>
      <c r="F120" s="391" t="s">
        <v>1567</v>
      </c>
      <c r="G120" s="391" t="s">
        <v>59</v>
      </c>
      <c r="H120" s="391" t="s">
        <v>135</v>
      </c>
      <c r="I120" s="391" t="s">
        <v>1568</v>
      </c>
      <c r="J120" s="391" t="s">
        <v>188</v>
      </c>
      <c r="K120" s="392" t="s">
        <v>2241</v>
      </c>
      <c r="L120" s="393" t="s">
        <v>2242</v>
      </c>
      <c r="M120" s="391" t="s">
        <v>189</v>
      </c>
      <c r="N120" s="391" t="s">
        <v>1569</v>
      </c>
      <c r="O120" s="391" t="s">
        <v>4</v>
      </c>
      <c r="P120" s="391" t="s">
        <v>1570</v>
      </c>
      <c r="Q120" s="391" t="s">
        <v>1571</v>
      </c>
      <c r="R120" s="391" t="s">
        <v>1538</v>
      </c>
      <c r="S120" s="391" t="s">
        <v>7</v>
      </c>
      <c r="T120" s="391" t="s">
        <v>1572</v>
      </c>
      <c r="U120" s="391" t="s">
        <v>1573</v>
      </c>
      <c r="V120" s="391" t="s">
        <v>231</v>
      </c>
      <c r="W120" s="391" t="s">
        <v>1574</v>
      </c>
      <c r="X120" s="391" t="s">
        <v>515</v>
      </c>
      <c r="Y120" s="391" t="s">
        <v>1575</v>
      </c>
      <c r="Z120" s="391" t="s">
        <v>1576</v>
      </c>
      <c r="AA120" s="391" t="s">
        <v>1577</v>
      </c>
      <c r="AB120" s="391" t="s">
        <v>1578</v>
      </c>
      <c r="AC120" s="394" t="s">
        <v>204</v>
      </c>
      <c r="AD120" s="386"/>
      <c r="AE120" s="386"/>
      <c r="AF120" s="386"/>
      <c r="AQ120" s="115"/>
    </row>
    <row r="121" spans="1:43" s="112" customFormat="1" ht="21" customHeight="1">
      <c r="A121" s="383">
        <v>115</v>
      </c>
      <c r="B121" s="385" t="s">
        <v>1429</v>
      </c>
      <c r="C121" s="382">
        <v>105</v>
      </c>
      <c r="D121" s="390">
        <v>115</v>
      </c>
      <c r="E121" s="391" t="s">
        <v>1534</v>
      </c>
      <c r="F121" s="391" t="s">
        <v>1579</v>
      </c>
      <c r="G121" s="391" t="s">
        <v>1580</v>
      </c>
      <c r="H121" s="391" t="s">
        <v>135</v>
      </c>
      <c r="I121" s="391" t="s">
        <v>1581</v>
      </c>
      <c r="J121" s="391" t="s">
        <v>188</v>
      </c>
      <c r="K121" s="392" t="s">
        <v>2243</v>
      </c>
      <c r="L121" s="393" t="s">
        <v>2244</v>
      </c>
      <c r="M121" s="391" t="s">
        <v>189</v>
      </c>
      <c r="N121" s="391" t="s">
        <v>1582</v>
      </c>
      <c r="O121" s="391" t="s">
        <v>127</v>
      </c>
      <c r="P121" s="391" t="s">
        <v>1583</v>
      </c>
      <c r="Q121" s="391" t="s">
        <v>1584</v>
      </c>
      <c r="R121" s="391" t="s">
        <v>8</v>
      </c>
      <c r="S121" s="391" t="s">
        <v>283</v>
      </c>
      <c r="T121" s="391" t="s">
        <v>400</v>
      </c>
      <c r="U121" s="391" t="s">
        <v>1585</v>
      </c>
      <c r="V121" s="391" t="s">
        <v>515</v>
      </c>
      <c r="W121" s="391" t="s">
        <v>1586</v>
      </c>
      <c r="X121" s="391" t="s">
        <v>39</v>
      </c>
      <c r="Y121" s="391" t="s">
        <v>1587</v>
      </c>
      <c r="Z121" s="391" t="s">
        <v>1588</v>
      </c>
      <c r="AA121" s="391" t="s">
        <v>1589</v>
      </c>
      <c r="AB121" s="391" t="s">
        <v>1590</v>
      </c>
      <c r="AC121" s="394" t="s">
        <v>204</v>
      </c>
      <c r="AD121" s="386"/>
      <c r="AE121" s="386"/>
      <c r="AF121" s="386"/>
      <c r="AQ121" s="115"/>
    </row>
    <row r="122" spans="1:43" s="112" customFormat="1" ht="21" customHeight="1">
      <c r="A122" s="383">
        <v>116</v>
      </c>
      <c r="B122" s="385" t="s">
        <v>1429</v>
      </c>
      <c r="C122" s="382">
        <v>106</v>
      </c>
      <c r="D122" s="390">
        <v>116</v>
      </c>
      <c r="E122" s="391" t="s">
        <v>1534</v>
      </c>
      <c r="F122" s="391" t="s">
        <v>67</v>
      </c>
      <c r="G122" s="391" t="s">
        <v>1591</v>
      </c>
      <c r="H122" s="391" t="s">
        <v>136</v>
      </c>
      <c r="I122" s="391" t="s">
        <v>1592</v>
      </c>
      <c r="J122" s="391" t="s">
        <v>188</v>
      </c>
      <c r="K122" s="392" t="s">
        <v>2245</v>
      </c>
      <c r="L122" s="393" t="s">
        <v>2246</v>
      </c>
      <c r="M122" s="391" t="s">
        <v>189</v>
      </c>
      <c r="N122" s="391" t="s">
        <v>1593</v>
      </c>
      <c r="O122" s="391" t="s">
        <v>68</v>
      </c>
      <c r="P122" s="391" t="s">
        <v>672</v>
      </c>
      <c r="Q122" s="391" t="s">
        <v>1594</v>
      </c>
      <c r="R122" s="391" t="s">
        <v>1595</v>
      </c>
      <c r="S122" s="391" t="s">
        <v>1596</v>
      </c>
      <c r="T122" s="391" t="s">
        <v>1597</v>
      </c>
      <c r="U122" s="391" t="s">
        <v>1598</v>
      </c>
      <c r="V122" s="391" t="s">
        <v>1599</v>
      </c>
      <c r="W122" s="391" t="s">
        <v>60</v>
      </c>
      <c r="X122" s="391" t="s">
        <v>1600</v>
      </c>
      <c r="Y122" s="391" t="s">
        <v>1601</v>
      </c>
      <c r="Z122" s="391" t="s">
        <v>1602</v>
      </c>
      <c r="AA122" s="391" t="s">
        <v>1603</v>
      </c>
      <c r="AB122" s="391" t="s">
        <v>1604</v>
      </c>
      <c r="AC122" s="394" t="s">
        <v>204</v>
      </c>
      <c r="AD122" s="386"/>
      <c r="AE122" s="386"/>
      <c r="AF122" s="386"/>
      <c r="AQ122" s="115"/>
    </row>
    <row r="123" spans="1:43" s="112" customFormat="1" ht="21" customHeight="1">
      <c r="A123" s="383">
        <v>117</v>
      </c>
      <c r="B123" s="385" t="s">
        <v>1429</v>
      </c>
      <c r="C123" s="382">
        <v>107</v>
      </c>
      <c r="D123" s="390">
        <v>117</v>
      </c>
      <c r="E123" s="391" t="s">
        <v>1534</v>
      </c>
      <c r="F123" s="391" t="s">
        <v>1605</v>
      </c>
      <c r="G123" s="391" t="s">
        <v>1591</v>
      </c>
      <c r="H123" s="391" t="s">
        <v>136</v>
      </c>
      <c r="I123" s="391" t="s">
        <v>1606</v>
      </c>
      <c r="J123" s="391" t="s">
        <v>188</v>
      </c>
      <c r="K123" s="392" t="s">
        <v>2247</v>
      </c>
      <c r="L123" s="393" t="s">
        <v>2248</v>
      </c>
      <c r="M123" s="391" t="s">
        <v>189</v>
      </c>
      <c r="N123" s="391" t="s">
        <v>1607</v>
      </c>
      <c r="O123" s="391" t="s">
        <v>11</v>
      </c>
      <c r="P123" s="391" t="s">
        <v>1608</v>
      </c>
      <c r="Q123" s="391" t="s">
        <v>719</v>
      </c>
      <c r="R123" s="391" t="s">
        <v>1609</v>
      </c>
      <c r="S123" s="391" t="s">
        <v>8</v>
      </c>
      <c r="T123" s="391" t="s">
        <v>670</v>
      </c>
      <c r="U123" s="391" t="s">
        <v>1610</v>
      </c>
      <c r="V123" s="391" t="s">
        <v>127</v>
      </c>
      <c r="W123" s="391" t="s">
        <v>39</v>
      </c>
      <c r="X123" s="391" t="s">
        <v>1551</v>
      </c>
      <c r="Y123" s="391" t="s">
        <v>1611</v>
      </c>
      <c r="Z123" s="391" t="s">
        <v>1612</v>
      </c>
      <c r="AA123" s="391" t="s">
        <v>1613</v>
      </c>
      <c r="AB123" s="391" t="s">
        <v>670</v>
      </c>
      <c r="AC123" s="394" t="s">
        <v>204</v>
      </c>
      <c r="AD123" s="386"/>
      <c r="AE123" s="386"/>
      <c r="AF123" s="386"/>
      <c r="AQ123" s="115"/>
    </row>
    <row r="124" spans="1:43" s="112" customFormat="1" ht="21" customHeight="1">
      <c r="A124" s="383">
        <v>118</v>
      </c>
      <c r="B124" s="385" t="s">
        <v>1429</v>
      </c>
      <c r="C124" s="382">
        <v>108</v>
      </c>
      <c r="D124" s="390">
        <v>118</v>
      </c>
      <c r="E124" s="391" t="s">
        <v>1534</v>
      </c>
      <c r="F124" s="391" t="s">
        <v>1614</v>
      </c>
      <c r="G124" s="391" t="s">
        <v>1615</v>
      </c>
      <c r="H124" s="391" t="s">
        <v>136</v>
      </c>
      <c r="I124" s="391" t="s">
        <v>1616</v>
      </c>
      <c r="J124" s="391" t="s">
        <v>188</v>
      </c>
      <c r="K124" s="392" t="s">
        <v>2249</v>
      </c>
      <c r="L124" s="393" t="s">
        <v>2250</v>
      </c>
      <c r="M124" s="391" t="s">
        <v>189</v>
      </c>
      <c r="N124" s="391" t="s">
        <v>1617</v>
      </c>
      <c r="O124" s="391" t="s">
        <v>1618</v>
      </c>
      <c r="P124" s="391" t="s">
        <v>1619</v>
      </c>
      <c r="Q124" s="391" t="s">
        <v>372</v>
      </c>
      <c r="R124" s="391" t="s">
        <v>1259</v>
      </c>
      <c r="S124" s="391" t="s">
        <v>68</v>
      </c>
      <c r="T124" s="391" t="s">
        <v>8</v>
      </c>
      <c r="U124" s="391" t="s">
        <v>51</v>
      </c>
      <c r="V124" s="391" t="s">
        <v>55</v>
      </c>
      <c r="W124" s="391" t="s">
        <v>1620</v>
      </c>
      <c r="X124" s="391" t="s">
        <v>515</v>
      </c>
      <c r="Y124" s="391" t="s">
        <v>1621</v>
      </c>
      <c r="Z124" s="391" t="s">
        <v>1622</v>
      </c>
      <c r="AA124" s="391" t="s">
        <v>1623</v>
      </c>
      <c r="AB124" s="391" t="s">
        <v>1624</v>
      </c>
      <c r="AC124" s="394" t="s">
        <v>204</v>
      </c>
      <c r="AD124" s="386"/>
      <c r="AE124" s="386"/>
      <c r="AF124" s="386"/>
      <c r="AQ124" s="115"/>
    </row>
    <row r="125" spans="1:43" s="112" customFormat="1" ht="21" customHeight="1">
      <c r="A125" s="383">
        <v>119</v>
      </c>
      <c r="B125" s="385" t="s">
        <v>1429</v>
      </c>
      <c r="C125" s="382">
        <v>109</v>
      </c>
      <c r="D125" s="390">
        <v>119</v>
      </c>
      <c r="E125" s="391" t="s">
        <v>1534</v>
      </c>
      <c r="F125" s="391" t="s">
        <v>1625</v>
      </c>
      <c r="G125" s="391" t="s">
        <v>147</v>
      </c>
      <c r="H125" s="391" t="s">
        <v>135</v>
      </c>
      <c r="I125" s="391" t="s">
        <v>1626</v>
      </c>
      <c r="J125" s="391" t="s">
        <v>188</v>
      </c>
      <c r="K125" s="392" t="s">
        <v>2251</v>
      </c>
      <c r="L125" s="393" t="s">
        <v>2252</v>
      </c>
      <c r="M125" s="391" t="s">
        <v>189</v>
      </c>
      <c r="N125" s="391" t="s">
        <v>1627</v>
      </c>
      <c r="O125" s="391" t="s">
        <v>970</v>
      </c>
      <c r="P125" s="391" t="s">
        <v>1628</v>
      </c>
      <c r="Q125" s="391" t="s">
        <v>972</v>
      </c>
      <c r="R125" s="391" t="s">
        <v>1629</v>
      </c>
      <c r="S125" s="391" t="s">
        <v>974</v>
      </c>
      <c r="T125" s="391" t="s">
        <v>976</v>
      </c>
      <c r="U125" s="391" t="s">
        <v>1630</v>
      </c>
      <c r="V125" s="391" t="s">
        <v>977</v>
      </c>
      <c r="W125" s="391" t="s">
        <v>106</v>
      </c>
      <c r="X125" s="391" t="s">
        <v>859</v>
      </c>
      <c r="Y125" s="391" t="s">
        <v>1631</v>
      </c>
      <c r="Z125" s="391" t="s">
        <v>979</v>
      </c>
      <c r="AA125" s="391" t="s">
        <v>978</v>
      </c>
      <c r="AB125" s="391" t="s">
        <v>1337</v>
      </c>
      <c r="AC125" s="394" t="s">
        <v>204</v>
      </c>
      <c r="AD125" s="386"/>
      <c r="AE125" s="386"/>
      <c r="AF125" s="386"/>
      <c r="AQ125" s="115"/>
    </row>
    <row r="126" spans="1:43" s="112" customFormat="1" ht="21" customHeight="1">
      <c r="A126" s="383">
        <v>120</v>
      </c>
      <c r="B126" s="385" t="s">
        <v>1429</v>
      </c>
      <c r="C126" s="382">
        <v>110</v>
      </c>
      <c r="D126" s="390">
        <v>120</v>
      </c>
      <c r="E126" s="391" t="s">
        <v>1534</v>
      </c>
      <c r="F126" s="391" t="s">
        <v>1632</v>
      </c>
      <c r="G126" s="391" t="s">
        <v>131</v>
      </c>
      <c r="H126" s="391" t="s">
        <v>136</v>
      </c>
      <c r="I126" s="391" t="s">
        <v>1633</v>
      </c>
      <c r="J126" s="391" t="s">
        <v>188</v>
      </c>
      <c r="K126" s="392" t="s">
        <v>2253</v>
      </c>
      <c r="L126" s="393" t="s">
        <v>2254</v>
      </c>
      <c r="M126" s="391" t="s">
        <v>189</v>
      </c>
      <c r="N126" s="391" t="s">
        <v>1634</v>
      </c>
      <c r="O126" s="391" t="s">
        <v>8</v>
      </c>
      <c r="P126" s="391" t="s">
        <v>1635</v>
      </c>
      <c r="Q126" s="391" t="s">
        <v>1282</v>
      </c>
      <c r="R126" s="391" t="s">
        <v>1636</v>
      </c>
      <c r="S126" s="391" t="s">
        <v>1637</v>
      </c>
      <c r="T126" s="391" t="s">
        <v>231</v>
      </c>
      <c r="U126" s="391" t="s">
        <v>1638</v>
      </c>
      <c r="V126" s="391" t="s">
        <v>531</v>
      </c>
      <c r="W126" s="391" t="s">
        <v>249</v>
      </c>
      <c r="X126" s="391" t="s">
        <v>515</v>
      </c>
      <c r="Y126" s="391" t="s">
        <v>1639</v>
      </c>
      <c r="Z126" s="391" t="s">
        <v>1640</v>
      </c>
      <c r="AA126" s="391" t="s">
        <v>1641</v>
      </c>
      <c r="AB126" s="391" t="s">
        <v>1642</v>
      </c>
      <c r="AC126" s="394" t="s">
        <v>204</v>
      </c>
      <c r="AD126" s="386"/>
      <c r="AE126" s="386"/>
      <c r="AF126" s="386"/>
      <c r="AQ126" s="115"/>
    </row>
    <row r="127" spans="1:43" s="112" customFormat="1" ht="21" customHeight="1">
      <c r="A127" s="383">
        <v>121</v>
      </c>
      <c r="B127" s="385" t="s">
        <v>622</v>
      </c>
      <c r="C127" s="382">
        <v>31</v>
      </c>
      <c r="D127" s="390">
        <v>121</v>
      </c>
      <c r="E127" s="391" t="s">
        <v>1643</v>
      </c>
      <c r="F127" s="391" t="s">
        <v>1644</v>
      </c>
      <c r="G127" s="391" t="s">
        <v>1645</v>
      </c>
      <c r="H127" s="391" t="s">
        <v>134</v>
      </c>
      <c r="I127" s="391" t="s">
        <v>1646</v>
      </c>
      <c r="J127" s="391" t="s">
        <v>188</v>
      </c>
      <c r="K127" s="392" t="s">
        <v>2255</v>
      </c>
      <c r="L127" s="393" t="s">
        <v>2256</v>
      </c>
      <c r="M127" s="391" t="s">
        <v>189</v>
      </c>
      <c r="N127" s="391" t="s">
        <v>1647</v>
      </c>
      <c r="O127" s="391" t="s">
        <v>1648</v>
      </c>
      <c r="P127" s="391" t="s">
        <v>806</v>
      </c>
      <c r="Q127" s="391" t="s">
        <v>1649</v>
      </c>
      <c r="R127" s="391" t="s">
        <v>1650</v>
      </c>
      <c r="S127" s="391" t="s">
        <v>1651</v>
      </c>
      <c r="T127" s="391" t="s">
        <v>1652</v>
      </c>
      <c r="U127" s="391" t="s">
        <v>1653</v>
      </c>
      <c r="V127" s="391" t="s">
        <v>1654</v>
      </c>
      <c r="W127" s="391" t="s">
        <v>1655</v>
      </c>
      <c r="X127" s="391" t="s">
        <v>1656</v>
      </c>
      <c r="Y127" s="391" t="s">
        <v>1657</v>
      </c>
      <c r="Z127" s="391" t="s">
        <v>1658</v>
      </c>
      <c r="AA127" s="391" t="s">
        <v>1659</v>
      </c>
      <c r="AB127" s="391" t="s">
        <v>1660</v>
      </c>
      <c r="AC127" s="394" t="s">
        <v>204</v>
      </c>
      <c r="AD127" s="386"/>
      <c r="AE127" s="386"/>
      <c r="AF127" s="386"/>
      <c r="AQ127" s="115"/>
    </row>
    <row r="128" spans="1:43" s="112" customFormat="1" ht="21" customHeight="1">
      <c r="A128" s="383">
        <v>122</v>
      </c>
      <c r="B128" s="385" t="s">
        <v>622</v>
      </c>
      <c r="C128" s="382">
        <v>32</v>
      </c>
      <c r="D128" s="390">
        <v>122</v>
      </c>
      <c r="E128" s="391" t="s">
        <v>1643</v>
      </c>
      <c r="F128" s="391" t="s">
        <v>1661</v>
      </c>
      <c r="G128" s="391" t="s">
        <v>1662</v>
      </c>
      <c r="H128" s="391" t="s">
        <v>134</v>
      </c>
      <c r="I128" s="391" t="s">
        <v>1663</v>
      </c>
      <c r="J128" s="391" t="s">
        <v>188</v>
      </c>
      <c r="K128" s="392" t="s">
        <v>2257</v>
      </c>
      <c r="L128" s="393" t="s">
        <v>2258</v>
      </c>
      <c r="M128" s="391" t="s">
        <v>189</v>
      </c>
      <c r="N128" s="391" t="s">
        <v>1664</v>
      </c>
      <c r="O128" s="391" t="s">
        <v>1665</v>
      </c>
      <c r="P128" s="391" t="s">
        <v>1666</v>
      </c>
      <c r="Q128" s="391" t="s">
        <v>806</v>
      </c>
      <c r="R128" s="391" t="s">
        <v>790</v>
      </c>
      <c r="S128" s="391" t="s">
        <v>71</v>
      </c>
      <c r="T128" s="391" t="s">
        <v>791</v>
      </c>
      <c r="U128" s="391" t="s">
        <v>94</v>
      </c>
      <c r="V128" s="391" t="s">
        <v>27</v>
      </c>
      <c r="W128" s="391" t="s">
        <v>433</v>
      </c>
      <c r="X128" s="391" t="s">
        <v>515</v>
      </c>
      <c r="Y128" s="391" t="s">
        <v>1667</v>
      </c>
      <c r="Z128" s="391" t="s">
        <v>819</v>
      </c>
      <c r="AA128" s="391" t="s">
        <v>410</v>
      </c>
      <c r="AB128" s="391" t="s">
        <v>909</v>
      </c>
      <c r="AC128" s="394" t="s">
        <v>204</v>
      </c>
      <c r="AD128" s="386"/>
      <c r="AE128" s="386"/>
      <c r="AF128" s="386"/>
      <c r="AQ128" s="115"/>
    </row>
    <row r="129" spans="1:43" s="112" customFormat="1" ht="21" customHeight="1">
      <c r="A129" s="383">
        <v>123</v>
      </c>
      <c r="B129" s="385" t="s">
        <v>622</v>
      </c>
      <c r="C129" s="382">
        <v>33</v>
      </c>
      <c r="D129" s="390">
        <v>123</v>
      </c>
      <c r="E129" s="391" t="s">
        <v>1643</v>
      </c>
      <c r="F129" s="391" t="s">
        <v>1668</v>
      </c>
      <c r="G129" s="391" t="s">
        <v>1662</v>
      </c>
      <c r="H129" s="391" t="s">
        <v>134</v>
      </c>
      <c r="I129" s="391" t="s">
        <v>1669</v>
      </c>
      <c r="J129" s="391" t="s">
        <v>188</v>
      </c>
      <c r="K129" s="392" t="s">
        <v>2259</v>
      </c>
      <c r="L129" s="393" t="s">
        <v>2260</v>
      </c>
      <c r="M129" s="391" t="s">
        <v>189</v>
      </c>
      <c r="N129" s="391" t="s">
        <v>1670</v>
      </c>
      <c r="O129" s="391" t="s">
        <v>1671</v>
      </c>
      <c r="P129" s="391" t="s">
        <v>1672</v>
      </c>
      <c r="Q129" s="391" t="s">
        <v>576</v>
      </c>
      <c r="R129" s="391" t="s">
        <v>1478</v>
      </c>
      <c r="S129" s="391" t="s">
        <v>1673</v>
      </c>
      <c r="T129" s="391" t="s">
        <v>78</v>
      </c>
      <c r="U129" s="391" t="s">
        <v>791</v>
      </c>
      <c r="V129" s="391" t="s">
        <v>53</v>
      </c>
      <c r="W129" s="391" t="s">
        <v>1674</v>
      </c>
      <c r="X129" s="391" t="s">
        <v>806</v>
      </c>
      <c r="Y129" s="391" t="s">
        <v>1675</v>
      </c>
      <c r="Z129" s="391" t="s">
        <v>1384</v>
      </c>
      <c r="AA129" s="391" t="s">
        <v>837</v>
      </c>
      <c r="AB129" s="391" t="s">
        <v>1676</v>
      </c>
      <c r="AC129" s="394" t="s">
        <v>204</v>
      </c>
      <c r="AD129" s="386"/>
      <c r="AE129" s="386"/>
      <c r="AF129" s="386"/>
      <c r="AQ129" s="115"/>
    </row>
    <row r="130" spans="1:43" s="112" customFormat="1" ht="21" customHeight="1">
      <c r="A130" s="383">
        <v>124</v>
      </c>
      <c r="B130" s="385" t="s">
        <v>622</v>
      </c>
      <c r="C130" s="382">
        <v>34</v>
      </c>
      <c r="D130" s="390">
        <v>124</v>
      </c>
      <c r="E130" s="391" t="s">
        <v>1643</v>
      </c>
      <c r="F130" s="391" t="s">
        <v>1677</v>
      </c>
      <c r="G130" s="391" t="s">
        <v>1645</v>
      </c>
      <c r="H130" s="391" t="s">
        <v>134</v>
      </c>
      <c r="I130" s="391" t="s">
        <v>1678</v>
      </c>
      <c r="J130" s="391" t="s">
        <v>188</v>
      </c>
      <c r="K130" s="392" t="s">
        <v>2261</v>
      </c>
      <c r="L130" s="393" t="s">
        <v>2262</v>
      </c>
      <c r="M130" s="391" t="s">
        <v>189</v>
      </c>
      <c r="N130" s="391" t="s">
        <v>1679</v>
      </c>
      <c r="O130" s="391" t="s">
        <v>1649</v>
      </c>
      <c r="P130" s="391" t="s">
        <v>1680</v>
      </c>
      <c r="Q130" s="391" t="s">
        <v>2263</v>
      </c>
      <c r="R130" s="391" t="s">
        <v>1681</v>
      </c>
      <c r="S130" s="391" t="s">
        <v>16</v>
      </c>
      <c r="T130" s="391" t="s">
        <v>832</v>
      </c>
      <c r="U130" s="391" t="s">
        <v>19</v>
      </c>
      <c r="V130" s="391" t="s">
        <v>2</v>
      </c>
      <c r="W130" s="391" t="s">
        <v>977</v>
      </c>
      <c r="X130" s="391" t="s">
        <v>515</v>
      </c>
      <c r="Y130" s="391" t="s">
        <v>2264</v>
      </c>
      <c r="Z130" s="391" t="s">
        <v>774</v>
      </c>
      <c r="AA130" s="391" t="s">
        <v>1682</v>
      </c>
      <c r="AB130" s="391" t="s">
        <v>1683</v>
      </c>
      <c r="AC130" s="394" t="s">
        <v>204</v>
      </c>
      <c r="AD130" s="386"/>
      <c r="AE130" s="386"/>
      <c r="AF130" s="386"/>
      <c r="AQ130" s="115"/>
    </row>
    <row r="131" spans="1:43" s="112" customFormat="1" ht="21" customHeight="1">
      <c r="A131" s="383">
        <v>125</v>
      </c>
      <c r="B131" s="385" t="s">
        <v>622</v>
      </c>
      <c r="C131" s="382">
        <v>35</v>
      </c>
      <c r="D131" s="390">
        <v>125</v>
      </c>
      <c r="E131" s="391" t="s">
        <v>1643</v>
      </c>
      <c r="F131" s="391" t="s">
        <v>1684</v>
      </c>
      <c r="G131" s="391" t="s">
        <v>1685</v>
      </c>
      <c r="H131" s="391" t="s">
        <v>134</v>
      </c>
      <c r="I131" s="391" t="s">
        <v>1686</v>
      </c>
      <c r="J131" s="391" t="s">
        <v>188</v>
      </c>
      <c r="K131" s="392" t="s">
        <v>2265</v>
      </c>
      <c r="L131" s="393" t="s">
        <v>2266</v>
      </c>
      <c r="M131" s="391" t="s">
        <v>189</v>
      </c>
      <c r="N131" s="391" t="s">
        <v>1687</v>
      </c>
      <c r="O131" s="391" t="s">
        <v>1688</v>
      </c>
      <c r="P131" s="391" t="s">
        <v>1508</v>
      </c>
      <c r="Q131" s="391" t="s">
        <v>71</v>
      </c>
      <c r="R131" s="391" t="s">
        <v>433</v>
      </c>
      <c r="S131" s="391" t="s">
        <v>1689</v>
      </c>
      <c r="T131" s="391" t="s">
        <v>1690</v>
      </c>
      <c r="U131" s="391" t="s">
        <v>74</v>
      </c>
      <c r="V131" s="391" t="s">
        <v>56</v>
      </c>
      <c r="W131" s="391" t="s">
        <v>1691</v>
      </c>
      <c r="X131" s="391" t="s">
        <v>515</v>
      </c>
      <c r="Y131" s="391" t="s">
        <v>1692</v>
      </c>
      <c r="Z131" s="391" t="s">
        <v>1693</v>
      </c>
      <c r="AA131" s="391" t="s">
        <v>1694</v>
      </c>
      <c r="AB131" s="391" t="s">
        <v>1695</v>
      </c>
      <c r="AC131" s="394" t="s">
        <v>204</v>
      </c>
      <c r="AD131" s="386"/>
      <c r="AE131" s="386"/>
      <c r="AF131" s="386"/>
      <c r="AQ131" s="115"/>
    </row>
    <row r="132" spans="1:43" s="112" customFormat="1" ht="21" customHeight="1">
      <c r="A132" s="383">
        <v>126</v>
      </c>
      <c r="B132" s="385" t="s">
        <v>622</v>
      </c>
      <c r="C132" s="382">
        <v>36</v>
      </c>
      <c r="D132" s="390">
        <v>126</v>
      </c>
      <c r="E132" s="391" t="s">
        <v>1643</v>
      </c>
      <c r="F132" s="391" t="s">
        <v>1696</v>
      </c>
      <c r="G132" s="391" t="s">
        <v>1662</v>
      </c>
      <c r="H132" s="391" t="s">
        <v>134</v>
      </c>
      <c r="I132" s="391" t="s">
        <v>1697</v>
      </c>
      <c r="J132" s="391" t="s">
        <v>188</v>
      </c>
      <c r="K132" s="392" t="s">
        <v>2267</v>
      </c>
      <c r="L132" s="393" t="s">
        <v>2268</v>
      </c>
      <c r="M132" s="391" t="s">
        <v>189</v>
      </c>
      <c r="N132" s="391" t="s">
        <v>1698</v>
      </c>
      <c r="O132" s="391" t="s">
        <v>1699</v>
      </c>
      <c r="P132" s="391" t="s">
        <v>1700</v>
      </c>
      <c r="Q132" s="391" t="s">
        <v>1701</v>
      </c>
      <c r="R132" s="391" t="s">
        <v>53</v>
      </c>
      <c r="S132" s="391" t="s">
        <v>1702</v>
      </c>
      <c r="T132" s="391" t="s">
        <v>71</v>
      </c>
      <c r="U132" s="391" t="s">
        <v>747</v>
      </c>
      <c r="V132" s="391" t="s">
        <v>1703</v>
      </c>
      <c r="W132" s="391" t="s">
        <v>1704</v>
      </c>
      <c r="X132" s="391" t="s">
        <v>1239</v>
      </c>
      <c r="Y132" s="391" t="s">
        <v>1705</v>
      </c>
      <c r="Z132" s="391" t="s">
        <v>1706</v>
      </c>
      <c r="AA132" s="391" t="s">
        <v>1707</v>
      </c>
      <c r="AB132" s="391" t="s">
        <v>1708</v>
      </c>
      <c r="AC132" s="394" t="s">
        <v>204</v>
      </c>
      <c r="AD132" s="386"/>
      <c r="AE132" s="386"/>
      <c r="AF132" s="386"/>
      <c r="AQ132" s="115"/>
    </row>
    <row r="133" spans="1:43" s="112" customFormat="1" ht="21" customHeight="1">
      <c r="A133" s="383">
        <v>127</v>
      </c>
      <c r="B133" s="385" t="s">
        <v>622</v>
      </c>
      <c r="C133" s="382">
        <v>37</v>
      </c>
      <c r="D133" s="390">
        <v>127</v>
      </c>
      <c r="E133" s="391" t="s">
        <v>1643</v>
      </c>
      <c r="F133" s="391" t="s">
        <v>1709</v>
      </c>
      <c r="G133" s="391" t="s">
        <v>1645</v>
      </c>
      <c r="H133" s="391" t="s">
        <v>137</v>
      </c>
      <c r="I133" s="391" t="s">
        <v>1710</v>
      </c>
      <c r="J133" s="391" t="s">
        <v>188</v>
      </c>
      <c r="K133" s="392" t="s">
        <v>2269</v>
      </c>
      <c r="L133" s="393" t="s">
        <v>2270</v>
      </c>
      <c r="M133" s="391" t="s">
        <v>189</v>
      </c>
      <c r="N133" s="391" t="s">
        <v>1711</v>
      </c>
      <c r="O133" s="391" t="s">
        <v>1712</v>
      </c>
      <c r="P133" s="391" t="s">
        <v>116</v>
      </c>
      <c r="Q133" s="391" t="s">
        <v>1713</v>
      </c>
      <c r="R133" s="391" t="s">
        <v>1714</v>
      </c>
      <c r="S133" s="391" t="s">
        <v>1715</v>
      </c>
      <c r="T133" s="391" t="s">
        <v>121</v>
      </c>
      <c r="U133" s="391" t="s">
        <v>1262</v>
      </c>
      <c r="V133" s="391" t="s">
        <v>1302</v>
      </c>
      <c r="W133" s="391" t="s">
        <v>1716</v>
      </c>
      <c r="X133" s="391" t="s">
        <v>515</v>
      </c>
      <c r="Y133" s="391" t="s">
        <v>1717</v>
      </c>
      <c r="Z133" s="391" t="s">
        <v>1718</v>
      </c>
      <c r="AA133" s="391" t="s">
        <v>1719</v>
      </c>
      <c r="AB133" s="391" t="s">
        <v>1233</v>
      </c>
      <c r="AC133" s="394" t="s">
        <v>204</v>
      </c>
      <c r="AD133" s="386"/>
      <c r="AE133" s="386"/>
      <c r="AF133" s="386"/>
      <c r="AQ133" s="115"/>
    </row>
    <row r="134" spans="1:43" s="112" customFormat="1" ht="21" customHeight="1">
      <c r="A134" s="383">
        <v>128</v>
      </c>
      <c r="B134" s="385" t="s">
        <v>622</v>
      </c>
      <c r="C134" s="382">
        <v>38</v>
      </c>
      <c r="D134" s="390">
        <v>128</v>
      </c>
      <c r="E134" s="391" t="s">
        <v>1643</v>
      </c>
      <c r="F134" s="391" t="s">
        <v>1720</v>
      </c>
      <c r="G134" s="391" t="s">
        <v>1645</v>
      </c>
      <c r="H134" s="391" t="s">
        <v>134</v>
      </c>
      <c r="I134" s="391" t="s">
        <v>1721</v>
      </c>
      <c r="J134" s="391" t="s">
        <v>188</v>
      </c>
      <c r="K134" s="392" t="s">
        <v>2271</v>
      </c>
      <c r="L134" s="393" t="s">
        <v>2272</v>
      </c>
      <c r="M134" s="391" t="s">
        <v>189</v>
      </c>
      <c r="N134" s="391" t="s">
        <v>1722</v>
      </c>
      <c r="O134" s="391" t="s">
        <v>1723</v>
      </c>
      <c r="P134" s="391" t="s">
        <v>1724</v>
      </c>
      <c r="Q134" s="391" t="s">
        <v>1725</v>
      </c>
      <c r="R134" s="391" t="s">
        <v>1653</v>
      </c>
      <c r="S134" s="391" t="s">
        <v>2</v>
      </c>
      <c r="T134" s="391" t="s">
        <v>801</v>
      </c>
      <c r="U134" s="391" t="s">
        <v>2263</v>
      </c>
      <c r="V134" s="391" t="s">
        <v>1726</v>
      </c>
      <c r="W134" s="391" t="s">
        <v>1727</v>
      </c>
      <c r="X134" s="391" t="s">
        <v>1728</v>
      </c>
      <c r="Y134" s="391" t="s">
        <v>1729</v>
      </c>
      <c r="Z134" s="391" t="s">
        <v>2273</v>
      </c>
      <c r="AA134" s="391" t="s">
        <v>1730</v>
      </c>
      <c r="AB134" s="391" t="s">
        <v>1659</v>
      </c>
      <c r="AC134" s="394" t="s">
        <v>204</v>
      </c>
      <c r="AD134" s="386"/>
      <c r="AE134" s="386"/>
      <c r="AF134" s="386"/>
      <c r="AQ134" s="115"/>
    </row>
    <row r="135" spans="1:43" s="112" customFormat="1" ht="21" customHeight="1">
      <c r="A135" s="383">
        <v>129</v>
      </c>
      <c r="B135" s="385" t="s">
        <v>622</v>
      </c>
      <c r="C135" s="382">
        <v>39</v>
      </c>
      <c r="D135" s="390">
        <v>129</v>
      </c>
      <c r="E135" s="391" t="s">
        <v>1643</v>
      </c>
      <c r="F135" s="391" t="s">
        <v>1731</v>
      </c>
      <c r="G135" s="391" t="s">
        <v>899</v>
      </c>
      <c r="H135" s="391" t="s">
        <v>134</v>
      </c>
      <c r="I135" s="391" t="s">
        <v>1732</v>
      </c>
      <c r="J135" s="391" t="s">
        <v>188</v>
      </c>
      <c r="K135" s="392" t="s">
        <v>2274</v>
      </c>
      <c r="L135" s="393" t="s">
        <v>2275</v>
      </c>
      <c r="M135" s="391" t="s">
        <v>189</v>
      </c>
      <c r="N135" s="391" t="s">
        <v>1733</v>
      </c>
      <c r="O135" s="391" t="s">
        <v>817</v>
      </c>
      <c r="P135" s="391" t="s">
        <v>1699</v>
      </c>
      <c r="Q135" s="391" t="s">
        <v>88</v>
      </c>
      <c r="R135" s="391" t="s">
        <v>1734</v>
      </c>
      <c r="S135" s="391" t="s">
        <v>868</v>
      </c>
      <c r="T135" s="391" t="s">
        <v>904</v>
      </c>
      <c r="U135" s="391" t="s">
        <v>879</v>
      </c>
      <c r="V135" s="391" t="s">
        <v>1735</v>
      </c>
      <c r="W135" s="391" t="s">
        <v>37</v>
      </c>
      <c r="X135" s="391" t="s">
        <v>249</v>
      </c>
      <c r="Y135" s="391" t="s">
        <v>2276</v>
      </c>
      <c r="Z135" s="391" t="s">
        <v>1736</v>
      </c>
      <c r="AA135" s="391" t="s">
        <v>907</v>
      </c>
      <c r="AB135" s="391" t="s">
        <v>1737</v>
      </c>
      <c r="AC135" s="394" t="s">
        <v>204</v>
      </c>
      <c r="AD135" s="386"/>
      <c r="AE135" s="386"/>
      <c r="AF135" s="386"/>
      <c r="AQ135" s="115"/>
    </row>
    <row r="136" spans="1:43" s="112" customFormat="1" ht="21" customHeight="1">
      <c r="A136" s="383">
        <v>130</v>
      </c>
      <c r="B136" s="385" t="s">
        <v>622</v>
      </c>
      <c r="C136" s="382">
        <v>40</v>
      </c>
      <c r="D136" s="390">
        <v>130</v>
      </c>
      <c r="E136" s="391" t="s">
        <v>1643</v>
      </c>
      <c r="F136" s="391" t="s">
        <v>1738</v>
      </c>
      <c r="G136" s="391" t="s">
        <v>1739</v>
      </c>
      <c r="H136" s="391" t="s">
        <v>137</v>
      </c>
      <c r="I136" s="391" t="s">
        <v>1740</v>
      </c>
      <c r="J136" s="391" t="s">
        <v>188</v>
      </c>
      <c r="K136" s="392" t="s">
        <v>2277</v>
      </c>
      <c r="L136" s="393" t="s">
        <v>2278</v>
      </c>
      <c r="M136" s="391" t="s">
        <v>189</v>
      </c>
      <c r="N136" s="391" t="s">
        <v>1741</v>
      </c>
      <c r="O136" s="391" t="s">
        <v>1704</v>
      </c>
      <c r="P136" s="391" t="s">
        <v>1742</v>
      </c>
      <c r="Q136" s="391" t="s">
        <v>14</v>
      </c>
      <c r="R136" s="391" t="s">
        <v>642</v>
      </c>
      <c r="S136" s="391" t="s">
        <v>1715</v>
      </c>
      <c r="T136" s="391" t="s">
        <v>1743</v>
      </c>
      <c r="U136" s="391" t="s">
        <v>1744</v>
      </c>
      <c r="V136" s="391" t="s">
        <v>1745</v>
      </c>
      <c r="W136" s="391" t="s">
        <v>121</v>
      </c>
      <c r="X136" s="391" t="s">
        <v>515</v>
      </c>
      <c r="Y136" s="391" t="s">
        <v>1746</v>
      </c>
      <c r="Z136" s="391" t="s">
        <v>990</v>
      </c>
      <c r="AA136" s="391" t="s">
        <v>1747</v>
      </c>
      <c r="AB136" s="391" t="s">
        <v>1708</v>
      </c>
      <c r="AC136" s="394" t="s">
        <v>204</v>
      </c>
      <c r="AD136" s="386"/>
      <c r="AE136" s="386"/>
      <c r="AF136" s="386"/>
      <c r="AQ136" s="115"/>
    </row>
    <row r="137" spans="1:43" s="112" customFormat="1" ht="21" customHeight="1">
      <c r="A137" s="383">
        <v>131</v>
      </c>
      <c r="B137" s="385" t="s">
        <v>1873</v>
      </c>
      <c r="C137" s="382">
        <v>141</v>
      </c>
      <c r="D137" s="390">
        <v>131</v>
      </c>
      <c r="E137" s="391" t="s">
        <v>1748</v>
      </c>
      <c r="F137" s="391" t="s">
        <v>1749</v>
      </c>
      <c r="G137" s="391" t="s">
        <v>160</v>
      </c>
      <c r="H137" s="391" t="s">
        <v>138</v>
      </c>
      <c r="I137" s="391" t="s">
        <v>1750</v>
      </c>
      <c r="J137" s="391" t="s">
        <v>188</v>
      </c>
      <c r="K137" s="392" t="s">
        <v>2279</v>
      </c>
      <c r="L137" s="393" t="s">
        <v>2280</v>
      </c>
      <c r="M137" s="391" t="s">
        <v>189</v>
      </c>
      <c r="N137" s="391" t="s">
        <v>1751</v>
      </c>
      <c r="O137" s="391" t="s">
        <v>1752</v>
      </c>
      <c r="P137" s="391" t="s">
        <v>1753</v>
      </c>
      <c r="Q137" s="391" t="s">
        <v>56</v>
      </c>
      <c r="R137" s="391" t="s">
        <v>1320</v>
      </c>
      <c r="S137" s="391" t="s">
        <v>1754</v>
      </c>
      <c r="T137" s="391" t="s">
        <v>1755</v>
      </c>
      <c r="U137" s="391" t="s">
        <v>1330</v>
      </c>
      <c r="V137" s="391" t="s">
        <v>1756</v>
      </c>
      <c r="W137" s="391" t="s">
        <v>1757</v>
      </c>
      <c r="X137" s="391" t="s">
        <v>1758</v>
      </c>
      <c r="Y137" s="391" t="s">
        <v>1759</v>
      </c>
      <c r="Z137" s="391" t="s">
        <v>1760</v>
      </c>
      <c r="AA137" s="391" t="s">
        <v>1761</v>
      </c>
      <c r="AB137" s="391" t="s">
        <v>1762</v>
      </c>
      <c r="AC137" s="394" t="s">
        <v>204</v>
      </c>
      <c r="AD137" s="386"/>
      <c r="AE137" s="386"/>
      <c r="AF137" s="386"/>
      <c r="AQ137" s="115"/>
    </row>
    <row r="138" spans="1:43" s="112" customFormat="1" ht="21" customHeight="1">
      <c r="A138" s="383">
        <v>132</v>
      </c>
      <c r="B138" s="385" t="s">
        <v>1873</v>
      </c>
      <c r="C138" s="382">
        <v>142</v>
      </c>
      <c r="D138" s="390">
        <v>132</v>
      </c>
      <c r="E138" s="391" t="s">
        <v>1748</v>
      </c>
      <c r="F138" s="391" t="s">
        <v>1763</v>
      </c>
      <c r="G138" s="391" t="s">
        <v>160</v>
      </c>
      <c r="H138" s="391" t="s">
        <v>138</v>
      </c>
      <c r="I138" s="391" t="s">
        <v>1764</v>
      </c>
      <c r="J138" s="391" t="s">
        <v>188</v>
      </c>
      <c r="K138" s="392" t="s">
        <v>2281</v>
      </c>
      <c r="L138" s="393" t="s">
        <v>2282</v>
      </c>
      <c r="M138" s="391" t="s">
        <v>189</v>
      </c>
      <c r="N138" s="391" t="s">
        <v>1765</v>
      </c>
      <c r="O138" s="391" t="s">
        <v>1408</v>
      </c>
      <c r="P138" s="391" t="s">
        <v>1766</v>
      </c>
      <c r="Q138" s="391" t="s">
        <v>1767</v>
      </c>
      <c r="R138" s="391" t="s">
        <v>1768</v>
      </c>
      <c r="S138" s="391" t="s">
        <v>315</v>
      </c>
      <c r="T138" s="391" t="s">
        <v>859</v>
      </c>
      <c r="U138" s="391" t="s">
        <v>1130</v>
      </c>
      <c r="V138" s="391" t="s">
        <v>1343</v>
      </c>
      <c r="W138" s="391" t="s">
        <v>1335</v>
      </c>
      <c r="X138" s="391" t="s">
        <v>1769</v>
      </c>
      <c r="Y138" s="391" t="s">
        <v>1770</v>
      </c>
      <c r="Z138" s="391" t="s">
        <v>1771</v>
      </c>
      <c r="AA138" s="391" t="s">
        <v>1772</v>
      </c>
      <c r="AB138" s="391" t="s">
        <v>1773</v>
      </c>
      <c r="AC138" s="394" t="s">
        <v>204</v>
      </c>
      <c r="AD138" s="386"/>
      <c r="AE138" s="386"/>
      <c r="AF138" s="386"/>
      <c r="AQ138" s="115"/>
    </row>
    <row r="139" spans="1:43" s="112" customFormat="1" ht="21" customHeight="1">
      <c r="A139" s="383">
        <v>133</v>
      </c>
      <c r="B139" s="385" t="s">
        <v>1873</v>
      </c>
      <c r="C139" s="382">
        <v>143</v>
      </c>
      <c r="D139" s="390">
        <v>133</v>
      </c>
      <c r="E139" s="391" t="s">
        <v>1748</v>
      </c>
      <c r="F139" s="391" t="s">
        <v>1774</v>
      </c>
      <c r="G139" s="391" t="s">
        <v>160</v>
      </c>
      <c r="H139" s="391" t="s">
        <v>138</v>
      </c>
      <c r="I139" s="391" t="s">
        <v>1775</v>
      </c>
      <c r="J139" s="391" t="s">
        <v>188</v>
      </c>
      <c r="K139" s="392" t="s">
        <v>2283</v>
      </c>
      <c r="L139" s="393" t="s">
        <v>2284</v>
      </c>
      <c r="M139" s="391" t="s">
        <v>189</v>
      </c>
      <c r="N139" s="391" t="s">
        <v>1776</v>
      </c>
      <c r="O139" s="391" t="s">
        <v>121</v>
      </c>
      <c r="P139" s="391" t="s">
        <v>122</v>
      </c>
      <c r="Q139" s="391" t="s">
        <v>1777</v>
      </c>
      <c r="R139" s="391" t="s">
        <v>1778</v>
      </c>
      <c r="S139" s="391" t="s">
        <v>1779</v>
      </c>
      <c r="T139" s="391" t="s">
        <v>1780</v>
      </c>
      <c r="U139" s="391" t="s">
        <v>1781</v>
      </c>
      <c r="V139" s="391" t="s">
        <v>859</v>
      </c>
      <c r="W139" s="391" t="s">
        <v>1333</v>
      </c>
      <c r="X139" s="391" t="s">
        <v>249</v>
      </c>
      <c r="Y139" s="391" t="s">
        <v>1782</v>
      </c>
      <c r="Z139" s="391" t="s">
        <v>1096</v>
      </c>
      <c r="AA139" s="391" t="s">
        <v>1783</v>
      </c>
      <c r="AB139" s="391" t="s">
        <v>1784</v>
      </c>
      <c r="AC139" s="394" t="s">
        <v>204</v>
      </c>
      <c r="AD139" s="386"/>
      <c r="AE139" s="386"/>
      <c r="AF139" s="386"/>
      <c r="AQ139" s="115"/>
    </row>
    <row r="140" spans="1:43" s="112" customFormat="1" ht="21" customHeight="1">
      <c r="A140" s="383">
        <v>134</v>
      </c>
      <c r="B140" s="385" t="s">
        <v>1873</v>
      </c>
      <c r="C140" s="382">
        <v>144</v>
      </c>
      <c r="D140" s="390">
        <v>134</v>
      </c>
      <c r="E140" s="391" t="s">
        <v>1748</v>
      </c>
      <c r="F140" s="391" t="s">
        <v>1785</v>
      </c>
      <c r="G140" s="391" t="s">
        <v>1786</v>
      </c>
      <c r="H140" s="391" t="s">
        <v>138</v>
      </c>
      <c r="I140" s="391" t="s">
        <v>1787</v>
      </c>
      <c r="J140" s="391" t="s">
        <v>188</v>
      </c>
      <c r="K140" s="392" t="s">
        <v>2285</v>
      </c>
      <c r="L140" s="393" t="s">
        <v>2286</v>
      </c>
      <c r="M140" s="391" t="s">
        <v>189</v>
      </c>
      <c r="N140" s="391" t="s">
        <v>1788</v>
      </c>
      <c r="O140" s="391" t="s">
        <v>1789</v>
      </c>
      <c r="P140" s="391" t="s">
        <v>1790</v>
      </c>
      <c r="Q140" s="391" t="s">
        <v>1791</v>
      </c>
      <c r="R140" s="391" t="s">
        <v>1792</v>
      </c>
      <c r="S140" s="391" t="s">
        <v>1793</v>
      </c>
      <c r="T140" s="391" t="s">
        <v>1794</v>
      </c>
      <c r="U140" s="391" t="s">
        <v>312</v>
      </c>
      <c r="V140" s="391" t="s">
        <v>1795</v>
      </c>
      <c r="W140" s="391" t="s">
        <v>111</v>
      </c>
      <c r="X140" s="391" t="s">
        <v>1796</v>
      </c>
      <c r="Y140" s="391" t="s">
        <v>1797</v>
      </c>
      <c r="Z140" s="391" t="s">
        <v>1798</v>
      </c>
      <c r="AA140" s="391" t="s">
        <v>1253</v>
      </c>
      <c r="AB140" s="391" t="s">
        <v>1799</v>
      </c>
      <c r="AC140" s="394" t="s">
        <v>204</v>
      </c>
      <c r="AD140" s="386"/>
      <c r="AE140" s="386"/>
      <c r="AF140" s="386"/>
      <c r="AQ140" s="115"/>
    </row>
    <row r="141" spans="1:43" s="112" customFormat="1" ht="21" customHeight="1">
      <c r="A141" s="383">
        <v>135</v>
      </c>
      <c r="B141" s="385" t="s">
        <v>1873</v>
      </c>
      <c r="C141" s="382">
        <v>145</v>
      </c>
      <c r="D141" s="390">
        <v>135</v>
      </c>
      <c r="E141" s="391" t="s">
        <v>1748</v>
      </c>
      <c r="F141" s="391" t="s">
        <v>1800</v>
      </c>
      <c r="G141" s="391" t="s">
        <v>1786</v>
      </c>
      <c r="H141" s="391" t="s">
        <v>138</v>
      </c>
      <c r="I141" s="391" t="s">
        <v>1801</v>
      </c>
      <c r="J141" s="391" t="s">
        <v>188</v>
      </c>
      <c r="K141" s="392" t="s">
        <v>2287</v>
      </c>
      <c r="L141" s="393" t="s">
        <v>2288</v>
      </c>
      <c r="M141" s="391" t="s">
        <v>189</v>
      </c>
      <c r="N141" s="391" t="s">
        <v>1802</v>
      </c>
      <c r="O141" s="391" t="s">
        <v>1409</v>
      </c>
      <c r="P141" s="391" t="s">
        <v>1803</v>
      </c>
      <c r="Q141" s="391" t="s">
        <v>39</v>
      </c>
      <c r="R141" s="391" t="s">
        <v>1804</v>
      </c>
      <c r="S141" s="391" t="s">
        <v>1130</v>
      </c>
      <c r="T141" s="391" t="s">
        <v>1805</v>
      </c>
      <c r="U141" s="391" t="s">
        <v>1806</v>
      </c>
      <c r="V141" s="391" t="s">
        <v>1807</v>
      </c>
      <c r="W141" s="391" t="s">
        <v>1808</v>
      </c>
      <c r="X141" s="391" t="s">
        <v>1809</v>
      </c>
      <c r="Y141" s="391" t="s">
        <v>1810</v>
      </c>
      <c r="Z141" s="391" t="s">
        <v>1811</v>
      </c>
      <c r="AA141" s="391" t="s">
        <v>1812</v>
      </c>
      <c r="AB141" s="391" t="s">
        <v>1415</v>
      </c>
      <c r="AC141" s="394" t="s">
        <v>204</v>
      </c>
      <c r="AD141" s="386"/>
      <c r="AE141" s="386"/>
      <c r="AF141" s="386"/>
      <c r="AQ141" s="115"/>
    </row>
    <row r="142" spans="1:43" s="112" customFormat="1" ht="21" customHeight="1">
      <c r="A142" s="383">
        <v>136</v>
      </c>
      <c r="B142" s="385" t="s">
        <v>1873</v>
      </c>
      <c r="C142" s="382">
        <v>146</v>
      </c>
      <c r="D142" s="390">
        <v>136</v>
      </c>
      <c r="E142" s="391" t="s">
        <v>1748</v>
      </c>
      <c r="F142" s="391" t="s">
        <v>1813</v>
      </c>
      <c r="G142" s="391" t="s">
        <v>160</v>
      </c>
      <c r="H142" s="391" t="s">
        <v>138</v>
      </c>
      <c r="I142" s="391" t="s">
        <v>1814</v>
      </c>
      <c r="J142" s="391" t="s">
        <v>188</v>
      </c>
      <c r="K142" s="392" t="s">
        <v>2289</v>
      </c>
      <c r="L142" s="393" t="s">
        <v>2290</v>
      </c>
      <c r="M142" s="391" t="s">
        <v>189</v>
      </c>
      <c r="N142" s="391" t="s">
        <v>1815</v>
      </c>
      <c r="O142" s="391" t="s">
        <v>1769</v>
      </c>
      <c r="P142" s="391" t="s">
        <v>1816</v>
      </c>
      <c r="Q142" s="391" t="s">
        <v>1817</v>
      </c>
      <c r="R142" s="391" t="s">
        <v>1818</v>
      </c>
      <c r="S142" s="391" t="s">
        <v>859</v>
      </c>
      <c r="T142" s="391" t="s">
        <v>1819</v>
      </c>
      <c r="U142" s="391" t="s">
        <v>1820</v>
      </c>
      <c r="V142" s="391" t="s">
        <v>1821</v>
      </c>
      <c r="W142" s="391" t="s">
        <v>1822</v>
      </c>
      <c r="X142" s="391" t="s">
        <v>1823</v>
      </c>
      <c r="Y142" s="391" t="s">
        <v>1824</v>
      </c>
      <c r="Z142" s="391" t="s">
        <v>1825</v>
      </c>
      <c r="AA142" s="391" t="s">
        <v>1826</v>
      </c>
      <c r="AB142" s="391" t="s">
        <v>1683</v>
      </c>
      <c r="AC142" s="394" t="s">
        <v>204</v>
      </c>
      <c r="AD142" s="386"/>
      <c r="AE142" s="386"/>
      <c r="AF142" s="386"/>
      <c r="AQ142" s="115"/>
    </row>
    <row r="143" spans="1:43" s="112" customFormat="1" ht="21" customHeight="1">
      <c r="A143" s="383">
        <v>137</v>
      </c>
      <c r="B143" s="385" t="s">
        <v>1873</v>
      </c>
      <c r="C143" s="382">
        <v>147</v>
      </c>
      <c r="D143" s="390">
        <v>137</v>
      </c>
      <c r="E143" s="391" t="s">
        <v>1748</v>
      </c>
      <c r="F143" s="391" t="s">
        <v>159</v>
      </c>
      <c r="G143" s="391" t="s">
        <v>160</v>
      </c>
      <c r="H143" s="391" t="s">
        <v>138</v>
      </c>
      <c r="I143" s="391" t="s">
        <v>1827</v>
      </c>
      <c r="J143" s="391" t="s">
        <v>188</v>
      </c>
      <c r="K143" s="392" t="s">
        <v>2291</v>
      </c>
      <c r="L143" s="393" t="s">
        <v>2292</v>
      </c>
      <c r="M143" s="391" t="s">
        <v>189</v>
      </c>
      <c r="N143" s="391" t="s">
        <v>1828</v>
      </c>
      <c r="O143" s="391" t="s">
        <v>105</v>
      </c>
      <c r="P143" s="391" t="s">
        <v>1829</v>
      </c>
      <c r="Q143" s="391" t="s">
        <v>1830</v>
      </c>
      <c r="R143" s="391" t="s">
        <v>1334</v>
      </c>
      <c r="S143" s="391" t="s">
        <v>1831</v>
      </c>
      <c r="T143" s="391" t="s">
        <v>1832</v>
      </c>
      <c r="U143" s="391" t="s">
        <v>249</v>
      </c>
      <c r="V143" s="391" t="s">
        <v>1833</v>
      </c>
      <c r="W143" s="391" t="s">
        <v>1355</v>
      </c>
      <c r="X143" s="391" t="s">
        <v>1834</v>
      </c>
      <c r="Y143" s="391" t="s">
        <v>1835</v>
      </c>
      <c r="Z143" s="391" t="s">
        <v>1836</v>
      </c>
      <c r="AA143" s="391" t="s">
        <v>1837</v>
      </c>
      <c r="AB143" s="391" t="s">
        <v>1838</v>
      </c>
      <c r="AC143" s="394" t="s">
        <v>204</v>
      </c>
      <c r="AD143" s="386"/>
      <c r="AE143" s="386"/>
      <c r="AF143" s="386"/>
      <c r="AQ143" s="115"/>
    </row>
    <row r="144" spans="1:43" s="112" customFormat="1" ht="21" customHeight="1">
      <c r="A144" s="383">
        <v>138</v>
      </c>
      <c r="B144" s="385" t="s">
        <v>1873</v>
      </c>
      <c r="C144" s="382">
        <v>148</v>
      </c>
      <c r="D144" s="390">
        <v>138</v>
      </c>
      <c r="E144" s="391" t="s">
        <v>1748</v>
      </c>
      <c r="F144" s="391" t="s">
        <v>1839</v>
      </c>
      <c r="G144" s="391" t="s">
        <v>1786</v>
      </c>
      <c r="H144" s="391" t="s">
        <v>138</v>
      </c>
      <c r="I144" s="391" t="s">
        <v>1840</v>
      </c>
      <c r="J144" s="391" t="s">
        <v>188</v>
      </c>
      <c r="K144" s="392" t="s">
        <v>2293</v>
      </c>
      <c r="L144" s="393" t="s">
        <v>2294</v>
      </c>
      <c r="M144" s="391" t="s">
        <v>189</v>
      </c>
      <c r="N144" s="391" t="s">
        <v>1841</v>
      </c>
      <c r="O144" s="391" t="s">
        <v>1842</v>
      </c>
      <c r="P144" s="391" t="s">
        <v>859</v>
      </c>
      <c r="Q144" s="391" t="s">
        <v>1843</v>
      </c>
      <c r="R144" s="391" t="s">
        <v>1789</v>
      </c>
      <c r="S144" s="391" t="s">
        <v>1830</v>
      </c>
      <c r="T144" s="391" t="s">
        <v>1844</v>
      </c>
      <c r="U144" s="391" t="s">
        <v>545</v>
      </c>
      <c r="V144" s="391" t="s">
        <v>1845</v>
      </c>
      <c r="W144" s="391" t="s">
        <v>1239</v>
      </c>
      <c r="X144" s="391" t="s">
        <v>1846</v>
      </c>
      <c r="Y144" s="391" t="s">
        <v>1847</v>
      </c>
      <c r="Z144" s="391" t="s">
        <v>1848</v>
      </c>
      <c r="AA144" s="391" t="s">
        <v>1849</v>
      </c>
      <c r="AB144" s="391" t="s">
        <v>1219</v>
      </c>
      <c r="AC144" s="394" t="s">
        <v>204</v>
      </c>
      <c r="AD144" s="386"/>
      <c r="AE144" s="386"/>
      <c r="AF144" s="386"/>
      <c r="AQ144" s="115"/>
    </row>
    <row r="145" spans="1:43" s="112" customFormat="1" ht="21" customHeight="1">
      <c r="A145" s="383">
        <v>139</v>
      </c>
      <c r="B145" s="385" t="s">
        <v>1873</v>
      </c>
      <c r="C145" s="382">
        <v>149</v>
      </c>
      <c r="D145" s="390">
        <v>139</v>
      </c>
      <c r="E145" s="391" t="s">
        <v>1748</v>
      </c>
      <c r="F145" s="391" t="s">
        <v>1850</v>
      </c>
      <c r="G145" s="391" t="s">
        <v>160</v>
      </c>
      <c r="H145" s="391" t="s">
        <v>138</v>
      </c>
      <c r="I145" s="391" t="s">
        <v>1851</v>
      </c>
      <c r="J145" s="391" t="s">
        <v>188</v>
      </c>
      <c r="K145" s="392" t="s">
        <v>2295</v>
      </c>
      <c r="L145" s="393" t="s">
        <v>2296</v>
      </c>
      <c r="M145" s="391" t="s">
        <v>189</v>
      </c>
      <c r="N145" s="391" t="s">
        <v>1852</v>
      </c>
      <c r="O145" s="391" t="s">
        <v>1853</v>
      </c>
      <c r="P145" s="391" t="s">
        <v>1854</v>
      </c>
      <c r="Q145" s="391" t="s">
        <v>1855</v>
      </c>
      <c r="R145" s="391" t="s">
        <v>1856</v>
      </c>
      <c r="S145" s="391" t="s">
        <v>1857</v>
      </c>
      <c r="T145" s="391" t="s">
        <v>56</v>
      </c>
      <c r="U145" s="391" t="s">
        <v>464</v>
      </c>
      <c r="V145" s="391" t="s">
        <v>1858</v>
      </c>
      <c r="W145" s="391" t="s">
        <v>1239</v>
      </c>
      <c r="X145" s="391" t="s">
        <v>1780</v>
      </c>
      <c r="Y145" s="391" t="s">
        <v>1859</v>
      </c>
      <c r="Z145" s="391" t="s">
        <v>1759</v>
      </c>
      <c r="AA145" s="391" t="s">
        <v>1860</v>
      </c>
      <c r="AB145" s="391" t="s">
        <v>1861</v>
      </c>
      <c r="AC145" s="394" t="s">
        <v>204</v>
      </c>
      <c r="AD145" s="386"/>
      <c r="AE145" s="386"/>
      <c r="AF145" s="386"/>
      <c r="AQ145" s="115"/>
    </row>
    <row r="146" spans="1:43" s="112" customFormat="1" ht="21" customHeight="1">
      <c r="A146" s="383">
        <v>140</v>
      </c>
      <c r="B146" s="385" t="s">
        <v>1873</v>
      </c>
      <c r="C146" s="382">
        <v>150</v>
      </c>
      <c r="D146" s="390">
        <v>140</v>
      </c>
      <c r="E146" s="391" t="s">
        <v>1748</v>
      </c>
      <c r="F146" s="391" t="s">
        <v>1862</v>
      </c>
      <c r="G146" s="391" t="s">
        <v>160</v>
      </c>
      <c r="H146" s="391" t="s">
        <v>138</v>
      </c>
      <c r="I146" s="391" t="s">
        <v>1863</v>
      </c>
      <c r="J146" s="391" t="s">
        <v>188</v>
      </c>
      <c r="K146" s="392" t="s">
        <v>2297</v>
      </c>
      <c r="L146" s="393" t="s">
        <v>2298</v>
      </c>
      <c r="M146" s="391" t="s">
        <v>189</v>
      </c>
      <c r="N146" s="391" t="s">
        <v>1864</v>
      </c>
      <c r="O146" s="391" t="s">
        <v>1865</v>
      </c>
      <c r="P146" s="391" t="s">
        <v>109</v>
      </c>
      <c r="Q146" s="391" t="s">
        <v>531</v>
      </c>
      <c r="R146" s="391" t="s">
        <v>249</v>
      </c>
      <c r="S146" s="391" t="s">
        <v>859</v>
      </c>
      <c r="T146" s="391" t="s">
        <v>1866</v>
      </c>
      <c r="U146" s="391" t="s">
        <v>1355</v>
      </c>
      <c r="V146" s="391" t="s">
        <v>1867</v>
      </c>
      <c r="W146" s="391" t="s">
        <v>1868</v>
      </c>
      <c r="X146" s="391" t="s">
        <v>1869</v>
      </c>
      <c r="Y146" s="391" t="s">
        <v>1870</v>
      </c>
      <c r="Z146" s="391" t="s">
        <v>1871</v>
      </c>
      <c r="AA146" s="391" t="s">
        <v>1872</v>
      </c>
      <c r="AB146" s="391" t="s">
        <v>1836</v>
      </c>
      <c r="AC146" s="394" t="s">
        <v>204</v>
      </c>
      <c r="AD146" s="386"/>
      <c r="AE146" s="386"/>
      <c r="AF146" s="386"/>
      <c r="AQ146" s="115"/>
    </row>
    <row r="147" spans="1:43" s="112" customFormat="1" ht="21" customHeight="1">
      <c r="A147" s="383">
        <v>141</v>
      </c>
      <c r="B147" s="385" t="s">
        <v>1314</v>
      </c>
      <c r="C147" s="382">
        <v>91</v>
      </c>
      <c r="D147" s="390">
        <v>141</v>
      </c>
      <c r="E147" s="391" t="s">
        <v>1873</v>
      </c>
      <c r="F147" s="391" t="s">
        <v>1874</v>
      </c>
      <c r="G147" s="391" t="s">
        <v>1875</v>
      </c>
      <c r="H147" s="391" t="s">
        <v>151</v>
      </c>
      <c r="I147" s="391" t="s">
        <v>1876</v>
      </c>
      <c r="J147" s="391" t="s">
        <v>188</v>
      </c>
      <c r="K147" s="392" t="s">
        <v>2299</v>
      </c>
      <c r="L147" s="393" t="s">
        <v>2300</v>
      </c>
      <c r="M147" s="391" t="s">
        <v>189</v>
      </c>
      <c r="N147" s="391" t="s">
        <v>1877</v>
      </c>
      <c r="O147" s="391" t="s">
        <v>69</v>
      </c>
      <c r="P147" s="391" t="s">
        <v>43</v>
      </c>
      <c r="Q147" s="391" t="s">
        <v>49</v>
      </c>
      <c r="R147" s="391" t="s">
        <v>832</v>
      </c>
      <c r="S147" s="391" t="s">
        <v>2</v>
      </c>
      <c r="T147" s="391" t="s">
        <v>879</v>
      </c>
      <c r="U147" s="391" t="s">
        <v>816</v>
      </c>
      <c r="V147" s="391" t="s">
        <v>56</v>
      </c>
      <c r="W147" s="391" t="s">
        <v>115</v>
      </c>
      <c r="X147" s="391" t="s">
        <v>60</v>
      </c>
      <c r="Y147" s="391" t="s">
        <v>1878</v>
      </c>
      <c r="Z147" s="391" t="s">
        <v>1879</v>
      </c>
      <c r="AA147" s="391" t="s">
        <v>1880</v>
      </c>
      <c r="AB147" s="391" t="s">
        <v>47</v>
      </c>
      <c r="AC147" s="394" t="s">
        <v>204</v>
      </c>
      <c r="AD147" s="386"/>
      <c r="AE147" s="386"/>
      <c r="AF147" s="386"/>
      <c r="AQ147" s="115"/>
    </row>
    <row r="148" spans="1:43" s="112" customFormat="1" ht="21" customHeight="1">
      <c r="A148" s="383">
        <v>142</v>
      </c>
      <c r="B148" s="385" t="s">
        <v>1314</v>
      </c>
      <c r="C148" s="382">
        <v>92</v>
      </c>
      <c r="D148" s="390">
        <v>142</v>
      </c>
      <c r="E148" s="391" t="s">
        <v>1873</v>
      </c>
      <c r="F148" s="391" t="s">
        <v>1881</v>
      </c>
      <c r="G148" s="391" t="s">
        <v>1882</v>
      </c>
      <c r="H148" s="391" t="s">
        <v>134</v>
      </c>
      <c r="I148" s="391" t="s">
        <v>1883</v>
      </c>
      <c r="J148" s="391" t="s">
        <v>188</v>
      </c>
      <c r="K148" s="392" t="s">
        <v>2301</v>
      </c>
      <c r="L148" s="393" t="s">
        <v>2302</v>
      </c>
      <c r="M148" s="391" t="s">
        <v>189</v>
      </c>
      <c r="N148" s="391" t="s">
        <v>1884</v>
      </c>
      <c r="O148" s="391" t="s">
        <v>1885</v>
      </c>
      <c r="P148" s="391" t="s">
        <v>1445</v>
      </c>
      <c r="Q148" s="391" t="s">
        <v>1067</v>
      </c>
      <c r="R148" s="391" t="s">
        <v>1068</v>
      </c>
      <c r="S148" s="391" t="s">
        <v>1886</v>
      </c>
      <c r="T148" s="391" t="s">
        <v>529</v>
      </c>
      <c r="U148" s="391" t="s">
        <v>705</v>
      </c>
      <c r="V148" s="391" t="s">
        <v>127</v>
      </c>
      <c r="W148" s="391" t="s">
        <v>37</v>
      </c>
      <c r="X148" s="391" t="s">
        <v>1250</v>
      </c>
      <c r="Y148" s="391" t="s">
        <v>1887</v>
      </c>
      <c r="Z148" s="391" t="s">
        <v>1888</v>
      </c>
      <c r="AA148" s="391" t="s">
        <v>1889</v>
      </c>
      <c r="AB148" s="391" t="s">
        <v>709</v>
      </c>
      <c r="AC148" s="394" t="s">
        <v>204</v>
      </c>
      <c r="AD148" s="386"/>
      <c r="AE148" s="386"/>
      <c r="AF148" s="386"/>
      <c r="AQ148" s="115"/>
    </row>
    <row r="149" spans="1:43" s="112" customFormat="1" ht="21" customHeight="1">
      <c r="A149" s="383">
        <v>143</v>
      </c>
      <c r="B149" s="385" t="s">
        <v>1314</v>
      </c>
      <c r="C149" s="382">
        <v>93</v>
      </c>
      <c r="D149" s="390">
        <v>143</v>
      </c>
      <c r="E149" s="391" t="s">
        <v>1873</v>
      </c>
      <c r="F149" s="391" t="s">
        <v>1890</v>
      </c>
      <c r="G149" s="391" t="s">
        <v>1891</v>
      </c>
      <c r="H149" s="391" t="s">
        <v>138</v>
      </c>
      <c r="I149" s="391" t="s">
        <v>1892</v>
      </c>
      <c r="J149" s="391" t="s">
        <v>188</v>
      </c>
      <c r="K149" s="392" t="s">
        <v>2303</v>
      </c>
      <c r="L149" s="393" t="s">
        <v>2304</v>
      </c>
      <c r="M149" s="391" t="s">
        <v>189</v>
      </c>
      <c r="N149" s="391" t="s">
        <v>1893</v>
      </c>
      <c r="O149" s="391" t="s">
        <v>1894</v>
      </c>
      <c r="P149" s="391" t="s">
        <v>1895</v>
      </c>
      <c r="Q149" s="391" t="s">
        <v>21</v>
      </c>
      <c r="R149" s="391" t="s">
        <v>1896</v>
      </c>
      <c r="S149" s="391" t="s">
        <v>1897</v>
      </c>
      <c r="T149" s="391" t="s">
        <v>1898</v>
      </c>
      <c r="U149" s="391" t="s">
        <v>1899</v>
      </c>
      <c r="V149" s="391" t="s">
        <v>1561</v>
      </c>
      <c r="W149" s="391" t="s">
        <v>37</v>
      </c>
      <c r="X149" s="391" t="s">
        <v>1900</v>
      </c>
      <c r="Y149" s="391" t="s">
        <v>1901</v>
      </c>
      <c r="Z149" s="391" t="s">
        <v>1902</v>
      </c>
      <c r="AA149" s="391" t="s">
        <v>1903</v>
      </c>
      <c r="AB149" s="391" t="s">
        <v>1639</v>
      </c>
      <c r="AC149" s="394" t="s">
        <v>204</v>
      </c>
      <c r="AD149" s="386"/>
      <c r="AE149" s="386"/>
      <c r="AF149" s="386"/>
      <c r="AQ149" s="115"/>
    </row>
    <row r="150" spans="1:43" s="112" customFormat="1" ht="21" customHeight="1">
      <c r="A150" s="383">
        <v>144</v>
      </c>
      <c r="B150" s="385" t="s">
        <v>1314</v>
      </c>
      <c r="C150" s="382">
        <v>94</v>
      </c>
      <c r="D150" s="390">
        <v>144</v>
      </c>
      <c r="E150" s="391" t="s">
        <v>1873</v>
      </c>
      <c r="F150" s="391" t="s">
        <v>1904</v>
      </c>
      <c r="G150" s="391" t="s">
        <v>1905</v>
      </c>
      <c r="H150" s="391" t="s">
        <v>138</v>
      </c>
      <c r="I150" s="391" t="s">
        <v>1906</v>
      </c>
      <c r="J150" s="391" t="s">
        <v>188</v>
      </c>
      <c r="K150" s="392" t="s">
        <v>2305</v>
      </c>
      <c r="L150" s="393" t="s">
        <v>2306</v>
      </c>
      <c r="M150" s="391" t="s">
        <v>189</v>
      </c>
      <c r="N150" s="391" t="s">
        <v>1907</v>
      </c>
      <c r="O150" s="391" t="s">
        <v>39</v>
      </c>
      <c r="P150" s="391" t="s">
        <v>73</v>
      </c>
      <c r="Q150" s="391" t="s">
        <v>34</v>
      </c>
      <c r="R150" s="391" t="s">
        <v>515</v>
      </c>
      <c r="S150" s="391" t="s">
        <v>1908</v>
      </c>
      <c r="T150" s="391" t="s">
        <v>1909</v>
      </c>
      <c r="U150" s="391" t="s">
        <v>108</v>
      </c>
      <c r="V150" s="391" t="s">
        <v>115</v>
      </c>
      <c r="W150" s="391" t="s">
        <v>1910</v>
      </c>
      <c r="X150" s="391" t="s">
        <v>1911</v>
      </c>
      <c r="Y150" s="391" t="s">
        <v>1912</v>
      </c>
      <c r="Z150" s="391" t="s">
        <v>1913</v>
      </c>
      <c r="AA150" s="391" t="s">
        <v>1914</v>
      </c>
      <c r="AB150" s="391" t="s">
        <v>1373</v>
      </c>
      <c r="AC150" s="394" t="s">
        <v>204</v>
      </c>
      <c r="AD150" s="386"/>
      <c r="AE150" s="386"/>
      <c r="AF150" s="386"/>
      <c r="AQ150" s="115"/>
    </row>
    <row r="151" spans="1:43" s="112" customFormat="1" ht="21" customHeight="1">
      <c r="A151" s="383">
        <v>145</v>
      </c>
      <c r="B151" s="385" t="s">
        <v>1314</v>
      </c>
      <c r="C151" s="382">
        <v>95</v>
      </c>
      <c r="D151" s="390">
        <v>145</v>
      </c>
      <c r="E151" s="391" t="s">
        <v>1873</v>
      </c>
      <c r="F151" s="391" t="s">
        <v>1915</v>
      </c>
      <c r="G151" s="391" t="s">
        <v>1013</v>
      </c>
      <c r="H151" s="391" t="s">
        <v>134</v>
      </c>
      <c r="I151" s="391" t="s">
        <v>1916</v>
      </c>
      <c r="J151" s="391" t="s">
        <v>188</v>
      </c>
      <c r="K151" s="392" t="s">
        <v>2307</v>
      </c>
      <c r="L151" s="393" t="s">
        <v>2308</v>
      </c>
      <c r="M151" s="391" t="s">
        <v>189</v>
      </c>
      <c r="N151" s="391" t="s">
        <v>1917</v>
      </c>
      <c r="O151" s="391" t="s">
        <v>1016</v>
      </c>
      <c r="P151" s="391" t="s">
        <v>1918</v>
      </c>
      <c r="Q151" s="391" t="s">
        <v>817</v>
      </c>
      <c r="R151" s="391" t="s">
        <v>1919</v>
      </c>
      <c r="S151" s="391" t="s">
        <v>18</v>
      </c>
      <c r="T151" s="391" t="s">
        <v>961</v>
      </c>
      <c r="U151" s="391" t="s">
        <v>27</v>
      </c>
      <c r="V151" s="391" t="s">
        <v>96</v>
      </c>
      <c r="W151" s="391" t="s">
        <v>1920</v>
      </c>
      <c r="X151" s="391" t="s">
        <v>515</v>
      </c>
      <c r="Y151" s="391" t="s">
        <v>1921</v>
      </c>
      <c r="Z151" s="391" t="s">
        <v>1046</v>
      </c>
      <c r="AA151" s="391" t="s">
        <v>1922</v>
      </c>
      <c r="AB151" s="391" t="s">
        <v>1923</v>
      </c>
      <c r="AC151" s="394" t="s">
        <v>204</v>
      </c>
      <c r="AD151" s="386"/>
      <c r="AE151" s="386"/>
      <c r="AF151" s="386"/>
      <c r="AQ151" s="115"/>
    </row>
    <row r="152" spans="1:43" s="112" customFormat="1" ht="21" customHeight="1">
      <c r="A152" s="383">
        <v>146</v>
      </c>
      <c r="B152" s="385" t="s">
        <v>1314</v>
      </c>
      <c r="C152" s="382">
        <v>96</v>
      </c>
      <c r="D152" s="390">
        <v>146</v>
      </c>
      <c r="E152" s="391" t="s">
        <v>1873</v>
      </c>
      <c r="F152" s="391" t="s">
        <v>1924</v>
      </c>
      <c r="G152" s="391" t="s">
        <v>1739</v>
      </c>
      <c r="H152" s="391" t="s">
        <v>138</v>
      </c>
      <c r="I152" s="391" t="s">
        <v>1925</v>
      </c>
      <c r="J152" s="391" t="s">
        <v>188</v>
      </c>
      <c r="K152" s="392" t="s">
        <v>2309</v>
      </c>
      <c r="L152" s="393" t="s">
        <v>2310</v>
      </c>
      <c r="M152" s="391" t="s">
        <v>189</v>
      </c>
      <c r="N152" s="391" t="s">
        <v>1926</v>
      </c>
      <c r="O152" s="391" t="s">
        <v>1927</v>
      </c>
      <c r="P152" s="391" t="s">
        <v>1537</v>
      </c>
      <c r="Q152" s="391" t="s">
        <v>1928</v>
      </c>
      <c r="R152" s="391" t="s">
        <v>529</v>
      </c>
      <c r="S152" s="391" t="s">
        <v>1929</v>
      </c>
      <c r="T152" s="391" t="s">
        <v>121</v>
      </c>
      <c r="U152" s="391" t="s">
        <v>705</v>
      </c>
      <c r="V152" s="391" t="s">
        <v>1930</v>
      </c>
      <c r="W152" s="391" t="s">
        <v>515</v>
      </c>
      <c r="X152" s="391" t="s">
        <v>249</v>
      </c>
      <c r="Y152" s="391" t="s">
        <v>1931</v>
      </c>
      <c r="Z152" s="391" t="s">
        <v>1932</v>
      </c>
      <c r="AA152" s="391" t="s">
        <v>1933</v>
      </c>
      <c r="AB152" s="391" t="s">
        <v>1096</v>
      </c>
      <c r="AC152" s="394" t="s">
        <v>204</v>
      </c>
      <c r="AD152" s="386"/>
      <c r="AE152" s="386"/>
      <c r="AF152" s="386"/>
      <c r="AQ152" s="115"/>
    </row>
    <row r="153" spans="1:43" s="112" customFormat="1" ht="21" customHeight="1">
      <c r="A153" s="383">
        <v>147</v>
      </c>
      <c r="B153" s="385" t="s">
        <v>1314</v>
      </c>
      <c r="C153" s="382">
        <v>97</v>
      </c>
      <c r="D153" s="390">
        <v>147</v>
      </c>
      <c r="E153" s="391" t="s">
        <v>1873</v>
      </c>
      <c r="F153" s="391" t="s">
        <v>1934</v>
      </c>
      <c r="G153" s="391" t="s">
        <v>1891</v>
      </c>
      <c r="H153" s="391" t="s">
        <v>137</v>
      </c>
      <c r="I153" s="391" t="s">
        <v>1935</v>
      </c>
      <c r="J153" s="391" t="s">
        <v>188</v>
      </c>
      <c r="K153" s="392" t="s">
        <v>2311</v>
      </c>
      <c r="L153" s="393" t="s">
        <v>2312</v>
      </c>
      <c r="M153" s="391" t="s">
        <v>189</v>
      </c>
      <c r="N153" s="391" t="s">
        <v>1936</v>
      </c>
      <c r="O153" s="391" t="s">
        <v>14</v>
      </c>
      <c r="P153" s="391" t="s">
        <v>1937</v>
      </c>
      <c r="Q153" s="391" t="s">
        <v>1938</v>
      </c>
      <c r="R153" s="391" t="s">
        <v>1283</v>
      </c>
      <c r="S153" s="391" t="s">
        <v>1939</v>
      </c>
      <c r="T153" s="391" t="s">
        <v>121</v>
      </c>
      <c r="U153" s="391" t="s">
        <v>1638</v>
      </c>
      <c r="V153" s="391" t="s">
        <v>807</v>
      </c>
      <c r="W153" s="391" t="s">
        <v>515</v>
      </c>
      <c r="X153" s="391" t="s">
        <v>249</v>
      </c>
      <c r="Y153" s="391" t="s">
        <v>1940</v>
      </c>
      <c r="Z153" s="391" t="s">
        <v>1941</v>
      </c>
      <c r="AA153" s="391" t="s">
        <v>1942</v>
      </c>
      <c r="AB153" s="391" t="s">
        <v>1943</v>
      </c>
      <c r="AC153" s="394" t="s">
        <v>204</v>
      </c>
      <c r="AD153" s="386"/>
      <c r="AE153" s="386"/>
      <c r="AF153" s="386"/>
      <c r="AQ153" s="115"/>
    </row>
    <row r="154" spans="1:43" s="112" customFormat="1" ht="21" customHeight="1">
      <c r="A154" s="383">
        <v>148</v>
      </c>
      <c r="B154" s="385" t="s">
        <v>1314</v>
      </c>
      <c r="C154" s="382">
        <v>98</v>
      </c>
      <c r="D154" s="390">
        <v>148</v>
      </c>
      <c r="E154" s="391" t="s">
        <v>1873</v>
      </c>
      <c r="F154" s="391" t="s">
        <v>1944</v>
      </c>
      <c r="G154" s="391" t="s">
        <v>355</v>
      </c>
      <c r="H154" s="391" t="s">
        <v>134</v>
      </c>
      <c r="I154" s="391" t="s">
        <v>1945</v>
      </c>
      <c r="J154" s="391" t="s">
        <v>188</v>
      </c>
      <c r="K154" s="392" t="s">
        <v>2313</v>
      </c>
      <c r="L154" s="393" t="s">
        <v>2314</v>
      </c>
      <c r="M154" s="391" t="s">
        <v>189</v>
      </c>
      <c r="N154" s="391" t="s">
        <v>1946</v>
      </c>
      <c r="O154" s="391" t="s">
        <v>1947</v>
      </c>
      <c r="P154" s="391" t="s">
        <v>1948</v>
      </c>
      <c r="Q154" s="391" t="s">
        <v>529</v>
      </c>
      <c r="R154" s="391" t="s">
        <v>1949</v>
      </c>
      <c r="S154" s="391" t="s">
        <v>231</v>
      </c>
      <c r="T154" s="391" t="s">
        <v>515</v>
      </c>
      <c r="U154" s="391" t="s">
        <v>1950</v>
      </c>
      <c r="V154" s="391" t="s">
        <v>531</v>
      </c>
      <c r="W154" s="391" t="s">
        <v>109</v>
      </c>
      <c r="X154" s="391" t="s">
        <v>1283</v>
      </c>
      <c r="Y154" s="391" t="s">
        <v>1951</v>
      </c>
      <c r="Z154" s="391" t="s">
        <v>1952</v>
      </c>
      <c r="AA154" s="391" t="s">
        <v>1953</v>
      </c>
      <c r="AB154" s="391" t="s">
        <v>1396</v>
      </c>
      <c r="AC154" s="394" t="s">
        <v>204</v>
      </c>
      <c r="AD154" s="386"/>
      <c r="AE154" s="386"/>
      <c r="AF154" s="386"/>
      <c r="AQ154" s="115"/>
    </row>
    <row r="155" spans="1:43" s="112" customFormat="1" ht="21" customHeight="1">
      <c r="A155" s="383">
        <v>149</v>
      </c>
      <c r="B155" s="385" t="s">
        <v>1314</v>
      </c>
      <c r="C155" s="382">
        <v>99</v>
      </c>
      <c r="D155" s="390">
        <v>149</v>
      </c>
      <c r="E155" s="391" t="s">
        <v>1873</v>
      </c>
      <c r="F155" s="391" t="s">
        <v>1954</v>
      </c>
      <c r="G155" s="391" t="s">
        <v>1955</v>
      </c>
      <c r="H155" s="391" t="s">
        <v>138</v>
      </c>
      <c r="I155" s="391" t="s">
        <v>1956</v>
      </c>
      <c r="J155" s="391" t="s">
        <v>188</v>
      </c>
      <c r="K155" s="392" t="s">
        <v>2315</v>
      </c>
      <c r="L155" s="393" t="s">
        <v>2316</v>
      </c>
      <c r="M155" s="391" t="s">
        <v>189</v>
      </c>
      <c r="N155" s="391" t="s">
        <v>1957</v>
      </c>
      <c r="O155" s="391" t="s">
        <v>1958</v>
      </c>
      <c r="P155" s="391" t="s">
        <v>1328</v>
      </c>
      <c r="Q155" s="391" t="s">
        <v>56</v>
      </c>
      <c r="R155" s="391" t="s">
        <v>871</v>
      </c>
      <c r="S155" s="391" t="s">
        <v>1959</v>
      </c>
      <c r="T155" s="391" t="s">
        <v>1960</v>
      </c>
      <c r="U155" s="391" t="s">
        <v>19</v>
      </c>
      <c r="V155" s="391" t="s">
        <v>541</v>
      </c>
      <c r="W155" s="391" t="s">
        <v>859</v>
      </c>
      <c r="X155" s="391" t="s">
        <v>1961</v>
      </c>
      <c r="Y155" s="391" t="s">
        <v>1962</v>
      </c>
      <c r="Z155" s="391" t="s">
        <v>750</v>
      </c>
      <c r="AA155" s="391" t="s">
        <v>1761</v>
      </c>
      <c r="AB155" s="391" t="s">
        <v>1963</v>
      </c>
      <c r="AC155" s="394" t="s">
        <v>204</v>
      </c>
      <c r="AD155" s="386"/>
      <c r="AE155" s="386"/>
      <c r="AF155" s="386"/>
      <c r="AQ155" s="115"/>
    </row>
    <row r="156" spans="1:43" s="112" customFormat="1" ht="21" customHeight="1">
      <c r="A156" s="383">
        <v>150</v>
      </c>
      <c r="B156" s="385" t="s">
        <v>1314</v>
      </c>
      <c r="C156" s="382">
        <v>100</v>
      </c>
      <c r="D156" s="390">
        <v>150</v>
      </c>
      <c r="E156" s="391" t="s">
        <v>1873</v>
      </c>
      <c r="F156" s="391" t="s">
        <v>1964</v>
      </c>
      <c r="G156" s="391" t="s">
        <v>1875</v>
      </c>
      <c r="H156" s="391" t="s">
        <v>138</v>
      </c>
      <c r="I156" s="391" t="s">
        <v>1965</v>
      </c>
      <c r="J156" s="391" t="s">
        <v>188</v>
      </c>
      <c r="K156" s="392" t="s">
        <v>2317</v>
      </c>
      <c r="L156" s="393" t="s">
        <v>2318</v>
      </c>
      <c r="M156" s="391" t="s">
        <v>189</v>
      </c>
      <c r="N156" s="391" t="s">
        <v>1966</v>
      </c>
      <c r="O156" s="391" t="s">
        <v>1967</v>
      </c>
      <c r="P156" s="391" t="s">
        <v>1968</v>
      </c>
      <c r="Q156" s="391" t="s">
        <v>1969</v>
      </c>
      <c r="R156" s="391" t="s">
        <v>1970</v>
      </c>
      <c r="S156" s="391" t="s">
        <v>1971</v>
      </c>
      <c r="T156" s="391" t="s">
        <v>1972</v>
      </c>
      <c r="U156" s="391" t="s">
        <v>1973</v>
      </c>
      <c r="V156" s="391" t="s">
        <v>1974</v>
      </c>
      <c r="W156" s="391" t="s">
        <v>1036</v>
      </c>
      <c r="X156" s="391" t="s">
        <v>1343</v>
      </c>
      <c r="Y156" s="391" t="s">
        <v>1975</v>
      </c>
      <c r="Z156" s="391" t="s">
        <v>1976</v>
      </c>
      <c r="AA156" s="391" t="s">
        <v>1977</v>
      </c>
      <c r="AB156" s="391" t="s">
        <v>1978</v>
      </c>
      <c r="AC156" s="394" t="s">
        <v>204</v>
      </c>
      <c r="AD156" s="386"/>
      <c r="AE156" s="386"/>
      <c r="AF156" s="386"/>
      <c r="AQ156" s="115"/>
    </row>
  </sheetData>
  <mergeCells count="1">
    <mergeCell ref="B5:C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D2627-34D2-43BD-AEB3-CFB421061ACA}">
  <dimension ref="A1:H30"/>
  <sheetViews>
    <sheetView workbookViewId="0">
      <selection activeCell="E10" sqref="E10:E11"/>
    </sheetView>
  </sheetViews>
  <sheetFormatPr baseColWidth="10" defaultRowHeight="15"/>
  <cols>
    <col min="2" max="2" width="69.375" customWidth="1"/>
    <col min="3" max="3" width="61.5" customWidth="1"/>
    <col min="5" max="5" width="33.25" customWidth="1"/>
    <col min="6" max="6" width="21" customWidth="1"/>
    <col min="8" max="8" width="34.25" customWidth="1"/>
  </cols>
  <sheetData>
    <row r="1" spans="1:8">
      <c r="A1" s="37"/>
      <c r="B1" s="49" t="s">
        <v>2386</v>
      </c>
      <c r="C1" s="37" t="s">
        <v>2407</v>
      </c>
      <c r="D1" s="37"/>
      <c r="E1" s="37"/>
      <c r="F1" s="37"/>
      <c r="G1" s="37"/>
      <c r="H1" s="37"/>
    </row>
    <row r="2" spans="1:8">
      <c r="A2" s="37"/>
      <c r="B2" s="37"/>
      <c r="C2" s="37"/>
      <c r="D2" s="37"/>
      <c r="E2" s="37"/>
      <c r="F2" s="37"/>
      <c r="G2" s="37"/>
      <c r="H2" s="37"/>
    </row>
    <row r="3" spans="1:8" ht="23.25">
      <c r="A3" s="37"/>
      <c r="B3" s="47" t="s">
        <v>2390</v>
      </c>
      <c r="C3" s="48"/>
      <c r="D3" s="50" t="s">
        <v>2408</v>
      </c>
      <c r="E3" s="37"/>
      <c r="F3" s="37"/>
      <c r="G3" s="37"/>
      <c r="H3" s="37"/>
    </row>
    <row r="4" spans="1:8">
      <c r="A4" s="37"/>
      <c r="B4" s="37"/>
      <c r="C4" s="37"/>
      <c r="D4" s="37"/>
      <c r="E4" s="37"/>
      <c r="F4" s="37"/>
      <c r="G4" s="37"/>
      <c r="H4" s="37"/>
    </row>
    <row r="5" spans="1:8">
      <c r="A5" s="37"/>
      <c r="B5" s="39" t="s">
        <v>139</v>
      </c>
      <c r="C5" s="39" t="s">
        <v>2391</v>
      </c>
      <c r="D5" s="37"/>
      <c r="E5" s="37"/>
      <c r="F5" s="37"/>
      <c r="G5" s="37"/>
      <c r="H5" s="37"/>
    </row>
    <row r="6" spans="1:8" ht="50.1" customHeight="1">
      <c r="A6" s="37"/>
      <c r="B6" s="40" t="s">
        <v>2392</v>
      </c>
      <c r="C6" s="41" t="s">
        <v>2319</v>
      </c>
      <c r="D6" s="37"/>
      <c r="E6" s="37"/>
      <c r="F6" s="37"/>
      <c r="G6" s="37"/>
      <c r="H6" s="37"/>
    </row>
    <row r="7" spans="1:8" ht="50.1" customHeight="1">
      <c r="A7" s="37"/>
      <c r="B7" s="40" t="s">
        <v>2393</v>
      </c>
      <c r="C7" s="41" t="s">
        <v>142</v>
      </c>
      <c r="D7" s="37"/>
      <c r="E7" s="37"/>
      <c r="F7" s="37"/>
      <c r="G7" s="37"/>
      <c r="H7" s="37"/>
    </row>
    <row r="8" spans="1:8" ht="50.1" customHeight="1">
      <c r="A8" s="37"/>
      <c r="B8" s="40" t="s">
        <v>2394</v>
      </c>
      <c r="C8" s="41" t="s">
        <v>2395</v>
      </c>
      <c r="D8" s="37"/>
      <c r="E8" s="37"/>
      <c r="F8" s="37"/>
      <c r="G8" s="37"/>
      <c r="H8" s="37"/>
    </row>
    <row r="9" spans="1:8" ht="50.1" customHeight="1">
      <c r="A9" s="37"/>
      <c r="B9" s="40" t="s">
        <v>2396</v>
      </c>
      <c r="C9" s="41" t="s">
        <v>2397</v>
      </c>
      <c r="D9" s="37"/>
      <c r="E9" s="37"/>
      <c r="F9" s="37"/>
      <c r="G9" s="37"/>
      <c r="H9" s="37"/>
    </row>
    <row r="10" spans="1:8" ht="50.1" customHeight="1">
      <c r="A10" s="37"/>
      <c r="B10" s="40" t="s">
        <v>2398</v>
      </c>
      <c r="C10" s="41" t="s">
        <v>1988</v>
      </c>
      <c r="D10" s="37"/>
      <c r="E10" s="37"/>
      <c r="F10" s="37"/>
      <c r="G10" s="37"/>
      <c r="H10" s="37"/>
    </row>
    <row r="11" spans="1:8" ht="50.1" customHeight="1">
      <c r="A11" s="37"/>
      <c r="B11" s="40" t="s">
        <v>2399</v>
      </c>
      <c r="C11" s="41" t="s">
        <v>1984</v>
      </c>
      <c r="D11" s="37"/>
      <c r="E11" s="37"/>
      <c r="F11" s="37"/>
      <c r="G11" s="37"/>
      <c r="H11" s="37"/>
    </row>
    <row r="12" spans="1:8" ht="50.1" customHeight="1">
      <c r="A12" s="37"/>
      <c r="B12" s="40" t="s">
        <v>2400</v>
      </c>
      <c r="C12" s="41" t="s">
        <v>1999</v>
      </c>
      <c r="D12" s="37"/>
      <c r="E12" s="37"/>
      <c r="F12" s="37"/>
      <c r="G12" s="37"/>
      <c r="H12" s="37"/>
    </row>
    <row r="13" spans="1:8">
      <c r="A13" s="37"/>
      <c r="B13" s="37"/>
      <c r="C13" s="37"/>
      <c r="D13" s="37"/>
      <c r="E13" s="37"/>
      <c r="F13" s="37"/>
      <c r="G13" s="37"/>
      <c r="H13" s="37"/>
    </row>
    <row r="14" spans="1:8" ht="23.25">
      <c r="A14" s="37"/>
      <c r="B14" s="38" t="s">
        <v>2401</v>
      </c>
      <c r="C14" s="37"/>
      <c r="D14" s="37"/>
      <c r="E14" s="37"/>
      <c r="F14" s="37"/>
      <c r="G14" s="37"/>
      <c r="H14" s="37"/>
    </row>
    <row r="15" spans="1:8">
      <c r="A15" s="37"/>
      <c r="B15" s="42"/>
      <c r="C15" s="37"/>
      <c r="D15" s="37"/>
      <c r="E15" s="37"/>
      <c r="F15" s="37"/>
      <c r="G15" s="37"/>
      <c r="H15" s="37"/>
    </row>
    <row r="16" spans="1:8">
      <c r="A16" s="37"/>
      <c r="B16" s="43" t="s">
        <v>2402</v>
      </c>
      <c r="C16" s="37"/>
      <c r="D16" s="37"/>
      <c r="E16" s="37"/>
      <c r="F16" s="37"/>
      <c r="G16" s="37"/>
      <c r="H16" s="37"/>
    </row>
    <row r="17" spans="1:8">
      <c r="A17" s="37"/>
      <c r="B17" s="43" t="s">
        <v>2403</v>
      </c>
      <c r="C17" s="37"/>
      <c r="D17" s="37"/>
      <c r="E17" s="37"/>
      <c r="F17" s="37"/>
      <c r="G17" s="37"/>
      <c r="H17" s="37"/>
    </row>
    <row r="18" spans="1:8">
      <c r="A18" s="37"/>
      <c r="B18" s="43" t="s">
        <v>2404</v>
      </c>
      <c r="C18" s="37"/>
      <c r="D18" s="37"/>
      <c r="E18" s="37"/>
      <c r="F18" s="37"/>
      <c r="G18" s="37"/>
      <c r="H18" s="37"/>
    </row>
    <row r="19" spans="1:8">
      <c r="A19" s="37"/>
      <c r="B19" s="43" t="s">
        <v>2405</v>
      </c>
      <c r="C19" s="37"/>
      <c r="D19" s="37"/>
      <c r="E19" s="37"/>
      <c r="F19" s="37"/>
      <c r="G19" s="37"/>
      <c r="H19" s="37"/>
    </row>
    <row r="20" spans="1:8">
      <c r="A20" s="37"/>
      <c r="B20" s="43" t="s">
        <v>2406</v>
      </c>
      <c r="C20" s="37"/>
      <c r="D20" s="37"/>
      <c r="E20" s="37"/>
      <c r="F20" s="37"/>
      <c r="G20" s="37"/>
      <c r="H20" s="37"/>
    </row>
    <row r="21" spans="1:8">
      <c r="A21" s="37"/>
      <c r="B21" s="37"/>
      <c r="C21" s="37"/>
      <c r="D21" s="37"/>
      <c r="E21" s="37"/>
      <c r="F21" s="37"/>
      <c r="G21" s="37"/>
      <c r="H21" s="37"/>
    </row>
    <row r="22" spans="1:8">
      <c r="A22" s="37"/>
      <c r="B22" s="37"/>
      <c r="C22" s="37"/>
      <c r="D22" s="37"/>
      <c r="E22" s="37"/>
      <c r="F22" s="37"/>
      <c r="G22" s="37"/>
      <c r="H22" s="37"/>
    </row>
    <row r="23" spans="1:8" ht="31.5">
      <c r="A23" s="37"/>
      <c r="B23" s="2" t="s">
        <v>1979</v>
      </c>
      <c r="C23" s="2" t="s">
        <v>1980</v>
      </c>
      <c r="D23" s="2" t="s">
        <v>140</v>
      </c>
      <c r="E23" s="2"/>
      <c r="F23" s="2"/>
      <c r="G23" s="2" t="s">
        <v>1981</v>
      </c>
      <c r="H23" s="2"/>
    </row>
    <row r="24" spans="1:8" ht="50.1" customHeight="1">
      <c r="A24" s="37"/>
      <c r="B24" s="3" t="s">
        <v>1982</v>
      </c>
      <c r="C24" s="3" t="s">
        <v>1983</v>
      </c>
      <c r="D24" s="426" t="s">
        <v>1984</v>
      </c>
      <c r="E24" s="426"/>
      <c r="F24" s="426"/>
      <c r="G24" s="426" t="s">
        <v>1985</v>
      </c>
      <c r="H24" s="426"/>
    </row>
    <row r="25" spans="1:8" ht="50.1" customHeight="1">
      <c r="A25" s="37"/>
      <c r="B25" s="3" t="s">
        <v>1986</v>
      </c>
      <c r="C25" s="3" t="s">
        <v>1987</v>
      </c>
      <c r="D25" s="426" t="s">
        <v>1988</v>
      </c>
      <c r="E25" s="426"/>
      <c r="F25" s="426"/>
      <c r="G25" s="426" t="s">
        <v>1989</v>
      </c>
      <c r="H25" s="426"/>
    </row>
    <row r="26" spans="1:8" ht="50.1" customHeight="1">
      <c r="A26" s="37"/>
      <c r="B26" s="3" t="s">
        <v>141</v>
      </c>
      <c r="C26" s="3" t="s">
        <v>1990</v>
      </c>
      <c r="D26" s="426" t="s">
        <v>1991</v>
      </c>
      <c r="E26" s="426"/>
      <c r="F26" s="426"/>
      <c r="G26" s="426" t="s">
        <v>1992</v>
      </c>
      <c r="H26" s="426"/>
    </row>
    <row r="27" spans="1:8" ht="50.1" customHeight="1">
      <c r="A27" s="37"/>
      <c r="B27" s="3" t="s">
        <v>1993</v>
      </c>
      <c r="C27" s="3" t="s">
        <v>1994</v>
      </c>
      <c r="D27" s="426" t="s">
        <v>1995</v>
      </c>
      <c r="E27" s="426"/>
      <c r="F27" s="426"/>
      <c r="G27" s="426" t="s">
        <v>1996</v>
      </c>
      <c r="H27" s="426"/>
    </row>
    <row r="28" spans="1:8" ht="50.1" customHeight="1">
      <c r="A28" s="37"/>
      <c r="B28" s="3" t="s">
        <v>1997</v>
      </c>
      <c r="C28" s="3" t="s">
        <v>1998</v>
      </c>
      <c r="D28" s="426" t="s">
        <v>1999</v>
      </c>
      <c r="E28" s="426"/>
      <c r="F28" s="426"/>
      <c r="G28" s="426" t="s">
        <v>2000</v>
      </c>
      <c r="H28" s="426"/>
    </row>
    <row r="29" spans="1:8" ht="50.1" customHeight="1">
      <c r="A29" s="37"/>
      <c r="B29" s="3" t="s">
        <v>2001</v>
      </c>
      <c r="C29" s="3" t="s">
        <v>2002</v>
      </c>
      <c r="D29" s="426" t="s">
        <v>2003</v>
      </c>
      <c r="E29" s="426"/>
      <c r="F29" s="426"/>
      <c r="G29" s="426" t="s">
        <v>2004</v>
      </c>
      <c r="H29" s="426"/>
    </row>
    <row r="30" spans="1:8" ht="50.1" customHeight="1">
      <c r="A30" s="37"/>
      <c r="B30" s="37"/>
      <c r="C30" s="37"/>
      <c r="D30" s="37"/>
      <c r="E30" s="37"/>
      <c r="F30" s="37"/>
      <c r="G30" s="37"/>
      <c r="H30" s="37"/>
    </row>
  </sheetData>
  <mergeCells count="12">
    <mergeCell ref="D27:F27"/>
    <mergeCell ref="G27:H27"/>
    <mergeCell ref="D28:F28"/>
    <mergeCell ref="G28:H28"/>
    <mergeCell ref="D29:F29"/>
    <mergeCell ref="G29:H29"/>
    <mergeCell ref="D24:F24"/>
    <mergeCell ref="G24:H24"/>
    <mergeCell ref="D25:F25"/>
    <mergeCell ref="G25:H25"/>
    <mergeCell ref="D26:F26"/>
    <mergeCell ref="G26:H26"/>
  </mergeCells>
  <hyperlinks>
    <hyperlink ref="C6" r:id="rId1" display="https://www.legifrance.gouv.fr/loda/id/JORFTEXT000021573483?utm_source=chatgpt.com" xr:uid="{0F6390CB-6B0F-4864-A576-AC555E63A4E0}"/>
    <hyperlink ref="C7" r:id="rId2" display="https://www.legifrance.gouv.fr/loda/article_lc/LEGIARTI000041864953?utm_source=chatgpt.com" xr:uid="{987330FC-98DF-4EF1-B736-52A04B2CF92E}"/>
    <hyperlink ref="C8" r:id="rId3" display="https://agriculture.gouv.fr/les-vade-mecums-dinspection?utm_source=chatgpt.com" xr:uid="{60B57C25-01B0-498A-AEE3-6466B13329FB}"/>
    <hyperlink ref="C9" r:id="rId4" display="https://agriculture.gouv.fr/telecharger/129253?token=2fbc36dba6ef2eab694e8eb0aa6ca7176190b931ca70313477f20ff697cbe7bb&amp;utm_source=chatgpt.com" xr:uid="{BFE1B52C-3427-425E-A92D-47C112E9C069}"/>
    <hyperlink ref="C10" r:id="rId5" display="https://agriculture.gouv.fr/mise-en-place-dun-plan-de-maitrise-sanitaire-en-restauration-collective-un-guide-pour-les-petits?utm_source=chatgpt.com" xr:uid="{DC9796D5-DCD7-4352-8562-4E115F239759}"/>
    <hyperlink ref="C11" r:id="rId6" display="https://agriculture.gouv.fr/guides-de-bonnes-pratiques-dhygiene-gbph?utm_source=chatgpt.com" xr:uid="{9BCC3FDC-5D06-440E-BD03-F93D12C4EB69}"/>
    <hyperlink ref="C12" r:id="rId7" display="https://agriculture.gouv.fr/restauration-quelles-obligations-en-matiere-de-formation-lhygiene-alimentaire?utm_source=chatgpt.com" xr:uid="{B1138B80-0237-4B0F-99BA-AA0B1F0D8C0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3048-1CC3-4FAE-9EE5-7A3F7125B8B7}">
  <dimension ref="A1:Q173"/>
  <sheetViews>
    <sheetView workbookViewId="0">
      <selection activeCell="P173" sqref="A173:P173"/>
    </sheetView>
  </sheetViews>
  <sheetFormatPr baseColWidth="10" defaultRowHeight="15.75"/>
  <cols>
    <col min="1" max="16" width="11" style="52"/>
    <col min="17" max="17" width="111.75" style="62" customWidth="1"/>
    <col min="18" max="16384" width="11" style="52"/>
  </cols>
  <sheetData>
    <row r="1" spans="1:17" ht="18.75">
      <c r="A1" s="51"/>
      <c r="B1" s="51"/>
      <c r="C1" s="51"/>
      <c r="D1" s="51"/>
      <c r="E1" s="51"/>
      <c r="F1" s="51"/>
      <c r="G1" s="51"/>
      <c r="H1" s="51"/>
      <c r="I1" s="51"/>
      <c r="J1" s="51"/>
      <c r="K1" s="51"/>
      <c r="L1" s="51"/>
      <c r="M1" s="51"/>
      <c r="N1" s="51"/>
      <c r="O1" s="51"/>
      <c r="Q1" s="57"/>
    </row>
    <row r="2" spans="1:17" ht="18.75">
      <c r="A2" s="51"/>
      <c r="B2" s="53" t="s">
        <v>2409</v>
      </c>
      <c r="C2" s="51"/>
      <c r="D2" s="51"/>
      <c r="E2" s="51"/>
      <c r="F2" s="51"/>
      <c r="G2" s="51"/>
      <c r="H2" s="51"/>
      <c r="I2" s="51"/>
      <c r="J2" s="51"/>
      <c r="K2" s="51"/>
      <c r="L2" s="51"/>
      <c r="M2" s="51"/>
      <c r="N2" s="51"/>
      <c r="O2" s="51"/>
      <c r="Q2" s="58"/>
    </row>
    <row r="3" spans="1:17">
      <c r="A3" s="54" t="s">
        <v>2410</v>
      </c>
      <c r="B3" s="55" t="s">
        <v>2411</v>
      </c>
      <c r="C3" s="51"/>
      <c r="D3" s="51"/>
      <c r="E3" s="51"/>
      <c r="F3" s="51"/>
      <c r="G3" s="51"/>
      <c r="H3" s="51"/>
      <c r="I3" s="51"/>
      <c r="J3" s="51"/>
      <c r="K3" s="51"/>
      <c r="L3" s="51"/>
      <c r="M3" s="51"/>
      <c r="N3" s="51"/>
      <c r="O3" s="51"/>
      <c r="Q3" s="59" t="s">
        <v>2525</v>
      </c>
    </row>
    <row r="4" spans="1:17">
      <c r="A4" s="51"/>
      <c r="B4" s="51"/>
      <c r="C4" s="51"/>
      <c r="D4" s="51"/>
      <c r="E4" s="51"/>
      <c r="F4" s="51"/>
      <c r="G4" s="51"/>
      <c r="H4" s="51"/>
      <c r="I4" s="51"/>
      <c r="J4" s="51"/>
      <c r="K4" s="51"/>
      <c r="L4" s="51"/>
      <c r="M4" s="51"/>
      <c r="N4" s="51"/>
      <c r="O4" s="51"/>
      <c r="Q4" s="58"/>
    </row>
    <row r="5" spans="1:17" ht="18.75">
      <c r="A5" s="51"/>
      <c r="B5" s="56" t="s">
        <v>2412</v>
      </c>
      <c r="C5" s="51"/>
      <c r="D5" s="51"/>
      <c r="E5" s="51"/>
      <c r="F5" s="51"/>
      <c r="G5" s="51"/>
      <c r="H5" s="51"/>
      <c r="I5" s="51"/>
      <c r="J5" s="51"/>
      <c r="K5" s="51"/>
      <c r="L5" s="51"/>
      <c r="M5" s="51"/>
      <c r="N5" s="51"/>
      <c r="O5" s="51"/>
      <c r="Q5" s="427" t="s">
        <v>2526</v>
      </c>
    </row>
    <row r="6" spans="1:17" ht="15">
      <c r="A6" s="51"/>
      <c r="B6" s="51" t="s">
        <v>2413</v>
      </c>
      <c r="C6" s="51"/>
      <c r="D6" s="51"/>
      <c r="E6" s="51"/>
      <c r="F6" s="51"/>
      <c r="G6" s="51"/>
      <c r="H6" s="51"/>
      <c r="I6" s="51"/>
      <c r="J6" s="51"/>
      <c r="K6" s="51"/>
      <c r="L6" s="51"/>
      <c r="M6" s="51"/>
      <c r="N6" s="51"/>
      <c r="O6" s="51"/>
      <c r="Q6" s="427"/>
    </row>
    <row r="7" spans="1:17" ht="15">
      <c r="A7" s="51"/>
      <c r="B7" s="51"/>
      <c r="C7" s="51"/>
      <c r="D7" s="51"/>
      <c r="E7" s="51"/>
      <c r="F7" s="51"/>
      <c r="G7" s="51"/>
      <c r="H7" s="51"/>
      <c r="I7" s="51"/>
      <c r="J7" s="51"/>
      <c r="K7" s="51"/>
      <c r="L7" s="51"/>
      <c r="M7" s="51"/>
      <c r="N7" s="51"/>
      <c r="O7" s="51"/>
      <c r="Q7" s="427"/>
    </row>
    <row r="8" spans="1:17" ht="15">
      <c r="A8" s="51"/>
      <c r="B8" s="51" t="s">
        <v>2414</v>
      </c>
      <c r="C8" s="51"/>
      <c r="D8" s="51"/>
      <c r="E8" s="51"/>
      <c r="F8" s="51"/>
      <c r="G8" s="51"/>
      <c r="H8" s="51"/>
      <c r="I8" s="51"/>
      <c r="J8" s="51"/>
      <c r="K8" s="51"/>
      <c r="L8" s="51"/>
      <c r="M8" s="51"/>
      <c r="N8" s="51"/>
      <c r="O8" s="51"/>
      <c r="Q8" s="427"/>
    </row>
    <row r="9" spans="1:17" ht="15">
      <c r="A9" s="51"/>
      <c r="B9" s="51" t="s">
        <v>2415</v>
      </c>
      <c r="C9" s="51"/>
      <c r="D9" s="51"/>
      <c r="E9" s="51"/>
      <c r="F9" s="51"/>
      <c r="G9" s="51"/>
      <c r="H9" s="51"/>
      <c r="I9" s="51"/>
      <c r="J9" s="51"/>
      <c r="K9" s="51"/>
      <c r="L9" s="51"/>
      <c r="M9" s="51"/>
      <c r="N9" s="51"/>
      <c r="O9" s="51"/>
      <c r="Q9" t="s">
        <v>2527</v>
      </c>
    </row>
    <row r="10" spans="1:17" ht="15">
      <c r="A10" s="51"/>
      <c r="B10" s="51" t="s">
        <v>2416</v>
      </c>
      <c r="C10" s="51"/>
      <c r="D10" s="51"/>
      <c r="E10" s="51"/>
      <c r="F10" s="51"/>
      <c r="G10" s="51"/>
      <c r="H10" s="51"/>
      <c r="I10" s="51"/>
      <c r="J10" s="51"/>
      <c r="K10" s="51"/>
      <c r="L10" s="51"/>
      <c r="M10" s="51"/>
      <c r="N10" s="51"/>
      <c r="O10" s="51"/>
      <c r="Q10" s="60" t="s">
        <v>2528</v>
      </c>
    </row>
    <row r="11" spans="1:17" ht="15">
      <c r="A11" s="51"/>
      <c r="B11" s="51" t="s">
        <v>2417</v>
      </c>
      <c r="C11" s="51"/>
      <c r="D11" s="51"/>
      <c r="E11" s="51"/>
      <c r="F11" s="51"/>
      <c r="G11" s="51"/>
      <c r="H11" s="51"/>
      <c r="I11" s="51"/>
      <c r="J11" s="51"/>
      <c r="K11" s="51"/>
      <c r="L11" s="51"/>
      <c r="M11" s="51"/>
      <c r="N11" s="51"/>
      <c r="O11" s="51"/>
      <c r="Q11"/>
    </row>
    <row r="12" spans="1:17" ht="15">
      <c r="A12" s="51"/>
      <c r="B12" s="51" t="s">
        <v>2418</v>
      </c>
      <c r="C12" s="51"/>
      <c r="D12" s="51"/>
      <c r="E12" s="51"/>
      <c r="F12" s="51"/>
      <c r="G12" s="51"/>
      <c r="H12" s="51"/>
      <c r="I12" s="51"/>
      <c r="J12" s="51"/>
      <c r="K12" s="51"/>
      <c r="L12" s="51"/>
      <c r="M12" s="51"/>
      <c r="N12" s="51"/>
      <c r="O12" s="51"/>
      <c r="Q12" s="60" t="s">
        <v>2529</v>
      </c>
    </row>
    <row r="13" spans="1:17" ht="15">
      <c r="A13" s="51"/>
      <c r="B13" s="51" t="s">
        <v>2419</v>
      </c>
      <c r="C13" s="51"/>
      <c r="D13" s="51"/>
      <c r="E13" s="51"/>
      <c r="F13" s="51"/>
      <c r="G13" s="51"/>
      <c r="H13" s="51"/>
      <c r="I13" s="51"/>
      <c r="J13" s="51"/>
      <c r="K13" s="51"/>
      <c r="L13" s="51"/>
      <c r="M13" s="51"/>
      <c r="N13" s="51"/>
      <c r="O13" s="51"/>
      <c r="Q13"/>
    </row>
    <row r="14" spans="1:17" ht="15">
      <c r="A14" s="51"/>
      <c r="B14" s="51"/>
      <c r="C14" s="51"/>
      <c r="D14" s="51"/>
      <c r="E14" s="51"/>
      <c r="F14" s="51"/>
      <c r="G14" s="51"/>
      <c r="H14" s="51"/>
      <c r="I14" s="51"/>
      <c r="J14" s="51"/>
      <c r="K14" s="51"/>
      <c r="L14" s="51"/>
      <c r="M14" s="51"/>
      <c r="N14" s="51"/>
      <c r="O14" s="51"/>
      <c r="Q14" s="60" t="s">
        <v>2530</v>
      </c>
    </row>
    <row r="15" spans="1:17" ht="15">
      <c r="A15" s="51"/>
      <c r="B15" s="51" t="s">
        <v>2420</v>
      </c>
      <c r="C15" s="51"/>
      <c r="D15" s="51"/>
      <c r="E15" s="51"/>
      <c r="F15" s="51"/>
      <c r="G15" s="51"/>
      <c r="H15" s="51"/>
      <c r="I15" s="51"/>
      <c r="J15" s="51"/>
      <c r="K15" s="51"/>
      <c r="L15" s="51"/>
      <c r="M15" s="51"/>
      <c r="N15" s="51"/>
      <c r="O15" s="51"/>
      <c r="Q15" s="60" t="s">
        <v>2531</v>
      </c>
    </row>
    <row r="16" spans="1:17" ht="15">
      <c r="A16" s="51"/>
      <c r="B16" s="51" t="s">
        <v>2421</v>
      </c>
      <c r="C16" s="51"/>
      <c r="D16" s="51"/>
      <c r="E16" s="51"/>
      <c r="F16" s="51"/>
      <c r="G16" s="51"/>
      <c r="H16" s="51"/>
      <c r="I16" s="51"/>
      <c r="J16" s="51"/>
      <c r="K16" s="51"/>
      <c r="L16" s="51"/>
      <c r="M16" s="51"/>
      <c r="N16" s="51"/>
      <c r="O16" s="51"/>
      <c r="Q16"/>
    </row>
    <row r="17" spans="1:17" ht="15">
      <c r="A17" s="51"/>
      <c r="B17" s="51" t="s">
        <v>2422</v>
      </c>
      <c r="C17" s="51"/>
      <c r="D17" s="51"/>
      <c r="E17" s="51"/>
      <c r="F17" s="51"/>
      <c r="G17" s="51"/>
      <c r="H17" s="51"/>
      <c r="I17" s="51"/>
      <c r="J17" s="51"/>
      <c r="K17" s="51"/>
      <c r="L17" s="51"/>
      <c r="M17" s="51"/>
      <c r="N17" s="51"/>
      <c r="O17" s="51"/>
      <c r="Q17" s="60" t="s">
        <v>2532</v>
      </c>
    </row>
    <row r="18" spans="1:17" ht="15">
      <c r="A18" s="51"/>
      <c r="B18" s="51" t="s">
        <v>2423</v>
      </c>
      <c r="C18" s="51"/>
      <c r="D18" s="51"/>
      <c r="E18" s="51"/>
      <c r="F18" s="51"/>
      <c r="G18" s="51"/>
      <c r="H18" s="51"/>
      <c r="I18" s="51"/>
      <c r="J18" s="51"/>
      <c r="K18" s="51"/>
      <c r="L18" s="51"/>
      <c r="M18" s="51"/>
      <c r="N18" s="51"/>
      <c r="O18" s="51"/>
      <c r="Q18" s="60" t="s">
        <v>2533</v>
      </c>
    </row>
    <row r="19" spans="1:17" ht="15">
      <c r="A19" s="51"/>
      <c r="B19" s="51"/>
      <c r="C19" s="51"/>
      <c r="D19" s="51"/>
      <c r="E19" s="51"/>
      <c r="F19" s="51"/>
      <c r="G19" s="51"/>
      <c r="H19" s="51"/>
      <c r="I19" s="51"/>
      <c r="J19" s="51"/>
      <c r="K19" s="51"/>
      <c r="L19" s="51"/>
      <c r="M19" s="51"/>
      <c r="N19" s="51"/>
      <c r="O19" s="51"/>
      <c r="Q19" s="60" t="s">
        <v>2534</v>
      </c>
    </row>
    <row r="20" spans="1:17" ht="15">
      <c r="A20" s="51"/>
      <c r="B20" s="51" t="s">
        <v>2424</v>
      </c>
      <c r="C20" s="51"/>
      <c r="D20" s="51"/>
      <c r="E20" s="51"/>
      <c r="F20" s="51"/>
      <c r="G20" s="51"/>
      <c r="H20" s="51"/>
      <c r="I20" s="51"/>
      <c r="J20" s="51"/>
      <c r="K20" s="51"/>
      <c r="L20" s="51"/>
      <c r="M20" s="51"/>
      <c r="N20" s="51"/>
      <c r="O20" s="51"/>
      <c r="Q20" s="60" t="s">
        <v>2535</v>
      </c>
    </row>
    <row r="21" spans="1:17" ht="15">
      <c r="A21" s="51"/>
      <c r="B21" s="51" t="s">
        <v>2425</v>
      </c>
      <c r="C21" s="51"/>
      <c r="D21" s="51"/>
      <c r="E21" s="51"/>
      <c r="F21" s="51"/>
      <c r="G21" s="51"/>
      <c r="H21" s="51"/>
      <c r="I21" s="51"/>
      <c r="J21" s="51"/>
      <c r="K21" s="51"/>
      <c r="L21" s="51"/>
      <c r="M21" s="51"/>
      <c r="N21" s="51"/>
      <c r="O21" s="51"/>
      <c r="Q21" s="60" t="s">
        <v>2536</v>
      </c>
    </row>
    <row r="22" spans="1:17" ht="15">
      <c r="A22" s="51"/>
      <c r="B22" s="51" t="s">
        <v>2426</v>
      </c>
      <c r="C22" s="51"/>
      <c r="D22" s="51"/>
      <c r="E22" s="51"/>
      <c r="F22" s="51"/>
      <c r="G22" s="51"/>
      <c r="H22" s="51"/>
      <c r="I22" s="51"/>
      <c r="J22" s="51"/>
      <c r="K22" s="51"/>
      <c r="L22" s="51"/>
      <c r="M22" s="51"/>
      <c r="N22" s="51"/>
      <c r="O22" s="51"/>
      <c r="Q22" s="60" t="s">
        <v>2537</v>
      </c>
    </row>
    <row r="23" spans="1:17" ht="15">
      <c r="A23" s="51"/>
      <c r="B23" s="51" t="s">
        <v>2427</v>
      </c>
      <c r="C23" s="51"/>
      <c r="D23" s="51"/>
      <c r="E23" s="51"/>
      <c r="F23" s="51"/>
      <c r="G23" s="51"/>
      <c r="H23" s="51"/>
      <c r="I23" s="51"/>
      <c r="J23" s="51"/>
      <c r="K23" s="51"/>
      <c r="L23" s="51"/>
      <c r="M23" s="51"/>
      <c r="N23" s="51"/>
      <c r="O23" s="51"/>
      <c r="Q23" s="60" t="s">
        <v>2538</v>
      </c>
    </row>
    <row r="24" spans="1:17" ht="15">
      <c r="A24" s="51"/>
      <c r="B24" s="51" t="s">
        <v>2428</v>
      </c>
      <c r="C24" s="51"/>
      <c r="D24" s="51"/>
      <c r="E24" s="51"/>
      <c r="F24" s="51"/>
      <c r="G24" s="51"/>
      <c r="H24" s="51"/>
      <c r="I24" s="51"/>
      <c r="J24" s="51"/>
      <c r="K24" s="51"/>
      <c r="L24" s="51"/>
      <c r="M24" s="51"/>
      <c r="N24" s="51"/>
      <c r="O24" s="51"/>
      <c r="Q24" s="60" t="s">
        <v>2539</v>
      </c>
    </row>
    <row r="25" spans="1:17" ht="15">
      <c r="A25" s="51"/>
      <c r="B25" s="51" t="s">
        <v>2429</v>
      </c>
      <c r="C25" s="51"/>
      <c r="D25" s="51"/>
      <c r="E25" s="51"/>
      <c r="F25" s="51"/>
      <c r="G25" s="51"/>
      <c r="H25" s="51"/>
      <c r="I25" s="51"/>
      <c r="J25" s="51"/>
      <c r="K25" s="51"/>
      <c r="L25" s="51"/>
      <c r="M25" s="51"/>
      <c r="N25" s="51"/>
      <c r="O25" s="51"/>
      <c r="Q25" s="60" t="s">
        <v>2540</v>
      </c>
    </row>
    <row r="26" spans="1:17" ht="15">
      <c r="A26" s="51"/>
      <c r="B26" s="51" t="s">
        <v>2430</v>
      </c>
      <c r="C26" s="51"/>
      <c r="D26" s="51"/>
      <c r="E26" s="51"/>
      <c r="F26" s="51"/>
      <c r="G26" s="51"/>
      <c r="H26" s="51"/>
      <c r="I26" s="51"/>
      <c r="J26" s="51"/>
      <c r="K26" s="51"/>
      <c r="L26" s="51"/>
      <c r="M26" s="51"/>
      <c r="N26" s="51"/>
      <c r="O26" s="51"/>
      <c r="Q26" s="60" t="s">
        <v>2541</v>
      </c>
    </row>
    <row r="27" spans="1:17" ht="15">
      <c r="A27" s="51"/>
      <c r="B27" s="51" t="s">
        <v>2431</v>
      </c>
      <c r="C27" s="51"/>
      <c r="D27" s="51"/>
      <c r="E27" s="51"/>
      <c r="F27" s="51"/>
      <c r="G27" s="51"/>
      <c r="H27" s="51"/>
      <c r="I27" s="51"/>
      <c r="J27" s="51"/>
      <c r="K27" s="51"/>
      <c r="L27" s="51"/>
      <c r="M27" s="51"/>
      <c r="N27" s="51"/>
      <c r="O27" s="51"/>
      <c r="Q27" s="60" t="s">
        <v>2542</v>
      </c>
    </row>
    <row r="28" spans="1:17" ht="15">
      <c r="A28" s="51"/>
      <c r="B28" s="51" t="s">
        <v>2432</v>
      </c>
      <c r="C28" s="51"/>
      <c r="D28" s="51"/>
      <c r="E28" s="51"/>
      <c r="F28" s="51"/>
      <c r="G28" s="51"/>
      <c r="H28" s="51"/>
      <c r="I28" s="51"/>
      <c r="J28" s="51"/>
      <c r="K28" s="51"/>
      <c r="L28" s="51"/>
      <c r="M28" s="51"/>
      <c r="N28" s="51"/>
      <c r="O28" s="51"/>
      <c r="Q28" s="60" t="s">
        <v>2543</v>
      </c>
    </row>
    <row r="29" spans="1:17" ht="15">
      <c r="A29" s="51"/>
      <c r="B29" s="51" t="s">
        <v>2433</v>
      </c>
      <c r="C29" s="51"/>
      <c r="D29" s="51"/>
      <c r="E29" s="51"/>
      <c r="F29" s="51"/>
      <c r="G29" s="51"/>
      <c r="H29" s="51"/>
      <c r="I29" s="51"/>
      <c r="J29" s="51"/>
      <c r="K29" s="51"/>
      <c r="L29" s="51"/>
      <c r="M29" s="51"/>
      <c r="N29" s="51"/>
      <c r="O29" s="51"/>
      <c r="Q29" s="60" t="s">
        <v>2544</v>
      </c>
    </row>
    <row r="30" spans="1:17" ht="15">
      <c r="A30" s="51"/>
      <c r="B30" s="51" t="s">
        <v>2434</v>
      </c>
      <c r="C30" s="51"/>
      <c r="D30" s="51"/>
      <c r="E30" s="51"/>
      <c r="F30" s="51"/>
      <c r="G30" s="51"/>
      <c r="H30" s="51"/>
      <c r="I30" s="51"/>
      <c r="J30" s="51"/>
      <c r="K30" s="51"/>
      <c r="L30" s="51"/>
      <c r="M30" s="51"/>
      <c r="N30" s="51"/>
      <c r="O30" s="51"/>
      <c r="Q30" s="60" t="s">
        <v>2545</v>
      </c>
    </row>
    <row r="31" spans="1:17" ht="15">
      <c r="A31" s="51"/>
      <c r="B31" s="51" t="s">
        <v>2435</v>
      </c>
      <c r="C31" s="51"/>
      <c r="D31" s="51"/>
      <c r="E31" s="51"/>
      <c r="F31" s="51"/>
      <c r="G31" s="51"/>
      <c r="H31" s="51"/>
      <c r="I31" s="51"/>
      <c r="J31" s="51"/>
      <c r="K31" s="51"/>
      <c r="L31" s="51"/>
      <c r="M31" s="51"/>
      <c r="N31" s="51"/>
      <c r="O31" s="51"/>
      <c r="Q31" s="60" t="s">
        <v>2546</v>
      </c>
    </row>
    <row r="32" spans="1:17" ht="15">
      <c r="A32" s="51"/>
      <c r="B32" s="51" t="s">
        <v>2436</v>
      </c>
      <c r="C32" s="51"/>
      <c r="D32" s="51"/>
      <c r="E32" s="51"/>
      <c r="F32" s="51"/>
      <c r="G32" s="51"/>
      <c r="H32" s="51"/>
      <c r="I32" s="51"/>
      <c r="J32" s="51"/>
      <c r="K32" s="51"/>
      <c r="L32" s="51"/>
      <c r="M32" s="51"/>
      <c r="N32" s="51"/>
      <c r="O32" s="51"/>
      <c r="Q32" s="60" t="s">
        <v>2547</v>
      </c>
    </row>
    <row r="33" spans="1:17" ht="15">
      <c r="A33" s="51"/>
      <c r="B33" s="51" t="s">
        <v>2437</v>
      </c>
      <c r="C33" s="51"/>
      <c r="D33" s="51"/>
      <c r="E33" s="51"/>
      <c r="F33" s="51"/>
      <c r="G33" s="51"/>
      <c r="H33" s="51"/>
      <c r="I33" s="51"/>
      <c r="J33" s="51"/>
      <c r="K33" s="51"/>
      <c r="L33" s="51"/>
      <c r="M33" s="51"/>
      <c r="N33" s="51"/>
      <c r="O33" s="51"/>
      <c r="Q33"/>
    </row>
    <row r="34" spans="1:17" ht="15">
      <c r="A34" s="51"/>
      <c r="B34" s="51"/>
      <c r="C34" s="51"/>
      <c r="D34" s="51"/>
      <c r="E34" s="51"/>
      <c r="F34" s="51"/>
      <c r="G34" s="51"/>
      <c r="H34" s="51"/>
      <c r="I34" s="51"/>
      <c r="J34" s="51"/>
      <c r="K34" s="51"/>
      <c r="L34" s="51"/>
      <c r="M34" s="51"/>
      <c r="N34" s="51"/>
      <c r="O34" s="51"/>
      <c r="Q34" s="60" t="s">
        <v>2548</v>
      </c>
    </row>
    <row r="35" spans="1:17" ht="15">
      <c r="A35" s="51"/>
      <c r="B35" s="51" t="s">
        <v>2438</v>
      </c>
      <c r="C35" s="51"/>
      <c r="D35" s="51"/>
      <c r="E35" s="51"/>
      <c r="F35" s="51"/>
      <c r="G35" s="51"/>
      <c r="H35" s="51"/>
      <c r="I35" s="51"/>
      <c r="J35" s="51"/>
      <c r="K35" s="51"/>
      <c r="L35" s="51"/>
      <c r="M35" s="51"/>
      <c r="N35" s="51"/>
      <c r="O35" s="51"/>
      <c r="Q35" s="60" t="s">
        <v>2549</v>
      </c>
    </row>
    <row r="36" spans="1:17" ht="15">
      <c r="A36" s="51"/>
      <c r="B36" s="51" t="s">
        <v>2439</v>
      </c>
      <c r="C36" s="51"/>
      <c r="D36" s="51"/>
      <c r="E36" s="51"/>
      <c r="F36" s="51"/>
      <c r="G36" s="51"/>
      <c r="H36" s="51"/>
      <c r="I36" s="51"/>
      <c r="J36" s="51"/>
      <c r="K36" s="51"/>
      <c r="L36" s="51"/>
      <c r="M36" s="51"/>
      <c r="N36" s="51"/>
      <c r="O36" s="51"/>
      <c r="Q36" s="60" t="s">
        <v>2426</v>
      </c>
    </row>
    <row r="37" spans="1:17" ht="15">
      <c r="A37" s="51"/>
      <c r="B37" s="51"/>
      <c r="C37" s="51"/>
      <c r="D37" s="51"/>
      <c r="E37" s="51"/>
      <c r="F37" s="51"/>
      <c r="G37" s="51"/>
      <c r="H37" s="51"/>
      <c r="I37" s="51"/>
      <c r="J37" s="51"/>
      <c r="K37" s="51"/>
      <c r="L37" s="51"/>
      <c r="M37" s="51"/>
      <c r="N37" s="51"/>
      <c r="O37" s="51"/>
      <c r="Q37" s="60" t="s">
        <v>2550</v>
      </c>
    </row>
    <row r="38" spans="1:17" ht="15">
      <c r="A38" s="51"/>
      <c r="B38" s="51" t="s">
        <v>2440</v>
      </c>
      <c r="C38" s="51"/>
      <c r="D38" s="51"/>
      <c r="E38" s="51"/>
      <c r="F38" s="51"/>
      <c r="G38" s="51"/>
      <c r="H38" s="51"/>
      <c r="I38" s="51"/>
      <c r="J38" s="51"/>
      <c r="K38" s="51"/>
      <c r="L38" s="51"/>
      <c r="M38" s="51"/>
      <c r="N38" s="51"/>
      <c r="O38" s="51"/>
      <c r="Q38" s="60" t="s">
        <v>2551</v>
      </c>
    </row>
    <row r="39" spans="1:17" ht="15">
      <c r="A39" s="51"/>
      <c r="B39" s="51" t="s">
        <v>2441</v>
      </c>
      <c r="C39" s="51"/>
      <c r="D39" s="51"/>
      <c r="E39" s="51"/>
      <c r="F39" s="51"/>
      <c r="G39" s="51"/>
      <c r="H39" s="51"/>
      <c r="I39" s="51"/>
      <c r="J39" s="51"/>
      <c r="K39" s="51"/>
      <c r="L39" s="51"/>
      <c r="M39" s="51"/>
      <c r="N39" s="51"/>
      <c r="O39" s="51"/>
      <c r="Q39" s="60" t="s">
        <v>2552</v>
      </c>
    </row>
    <row r="40" spans="1:17" ht="15">
      <c r="A40" s="51"/>
      <c r="B40" s="51" t="s">
        <v>2442</v>
      </c>
      <c r="C40" s="51"/>
      <c r="D40" s="51"/>
      <c r="E40" s="51"/>
      <c r="F40" s="51"/>
      <c r="G40" s="51"/>
      <c r="H40" s="51"/>
      <c r="I40" s="51"/>
      <c r="J40" s="51"/>
      <c r="K40" s="51"/>
      <c r="L40" s="51"/>
      <c r="M40" s="51"/>
      <c r="N40" s="51"/>
      <c r="O40" s="51"/>
      <c r="Q40" s="60" t="s">
        <v>2553</v>
      </c>
    </row>
    <row r="41" spans="1:17" ht="15">
      <c r="A41" s="51"/>
      <c r="B41" s="51" t="s">
        <v>2443</v>
      </c>
      <c r="C41" s="51"/>
      <c r="D41" s="51"/>
      <c r="E41" s="51"/>
      <c r="F41" s="51"/>
      <c r="G41" s="51"/>
      <c r="H41" s="51"/>
      <c r="I41" s="51"/>
      <c r="J41" s="51"/>
      <c r="K41" s="51"/>
      <c r="L41" s="51"/>
      <c r="M41" s="51"/>
      <c r="N41" s="51"/>
      <c r="O41" s="51"/>
      <c r="Q41" s="60" t="s">
        <v>2554</v>
      </c>
    </row>
    <row r="42" spans="1:17" ht="15">
      <c r="A42" s="51"/>
      <c r="B42" s="51" t="s">
        <v>2444</v>
      </c>
      <c r="C42" s="51"/>
      <c r="D42" s="51"/>
      <c r="E42" s="51"/>
      <c r="F42" s="51"/>
      <c r="G42" s="51"/>
      <c r="H42" s="51"/>
      <c r="I42" s="51"/>
      <c r="J42" s="51"/>
      <c r="K42" s="51"/>
      <c r="L42" s="51"/>
      <c r="M42" s="51"/>
      <c r="N42" s="51"/>
      <c r="O42" s="51"/>
      <c r="Q42" s="60" t="s">
        <v>2555</v>
      </c>
    </row>
    <row r="43" spans="1:17" ht="15">
      <c r="A43" s="51"/>
      <c r="B43" s="51" t="s">
        <v>2445</v>
      </c>
      <c r="C43" s="51"/>
      <c r="D43" s="51"/>
      <c r="E43" s="51"/>
      <c r="F43" s="51"/>
      <c r="G43" s="51"/>
      <c r="H43" s="51"/>
      <c r="I43" s="51"/>
      <c r="J43" s="51"/>
      <c r="K43" s="51"/>
      <c r="L43" s="51"/>
      <c r="M43" s="51"/>
      <c r="N43" s="51"/>
      <c r="O43" s="51"/>
      <c r="Q43" s="60" t="s">
        <v>2556</v>
      </c>
    </row>
    <row r="44" spans="1:17" ht="15">
      <c r="A44" s="51"/>
      <c r="B44" s="51" t="s">
        <v>2446</v>
      </c>
      <c r="C44" s="51"/>
      <c r="D44" s="51"/>
      <c r="E44" s="51"/>
      <c r="F44" s="51"/>
      <c r="G44" s="51"/>
      <c r="H44" s="51"/>
      <c r="I44" s="51"/>
      <c r="J44" s="51"/>
      <c r="K44" s="51"/>
      <c r="L44" s="51"/>
      <c r="M44" s="51"/>
      <c r="N44" s="51"/>
      <c r="O44" s="51"/>
      <c r="Q44" s="60" t="s">
        <v>2557</v>
      </c>
    </row>
    <row r="45" spans="1:17" ht="15">
      <c r="A45" s="51"/>
      <c r="B45" s="51" t="s">
        <v>2447</v>
      </c>
      <c r="C45" s="51"/>
      <c r="D45" s="51"/>
      <c r="E45" s="51"/>
      <c r="F45" s="51"/>
      <c r="G45" s="51"/>
      <c r="H45" s="51"/>
      <c r="I45" s="51"/>
      <c r="J45" s="51"/>
      <c r="K45" s="51"/>
      <c r="L45" s="51"/>
      <c r="M45" s="51"/>
      <c r="N45" s="51"/>
      <c r="O45" s="51"/>
      <c r="Q45" s="60" t="s">
        <v>2558</v>
      </c>
    </row>
    <row r="46" spans="1:17" ht="15">
      <c r="A46" s="51"/>
      <c r="B46" s="51" t="s">
        <v>2448</v>
      </c>
      <c r="C46" s="51"/>
      <c r="D46" s="51"/>
      <c r="E46" s="51"/>
      <c r="F46" s="51"/>
      <c r="G46" s="51"/>
      <c r="H46" s="51"/>
      <c r="I46" s="51"/>
      <c r="J46" s="51"/>
      <c r="K46" s="51"/>
      <c r="L46" s="51"/>
      <c r="M46" s="51"/>
      <c r="N46" s="51"/>
      <c r="O46" s="51"/>
      <c r="Q46" s="60" t="s">
        <v>2559</v>
      </c>
    </row>
    <row r="47" spans="1:17" ht="15">
      <c r="A47" s="51"/>
      <c r="B47" s="51" t="s">
        <v>2449</v>
      </c>
      <c r="C47" s="51"/>
      <c r="D47" s="51"/>
      <c r="E47" s="51"/>
      <c r="F47" s="51"/>
      <c r="G47" s="51"/>
      <c r="H47" s="51"/>
      <c r="I47" s="51"/>
      <c r="J47" s="51"/>
      <c r="K47" s="51"/>
      <c r="L47" s="51"/>
      <c r="M47" s="51"/>
      <c r="N47" s="51"/>
      <c r="O47" s="51"/>
      <c r="Q47" s="60" t="s">
        <v>2560</v>
      </c>
    </row>
    <row r="48" spans="1:17" ht="15">
      <c r="A48" s="51"/>
      <c r="B48" s="51" t="s">
        <v>2450</v>
      </c>
      <c r="C48" s="51"/>
      <c r="D48" s="51"/>
      <c r="E48" s="51"/>
      <c r="F48" s="51"/>
      <c r="G48" s="51"/>
      <c r="H48" s="51"/>
      <c r="I48" s="51"/>
      <c r="J48" s="51"/>
      <c r="K48" s="51"/>
      <c r="L48" s="51"/>
      <c r="M48" s="51"/>
      <c r="N48" s="51"/>
      <c r="O48" s="51"/>
      <c r="Q48" s="60" t="s">
        <v>2561</v>
      </c>
    </row>
    <row r="49" spans="1:17" ht="15">
      <c r="A49" s="51"/>
      <c r="B49" s="51"/>
      <c r="C49" s="51"/>
      <c r="D49" s="51"/>
      <c r="E49" s="51"/>
      <c r="F49" s="51"/>
      <c r="G49" s="51"/>
      <c r="H49" s="51"/>
      <c r="I49" s="51"/>
      <c r="J49" s="51"/>
      <c r="K49" s="51"/>
      <c r="L49" s="51"/>
      <c r="M49" s="51"/>
      <c r="N49" s="51"/>
      <c r="O49" s="51"/>
      <c r="Q49" s="60" t="s">
        <v>2562</v>
      </c>
    </row>
    <row r="50" spans="1:17" ht="15">
      <c r="A50" s="51"/>
      <c r="B50" s="51" t="s">
        <v>2451</v>
      </c>
      <c r="C50" s="51"/>
      <c r="D50" s="51"/>
      <c r="E50" s="51"/>
      <c r="F50" s="51"/>
      <c r="G50" s="51"/>
      <c r="H50" s="51"/>
      <c r="I50" s="51"/>
      <c r="J50" s="51"/>
      <c r="K50" s="51"/>
      <c r="L50" s="51"/>
      <c r="M50" s="51"/>
      <c r="N50" s="51"/>
      <c r="O50" s="51"/>
      <c r="Q50" s="60" t="s">
        <v>2563</v>
      </c>
    </row>
    <row r="51" spans="1:17" ht="15">
      <c r="A51" s="51"/>
      <c r="B51" s="51" t="s">
        <v>2452</v>
      </c>
      <c r="C51" s="51"/>
      <c r="D51" s="51"/>
      <c r="E51" s="51"/>
      <c r="F51" s="51"/>
      <c r="G51" s="51"/>
      <c r="H51" s="51"/>
      <c r="I51" s="51"/>
      <c r="J51" s="51"/>
      <c r="K51" s="51"/>
      <c r="L51" s="51"/>
      <c r="M51" s="51"/>
      <c r="N51" s="51"/>
      <c r="O51" s="51"/>
      <c r="Q51" s="60" t="s">
        <v>2564</v>
      </c>
    </row>
    <row r="52" spans="1:17" ht="15">
      <c r="A52" s="51"/>
      <c r="B52" s="51" t="s">
        <v>2453</v>
      </c>
      <c r="C52" s="51"/>
      <c r="D52" s="51"/>
      <c r="E52" s="51"/>
      <c r="F52" s="51"/>
      <c r="G52" s="51"/>
      <c r="H52" s="51"/>
      <c r="I52" s="51"/>
      <c r="J52" s="51"/>
      <c r="K52" s="51"/>
      <c r="L52" s="51"/>
      <c r="M52" s="51"/>
      <c r="N52" s="51"/>
      <c r="O52" s="51"/>
      <c r="Q52" s="60" t="s">
        <v>2565</v>
      </c>
    </row>
    <row r="53" spans="1:17" ht="15">
      <c r="A53" s="51"/>
      <c r="B53" s="51" t="s">
        <v>2454</v>
      </c>
      <c r="C53" s="51"/>
      <c r="D53" s="51"/>
      <c r="E53" s="51"/>
      <c r="F53" s="51"/>
      <c r="G53" s="51"/>
      <c r="H53" s="51"/>
      <c r="I53" s="51"/>
      <c r="J53" s="51"/>
      <c r="K53" s="51"/>
      <c r="L53" s="51"/>
      <c r="M53" s="51"/>
      <c r="N53" s="51"/>
      <c r="O53" s="51"/>
      <c r="Q53" s="60" t="s">
        <v>2566</v>
      </c>
    </row>
    <row r="54" spans="1:17" ht="15">
      <c r="A54" s="51"/>
      <c r="B54" s="51" t="s">
        <v>2455</v>
      </c>
      <c r="C54" s="51"/>
      <c r="D54" s="51"/>
      <c r="E54" s="51"/>
      <c r="F54" s="51"/>
      <c r="G54" s="51"/>
      <c r="H54" s="51"/>
      <c r="I54" s="51"/>
      <c r="J54" s="51"/>
      <c r="K54" s="51"/>
      <c r="L54" s="51"/>
      <c r="M54" s="51"/>
      <c r="N54" s="51"/>
      <c r="O54" s="51"/>
      <c r="Q54"/>
    </row>
    <row r="55" spans="1:17" ht="15">
      <c r="A55" s="51"/>
      <c r="B55" s="51" t="s">
        <v>2456</v>
      </c>
      <c r="C55" s="51"/>
      <c r="D55" s="51"/>
      <c r="E55" s="51"/>
      <c r="F55" s="51"/>
      <c r="G55" s="51"/>
      <c r="H55" s="51"/>
      <c r="I55" s="51"/>
      <c r="J55" s="51"/>
      <c r="K55" s="51"/>
      <c r="L55" s="51"/>
      <c r="M55" s="51"/>
      <c r="N55" s="51"/>
      <c r="O55" s="51"/>
      <c r="Q55" s="60" t="s">
        <v>2440</v>
      </c>
    </row>
    <row r="56" spans="1:17" ht="15">
      <c r="A56" s="51"/>
      <c r="B56" s="51" t="s">
        <v>2457</v>
      </c>
      <c r="C56" s="51"/>
      <c r="D56" s="51"/>
      <c r="E56" s="51"/>
      <c r="F56" s="51"/>
      <c r="G56" s="51"/>
      <c r="H56" s="51"/>
      <c r="I56" s="51"/>
      <c r="J56" s="51"/>
      <c r="K56" s="51"/>
      <c r="L56" s="51"/>
      <c r="M56" s="51"/>
      <c r="N56" s="51"/>
      <c r="O56" s="51"/>
      <c r="Q56" s="60" t="s">
        <v>2567</v>
      </c>
    </row>
    <row r="57" spans="1:17" ht="15">
      <c r="A57" s="51"/>
      <c r="B57" s="51"/>
      <c r="C57" s="51"/>
      <c r="D57" s="51"/>
      <c r="E57" s="51"/>
      <c r="F57" s="51"/>
      <c r="G57" s="51"/>
      <c r="H57" s="51"/>
      <c r="I57" s="51"/>
      <c r="J57" s="51"/>
      <c r="K57" s="51"/>
      <c r="L57" s="51"/>
      <c r="M57" s="51"/>
      <c r="N57" s="51"/>
      <c r="O57" s="51"/>
      <c r="Q57" s="60" t="s">
        <v>2568</v>
      </c>
    </row>
    <row r="58" spans="1:17" ht="15">
      <c r="A58" s="51"/>
      <c r="B58" s="51" t="s">
        <v>2458</v>
      </c>
      <c r="C58" s="51"/>
      <c r="D58" s="51"/>
      <c r="E58" s="51"/>
      <c r="F58" s="51"/>
      <c r="G58" s="51"/>
      <c r="H58" s="51"/>
      <c r="I58" s="51"/>
      <c r="J58" s="51"/>
      <c r="K58" s="51"/>
      <c r="L58" s="51"/>
      <c r="M58" s="51"/>
      <c r="N58" s="51"/>
      <c r="O58" s="51"/>
      <c r="Q58" s="60" t="s">
        <v>2569</v>
      </c>
    </row>
    <row r="59" spans="1:17" ht="15">
      <c r="A59" s="51"/>
      <c r="B59" s="51" t="s">
        <v>2459</v>
      </c>
      <c r="C59" s="51"/>
      <c r="D59" s="51"/>
      <c r="E59" s="51"/>
      <c r="F59" s="51"/>
      <c r="G59" s="51"/>
      <c r="H59" s="51"/>
      <c r="I59" s="51"/>
      <c r="J59" s="51"/>
      <c r="K59" s="51"/>
      <c r="L59" s="51"/>
      <c r="M59" s="51"/>
      <c r="N59" s="51"/>
      <c r="O59" s="51"/>
      <c r="Q59" s="60" t="s">
        <v>2570</v>
      </c>
    </row>
    <row r="60" spans="1:17" ht="15">
      <c r="A60" s="51"/>
      <c r="B60" s="51" t="s">
        <v>2460</v>
      </c>
      <c r="C60" s="51"/>
      <c r="D60" s="51"/>
      <c r="E60" s="51"/>
      <c r="F60" s="51"/>
      <c r="G60" s="51"/>
      <c r="H60" s="51"/>
      <c r="I60" s="51"/>
      <c r="J60" s="51"/>
      <c r="K60" s="51"/>
      <c r="L60" s="51"/>
      <c r="M60" s="51"/>
      <c r="N60" s="51"/>
      <c r="O60" s="51"/>
      <c r="Q60" s="60" t="s">
        <v>2571</v>
      </c>
    </row>
    <row r="61" spans="1:17" ht="15">
      <c r="A61" s="51"/>
      <c r="B61" s="51" t="s">
        <v>2461</v>
      </c>
      <c r="C61" s="51"/>
      <c r="D61" s="51"/>
      <c r="E61" s="51"/>
      <c r="F61" s="51"/>
      <c r="G61" s="51"/>
      <c r="H61" s="51"/>
      <c r="I61" s="51"/>
      <c r="J61" s="51"/>
      <c r="K61" s="51"/>
      <c r="L61" s="51"/>
      <c r="M61" s="51"/>
      <c r="N61" s="51"/>
      <c r="O61" s="51"/>
      <c r="Q61" s="60" t="s">
        <v>2572</v>
      </c>
    </row>
    <row r="62" spans="1:17" ht="15">
      <c r="A62" s="51"/>
      <c r="B62" s="51" t="s">
        <v>2462</v>
      </c>
      <c r="C62" s="51"/>
      <c r="D62" s="51"/>
      <c r="E62" s="51"/>
      <c r="F62" s="51"/>
      <c r="G62" s="51"/>
      <c r="H62" s="51"/>
      <c r="I62" s="51"/>
      <c r="J62" s="51"/>
      <c r="K62" s="51"/>
      <c r="L62" s="51"/>
      <c r="M62" s="51"/>
      <c r="N62" s="51"/>
      <c r="O62" s="51"/>
      <c r="Q62" s="60" t="s">
        <v>2573</v>
      </c>
    </row>
    <row r="63" spans="1:17" ht="15">
      <c r="A63" s="51"/>
      <c r="B63" s="51"/>
      <c r="C63" s="51"/>
      <c r="D63" s="51"/>
      <c r="E63" s="51"/>
      <c r="F63" s="51"/>
      <c r="G63" s="51"/>
      <c r="H63" s="51"/>
      <c r="I63" s="51"/>
      <c r="J63" s="51"/>
      <c r="K63" s="51"/>
      <c r="L63" s="51"/>
      <c r="M63" s="51"/>
      <c r="N63" s="51"/>
      <c r="O63" s="51"/>
      <c r="Q63" s="60" t="s">
        <v>2574</v>
      </c>
    </row>
    <row r="64" spans="1:17" ht="15">
      <c r="A64" s="51"/>
      <c r="B64" s="51" t="s">
        <v>2463</v>
      </c>
      <c r="C64" s="51"/>
      <c r="D64" s="51"/>
      <c r="E64" s="51"/>
      <c r="F64" s="51"/>
      <c r="G64" s="51"/>
      <c r="H64" s="51"/>
      <c r="I64" s="51"/>
      <c r="J64" s="51"/>
      <c r="K64" s="51"/>
      <c r="L64" s="51"/>
      <c r="M64" s="51"/>
      <c r="N64" s="51"/>
      <c r="O64" s="51"/>
      <c r="Q64" s="60" t="s">
        <v>2575</v>
      </c>
    </row>
    <row r="65" spans="1:17" ht="15">
      <c r="A65" s="51"/>
      <c r="B65" s="51" t="s">
        <v>2464</v>
      </c>
      <c r="C65" s="51"/>
      <c r="D65" s="51"/>
      <c r="E65" s="51"/>
      <c r="F65" s="51"/>
      <c r="G65" s="51"/>
      <c r="H65" s="51"/>
      <c r="I65" s="51"/>
      <c r="J65" s="51"/>
      <c r="K65" s="51"/>
      <c r="L65" s="51"/>
      <c r="M65" s="51"/>
      <c r="N65" s="51"/>
      <c r="O65" s="51"/>
      <c r="Q65" s="60" t="s">
        <v>2576</v>
      </c>
    </row>
    <row r="66" spans="1:17" ht="15">
      <c r="A66" s="51"/>
      <c r="B66" s="51" t="s">
        <v>2465</v>
      </c>
      <c r="C66" s="51"/>
      <c r="D66" s="51"/>
      <c r="E66" s="51"/>
      <c r="F66" s="51"/>
      <c r="G66" s="51"/>
      <c r="H66" s="51"/>
      <c r="I66" s="51"/>
      <c r="J66" s="51"/>
      <c r="K66" s="51"/>
      <c r="L66" s="51"/>
      <c r="M66" s="51"/>
      <c r="N66" s="51"/>
      <c r="O66" s="51"/>
      <c r="Q66" s="60" t="s">
        <v>2577</v>
      </c>
    </row>
    <row r="67" spans="1:17" ht="15">
      <c r="A67" s="51"/>
      <c r="B67" s="51" t="s">
        <v>2466</v>
      </c>
      <c r="C67" s="51"/>
      <c r="D67" s="51"/>
      <c r="E67" s="51"/>
      <c r="F67" s="51"/>
      <c r="G67" s="51"/>
      <c r="H67" s="51"/>
      <c r="I67" s="51"/>
      <c r="J67" s="51"/>
      <c r="K67" s="51"/>
      <c r="L67" s="51"/>
      <c r="M67" s="51"/>
      <c r="N67" s="51"/>
      <c r="O67" s="51"/>
      <c r="Q67"/>
    </row>
    <row r="68" spans="1:17" ht="15">
      <c r="A68" s="51"/>
      <c r="B68" s="51" t="s">
        <v>2467</v>
      </c>
      <c r="C68" s="51"/>
      <c r="D68" s="51"/>
      <c r="E68" s="51"/>
      <c r="F68" s="51"/>
      <c r="G68" s="51"/>
      <c r="H68" s="51"/>
      <c r="I68" s="51"/>
      <c r="J68" s="51"/>
      <c r="K68" s="51"/>
      <c r="L68" s="51"/>
      <c r="M68" s="51"/>
      <c r="N68" s="51"/>
      <c r="O68" s="51"/>
      <c r="Q68" s="60" t="s">
        <v>2578</v>
      </c>
    </row>
    <row r="69" spans="1:17" ht="15">
      <c r="A69" s="51"/>
      <c r="B69" s="51" t="s">
        <v>2468</v>
      </c>
      <c r="C69" s="51"/>
      <c r="D69" s="51"/>
      <c r="E69" s="51"/>
      <c r="F69" s="51"/>
      <c r="G69" s="51"/>
      <c r="H69" s="51"/>
      <c r="I69" s="51"/>
      <c r="J69" s="51"/>
      <c r="K69" s="51"/>
      <c r="L69" s="51"/>
      <c r="M69" s="51"/>
      <c r="N69" s="51"/>
      <c r="O69" s="51"/>
      <c r="Q69"/>
    </row>
    <row r="70" spans="1:17" ht="15">
      <c r="A70" s="51"/>
      <c r="B70" s="51"/>
      <c r="C70" s="51"/>
      <c r="D70" s="51"/>
      <c r="E70" s="51"/>
      <c r="F70" s="51"/>
      <c r="G70" s="51"/>
      <c r="H70" s="51"/>
      <c r="I70" s="51"/>
      <c r="J70" s="51"/>
      <c r="K70" s="51"/>
      <c r="L70" s="51"/>
      <c r="M70" s="51"/>
      <c r="N70" s="51"/>
      <c r="O70" s="51"/>
      <c r="Q70" s="60" t="s">
        <v>2579</v>
      </c>
    </row>
    <row r="71" spans="1:17" ht="15">
      <c r="A71" s="51"/>
      <c r="B71" s="51" t="s">
        <v>2469</v>
      </c>
      <c r="C71" s="51"/>
      <c r="D71" s="51"/>
      <c r="E71" s="51"/>
      <c r="F71" s="51"/>
      <c r="G71" s="51"/>
      <c r="H71" s="51"/>
      <c r="I71" s="51"/>
      <c r="J71" s="51"/>
      <c r="K71" s="51"/>
      <c r="L71" s="51"/>
      <c r="M71" s="51"/>
      <c r="N71" s="51"/>
      <c r="O71" s="51"/>
      <c r="Q71" s="60" t="s">
        <v>2580</v>
      </c>
    </row>
    <row r="72" spans="1:17" ht="15">
      <c r="A72" s="51"/>
      <c r="B72" s="51" t="s">
        <v>2470</v>
      </c>
      <c r="C72" s="51"/>
      <c r="D72" s="51"/>
      <c r="E72" s="51"/>
      <c r="F72" s="51"/>
      <c r="G72" s="51"/>
      <c r="H72" s="51"/>
      <c r="I72" s="51"/>
      <c r="J72" s="51"/>
      <c r="K72" s="51"/>
      <c r="L72" s="51"/>
      <c r="M72" s="51"/>
      <c r="N72" s="51"/>
      <c r="O72" s="51"/>
      <c r="Q72" s="60" t="s">
        <v>2581</v>
      </c>
    </row>
    <row r="73" spans="1:17" ht="15">
      <c r="A73" s="51"/>
      <c r="B73" s="51" t="s">
        <v>2471</v>
      </c>
      <c r="C73" s="51"/>
      <c r="D73" s="51"/>
      <c r="E73" s="51"/>
      <c r="F73" s="51"/>
      <c r="G73" s="51"/>
      <c r="H73" s="51"/>
      <c r="I73" s="51"/>
      <c r="J73" s="51"/>
      <c r="K73" s="51"/>
      <c r="L73" s="51"/>
      <c r="M73" s="51"/>
      <c r="N73" s="51"/>
      <c r="O73" s="51"/>
      <c r="Q73" s="60" t="s">
        <v>2582</v>
      </c>
    </row>
    <row r="74" spans="1:17" ht="15">
      <c r="A74" s="51"/>
      <c r="B74" s="51" t="s">
        <v>2472</v>
      </c>
      <c r="C74" s="51"/>
      <c r="D74" s="51"/>
      <c r="E74" s="51"/>
      <c r="F74" s="51"/>
      <c r="G74" s="51"/>
      <c r="H74" s="51"/>
      <c r="I74" s="51"/>
      <c r="J74" s="51"/>
      <c r="K74" s="51"/>
      <c r="L74" s="51"/>
      <c r="M74" s="51"/>
      <c r="N74" s="51"/>
      <c r="O74" s="51"/>
      <c r="Q74" s="60" t="s">
        <v>2583</v>
      </c>
    </row>
    <row r="75" spans="1:17" ht="15">
      <c r="A75" s="51"/>
      <c r="B75" s="51"/>
      <c r="C75" s="51"/>
      <c r="D75" s="51"/>
      <c r="E75" s="51"/>
      <c r="F75" s="51"/>
      <c r="G75" s="51"/>
      <c r="H75" s="51"/>
      <c r="I75" s="51"/>
      <c r="J75" s="51"/>
      <c r="K75" s="51"/>
      <c r="L75" s="51"/>
      <c r="M75" s="51"/>
      <c r="N75" s="51"/>
      <c r="O75" s="51"/>
      <c r="Q75" s="60" t="s">
        <v>2584</v>
      </c>
    </row>
    <row r="76" spans="1:17" ht="15">
      <c r="A76" s="51"/>
      <c r="B76" s="51" t="s">
        <v>2473</v>
      </c>
      <c r="C76" s="51"/>
      <c r="D76" s="51"/>
      <c r="E76" s="51"/>
      <c r="F76" s="51"/>
      <c r="G76" s="51"/>
      <c r="H76" s="51"/>
      <c r="I76" s="51"/>
      <c r="J76" s="51"/>
      <c r="K76" s="51"/>
      <c r="L76" s="51"/>
      <c r="M76" s="51"/>
      <c r="N76" s="51"/>
      <c r="O76" s="51"/>
      <c r="Q76" s="60" t="s">
        <v>2585</v>
      </c>
    </row>
    <row r="77" spans="1:17" ht="15">
      <c r="A77" s="51"/>
      <c r="B77" s="51" t="s">
        <v>2474</v>
      </c>
      <c r="C77" s="51"/>
      <c r="D77" s="51"/>
      <c r="E77" s="51"/>
      <c r="F77" s="51"/>
      <c r="G77" s="51"/>
      <c r="H77" s="51"/>
      <c r="I77" s="51"/>
      <c r="J77" s="51"/>
      <c r="K77" s="51"/>
      <c r="L77" s="51"/>
      <c r="M77" s="51"/>
      <c r="N77" s="51"/>
      <c r="O77" s="51"/>
      <c r="Q77" s="60" t="s">
        <v>2586</v>
      </c>
    </row>
    <row r="78" spans="1:17" ht="15">
      <c r="A78" s="51"/>
      <c r="B78" s="51" t="s">
        <v>2475</v>
      </c>
      <c r="C78" s="51"/>
      <c r="D78" s="51"/>
      <c r="E78" s="51"/>
      <c r="F78" s="51"/>
      <c r="G78" s="51"/>
      <c r="H78" s="51"/>
      <c r="I78" s="51"/>
      <c r="J78" s="51"/>
      <c r="K78" s="51"/>
      <c r="L78" s="51"/>
      <c r="M78" s="51"/>
      <c r="N78" s="51"/>
      <c r="O78" s="51"/>
      <c r="Q78" s="60" t="s">
        <v>2587</v>
      </c>
    </row>
    <row r="79" spans="1:17" ht="15">
      <c r="A79" s="51"/>
      <c r="B79" s="51" t="s">
        <v>2476</v>
      </c>
      <c r="C79" s="51"/>
      <c r="D79" s="51"/>
      <c r="E79" s="51"/>
      <c r="F79" s="51"/>
      <c r="G79" s="51"/>
      <c r="H79" s="51"/>
      <c r="I79" s="51"/>
      <c r="J79" s="51"/>
      <c r="K79" s="51"/>
      <c r="L79" s="51"/>
      <c r="M79" s="51"/>
      <c r="N79" s="51"/>
      <c r="O79" s="51"/>
      <c r="Q79" s="60" t="s">
        <v>2588</v>
      </c>
    </row>
    <row r="80" spans="1:17" ht="15">
      <c r="A80" s="51"/>
      <c r="B80" s="51" t="s">
        <v>2477</v>
      </c>
      <c r="C80" s="51"/>
      <c r="D80" s="51"/>
      <c r="E80" s="51"/>
      <c r="F80" s="51"/>
      <c r="G80" s="51"/>
      <c r="H80" s="51"/>
      <c r="I80" s="51"/>
      <c r="J80" s="51"/>
      <c r="K80" s="51"/>
      <c r="L80" s="51"/>
      <c r="M80" s="51"/>
      <c r="N80" s="51"/>
      <c r="O80" s="51"/>
      <c r="Q80" s="60" t="s">
        <v>2589</v>
      </c>
    </row>
    <row r="81" spans="1:17" ht="15">
      <c r="A81" s="51"/>
      <c r="B81" s="51" t="s">
        <v>2478</v>
      </c>
      <c r="C81" s="51"/>
      <c r="D81" s="51"/>
      <c r="E81" s="51"/>
      <c r="F81" s="51"/>
      <c r="G81" s="51"/>
      <c r="H81" s="51"/>
      <c r="I81" s="51"/>
      <c r="J81" s="51"/>
      <c r="K81" s="51"/>
      <c r="L81" s="51"/>
      <c r="M81" s="51"/>
      <c r="N81" s="51"/>
      <c r="O81" s="51"/>
      <c r="Q81"/>
    </row>
    <row r="82" spans="1:17" ht="15">
      <c r="A82" s="51"/>
      <c r="B82" s="51" t="s">
        <v>2479</v>
      </c>
      <c r="C82" s="51"/>
      <c r="D82" s="51"/>
      <c r="E82" s="51"/>
      <c r="F82" s="51"/>
      <c r="G82" s="51"/>
      <c r="H82" s="51"/>
      <c r="I82" s="51"/>
      <c r="J82" s="51"/>
      <c r="K82" s="51"/>
      <c r="L82" s="51"/>
      <c r="M82" s="51"/>
      <c r="N82" s="51"/>
      <c r="O82" s="51"/>
      <c r="Q82" s="60" t="s">
        <v>2590</v>
      </c>
    </row>
    <row r="83" spans="1:17" ht="15">
      <c r="A83" s="51"/>
      <c r="B83" s="51" t="s">
        <v>2480</v>
      </c>
      <c r="C83" s="51"/>
      <c r="D83" s="51"/>
      <c r="E83" s="51"/>
      <c r="F83" s="51"/>
      <c r="G83" s="51"/>
      <c r="H83" s="51"/>
      <c r="I83" s="51"/>
      <c r="J83" s="51"/>
      <c r="K83" s="51"/>
      <c r="L83" s="51"/>
      <c r="M83" s="51"/>
      <c r="N83" s="51"/>
      <c r="O83" s="51"/>
      <c r="Q83" s="60" t="s">
        <v>2591</v>
      </c>
    </row>
    <row r="84" spans="1:17" ht="15">
      <c r="A84" s="51"/>
      <c r="B84" s="51" t="s">
        <v>2481</v>
      </c>
      <c r="C84" s="51"/>
      <c r="D84" s="51"/>
      <c r="E84" s="51"/>
      <c r="F84" s="51"/>
      <c r="G84" s="51"/>
      <c r="H84" s="51"/>
      <c r="I84" s="51"/>
      <c r="J84" s="51"/>
      <c r="K84" s="51"/>
      <c r="L84" s="51"/>
      <c r="M84" s="51"/>
      <c r="N84" s="51"/>
      <c r="O84" s="51"/>
      <c r="Q84" s="60" t="s">
        <v>2592</v>
      </c>
    </row>
    <row r="85" spans="1:17" ht="15">
      <c r="A85" s="51"/>
      <c r="B85" s="51" t="s">
        <v>2482</v>
      </c>
      <c r="C85" s="51"/>
      <c r="D85" s="51"/>
      <c r="E85" s="51"/>
      <c r="F85" s="51"/>
      <c r="G85" s="51"/>
      <c r="H85" s="51"/>
      <c r="I85" s="51"/>
      <c r="J85" s="51"/>
      <c r="K85" s="51"/>
      <c r="L85" s="51"/>
      <c r="M85" s="51"/>
      <c r="N85" s="51"/>
      <c r="O85" s="51"/>
      <c r="Q85" s="60" t="s">
        <v>2593</v>
      </c>
    </row>
    <row r="86" spans="1:17" ht="15">
      <c r="A86" s="51"/>
      <c r="B86" s="51" t="s">
        <v>2483</v>
      </c>
      <c r="C86" s="51"/>
      <c r="D86" s="51"/>
      <c r="E86" s="51"/>
      <c r="F86" s="51"/>
      <c r="G86" s="51"/>
      <c r="H86" s="51"/>
      <c r="I86" s="51"/>
      <c r="J86" s="51"/>
      <c r="K86" s="51"/>
      <c r="L86" s="51"/>
      <c r="M86" s="51"/>
      <c r="N86" s="51"/>
      <c r="O86" s="51"/>
      <c r="Q86" s="60" t="s">
        <v>2594</v>
      </c>
    </row>
    <row r="87" spans="1:17" ht="15">
      <c r="A87" s="51"/>
      <c r="B87" s="51" t="s">
        <v>2484</v>
      </c>
      <c r="C87" s="51"/>
      <c r="D87" s="51"/>
      <c r="E87" s="51"/>
      <c r="F87" s="51"/>
      <c r="G87" s="51"/>
      <c r="H87" s="51"/>
      <c r="I87" s="51"/>
      <c r="J87" s="51"/>
      <c r="K87" s="51"/>
      <c r="L87" s="51"/>
      <c r="M87" s="51"/>
      <c r="N87" s="51"/>
      <c r="O87" s="51"/>
      <c r="Q87"/>
    </row>
    <row r="88" spans="1:17" ht="15">
      <c r="A88" s="51"/>
      <c r="B88" s="51" t="s">
        <v>2485</v>
      </c>
      <c r="C88" s="51"/>
      <c r="D88" s="51"/>
      <c r="E88" s="51"/>
      <c r="F88" s="51"/>
      <c r="G88" s="51"/>
      <c r="H88" s="51"/>
      <c r="I88" s="51"/>
      <c r="J88" s="51"/>
      <c r="K88" s="51"/>
      <c r="L88" s="51"/>
      <c r="M88" s="51"/>
      <c r="N88" s="51"/>
      <c r="O88" s="51"/>
      <c r="Q88" s="60" t="s">
        <v>2473</v>
      </c>
    </row>
    <row r="89" spans="1:17" ht="15">
      <c r="A89" s="51"/>
      <c r="B89" s="51" t="s">
        <v>2486</v>
      </c>
      <c r="C89" s="51"/>
      <c r="D89" s="51"/>
      <c r="E89" s="51"/>
      <c r="F89" s="51"/>
      <c r="G89" s="51"/>
      <c r="H89" s="51"/>
      <c r="I89" s="51"/>
      <c r="J89" s="51"/>
      <c r="K89" s="51"/>
      <c r="L89" s="51"/>
      <c r="M89" s="51"/>
      <c r="N89" s="51"/>
      <c r="O89" s="51"/>
      <c r="Q89" s="60" t="s">
        <v>2595</v>
      </c>
    </row>
    <row r="90" spans="1:17" ht="15">
      <c r="A90" s="51"/>
      <c r="B90" s="51" t="s">
        <v>2487</v>
      </c>
      <c r="C90" s="51"/>
      <c r="D90" s="51"/>
      <c r="E90" s="51"/>
      <c r="F90" s="51"/>
      <c r="G90" s="51"/>
      <c r="H90" s="51"/>
      <c r="I90" s="51"/>
      <c r="J90" s="51"/>
      <c r="K90" s="51"/>
      <c r="L90" s="51"/>
      <c r="M90" s="51"/>
      <c r="N90" s="51"/>
      <c r="O90" s="51"/>
      <c r="Q90" s="60" t="s">
        <v>2596</v>
      </c>
    </row>
    <row r="91" spans="1:17" ht="15">
      <c r="A91" s="51"/>
      <c r="B91" s="51" t="s">
        <v>2488</v>
      </c>
      <c r="C91" s="51"/>
      <c r="D91" s="51"/>
      <c r="E91" s="51"/>
      <c r="F91" s="51"/>
      <c r="G91" s="51"/>
      <c r="H91" s="51"/>
      <c r="I91" s="51"/>
      <c r="J91" s="51"/>
      <c r="K91" s="51"/>
      <c r="L91" s="51"/>
      <c r="M91" s="51"/>
      <c r="N91" s="51"/>
      <c r="O91" s="51"/>
      <c r="Q91" s="60" t="s">
        <v>2597</v>
      </c>
    </row>
    <row r="92" spans="1:17" ht="15">
      <c r="A92" s="51"/>
      <c r="B92" s="51" t="s">
        <v>2489</v>
      </c>
      <c r="C92" s="51"/>
      <c r="D92" s="51"/>
      <c r="E92" s="51"/>
      <c r="F92" s="51"/>
      <c r="G92" s="51"/>
      <c r="H92" s="51"/>
      <c r="I92" s="51"/>
      <c r="J92" s="51"/>
      <c r="K92" s="51"/>
      <c r="L92" s="51"/>
      <c r="M92" s="51"/>
      <c r="N92" s="51"/>
      <c r="O92" s="51"/>
      <c r="Q92" s="60" t="s">
        <v>2598</v>
      </c>
    </row>
    <row r="93" spans="1:17" ht="15">
      <c r="A93" s="51"/>
      <c r="B93" s="51" t="s">
        <v>2490</v>
      </c>
      <c r="C93" s="51"/>
      <c r="D93" s="51"/>
      <c r="E93" s="51"/>
      <c r="F93" s="51"/>
      <c r="G93" s="51"/>
      <c r="H93" s="51"/>
      <c r="I93" s="51"/>
      <c r="J93" s="51"/>
      <c r="K93" s="51"/>
      <c r="L93" s="51"/>
      <c r="M93" s="51"/>
      <c r="N93" s="51"/>
      <c r="O93" s="51"/>
      <c r="Q93" s="60" t="s">
        <v>2599</v>
      </c>
    </row>
    <row r="94" spans="1:17" ht="15">
      <c r="A94" s="51"/>
      <c r="B94" s="51" t="s">
        <v>2491</v>
      </c>
      <c r="C94" s="51"/>
      <c r="D94" s="51"/>
      <c r="E94" s="51"/>
      <c r="F94" s="51"/>
      <c r="G94" s="51"/>
      <c r="H94" s="51"/>
      <c r="I94" s="51"/>
      <c r="J94" s="51"/>
      <c r="K94" s="51"/>
      <c r="L94" s="51"/>
      <c r="M94" s="51"/>
      <c r="N94" s="51"/>
      <c r="O94" s="51"/>
      <c r="Q94" s="60" t="s">
        <v>2600</v>
      </c>
    </row>
    <row r="95" spans="1:17" ht="15">
      <c r="A95" s="51"/>
      <c r="B95" s="51"/>
      <c r="C95" s="51"/>
      <c r="D95" s="51"/>
      <c r="E95" s="51"/>
      <c r="F95" s="51"/>
      <c r="G95" s="51"/>
      <c r="H95" s="51"/>
      <c r="I95" s="51"/>
      <c r="J95" s="51"/>
      <c r="K95" s="51"/>
      <c r="L95" s="51"/>
      <c r="M95" s="51"/>
      <c r="N95" s="51"/>
      <c r="O95" s="51"/>
      <c r="Q95" s="60" t="s">
        <v>2601</v>
      </c>
    </row>
    <row r="96" spans="1:17" ht="15">
      <c r="A96" s="51"/>
      <c r="B96" s="51" t="s">
        <v>2492</v>
      </c>
      <c r="C96" s="51"/>
      <c r="D96" s="51"/>
      <c r="E96" s="51"/>
      <c r="F96" s="51"/>
      <c r="G96" s="51"/>
      <c r="H96" s="51"/>
      <c r="I96" s="51"/>
      <c r="J96" s="51"/>
      <c r="K96" s="51"/>
      <c r="L96" s="51"/>
      <c r="M96" s="51"/>
      <c r="N96" s="51"/>
      <c r="O96" s="51"/>
      <c r="Q96" s="60" t="s">
        <v>2602</v>
      </c>
    </row>
    <row r="97" spans="1:17" ht="15">
      <c r="A97" s="51"/>
      <c r="B97" s="51" t="s">
        <v>2493</v>
      </c>
      <c r="C97" s="51"/>
      <c r="D97" s="51"/>
      <c r="E97" s="51"/>
      <c r="F97" s="51"/>
      <c r="G97" s="51"/>
      <c r="H97" s="51"/>
      <c r="I97" s="51"/>
      <c r="J97" s="51"/>
      <c r="K97" s="51"/>
      <c r="L97" s="51"/>
      <c r="M97" s="51"/>
      <c r="N97" s="51"/>
      <c r="O97" s="51"/>
      <c r="Q97" s="60" t="s">
        <v>2603</v>
      </c>
    </row>
    <row r="98" spans="1:17" ht="15">
      <c r="A98" s="51"/>
      <c r="B98" s="51" t="s">
        <v>2494</v>
      </c>
      <c r="C98" s="51"/>
      <c r="D98" s="51"/>
      <c r="E98" s="51"/>
      <c r="F98" s="51"/>
      <c r="G98" s="51"/>
      <c r="H98" s="51"/>
      <c r="I98" s="51"/>
      <c r="J98" s="51"/>
      <c r="K98" s="51"/>
      <c r="L98" s="51"/>
      <c r="M98" s="51"/>
      <c r="N98" s="51"/>
      <c r="O98" s="51"/>
      <c r="Q98" s="60" t="s">
        <v>2604</v>
      </c>
    </row>
    <row r="99" spans="1:17" ht="15">
      <c r="A99" s="51"/>
      <c r="B99" s="51" t="s">
        <v>2495</v>
      </c>
      <c r="C99" s="51"/>
      <c r="D99" s="51"/>
      <c r="E99" s="51"/>
      <c r="F99" s="51"/>
      <c r="G99" s="51"/>
      <c r="H99" s="51"/>
      <c r="I99" s="51"/>
      <c r="J99" s="51"/>
      <c r="K99" s="51"/>
      <c r="L99" s="51"/>
      <c r="M99" s="51"/>
      <c r="N99" s="51"/>
      <c r="O99" s="51"/>
      <c r="Q99" s="60" t="s">
        <v>2605</v>
      </c>
    </row>
    <row r="100" spans="1:17" ht="15">
      <c r="A100" s="51"/>
      <c r="B100" s="51" t="s">
        <v>2496</v>
      </c>
      <c r="C100" s="51"/>
      <c r="D100" s="51"/>
      <c r="E100" s="51"/>
      <c r="F100" s="51"/>
      <c r="G100" s="51"/>
      <c r="H100" s="51"/>
      <c r="I100" s="51"/>
      <c r="J100" s="51"/>
      <c r="K100" s="51"/>
      <c r="L100" s="51"/>
      <c r="M100" s="51"/>
      <c r="N100" s="51"/>
      <c r="O100" s="51"/>
      <c r="Q100" s="60" t="s">
        <v>2606</v>
      </c>
    </row>
    <row r="101" spans="1:17" ht="15">
      <c r="A101" s="51"/>
      <c r="B101" s="51" t="s">
        <v>2497</v>
      </c>
      <c r="C101" s="51"/>
      <c r="D101" s="51"/>
      <c r="E101" s="51"/>
      <c r="F101" s="51"/>
      <c r="G101" s="51"/>
      <c r="H101" s="51"/>
      <c r="I101" s="51"/>
      <c r="J101" s="51"/>
      <c r="K101" s="51"/>
      <c r="L101" s="51"/>
      <c r="M101" s="51"/>
      <c r="N101" s="51"/>
      <c r="O101" s="51"/>
      <c r="Q101" s="60" t="s">
        <v>2607</v>
      </c>
    </row>
    <row r="102" spans="1:17" ht="15">
      <c r="A102" s="51"/>
      <c r="B102" s="51"/>
      <c r="C102" s="51"/>
      <c r="D102" s="51"/>
      <c r="E102" s="51"/>
      <c r="F102" s="51"/>
      <c r="G102" s="51"/>
      <c r="H102" s="51"/>
      <c r="I102" s="51"/>
      <c r="J102" s="51"/>
      <c r="K102" s="51"/>
      <c r="L102" s="51"/>
      <c r="M102" s="51"/>
      <c r="N102" s="51"/>
      <c r="O102" s="51"/>
      <c r="Q102" s="60" t="s">
        <v>2608</v>
      </c>
    </row>
    <row r="103" spans="1:17" ht="15">
      <c r="A103" s="51"/>
      <c r="B103" s="51" t="s">
        <v>2498</v>
      </c>
      <c r="C103" s="51"/>
      <c r="D103" s="51"/>
      <c r="E103" s="51"/>
      <c r="F103" s="51"/>
      <c r="G103" s="51"/>
      <c r="H103" s="51"/>
      <c r="I103" s="51"/>
      <c r="J103" s="51"/>
      <c r="K103" s="51"/>
      <c r="L103" s="51"/>
      <c r="M103" s="51"/>
      <c r="N103" s="51"/>
      <c r="O103" s="51"/>
      <c r="Q103" s="60" t="s">
        <v>2609</v>
      </c>
    </row>
    <row r="104" spans="1:17" ht="15">
      <c r="A104" s="51"/>
      <c r="B104" s="51" t="s">
        <v>2499</v>
      </c>
      <c r="C104" s="51"/>
      <c r="D104" s="51"/>
      <c r="E104" s="51"/>
      <c r="F104" s="51"/>
      <c r="G104" s="51"/>
      <c r="H104" s="51"/>
      <c r="I104" s="51"/>
      <c r="J104" s="51"/>
      <c r="K104" s="51"/>
      <c r="L104" s="51"/>
      <c r="M104" s="51"/>
      <c r="N104" s="51"/>
      <c r="O104" s="51"/>
      <c r="Q104" s="60" t="s">
        <v>2610</v>
      </c>
    </row>
    <row r="105" spans="1:17" ht="15">
      <c r="A105" s="51"/>
      <c r="B105" s="51" t="s">
        <v>2500</v>
      </c>
      <c r="C105" s="51"/>
      <c r="D105" s="51"/>
      <c r="E105" s="51"/>
      <c r="F105" s="51"/>
      <c r="G105" s="51"/>
      <c r="H105" s="51"/>
      <c r="I105" s="51"/>
      <c r="J105" s="51"/>
      <c r="K105" s="51"/>
      <c r="L105" s="51"/>
      <c r="M105" s="51"/>
      <c r="N105" s="51"/>
      <c r="O105" s="51"/>
      <c r="Q105" s="60" t="s">
        <v>2611</v>
      </c>
    </row>
    <row r="106" spans="1:17" ht="15">
      <c r="A106" s="51"/>
      <c r="B106" s="51" t="s">
        <v>2501</v>
      </c>
      <c r="C106" s="51"/>
      <c r="D106" s="51"/>
      <c r="E106" s="51"/>
      <c r="F106" s="51"/>
      <c r="G106" s="51"/>
      <c r="H106" s="51"/>
      <c r="I106" s="51"/>
      <c r="J106" s="51"/>
      <c r="K106" s="51"/>
      <c r="L106" s="51"/>
      <c r="M106" s="51"/>
      <c r="N106" s="51"/>
      <c r="O106" s="51"/>
      <c r="Q106" s="60" t="s">
        <v>2612</v>
      </c>
    </row>
    <row r="107" spans="1:17" ht="15">
      <c r="A107" s="51"/>
      <c r="B107" s="51" t="s">
        <v>2502</v>
      </c>
      <c r="C107" s="51"/>
      <c r="D107" s="51"/>
      <c r="E107" s="51"/>
      <c r="F107" s="51"/>
      <c r="G107" s="51"/>
      <c r="H107" s="51"/>
      <c r="I107" s="51"/>
      <c r="J107" s="51"/>
      <c r="K107" s="51"/>
      <c r="L107" s="51"/>
      <c r="M107" s="51"/>
      <c r="N107" s="51"/>
      <c r="O107" s="51"/>
      <c r="Q107" s="60" t="s">
        <v>2613</v>
      </c>
    </row>
    <row r="108" spans="1:17" ht="15">
      <c r="A108" s="51"/>
      <c r="B108" s="51" t="s">
        <v>2503</v>
      </c>
      <c r="C108" s="51"/>
      <c r="D108" s="51"/>
      <c r="E108" s="51"/>
      <c r="F108" s="51"/>
      <c r="G108" s="51"/>
      <c r="H108" s="51"/>
      <c r="I108" s="51"/>
      <c r="J108" s="51"/>
      <c r="K108" s="51"/>
      <c r="L108" s="51"/>
      <c r="M108" s="51"/>
      <c r="N108" s="51"/>
      <c r="O108" s="51"/>
      <c r="Q108" s="60" t="s">
        <v>2614</v>
      </c>
    </row>
    <row r="109" spans="1:17" ht="15">
      <c r="A109" s="51"/>
      <c r="B109" s="51" t="s">
        <v>2504</v>
      </c>
      <c r="C109" s="51"/>
      <c r="D109" s="51"/>
      <c r="E109" s="51"/>
      <c r="F109" s="51"/>
      <c r="G109" s="51"/>
      <c r="H109" s="51"/>
      <c r="I109" s="51"/>
      <c r="J109" s="51"/>
      <c r="K109" s="51"/>
      <c r="L109" s="51"/>
      <c r="M109" s="51"/>
      <c r="N109" s="51"/>
      <c r="O109" s="51"/>
      <c r="Q109"/>
    </row>
    <row r="110" spans="1:17" ht="15">
      <c r="A110" s="51"/>
      <c r="B110" s="51" t="s">
        <v>2505</v>
      </c>
      <c r="C110" s="51"/>
      <c r="D110" s="51"/>
      <c r="E110" s="51"/>
      <c r="F110" s="51"/>
      <c r="G110" s="51"/>
      <c r="H110" s="51"/>
      <c r="I110" s="51"/>
      <c r="J110" s="51"/>
      <c r="K110" s="51"/>
      <c r="L110" s="51"/>
      <c r="M110" s="51"/>
      <c r="N110" s="51"/>
      <c r="O110" s="51"/>
      <c r="Q110" s="60" t="s">
        <v>2615</v>
      </c>
    </row>
    <row r="111" spans="1:17" ht="15">
      <c r="A111" s="51"/>
      <c r="B111" s="51" t="s">
        <v>2506</v>
      </c>
      <c r="C111" s="51"/>
      <c r="D111" s="51"/>
      <c r="E111" s="51"/>
      <c r="F111" s="51"/>
      <c r="G111" s="51"/>
      <c r="H111" s="51"/>
      <c r="I111" s="51"/>
      <c r="J111" s="51"/>
      <c r="K111" s="51"/>
      <c r="L111" s="51"/>
      <c r="M111" s="51"/>
      <c r="N111" s="51"/>
      <c r="O111" s="51"/>
      <c r="Q111" s="60" t="s">
        <v>2616</v>
      </c>
    </row>
    <row r="112" spans="1:17" ht="15">
      <c r="A112" s="51"/>
      <c r="B112" s="51"/>
      <c r="C112" s="51"/>
      <c r="D112" s="51"/>
      <c r="E112" s="51"/>
      <c r="F112" s="51"/>
      <c r="G112" s="51"/>
      <c r="H112" s="51"/>
      <c r="I112" s="51"/>
      <c r="J112" s="51"/>
      <c r="K112" s="51"/>
      <c r="L112" s="51"/>
      <c r="M112" s="51"/>
      <c r="N112" s="51"/>
      <c r="O112" s="51"/>
      <c r="Q112" s="60" t="s">
        <v>2617</v>
      </c>
    </row>
    <row r="113" spans="1:17" ht="15">
      <c r="A113" s="51"/>
      <c r="B113" s="51" t="s">
        <v>2507</v>
      </c>
      <c r="C113" s="51"/>
      <c r="D113" s="51"/>
      <c r="E113" s="51"/>
      <c r="F113" s="51"/>
      <c r="G113" s="51"/>
      <c r="H113" s="51"/>
      <c r="I113" s="51"/>
      <c r="J113" s="51"/>
      <c r="K113" s="51"/>
      <c r="L113" s="51"/>
      <c r="M113" s="51"/>
      <c r="N113" s="51"/>
      <c r="O113" s="51"/>
      <c r="Q113" s="60" t="s">
        <v>2618</v>
      </c>
    </row>
    <row r="114" spans="1:17" ht="15">
      <c r="A114" s="51"/>
      <c r="B114" s="51" t="s">
        <v>2508</v>
      </c>
      <c r="C114" s="51"/>
      <c r="D114" s="51"/>
      <c r="E114" s="51"/>
      <c r="F114" s="51"/>
      <c r="G114" s="51"/>
      <c r="H114" s="51"/>
      <c r="I114" s="51"/>
      <c r="J114" s="51"/>
      <c r="K114" s="51"/>
      <c r="L114" s="51"/>
      <c r="M114" s="51"/>
      <c r="N114" s="51"/>
      <c r="O114" s="51"/>
      <c r="Q114" s="60" t="s">
        <v>2619</v>
      </c>
    </row>
    <row r="115" spans="1:17" ht="15">
      <c r="A115" s="51"/>
      <c r="B115" s="51" t="s">
        <v>2509</v>
      </c>
      <c r="C115" s="51"/>
      <c r="D115" s="51"/>
      <c r="E115" s="51"/>
      <c r="F115" s="51"/>
      <c r="G115" s="51"/>
      <c r="H115" s="51"/>
      <c r="I115" s="51"/>
      <c r="J115" s="51"/>
      <c r="K115" s="51"/>
      <c r="L115" s="51"/>
      <c r="M115" s="51"/>
      <c r="N115" s="51"/>
      <c r="O115" s="51"/>
      <c r="Q115" s="60" t="s">
        <v>2620</v>
      </c>
    </row>
    <row r="116" spans="1:17" ht="15">
      <c r="A116" s="51"/>
      <c r="B116" s="51" t="s">
        <v>2510</v>
      </c>
      <c r="C116" s="51"/>
      <c r="D116" s="51"/>
      <c r="E116" s="51"/>
      <c r="F116" s="51"/>
      <c r="G116" s="51"/>
      <c r="H116" s="51"/>
      <c r="I116" s="51"/>
      <c r="J116" s="51"/>
      <c r="K116" s="51"/>
      <c r="L116" s="51"/>
      <c r="M116" s="51"/>
      <c r="N116" s="51"/>
      <c r="O116" s="51"/>
      <c r="Q116" s="60" t="s">
        <v>2621</v>
      </c>
    </row>
    <row r="117" spans="1:17" ht="15">
      <c r="A117" s="51"/>
      <c r="B117" s="51" t="s">
        <v>2511</v>
      </c>
      <c r="C117" s="51"/>
      <c r="D117" s="51"/>
      <c r="E117" s="51"/>
      <c r="F117" s="51"/>
      <c r="G117" s="51"/>
      <c r="H117" s="51"/>
      <c r="I117" s="51"/>
      <c r="J117" s="51"/>
      <c r="K117" s="51"/>
      <c r="L117" s="51"/>
      <c r="M117" s="51"/>
      <c r="N117" s="51"/>
      <c r="O117" s="51"/>
      <c r="Q117" s="60" t="s">
        <v>2622</v>
      </c>
    </row>
    <row r="118" spans="1:17" ht="15">
      <c r="A118" s="51"/>
      <c r="B118" s="51" t="s">
        <v>2512</v>
      </c>
      <c r="C118" s="51"/>
      <c r="D118" s="51"/>
      <c r="E118" s="51"/>
      <c r="F118" s="51"/>
      <c r="G118" s="51"/>
      <c r="H118" s="51"/>
      <c r="I118" s="51"/>
      <c r="J118" s="51"/>
      <c r="K118" s="51"/>
      <c r="L118" s="51"/>
      <c r="M118" s="51"/>
      <c r="N118" s="51"/>
      <c r="O118" s="51"/>
      <c r="Q118" s="60" t="s">
        <v>2623</v>
      </c>
    </row>
    <row r="119" spans="1:17" ht="15">
      <c r="A119" s="51"/>
      <c r="B119" s="51" t="s">
        <v>2513</v>
      </c>
      <c r="C119" s="51"/>
      <c r="D119" s="51"/>
      <c r="E119" s="51"/>
      <c r="F119" s="51"/>
      <c r="G119" s="51"/>
      <c r="H119" s="51"/>
      <c r="I119" s="51"/>
      <c r="J119" s="51"/>
      <c r="K119" s="51"/>
      <c r="L119" s="51"/>
      <c r="M119" s="51"/>
      <c r="N119" s="51"/>
      <c r="O119" s="51"/>
      <c r="Q119" s="60" t="s">
        <v>2624</v>
      </c>
    </row>
    <row r="120" spans="1:17" ht="15">
      <c r="A120" s="51"/>
      <c r="B120" s="51" t="s">
        <v>2514</v>
      </c>
      <c r="C120" s="51"/>
      <c r="D120" s="51"/>
      <c r="E120" s="51"/>
      <c r="F120" s="51"/>
      <c r="G120" s="51"/>
      <c r="H120" s="51"/>
      <c r="I120" s="51"/>
      <c r="J120" s="51"/>
      <c r="K120" s="51"/>
      <c r="L120" s="51"/>
      <c r="M120" s="51"/>
      <c r="N120" s="51"/>
      <c r="O120" s="51"/>
      <c r="Q120" s="60" t="s">
        <v>2625</v>
      </c>
    </row>
    <row r="121" spans="1:17" ht="15">
      <c r="A121" s="51"/>
      <c r="B121" s="51" t="s">
        <v>2515</v>
      </c>
      <c r="C121" s="51"/>
      <c r="D121" s="51"/>
      <c r="E121" s="51"/>
      <c r="F121" s="51"/>
      <c r="G121" s="51"/>
      <c r="H121" s="51"/>
      <c r="I121" s="51"/>
      <c r="J121" s="51"/>
      <c r="K121" s="51"/>
      <c r="L121" s="51"/>
      <c r="M121" s="51"/>
      <c r="N121" s="51"/>
      <c r="O121" s="51"/>
      <c r="Q121" s="60" t="s">
        <v>2626</v>
      </c>
    </row>
    <row r="122" spans="1:17" ht="15">
      <c r="A122" s="51"/>
      <c r="B122" s="51" t="s">
        <v>2516</v>
      </c>
      <c r="C122" s="51"/>
      <c r="D122" s="51"/>
      <c r="E122" s="51"/>
      <c r="F122" s="51"/>
      <c r="G122" s="51"/>
      <c r="H122" s="51"/>
      <c r="I122" s="51"/>
      <c r="J122" s="51"/>
      <c r="K122" s="51"/>
      <c r="L122" s="51"/>
      <c r="M122" s="51"/>
      <c r="N122" s="51"/>
      <c r="O122" s="51"/>
      <c r="Q122" s="60" t="s">
        <v>2627</v>
      </c>
    </row>
    <row r="123" spans="1:17" ht="15">
      <c r="A123" s="51"/>
      <c r="B123" s="51" t="s">
        <v>2517</v>
      </c>
      <c r="C123" s="51"/>
      <c r="D123" s="51"/>
      <c r="E123" s="51"/>
      <c r="F123" s="51"/>
      <c r="G123" s="51"/>
      <c r="H123" s="51"/>
      <c r="I123" s="51"/>
      <c r="J123" s="51"/>
      <c r="K123" s="51"/>
      <c r="L123" s="51"/>
      <c r="M123" s="51"/>
      <c r="N123" s="51"/>
      <c r="O123" s="51"/>
      <c r="Q123"/>
    </row>
    <row r="124" spans="1:17" ht="15">
      <c r="A124" s="51"/>
      <c r="B124" s="51" t="s">
        <v>2518</v>
      </c>
      <c r="C124" s="51"/>
      <c r="D124" s="51"/>
      <c r="E124" s="51"/>
      <c r="F124" s="51"/>
      <c r="G124" s="51"/>
      <c r="H124" s="51"/>
      <c r="I124" s="51"/>
      <c r="J124" s="51"/>
      <c r="K124" s="51"/>
      <c r="L124" s="51"/>
      <c r="M124" s="51"/>
      <c r="N124" s="51"/>
      <c r="O124" s="51"/>
      <c r="Q124" s="60" t="s">
        <v>2628</v>
      </c>
    </row>
    <row r="125" spans="1:17" ht="15">
      <c r="A125" s="51"/>
      <c r="B125" s="51"/>
      <c r="C125" s="51"/>
      <c r="D125" s="51"/>
      <c r="E125" s="51"/>
      <c r="F125" s="51"/>
      <c r="G125" s="51"/>
      <c r="H125" s="51"/>
      <c r="I125" s="51"/>
      <c r="J125" s="51"/>
      <c r="K125" s="51"/>
      <c r="L125" s="51"/>
      <c r="M125" s="51"/>
      <c r="N125" s="51"/>
      <c r="O125" s="51"/>
      <c r="Q125" s="60" t="s">
        <v>2629</v>
      </c>
    </row>
    <row r="126" spans="1:17" ht="15">
      <c r="A126" s="51"/>
      <c r="B126" s="51" t="s">
        <v>2519</v>
      </c>
      <c r="C126" s="51"/>
      <c r="D126" s="51"/>
      <c r="E126" s="51"/>
      <c r="F126" s="51"/>
      <c r="G126" s="51"/>
      <c r="H126" s="51"/>
      <c r="I126" s="51"/>
      <c r="J126" s="51"/>
      <c r="K126" s="51"/>
      <c r="L126" s="51"/>
      <c r="M126" s="51"/>
      <c r="N126" s="51"/>
      <c r="O126" s="51"/>
      <c r="Q126" s="60" t="s">
        <v>2630</v>
      </c>
    </row>
    <row r="127" spans="1:17" ht="15">
      <c r="A127" s="51"/>
      <c r="B127" s="51" t="s">
        <v>2520</v>
      </c>
      <c r="C127" s="51"/>
      <c r="D127" s="51"/>
      <c r="E127" s="51"/>
      <c r="F127" s="51"/>
      <c r="G127" s="51"/>
      <c r="H127" s="51"/>
      <c r="I127" s="51"/>
      <c r="J127" s="51"/>
      <c r="K127" s="51"/>
      <c r="L127" s="51"/>
      <c r="M127" s="51"/>
      <c r="N127" s="51"/>
      <c r="O127" s="51"/>
      <c r="Q127" s="60" t="s">
        <v>2631</v>
      </c>
    </row>
    <row r="128" spans="1:17" ht="15">
      <c r="A128" s="51"/>
      <c r="B128" s="51" t="s">
        <v>2521</v>
      </c>
      <c r="C128" s="51"/>
      <c r="D128" s="51"/>
      <c r="E128" s="51"/>
      <c r="F128" s="51"/>
      <c r="G128" s="51"/>
      <c r="H128" s="51"/>
      <c r="I128" s="51"/>
      <c r="J128" s="51"/>
      <c r="K128" s="51"/>
      <c r="L128" s="51"/>
      <c r="M128" s="51"/>
      <c r="N128" s="51"/>
      <c r="O128" s="51"/>
      <c r="Q128" s="60" t="s">
        <v>2632</v>
      </c>
    </row>
    <row r="129" spans="1:17" ht="15">
      <c r="A129" s="51"/>
      <c r="B129" s="51" t="s">
        <v>2522</v>
      </c>
      <c r="C129" s="51"/>
      <c r="D129" s="51"/>
      <c r="E129" s="51"/>
      <c r="F129" s="51"/>
      <c r="G129" s="51"/>
      <c r="H129" s="51"/>
      <c r="I129" s="51"/>
      <c r="J129" s="51"/>
      <c r="K129" s="51"/>
      <c r="L129" s="51"/>
      <c r="M129" s="51"/>
      <c r="N129" s="51"/>
      <c r="O129" s="51"/>
      <c r="Q129" s="60" t="s">
        <v>2633</v>
      </c>
    </row>
    <row r="130" spans="1:17" ht="15">
      <c r="A130" s="51"/>
      <c r="B130" s="51" t="s">
        <v>2523</v>
      </c>
      <c r="C130" s="51"/>
      <c r="D130" s="51"/>
      <c r="E130" s="51"/>
      <c r="F130" s="51"/>
      <c r="G130" s="51"/>
      <c r="H130" s="51"/>
      <c r="I130" s="51"/>
      <c r="J130" s="51"/>
      <c r="K130" s="51"/>
      <c r="L130" s="51"/>
      <c r="M130" s="51"/>
      <c r="N130" s="51"/>
      <c r="O130" s="51"/>
      <c r="Q130" s="60" t="s">
        <v>2634</v>
      </c>
    </row>
    <row r="131" spans="1:17" ht="15">
      <c r="A131" s="51"/>
      <c r="B131" s="51" t="s">
        <v>2524</v>
      </c>
      <c r="C131" s="51"/>
      <c r="D131" s="51"/>
      <c r="E131" s="51"/>
      <c r="F131" s="51"/>
      <c r="G131" s="51"/>
      <c r="H131" s="51"/>
      <c r="I131" s="51"/>
      <c r="J131" s="51"/>
      <c r="K131" s="51"/>
      <c r="L131" s="51"/>
      <c r="M131" s="51"/>
      <c r="N131" s="51"/>
      <c r="O131" s="51"/>
      <c r="Q131" s="60" t="s">
        <v>2635</v>
      </c>
    </row>
    <row r="132" spans="1:17" ht="15">
      <c r="A132" s="51"/>
      <c r="B132" s="51"/>
      <c r="C132" s="51"/>
      <c r="D132" s="51"/>
      <c r="E132" s="51"/>
      <c r="F132" s="51"/>
      <c r="G132" s="51"/>
      <c r="H132" s="51"/>
      <c r="I132" s="51"/>
      <c r="J132" s="51"/>
      <c r="K132" s="51"/>
      <c r="L132" s="51"/>
      <c r="M132" s="51"/>
      <c r="N132" s="51"/>
      <c r="O132" s="51"/>
      <c r="Q132" s="60" t="s">
        <v>2636</v>
      </c>
    </row>
    <row r="133" spans="1:17" ht="15">
      <c r="Q133"/>
    </row>
    <row r="134" spans="1:17" ht="15">
      <c r="Q134" s="60" t="s">
        <v>2637</v>
      </c>
    </row>
    <row r="135" spans="1:17" ht="15">
      <c r="Q135" s="60" t="s">
        <v>2638</v>
      </c>
    </row>
    <row r="136" spans="1:17" ht="15">
      <c r="Q136" s="60" t="s">
        <v>2639</v>
      </c>
    </row>
    <row r="137" spans="1:17" ht="15">
      <c r="Q137" s="60" t="s">
        <v>2640</v>
      </c>
    </row>
    <row r="138" spans="1:17" ht="15">
      <c r="Q138" s="60" t="s">
        <v>2641</v>
      </c>
    </row>
    <row r="139" spans="1:17" ht="15">
      <c r="Q139" s="60" t="s">
        <v>2642</v>
      </c>
    </row>
    <row r="140" spans="1:17" ht="15">
      <c r="Q140" s="60" t="s">
        <v>2643</v>
      </c>
    </row>
    <row r="141" spans="1:17" ht="15">
      <c r="Q141"/>
    </row>
    <row r="142" spans="1:17" ht="15">
      <c r="Q142" s="60" t="s">
        <v>2507</v>
      </c>
    </row>
    <row r="143" spans="1:17" ht="15">
      <c r="Q143" s="60" t="s">
        <v>2644</v>
      </c>
    </row>
    <row r="144" spans="1:17" ht="15">
      <c r="Q144" s="60" t="s">
        <v>2509</v>
      </c>
    </row>
    <row r="145" spans="17:17" ht="15">
      <c r="Q145" s="60" t="s">
        <v>2645</v>
      </c>
    </row>
    <row r="146" spans="17:17" ht="15">
      <c r="Q146" s="60" t="s">
        <v>2646</v>
      </c>
    </row>
    <row r="147" spans="17:17" ht="15">
      <c r="Q147" s="60" t="s">
        <v>2647</v>
      </c>
    </row>
    <row r="148" spans="17:17" ht="15">
      <c r="Q148" s="60" t="s">
        <v>2648</v>
      </c>
    </row>
    <row r="149" spans="17:17" ht="15">
      <c r="Q149" s="60" t="s">
        <v>2649</v>
      </c>
    </row>
    <row r="150" spans="17:17" ht="15">
      <c r="Q150" s="60" t="s">
        <v>2650</v>
      </c>
    </row>
    <row r="151" spans="17:17" ht="15">
      <c r="Q151" s="60" t="s">
        <v>2651</v>
      </c>
    </row>
    <row r="152" spans="17:17" ht="15">
      <c r="Q152" s="60" t="s">
        <v>2652</v>
      </c>
    </row>
    <row r="153" spans="17:17" ht="15">
      <c r="Q153"/>
    </row>
    <row r="154" spans="17:17" ht="15">
      <c r="Q154" s="60" t="s">
        <v>2653</v>
      </c>
    </row>
    <row r="155" spans="17:17" ht="15">
      <c r="Q155" s="60" t="s">
        <v>2654</v>
      </c>
    </row>
    <row r="156" spans="17:17" ht="15">
      <c r="Q156" s="60" t="s">
        <v>2655</v>
      </c>
    </row>
    <row r="157" spans="17:17" ht="15">
      <c r="Q157" s="60" t="s">
        <v>2656</v>
      </c>
    </row>
    <row r="158" spans="17:17" ht="15">
      <c r="Q158" s="60" t="s">
        <v>2657</v>
      </c>
    </row>
    <row r="159" spans="17:17" ht="15">
      <c r="Q159" s="60" t="s">
        <v>2658</v>
      </c>
    </row>
    <row r="160" spans="17:17" ht="15">
      <c r="Q160" s="60" t="s">
        <v>2659</v>
      </c>
    </row>
    <row r="161" spans="1:17" ht="15">
      <c r="Q161"/>
    </row>
    <row r="162" spans="1:17" ht="15">
      <c r="Q162" s="60" t="s">
        <v>2660</v>
      </c>
    </row>
    <row r="163" spans="1:17" ht="15">
      <c r="Q163"/>
    </row>
    <row r="164" spans="1:17" ht="15">
      <c r="Q164" s="60" t="s">
        <v>2661</v>
      </c>
    </row>
    <row r="165" spans="1:17" ht="15">
      <c r="Q165"/>
    </row>
    <row r="166" spans="1:17" ht="15">
      <c r="Q166" s="60" t="s">
        <v>2519</v>
      </c>
    </row>
    <row r="167" spans="1:17" ht="15">
      <c r="Q167" s="60" t="s">
        <v>2662</v>
      </c>
    </row>
    <row r="168" spans="1:17" ht="15">
      <c r="Q168" s="60" t="s">
        <v>2663</v>
      </c>
    </row>
    <row r="169" spans="1:17" ht="15">
      <c r="Q169" s="60" t="s">
        <v>2664</v>
      </c>
    </row>
    <row r="170" spans="1:17" ht="15">
      <c r="Q170" s="60" t="s">
        <v>2665</v>
      </c>
    </row>
    <row r="171" spans="1:17" ht="15">
      <c r="Q171" s="60" t="s">
        <v>2666</v>
      </c>
    </row>
    <row r="172" spans="1:17" ht="15">
      <c r="Q172" s="60" t="s">
        <v>2667</v>
      </c>
    </row>
    <row r="173" spans="1:17" ht="15">
      <c r="A173" s="61">
        <v>1</v>
      </c>
      <c r="B173" s="61">
        <v>1</v>
      </c>
      <c r="C173" s="61">
        <v>1</v>
      </c>
      <c r="D173" s="61">
        <v>1</v>
      </c>
      <c r="E173" s="61">
        <v>1</v>
      </c>
      <c r="F173" s="61">
        <v>1</v>
      </c>
      <c r="G173" s="61">
        <v>1</v>
      </c>
      <c r="H173" s="61">
        <v>1</v>
      </c>
      <c r="I173" s="61">
        <v>1</v>
      </c>
      <c r="J173" s="61">
        <v>1</v>
      </c>
      <c r="K173" s="61">
        <v>1</v>
      </c>
      <c r="L173" s="61">
        <v>1</v>
      </c>
      <c r="M173" s="61">
        <v>1</v>
      </c>
      <c r="N173" s="61">
        <v>1</v>
      </c>
      <c r="O173" s="61">
        <v>1</v>
      </c>
      <c r="P173" s="61">
        <v>1</v>
      </c>
      <c r="Q173" s="61">
        <v>1</v>
      </c>
    </row>
  </sheetData>
  <mergeCells count="1">
    <mergeCell ref="Q5:Q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1AC59-FA9C-45A0-9323-37ABCAEA2A84}">
  <dimension ref="A1:AD431"/>
  <sheetViews>
    <sheetView zoomScaleNormal="100" workbookViewId="0">
      <selection activeCell="N86" sqref="N86"/>
    </sheetView>
  </sheetViews>
  <sheetFormatPr baseColWidth="10" defaultRowHeight="15.75"/>
  <cols>
    <col min="1" max="1" width="11" style="119"/>
    <col min="2" max="2" width="15.75" style="119" customWidth="1"/>
    <col min="3" max="5" width="11" style="119"/>
    <col min="6" max="6" width="3.625" style="119" customWidth="1"/>
    <col min="7" max="7" width="17.375" style="119" customWidth="1"/>
    <col min="8" max="8" width="4.375" style="119" customWidth="1"/>
    <col min="9" max="16" width="11" style="119"/>
    <col min="17" max="17" width="12.375" style="119" customWidth="1"/>
    <col min="18" max="29" width="11" style="119"/>
    <col min="30" max="30" width="111.75" style="137" customWidth="1"/>
    <col min="31" max="16384" width="11" style="119"/>
  </cols>
  <sheetData>
    <row r="1" spans="1:30" ht="21">
      <c r="A1" s="117"/>
      <c r="B1" s="118" t="s">
        <v>2408</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D1" s="120"/>
    </row>
    <row r="2" spans="1:30" ht="23.25">
      <c r="A2" s="117"/>
      <c r="B2" s="121" t="s">
        <v>9187</v>
      </c>
      <c r="C2" s="117"/>
      <c r="D2" s="117"/>
      <c r="E2" s="117"/>
      <c r="F2" s="117"/>
      <c r="G2" s="117"/>
      <c r="H2" s="117"/>
      <c r="I2" s="117"/>
      <c r="J2" s="117"/>
      <c r="K2" s="122" t="s">
        <v>9188</v>
      </c>
      <c r="L2" s="117"/>
      <c r="M2" s="117"/>
      <c r="N2" s="117"/>
      <c r="O2" s="117"/>
      <c r="P2" s="117"/>
      <c r="Q2" s="117"/>
      <c r="R2" s="121" t="s">
        <v>9189</v>
      </c>
      <c r="S2" s="117"/>
      <c r="T2" s="117"/>
      <c r="U2" s="117"/>
      <c r="V2" s="117"/>
      <c r="W2" s="117"/>
      <c r="X2" s="117"/>
      <c r="Y2" s="117"/>
      <c r="Z2" s="117"/>
      <c r="AA2" s="117"/>
      <c r="AB2" s="117"/>
      <c r="AD2" s="123"/>
    </row>
    <row r="3" spans="1:30">
      <c r="A3" s="117"/>
      <c r="B3" s="124" t="s">
        <v>9190</v>
      </c>
      <c r="C3" s="117"/>
      <c r="D3" s="117"/>
      <c r="E3" s="117"/>
      <c r="F3" s="117"/>
      <c r="G3" s="117"/>
      <c r="H3" s="117"/>
      <c r="I3" s="117"/>
      <c r="J3" s="117"/>
      <c r="K3" s="117"/>
      <c r="L3" s="117"/>
      <c r="M3" s="117"/>
      <c r="N3" s="117"/>
      <c r="O3" s="117"/>
      <c r="P3" s="117"/>
      <c r="Q3" s="117"/>
      <c r="R3" s="125" t="s">
        <v>9191</v>
      </c>
      <c r="S3" s="117"/>
      <c r="T3" s="117"/>
      <c r="U3" s="117"/>
      <c r="V3" s="117"/>
      <c r="W3" s="117"/>
      <c r="X3" s="117"/>
      <c r="Y3" s="117"/>
      <c r="Z3" s="117"/>
      <c r="AA3" s="117"/>
      <c r="AB3" s="117"/>
      <c r="AD3" s="123"/>
    </row>
    <row r="4" spans="1:30" ht="23.25">
      <c r="A4" s="117"/>
      <c r="B4" s="124"/>
      <c r="C4" s="117"/>
      <c r="D4" s="117"/>
      <c r="E4" s="117"/>
      <c r="F4" s="117"/>
      <c r="G4" s="117"/>
      <c r="H4" s="117"/>
      <c r="I4" s="117"/>
      <c r="J4" s="117"/>
      <c r="K4" s="126" t="s">
        <v>9192</v>
      </c>
      <c r="L4" s="117"/>
      <c r="M4" s="117"/>
      <c r="N4" s="117"/>
      <c r="O4" s="117"/>
      <c r="P4" s="117"/>
      <c r="Q4" s="117"/>
      <c r="R4" s="125" t="s">
        <v>9193</v>
      </c>
      <c r="S4" s="117"/>
      <c r="T4" s="117"/>
      <c r="U4" s="117"/>
      <c r="V4" s="117"/>
      <c r="W4" s="117"/>
      <c r="X4" s="117"/>
      <c r="Y4" s="117"/>
      <c r="Z4" s="117"/>
      <c r="AA4" s="117"/>
      <c r="AB4" s="117"/>
      <c r="AD4" s="123"/>
    </row>
    <row r="5" spans="1:30" ht="26.25">
      <c r="A5" s="117"/>
      <c r="B5" s="127" t="s">
        <v>9194</v>
      </c>
      <c r="C5" s="117"/>
      <c r="D5" s="117"/>
      <c r="E5" s="117"/>
      <c r="F5" s="117"/>
      <c r="G5" s="117"/>
      <c r="H5" s="117"/>
      <c r="I5" s="117"/>
      <c r="J5" s="117"/>
      <c r="K5" s="128" t="s">
        <v>9195</v>
      </c>
      <c r="L5" s="129" t="s">
        <v>9196</v>
      </c>
      <c r="M5" s="117"/>
      <c r="N5" s="117"/>
      <c r="O5" s="117"/>
      <c r="P5" s="117"/>
      <c r="Q5" s="117"/>
      <c r="R5" s="117"/>
      <c r="S5" s="117"/>
      <c r="T5" s="117"/>
      <c r="U5" s="117"/>
      <c r="V5" s="117"/>
      <c r="W5" s="117"/>
      <c r="X5" s="117"/>
      <c r="Y5" s="117"/>
      <c r="Z5" s="117"/>
      <c r="AA5" s="117"/>
      <c r="AB5" s="117"/>
      <c r="AD5" s="428" t="s">
        <v>2526</v>
      </c>
    </row>
    <row r="6" spans="1:30" ht="18.75">
      <c r="A6" s="117"/>
      <c r="B6" s="124" t="s">
        <v>9197</v>
      </c>
      <c r="C6" s="117"/>
      <c r="D6" s="117"/>
      <c r="E6" s="117"/>
      <c r="F6" s="117"/>
      <c r="G6" s="117"/>
      <c r="H6" s="117"/>
      <c r="I6" s="117"/>
      <c r="J6" s="117"/>
      <c r="K6" s="130" t="s">
        <v>9198</v>
      </c>
      <c r="L6" s="117"/>
      <c r="M6" s="117"/>
      <c r="N6" s="117"/>
      <c r="O6" s="117"/>
      <c r="P6" s="117"/>
      <c r="Q6" s="117"/>
      <c r="R6" s="122" t="s">
        <v>9199</v>
      </c>
      <c r="S6" s="117"/>
      <c r="T6" s="117"/>
      <c r="U6" s="117"/>
      <c r="V6" s="117"/>
      <c r="W6" s="117"/>
      <c r="X6" s="117"/>
      <c r="Y6" s="117"/>
      <c r="Z6" s="117"/>
      <c r="AA6" s="117"/>
      <c r="AB6" s="117"/>
      <c r="AD6" s="428"/>
    </row>
    <row r="7" spans="1:30">
      <c r="A7" s="117"/>
      <c r="B7" s="124"/>
      <c r="C7" s="117"/>
      <c r="D7" s="117"/>
      <c r="E7" s="117"/>
      <c r="F7" s="117"/>
      <c r="G7" s="117"/>
      <c r="H7" s="117"/>
      <c r="I7" s="117"/>
      <c r="J7" s="117"/>
      <c r="K7" s="131" t="s">
        <v>9200</v>
      </c>
      <c r="L7" s="117"/>
      <c r="M7" s="117"/>
      <c r="N7" s="117"/>
      <c r="O7" s="117"/>
      <c r="P7" s="117"/>
      <c r="Q7" s="117"/>
      <c r="R7" s="125" t="s">
        <v>9201</v>
      </c>
      <c r="S7" s="117"/>
      <c r="T7" s="117"/>
      <c r="U7" s="117"/>
      <c r="V7" s="117"/>
      <c r="W7" s="117"/>
      <c r="X7" s="117"/>
      <c r="Y7" s="117"/>
      <c r="Z7" s="117"/>
      <c r="AA7" s="117"/>
      <c r="AB7" s="117"/>
      <c r="AD7" s="428"/>
    </row>
    <row r="8" spans="1:30">
      <c r="A8" s="117"/>
      <c r="B8" s="125" t="s">
        <v>9202</v>
      </c>
      <c r="C8" s="117"/>
      <c r="D8" s="117"/>
      <c r="E8" s="117"/>
      <c r="F8" s="117"/>
      <c r="G8" s="117"/>
      <c r="H8" s="117"/>
      <c r="I8" s="117"/>
      <c r="J8" s="117"/>
      <c r="K8" s="132" t="s">
        <v>9203</v>
      </c>
      <c r="L8" s="117"/>
      <c r="M8" s="117"/>
      <c r="N8" s="117"/>
      <c r="O8" s="117"/>
      <c r="P8" s="117"/>
      <c r="Q8" s="117"/>
      <c r="R8" s="117"/>
      <c r="S8" s="117"/>
      <c r="T8" s="117"/>
      <c r="U8" s="117"/>
      <c r="V8" s="117"/>
      <c r="W8" s="117"/>
      <c r="X8" s="117"/>
      <c r="Y8" s="117"/>
      <c r="Z8" s="117"/>
      <c r="AA8" s="117"/>
      <c r="AB8" s="117"/>
      <c r="AD8" s="428"/>
    </row>
    <row r="9" spans="1:30" ht="18">
      <c r="A9" s="117"/>
      <c r="B9" s="125" t="s">
        <v>9204</v>
      </c>
      <c r="C9" s="117"/>
      <c r="D9" s="117"/>
      <c r="E9" s="117"/>
      <c r="F9" s="117"/>
      <c r="G9" s="117"/>
      <c r="H9" s="117"/>
      <c r="I9" s="117"/>
      <c r="J9" s="117"/>
      <c r="K9" s="117"/>
      <c r="L9" s="117"/>
      <c r="M9" s="117"/>
      <c r="N9" s="117"/>
      <c r="O9" s="117"/>
      <c r="P9" s="117"/>
      <c r="Q9" s="117"/>
      <c r="R9" s="133" t="s">
        <v>9205</v>
      </c>
      <c r="S9" s="117"/>
      <c r="T9" s="117"/>
      <c r="U9" s="117"/>
      <c r="V9" s="117"/>
      <c r="W9" s="117"/>
      <c r="X9" s="117"/>
      <c r="Y9" s="117"/>
      <c r="Z9" s="117"/>
      <c r="AA9" s="117"/>
      <c r="AB9" s="117"/>
      <c r="AD9" s="134" t="s">
        <v>2527</v>
      </c>
    </row>
    <row r="10" spans="1:30">
      <c r="A10" s="117"/>
      <c r="B10" s="125" t="s">
        <v>9206</v>
      </c>
      <c r="C10" s="117"/>
      <c r="D10" s="117"/>
      <c r="E10" s="117"/>
      <c r="F10" s="117"/>
      <c r="G10" s="117"/>
      <c r="H10" s="117"/>
      <c r="I10" s="117"/>
      <c r="J10" s="117"/>
      <c r="K10" s="117"/>
      <c r="L10" s="117"/>
      <c r="M10" s="117"/>
      <c r="N10" s="117"/>
      <c r="O10" s="117"/>
      <c r="P10" s="117"/>
      <c r="Q10" s="117"/>
      <c r="R10" s="135" t="s">
        <v>9207</v>
      </c>
      <c r="S10" s="117"/>
      <c r="T10" s="117"/>
      <c r="U10" s="117"/>
      <c r="V10" s="117"/>
      <c r="W10" s="117"/>
      <c r="X10" s="117"/>
      <c r="Y10" s="117"/>
      <c r="Z10" s="117"/>
      <c r="AA10" s="117"/>
      <c r="AB10" s="117"/>
      <c r="AD10" s="136" t="s">
        <v>9208</v>
      </c>
    </row>
    <row r="11" spans="1:30">
      <c r="A11" s="117"/>
      <c r="B11" s="125" t="s">
        <v>9209</v>
      </c>
      <c r="C11" s="117"/>
      <c r="D11" s="117"/>
      <c r="E11" s="117"/>
      <c r="F11" s="117"/>
      <c r="G11" s="117"/>
      <c r="H11" s="117"/>
      <c r="I11" s="117"/>
      <c r="J11" s="117"/>
      <c r="K11" s="117"/>
      <c r="L11" s="117"/>
      <c r="M11" s="117"/>
      <c r="N11" s="117"/>
      <c r="O11" s="117"/>
      <c r="P11" s="117"/>
      <c r="Q11" s="117"/>
      <c r="R11" s="135" t="s">
        <v>9210</v>
      </c>
      <c r="S11" s="117"/>
      <c r="T11" s="117"/>
      <c r="U11" s="117"/>
      <c r="V11" s="117"/>
      <c r="W11" s="117"/>
      <c r="X11" s="117"/>
      <c r="Y11" s="117"/>
      <c r="Z11" s="117"/>
      <c r="AA11" s="117"/>
      <c r="AB11" s="117"/>
    </row>
    <row r="12" spans="1:30">
      <c r="A12" s="117"/>
      <c r="B12" s="125" t="s">
        <v>9211</v>
      </c>
      <c r="C12" s="117"/>
      <c r="D12" s="117"/>
      <c r="E12" s="117"/>
      <c r="F12" s="117"/>
      <c r="G12" s="117"/>
      <c r="H12" s="117"/>
      <c r="I12" s="117"/>
      <c r="J12" s="117"/>
      <c r="K12" s="117"/>
      <c r="L12" s="138"/>
      <c r="M12" s="117"/>
      <c r="N12" s="117"/>
      <c r="O12" s="117"/>
      <c r="P12" s="117"/>
      <c r="Q12" s="117"/>
      <c r="R12" s="139" t="s">
        <v>9212</v>
      </c>
      <c r="S12" s="117"/>
      <c r="T12" s="117"/>
      <c r="U12" s="117"/>
      <c r="V12" s="117"/>
      <c r="W12" s="117"/>
      <c r="X12" s="117"/>
      <c r="Y12" s="117"/>
      <c r="Z12" s="117"/>
      <c r="AA12" s="117"/>
      <c r="AB12" s="117"/>
      <c r="AD12" s="137" t="s">
        <v>9213</v>
      </c>
    </row>
    <row r="13" spans="1:30">
      <c r="A13" s="117"/>
      <c r="B13" s="125"/>
      <c r="C13" s="117"/>
      <c r="D13" s="117"/>
      <c r="E13" s="117"/>
      <c r="F13" s="117"/>
      <c r="G13" s="117"/>
      <c r="H13" s="117"/>
      <c r="I13" s="117"/>
      <c r="J13" s="117"/>
      <c r="K13" s="117"/>
      <c r="L13" s="117"/>
      <c r="M13" s="117"/>
      <c r="N13" s="117"/>
      <c r="O13" s="117"/>
      <c r="P13" s="117"/>
      <c r="Q13" s="117"/>
      <c r="R13" s="140" t="s">
        <v>9214</v>
      </c>
      <c r="S13" s="117"/>
      <c r="T13" s="117"/>
      <c r="U13" s="117"/>
      <c r="V13" s="117"/>
      <c r="W13" s="117"/>
      <c r="X13" s="117"/>
      <c r="Y13" s="117"/>
      <c r="Z13" s="117"/>
      <c r="AA13" s="117"/>
      <c r="AB13" s="117"/>
    </row>
    <row r="14" spans="1:30">
      <c r="A14" s="117"/>
      <c r="B14" s="125" t="s">
        <v>9215</v>
      </c>
      <c r="C14" s="117"/>
      <c r="D14" s="117"/>
      <c r="E14" s="117"/>
      <c r="F14" s="117"/>
      <c r="G14" s="117"/>
      <c r="H14" s="117"/>
      <c r="I14" s="117"/>
      <c r="J14" s="117"/>
      <c r="K14" s="117"/>
      <c r="L14" s="117"/>
      <c r="M14" s="117"/>
      <c r="N14" s="117"/>
      <c r="O14" s="117"/>
      <c r="P14" s="117"/>
      <c r="Q14" s="117"/>
      <c r="R14" s="140" t="s">
        <v>9216</v>
      </c>
      <c r="S14" s="117"/>
      <c r="T14" s="117"/>
      <c r="U14" s="117"/>
      <c r="V14" s="117"/>
      <c r="W14" s="117"/>
      <c r="X14" s="117"/>
      <c r="Y14" s="117"/>
      <c r="Z14" s="117"/>
      <c r="AA14" s="117"/>
      <c r="AB14" s="117"/>
      <c r="AD14" s="137" t="s">
        <v>9217</v>
      </c>
    </row>
    <row r="15" spans="1:30">
      <c r="A15" s="117"/>
      <c r="B15" s="125" t="s">
        <v>9218</v>
      </c>
      <c r="C15" s="117"/>
      <c r="D15" s="117"/>
      <c r="E15" s="117"/>
      <c r="F15" s="117"/>
      <c r="G15" s="117"/>
      <c r="H15" s="117"/>
      <c r="I15" s="117"/>
      <c r="J15" s="117"/>
      <c r="K15" s="117"/>
      <c r="L15" s="117"/>
      <c r="M15" s="117"/>
      <c r="N15" s="117"/>
      <c r="O15" s="117"/>
      <c r="P15" s="117"/>
      <c r="Q15" s="117"/>
      <c r="R15" s="140" t="s">
        <v>9219</v>
      </c>
      <c r="S15" s="117"/>
      <c r="T15" s="117"/>
      <c r="U15" s="117"/>
      <c r="V15" s="117"/>
      <c r="W15" s="117"/>
      <c r="X15" s="117"/>
      <c r="Y15" s="117"/>
      <c r="Z15" s="117"/>
      <c r="AA15" s="117"/>
      <c r="AB15" s="117"/>
      <c r="AD15" s="137" t="s">
        <v>9220</v>
      </c>
    </row>
    <row r="16" spans="1:30">
      <c r="A16" s="117"/>
      <c r="B16" s="125" t="s">
        <v>9221</v>
      </c>
      <c r="C16" s="117"/>
      <c r="D16" s="117"/>
      <c r="E16" s="117"/>
      <c r="F16" s="117"/>
      <c r="G16" s="117"/>
      <c r="H16" s="117"/>
      <c r="I16" s="117"/>
      <c r="J16" s="117"/>
      <c r="K16" s="117"/>
      <c r="L16" s="117"/>
      <c r="M16" s="117"/>
      <c r="N16" s="117"/>
      <c r="O16" s="117"/>
      <c r="P16" s="117"/>
      <c r="Q16" s="117"/>
      <c r="R16" s="140" t="s">
        <v>9222</v>
      </c>
      <c r="S16" s="117"/>
      <c r="T16" s="117"/>
      <c r="U16" s="117"/>
      <c r="V16" s="117"/>
      <c r="W16" s="117"/>
      <c r="X16" s="117"/>
      <c r="Y16" s="117"/>
      <c r="Z16" s="117"/>
      <c r="AA16" s="117"/>
      <c r="AB16" s="117"/>
      <c r="AD16" s="137" t="s">
        <v>9223</v>
      </c>
    </row>
    <row r="17" spans="1:30">
      <c r="A17" s="117"/>
      <c r="B17" s="125" t="s">
        <v>9224</v>
      </c>
      <c r="C17" s="117"/>
      <c r="D17" s="117"/>
      <c r="E17" s="117"/>
      <c r="F17" s="117"/>
      <c r="G17" s="117"/>
      <c r="H17" s="117"/>
      <c r="I17" s="117"/>
      <c r="J17" s="117"/>
      <c r="K17" s="117"/>
      <c r="L17" s="117"/>
      <c r="M17" s="117"/>
      <c r="N17" s="117"/>
      <c r="O17" s="117"/>
      <c r="P17" s="117"/>
      <c r="Q17" s="117"/>
      <c r="R17" s="125" t="s">
        <v>9225</v>
      </c>
      <c r="S17" s="117"/>
      <c r="T17" s="117"/>
      <c r="U17" s="117"/>
      <c r="V17" s="117"/>
      <c r="W17" s="117"/>
      <c r="X17" s="117"/>
      <c r="Y17" s="117"/>
      <c r="Z17" s="117"/>
      <c r="AA17" s="117"/>
      <c r="AB17" s="117"/>
      <c r="AD17" s="137" t="s">
        <v>9226</v>
      </c>
    </row>
    <row r="18" spans="1:30">
      <c r="A18" s="117"/>
      <c r="B18" s="125" t="s">
        <v>9227</v>
      </c>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D18" s="137" t="s">
        <v>9228</v>
      </c>
    </row>
    <row r="19" spans="1:30">
      <c r="A19" s="117"/>
      <c r="B19" s="124" t="s">
        <v>9229</v>
      </c>
      <c r="C19" s="117"/>
      <c r="D19" s="117"/>
      <c r="E19" s="117"/>
      <c r="F19" s="117"/>
      <c r="G19" s="117"/>
      <c r="H19" s="117"/>
      <c r="I19" s="117"/>
      <c r="J19" s="117"/>
      <c r="K19" s="117"/>
      <c r="L19" s="117"/>
      <c r="M19" s="117"/>
      <c r="N19" s="117"/>
      <c r="O19" s="117"/>
      <c r="P19" s="117"/>
      <c r="Q19" s="117"/>
      <c r="R19" s="141"/>
      <c r="S19" s="117"/>
      <c r="T19" s="117"/>
      <c r="U19" s="117"/>
      <c r="V19" s="117"/>
      <c r="W19" s="117"/>
      <c r="X19" s="117"/>
      <c r="Y19" s="117"/>
      <c r="Z19" s="117"/>
      <c r="AA19" s="117"/>
      <c r="AB19" s="117"/>
      <c r="AD19" s="137" t="s">
        <v>9230</v>
      </c>
    </row>
    <row r="20" spans="1:30" ht="18.75">
      <c r="A20" s="117"/>
      <c r="B20" s="117"/>
      <c r="C20" s="117"/>
      <c r="D20" s="117"/>
      <c r="E20" s="117"/>
      <c r="F20" s="117"/>
      <c r="G20" s="117"/>
      <c r="H20" s="117"/>
      <c r="I20" s="117"/>
      <c r="J20" s="117"/>
      <c r="K20" s="117"/>
      <c r="L20" s="117"/>
      <c r="M20" s="117"/>
      <c r="N20" s="117"/>
      <c r="O20" s="117"/>
      <c r="P20" s="117"/>
      <c r="Q20" s="117"/>
      <c r="R20" s="122" t="s">
        <v>9231</v>
      </c>
      <c r="S20" s="117"/>
      <c r="T20" s="117"/>
      <c r="U20" s="117"/>
      <c r="V20" s="117"/>
      <c r="W20" s="117"/>
      <c r="X20" s="117"/>
      <c r="Y20" s="117"/>
      <c r="Z20" s="117"/>
      <c r="AA20" s="117"/>
      <c r="AB20" s="117"/>
      <c r="AD20" s="137" t="s">
        <v>9232</v>
      </c>
    </row>
    <row r="21" spans="1:30">
      <c r="A21" s="117"/>
      <c r="B21" s="124" t="s">
        <v>9233</v>
      </c>
      <c r="C21" s="117"/>
      <c r="D21" s="117"/>
      <c r="E21" s="117"/>
      <c r="F21" s="117"/>
      <c r="G21" s="117"/>
      <c r="H21" s="117"/>
      <c r="I21" s="117"/>
      <c r="J21" s="117"/>
      <c r="K21" s="117"/>
      <c r="L21" s="117"/>
      <c r="M21" s="117"/>
      <c r="N21" s="117"/>
      <c r="O21" s="117"/>
      <c r="P21" s="117"/>
      <c r="Q21" s="117"/>
      <c r="R21" s="125" t="s">
        <v>9234</v>
      </c>
      <c r="S21" s="117"/>
      <c r="T21" s="117"/>
      <c r="U21" s="117"/>
      <c r="V21" s="117"/>
      <c r="W21" s="117"/>
      <c r="X21" s="117"/>
      <c r="Y21" s="117"/>
      <c r="Z21" s="117"/>
      <c r="AA21" s="117"/>
      <c r="AB21" s="117"/>
      <c r="AD21" s="137" t="s">
        <v>9235</v>
      </c>
    </row>
    <row r="22" spans="1:30" ht="18">
      <c r="A22" s="117"/>
      <c r="B22" s="117"/>
      <c r="C22" s="117"/>
      <c r="D22" s="117"/>
      <c r="E22" s="117"/>
      <c r="F22" s="117"/>
      <c r="G22" s="117"/>
      <c r="H22" s="117"/>
      <c r="I22" s="117"/>
      <c r="J22" s="117"/>
      <c r="K22" s="117"/>
      <c r="L22" s="117"/>
      <c r="M22" s="117"/>
      <c r="N22" s="117"/>
      <c r="O22" s="117"/>
      <c r="P22" s="117"/>
      <c r="Q22" s="117"/>
      <c r="R22" s="133" t="s">
        <v>9236</v>
      </c>
      <c r="S22" s="117"/>
      <c r="T22" s="117"/>
      <c r="U22" s="117"/>
      <c r="V22" s="117"/>
      <c r="W22" s="117"/>
      <c r="X22" s="117"/>
      <c r="Y22" s="117"/>
      <c r="Z22" s="117"/>
      <c r="AA22" s="117"/>
      <c r="AB22" s="117"/>
      <c r="AD22" s="137" t="s">
        <v>9237</v>
      </c>
    </row>
    <row r="23" spans="1:30">
      <c r="A23" s="117"/>
      <c r="B23" s="125" t="s">
        <v>9238</v>
      </c>
      <c r="C23" s="117"/>
      <c r="D23" s="117"/>
      <c r="E23" s="117"/>
      <c r="F23" s="117"/>
      <c r="G23" s="117"/>
      <c r="H23" s="117"/>
      <c r="I23" s="117"/>
      <c r="J23" s="117"/>
      <c r="K23" s="117"/>
      <c r="L23" s="117"/>
      <c r="M23" s="117"/>
      <c r="N23" s="117"/>
      <c r="O23" s="117"/>
      <c r="P23" s="117"/>
      <c r="Q23" s="117"/>
      <c r="R23" s="139" t="s">
        <v>9239</v>
      </c>
      <c r="S23" s="117"/>
      <c r="T23" s="117"/>
      <c r="U23" s="117"/>
      <c r="V23" s="117"/>
      <c r="W23" s="117"/>
      <c r="X23" s="117"/>
      <c r="Y23" s="117"/>
      <c r="Z23" s="117"/>
      <c r="AA23" s="117"/>
      <c r="AB23" s="117"/>
      <c r="AD23" s="137" t="s">
        <v>9240</v>
      </c>
    </row>
    <row r="24" spans="1:30">
      <c r="A24" s="117"/>
      <c r="B24" s="117"/>
      <c r="C24" s="117"/>
      <c r="D24" s="117"/>
      <c r="E24" s="117"/>
      <c r="F24" s="117"/>
      <c r="G24" s="117"/>
      <c r="H24" s="117"/>
      <c r="I24" s="117"/>
      <c r="J24" s="117"/>
      <c r="K24" s="117"/>
      <c r="L24" s="117"/>
      <c r="M24" s="117"/>
      <c r="N24" s="117"/>
      <c r="O24" s="117"/>
      <c r="P24" s="117"/>
      <c r="Q24" s="117"/>
      <c r="R24" s="125" t="s">
        <v>9241</v>
      </c>
      <c r="S24" s="117"/>
      <c r="T24" s="117"/>
      <c r="U24" s="117"/>
      <c r="V24" s="117"/>
      <c r="W24" s="117"/>
      <c r="X24" s="117"/>
      <c r="Y24" s="117"/>
      <c r="Z24" s="117"/>
      <c r="AA24" s="117"/>
      <c r="AB24" s="117"/>
      <c r="AD24" s="137" t="s">
        <v>9242</v>
      </c>
    </row>
    <row r="25" spans="1:30">
      <c r="A25" s="117"/>
      <c r="B25" s="124" t="s">
        <v>9243</v>
      </c>
      <c r="C25" s="117"/>
      <c r="D25" s="117"/>
      <c r="E25" s="117"/>
      <c r="F25" s="117"/>
      <c r="G25" s="117"/>
      <c r="H25" s="117"/>
      <c r="I25" s="117"/>
      <c r="J25" s="117"/>
      <c r="K25" s="117" t="s">
        <v>9244</v>
      </c>
      <c r="L25" s="117"/>
      <c r="M25" s="117"/>
      <c r="N25" s="117"/>
      <c r="O25" s="117"/>
      <c r="P25" s="117"/>
      <c r="Q25" s="117"/>
      <c r="R25" s="117"/>
      <c r="S25" s="117"/>
      <c r="T25" s="117"/>
      <c r="U25" s="117"/>
      <c r="V25" s="117"/>
      <c r="W25" s="117"/>
      <c r="X25" s="117"/>
      <c r="Y25" s="117"/>
      <c r="Z25" s="117"/>
      <c r="AA25" s="117"/>
      <c r="AB25" s="117"/>
      <c r="AD25" s="137" t="s">
        <v>9245</v>
      </c>
    </row>
    <row r="26" spans="1:30" ht="18">
      <c r="A26" s="117"/>
      <c r="B26" s="117"/>
      <c r="C26" s="117"/>
      <c r="D26" s="117"/>
      <c r="E26" s="117"/>
      <c r="F26" s="117"/>
      <c r="G26" s="117"/>
      <c r="H26" s="117"/>
      <c r="I26" s="117"/>
      <c r="J26" s="117"/>
      <c r="K26" s="117"/>
      <c r="L26" s="117"/>
      <c r="M26" s="117"/>
      <c r="N26" s="117"/>
      <c r="O26" s="117"/>
      <c r="P26" s="117"/>
      <c r="Q26" s="117"/>
      <c r="R26" s="133" t="s">
        <v>9246</v>
      </c>
      <c r="S26" s="117"/>
      <c r="T26" s="117"/>
      <c r="U26" s="117"/>
      <c r="V26" s="117"/>
      <c r="W26" s="117"/>
      <c r="X26" s="117"/>
      <c r="Y26" s="117"/>
      <c r="Z26" s="117"/>
      <c r="AA26" s="117"/>
      <c r="AB26" s="117"/>
      <c r="AD26" s="137" t="s">
        <v>9247</v>
      </c>
    </row>
    <row r="27" spans="1:30">
      <c r="A27" s="117"/>
      <c r="B27" s="125" t="s">
        <v>9248</v>
      </c>
      <c r="C27" s="117"/>
      <c r="D27" s="117"/>
      <c r="E27" s="117"/>
      <c r="F27" s="117"/>
      <c r="G27" s="117"/>
      <c r="H27" s="117"/>
      <c r="I27" s="117"/>
      <c r="J27" s="117"/>
      <c r="K27" s="117"/>
      <c r="L27" s="117"/>
      <c r="M27" s="117"/>
      <c r="N27" s="117"/>
      <c r="O27" s="117"/>
      <c r="P27" s="117"/>
      <c r="Q27" s="117"/>
      <c r="R27" s="125" t="s">
        <v>9249</v>
      </c>
      <c r="S27" s="117"/>
      <c r="T27" s="117"/>
      <c r="U27" s="117"/>
      <c r="V27" s="117"/>
      <c r="W27" s="117"/>
      <c r="X27" s="117"/>
      <c r="Y27" s="117"/>
      <c r="Z27" s="117"/>
      <c r="AA27" s="117"/>
      <c r="AB27" s="117"/>
      <c r="AD27" s="137" t="s">
        <v>9250</v>
      </c>
    </row>
    <row r="28" spans="1:30">
      <c r="A28" s="117"/>
      <c r="B28" s="117"/>
      <c r="C28" s="117"/>
      <c r="D28" s="117"/>
      <c r="E28" s="117"/>
      <c r="F28" s="117"/>
      <c r="G28" s="117"/>
      <c r="H28" s="117"/>
      <c r="I28" s="117"/>
      <c r="J28" s="117"/>
      <c r="K28" s="117"/>
      <c r="L28" s="117"/>
      <c r="M28" s="117"/>
      <c r="N28" s="117"/>
      <c r="O28" s="117"/>
      <c r="P28" s="117"/>
      <c r="Q28" s="117"/>
      <c r="R28" s="125" t="s">
        <v>9251</v>
      </c>
      <c r="S28" s="117"/>
      <c r="T28" s="117"/>
      <c r="U28" s="117"/>
      <c r="V28" s="117"/>
      <c r="W28" s="117"/>
      <c r="X28" s="117"/>
      <c r="Y28" s="117"/>
      <c r="Z28" s="117"/>
      <c r="AA28" s="117"/>
      <c r="AB28" s="117"/>
      <c r="AD28" s="137" t="s">
        <v>9252</v>
      </c>
    </row>
    <row r="29" spans="1:30" ht="23.25">
      <c r="A29" s="117"/>
      <c r="B29" s="121" t="s">
        <v>9253</v>
      </c>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row>
    <row r="30" spans="1:30" ht="18.75">
      <c r="A30" s="117"/>
      <c r="B30" s="125" t="s">
        <v>9254</v>
      </c>
      <c r="C30" s="117"/>
      <c r="D30" s="117"/>
      <c r="E30" s="117"/>
      <c r="F30" s="117"/>
      <c r="G30" s="117"/>
      <c r="H30" s="117"/>
      <c r="I30" s="117"/>
      <c r="J30" s="117"/>
      <c r="K30" s="117"/>
      <c r="L30" s="117"/>
      <c r="M30" s="117"/>
      <c r="N30" s="117"/>
      <c r="O30" s="117"/>
      <c r="P30" s="117"/>
      <c r="Q30" s="117"/>
      <c r="R30" s="122" t="s">
        <v>9255</v>
      </c>
      <c r="S30" s="117"/>
      <c r="T30" s="117"/>
      <c r="U30" s="117"/>
      <c r="V30" s="117"/>
      <c r="W30" s="117"/>
      <c r="X30" s="117"/>
      <c r="Y30" s="117"/>
      <c r="Z30" s="117"/>
      <c r="AA30" s="117"/>
      <c r="AB30" s="117"/>
      <c r="AD30" s="137" t="s">
        <v>2548</v>
      </c>
    </row>
    <row r="31" spans="1:30">
      <c r="A31" s="117"/>
      <c r="B31" s="117"/>
      <c r="C31" s="117"/>
      <c r="D31" s="117"/>
      <c r="E31" s="117"/>
      <c r="F31" s="117"/>
      <c r="G31" s="117"/>
      <c r="H31" s="117"/>
      <c r="I31" s="117"/>
      <c r="J31" s="117"/>
      <c r="K31" s="117"/>
      <c r="L31" s="117"/>
      <c r="M31" s="117"/>
      <c r="N31" s="117"/>
      <c r="O31" s="117"/>
      <c r="P31" s="117"/>
      <c r="Q31" s="117"/>
      <c r="R31" s="125" t="s">
        <v>9256</v>
      </c>
      <c r="S31" s="117"/>
      <c r="T31" s="117"/>
      <c r="U31" s="117"/>
      <c r="V31" s="117"/>
      <c r="W31" s="117"/>
      <c r="X31" s="117"/>
      <c r="Y31" s="117"/>
      <c r="Z31" s="117"/>
      <c r="AA31" s="117"/>
      <c r="AB31" s="117"/>
      <c r="AD31" s="137" t="s">
        <v>9257</v>
      </c>
    </row>
    <row r="32" spans="1:30" ht="18">
      <c r="A32" s="117"/>
      <c r="B32" s="133" t="s">
        <v>9258</v>
      </c>
      <c r="C32" s="117"/>
      <c r="D32" s="117"/>
      <c r="E32" s="117"/>
      <c r="F32" s="117"/>
      <c r="G32" s="117"/>
      <c r="H32" s="117"/>
      <c r="I32" s="117"/>
      <c r="J32" s="117"/>
      <c r="K32" s="117"/>
      <c r="L32" s="117"/>
      <c r="M32" s="117"/>
      <c r="N32" s="117"/>
      <c r="O32" s="117"/>
      <c r="P32" s="117"/>
      <c r="Q32" s="117"/>
      <c r="R32" s="140" t="s">
        <v>9259</v>
      </c>
      <c r="S32" s="117"/>
      <c r="T32" s="117"/>
      <c r="U32" s="117"/>
      <c r="V32" s="117"/>
      <c r="W32" s="117"/>
      <c r="X32" s="117"/>
      <c r="Y32" s="117"/>
      <c r="Z32" s="117"/>
      <c r="AA32" s="117"/>
      <c r="AB32" s="117"/>
      <c r="AD32" s="137" t="s">
        <v>9260</v>
      </c>
    </row>
    <row r="33" spans="1:30">
      <c r="A33" s="117"/>
      <c r="B33" s="125" t="s">
        <v>9261</v>
      </c>
      <c r="C33" s="117"/>
      <c r="D33" s="117"/>
      <c r="E33" s="117"/>
      <c r="F33" s="117"/>
      <c r="G33" s="117"/>
      <c r="H33" s="117"/>
      <c r="I33" s="117"/>
      <c r="J33" s="117"/>
      <c r="K33" s="117"/>
      <c r="L33" s="117"/>
      <c r="M33" s="117"/>
      <c r="N33" s="117"/>
      <c r="O33" s="117"/>
      <c r="P33" s="117"/>
      <c r="Q33" s="117"/>
      <c r="R33" s="140"/>
      <c r="S33" s="117"/>
      <c r="T33" s="117"/>
      <c r="U33" s="117"/>
      <c r="V33" s="117"/>
      <c r="W33" s="117"/>
      <c r="X33" s="117"/>
      <c r="Y33" s="117"/>
      <c r="Z33" s="117"/>
      <c r="AA33" s="117"/>
      <c r="AB33" s="117"/>
      <c r="AD33" s="137" t="s">
        <v>9262</v>
      </c>
    </row>
    <row r="34" spans="1:30">
      <c r="A34" s="117"/>
      <c r="B34" s="125" t="s">
        <v>9263</v>
      </c>
      <c r="C34" s="117"/>
      <c r="D34" s="117"/>
      <c r="E34" s="117"/>
      <c r="F34" s="117"/>
      <c r="G34" s="117"/>
      <c r="H34" s="117"/>
      <c r="I34" s="117"/>
      <c r="J34" s="117"/>
      <c r="K34" s="117"/>
      <c r="L34" s="117"/>
      <c r="M34" s="117"/>
      <c r="N34" s="117"/>
      <c r="O34" s="117"/>
      <c r="P34" s="117"/>
      <c r="Q34" s="117"/>
      <c r="R34" s="135" t="s">
        <v>9264</v>
      </c>
      <c r="S34" s="117"/>
      <c r="T34" s="117"/>
      <c r="U34" s="117"/>
      <c r="V34" s="117"/>
      <c r="W34" s="117"/>
      <c r="X34" s="117"/>
      <c r="Y34" s="117"/>
      <c r="Z34" s="117"/>
      <c r="AA34" s="117"/>
      <c r="AB34" s="117"/>
      <c r="AD34" s="137" t="s">
        <v>9265</v>
      </c>
    </row>
    <row r="35" spans="1:30">
      <c r="A35" s="117"/>
      <c r="B35" s="125" t="s">
        <v>9266</v>
      </c>
      <c r="C35" s="117"/>
      <c r="D35" s="117"/>
      <c r="E35" s="117"/>
      <c r="F35" s="117"/>
      <c r="G35" s="117"/>
      <c r="H35" s="117"/>
      <c r="I35" s="117"/>
      <c r="J35" s="117"/>
      <c r="K35" s="117"/>
      <c r="L35" s="117"/>
      <c r="M35" s="117"/>
      <c r="N35" s="117"/>
      <c r="O35" s="117"/>
      <c r="P35" s="117"/>
      <c r="Q35" s="117"/>
      <c r="R35" s="140" t="s">
        <v>9267</v>
      </c>
      <c r="S35" s="117"/>
      <c r="T35" s="117"/>
      <c r="U35" s="117"/>
      <c r="V35" s="117"/>
      <c r="W35" s="117"/>
      <c r="X35" s="117"/>
      <c r="Y35" s="117"/>
      <c r="Z35" s="117"/>
      <c r="AA35" s="117"/>
      <c r="AB35" s="117"/>
      <c r="AD35" s="137" t="s">
        <v>9268</v>
      </c>
    </row>
    <row r="36" spans="1:30">
      <c r="A36" s="117"/>
      <c r="B36" s="125" t="s">
        <v>9269</v>
      </c>
      <c r="C36" s="117"/>
      <c r="D36" s="117"/>
      <c r="E36" s="117"/>
      <c r="F36" s="117"/>
      <c r="G36" s="117"/>
      <c r="H36" s="117"/>
      <c r="I36" s="117"/>
      <c r="J36" s="117"/>
      <c r="K36" s="117"/>
      <c r="L36" s="117"/>
      <c r="M36" s="117"/>
      <c r="N36" s="117"/>
      <c r="O36" s="117"/>
      <c r="P36" s="117"/>
      <c r="Q36" s="117"/>
      <c r="R36" s="135" t="s">
        <v>9270</v>
      </c>
      <c r="S36" s="117"/>
      <c r="T36" s="117"/>
      <c r="U36" s="117"/>
      <c r="V36" s="117"/>
      <c r="W36" s="117"/>
      <c r="X36" s="117"/>
      <c r="Y36" s="117"/>
      <c r="Z36" s="117"/>
      <c r="AA36" s="117"/>
      <c r="AB36" s="117"/>
      <c r="AD36" s="137" t="s">
        <v>9271</v>
      </c>
    </row>
    <row r="37" spans="1:30">
      <c r="A37" s="117"/>
      <c r="B37" s="117"/>
      <c r="C37" s="117"/>
      <c r="D37" s="117"/>
      <c r="E37" s="117"/>
      <c r="F37" s="117"/>
      <c r="G37" s="117"/>
      <c r="H37" s="117"/>
      <c r="I37" s="117"/>
      <c r="J37" s="117"/>
      <c r="K37" s="117"/>
      <c r="L37" s="117"/>
      <c r="M37" s="117"/>
      <c r="N37" s="117"/>
      <c r="O37" s="117"/>
      <c r="P37" s="117"/>
      <c r="Q37" s="117"/>
      <c r="R37" s="125" t="s">
        <v>9272</v>
      </c>
      <c r="S37" s="117"/>
      <c r="T37" s="117"/>
      <c r="U37" s="117"/>
      <c r="V37" s="117"/>
      <c r="W37" s="117"/>
      <c r="X37" s="117"/>
      <c r="Y37" s="117"/>
      <c r="Z37" s="117"/>
      <c r="AA37" s="117"/>
      <c r="AB37" s="117"/>
      <c r="AD37" s="137" t="s">
        <v>9273</v>
      </c>
    </row>
    <row r="38" spans="1:30" ht="18">
      <c r="A38" s="117"/>
      <c r="B38" s="133" t="s">
        <v>9274</v>
      </c>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D38" s="137" t="s">
        <v>9275</v>
      </c>
    </row>
    <row r="39" spans="1:30" ht="18.75">
      <c r="A39" s="117"/>
      <c r="B39" s="125" t="s">
        <v>9276</v>
      </c>
      <c r="C39" s="117"/>
      <c r="D39" s="117"/>
      <c r="E39" s="117"/>
      <c r="F39" s="117"/>
      <c r="G39" s="117"/>
      <c r="H39" s="117"/>
      <c r="I39" s="117"/>
      <c r="J39" s="117"/>
      <c r="K39" s="117"/>
      <c r="L39" s="117"/>
      <c r="M39" s="117"/>
      <c r="N39" s="117"/>
      <c r="O39" s="117"/>
      <c r="P39" s="117"/>
      <c r="Q39" s="117"/>
      <c r="R39" s="122" t="s">
        <v>9277</v>
      </c>
      <c r="S39" s="117"/>
      <c r="T39" s="117"/>
      <c r="U39" s="117"/>
      <c r="V39" s="117"/>
      <c r="W39" s="117"/>
      <c r="X39" s="117"/>
      <c r="Y39" s="117"/>
      <c r="Z39" s="117"/>
      <c r="AA39" s="117"/>
      <c r="AB39" s="117"/>
      <c r="AD39" s="137" t="s">
        <v>9278</v>
      </c>
    </row>
    <row r="40" spans="1:30">
      <c r="A40" s="117"/>
      <c r="B40" s="125" t="s">
        <v>9279</v>
      </c>
      <c r="C40" s="117"/>
      <c r="D40" s="117"/>
      <c r="E40" s="117"/>
      <c r="F40" s="117"/>
      <c r="G40" s="117"/>
      <c r="H40" s="117"/>
      <c r="I40" s="117"/>
      <c r="J40" s="117"/>
      <c r="K40" s="117"/>
      <c r="L40" s="117"/>
      <c r="M40" s="117"/>
      <c r="N40" s="117"/>
      <c r="O40" s="117"/>
      <c r="P40" s="117"/>
      <c r="Q40" s="117"/>
      <c r="R40" s="140" t="s">
        <v>9280</v>
      </c>
      <c r="S40" s="117"/>
      <c r="T40" s="117"/>
      <c r="U40" s="117"/>
      <c r="V40" s="117"/>
      <c r="W40" s="117"/>
      <c r="X40" s="117"/>
      <c r="Y40" s="117"/>
      <c r="Z40" s="117"/>
      <c r="AA40" s="117"/>
      <c r="AB40" s="117"/>
      <c r="AD40" s="137" t="s">
        <v>9281</v>
      </c>
    </row>
    <row r="41" spans="1:30">
      <c r="A41" s="117"/>
      <c r="B41" s="125" t="s">
        <v>9282</v>
      </c>
      <c r="C41" s="117"/>
      <c r="D41" s="117"/>
      <c r="E41" s="117"/>
      <c r="F41" s="117"/>
      <c r="G41" s="117"/>
      <c r="H41" s="117"/>
      <c r="I41" s="117"/>
      <c r="J41" s="117"/>
      <c r="K41" s="117"/>
      <c r="L41" s="117"/>
      <c r="M41" s="117"/>
      <c r="N41" s="117"/>
      <c r="O41" s="117"/>
      <c r="P41" s="117"/>
      <c r="Q41" s="117"/>
      <c r="R41" s="140" t="s">
        <v>9283</v>
      </c>
      <c r="S41" s="117"/>
      <c r="T41" s="117"/>
      <c r="U41" s="117"/>
      <c r="V41" s="117"/>
      <c r="W41" s="117"/>
      <c r="X41" s="117"/>
      <c r="Y41" s="117"/>
      <c r="Z41" s="117"/>
      <c r="AA41" s="117"/>
      <c r="AB41" s="117"/>
      <c r="AD41" s="137" t="s">
        <v>9284</v>
      </c>
    </row>
    <row r="42" spans="1:30">
      <c r="A42" s="117"/>
      <c r="B42" s="125" t="s">
        <v>9285</v>
      </c>
      <c r="C42" s="117"/>
      <c r="D42" s="117"/>
      <c r="E42" s="117"/>
      <c r="F42" s="117"/>
      <c r="G42" s="117"/>
      <c r="H42" s="117"/>
      <c r="I42" s="117"/>
      <c r="J42" s="117"/>
      <c r="K42" s="117"/>
      <c r="L42" s="117"/>
      <c r="M42" s="117"/>
      <c r="N42" s="117"/>
      <c r="O42" s="117"/>
      <c r="P42" s="117"/>
      <c r="Q42" s="117"/>
      <c r="R42" s="140" t="s">
        <v>9286</v>
      </c>
      <c r="S42" s="117"/>
      <c r="T42" s="117"/>
      <c r="U42" s="117"/>
      <c r="V42" s="117"/>
      <c r="W42" s="117"/>
      <c r="X42" s="117"/>
      <c r="Y42" s="117"/>
      <c r="Z42" s="117"/>
      <c r="AA42" s="117"/>
      <c r="AB42" s="117"/>
      <c r="AD42" s="137" t="s">
        <v>9287</v>
      </c>
    </row>
    <row r="43" spans="1:30">
      <c r="A43" s="117"/>
      <c r="B43" s="125" t="s">
        <v>9288</v>
      </c>
      <c r="C43" s="117"/>
      <c r="D43" s="117"/>
      <c r="E43" s="117"/>
      <c r="F43" s="117"/>
      <c r="G43" s="117"/>
      <c r="H43" s="117"/>
      <c r="I43" s="117"/>
      <c r="J43" s="117"/>
      <c r="K43" s="117"/>
      <c r="L43" s="117"/>
      <c r="M43" s="117"/>
      <c r="N43" s="117"/>
      <c r="O43" s="117"/>
      <c r="P43" s="117"/>
      <c r="Q43" s="117"/>
      <c r="R43" s="125" t="s">
        <v>9289</v>
      </c>
      <c r="S43" s="117"/>
      <c r="T43" s="117"/>
      <c r="U43" s="117"/>
      <c r="V43" s="117"/>
      <c r="W43" s="117"/>
      <c r="X43" s="117"/>
      <c r="Y43" s="117"/>
      <c r="Z43" s="117"/>
      <c r="AA43" s="117"/>
      <c r="AB43" s="117"/>
      <c r="AD43" s="137" t="s">
        <v>9290</v>
      </c>
    </row>
    <row r="44" spans="1:30">
      <c r="A44" s="117"/>
      <c r="B44" s="125" t="s">
        <v>9291</v>
      </c>
      <c r="C44" s="117"/>
      <c r="D44" s="117"/>
      <c r="E44" s="117"/>
      <c r="F44" s="117"/>
      <c r="G44" s="117"/>
      <c r="H44" s="117"/>
      <c r="I44" s="117"/>
      <c r="J44" s="117"/>
      <c r="K44" s="117"/>
      <c r="L44" s="117"/>
      <c r="M44" s="117"/>
      <c r="N44" s="117"/>
      <c r="O44" s="117"/>
      <c r="P44" s="117"/>
      <c r="Q44" s="117"/>
      <c r="R44" s="125" t="s">
        <v>9292</v>
      </c>
      <c r="S44" s="117"/>
      <c r="T44" s="117"/>
      <c r="U44" s="117"/>
      <c r="V44" s="117"/>
      <c r="W44" s="117"/>
      <c r="X44" s="117"/>
      <c r="Y44" s="117"/>
      <c r="Z44" s="117"/>
      <c r="AA44" s="117"/>
      <c r="AB44" s="117"/>
      <c r="AD44" s="137" t="s">
        <v>9293</v>
      </c>
    </row>
    <row r="45" spans="1:30">
      <c r="A45" s="117"/>
      <c r="B45" s="125" t="s">
        <v>9294</v>
      </c>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D45" s="137" t="s">
        <v>9295</v>
      </c>
    </row>
    <row r="46" spans="1:30" ht="18.75">
      <c r="A46" s="117"/>
      <c r="B46" s="117"/>
      <c r="C46" s="117"/>
      <c r="D46" s="117"/>
      <c r="E46" s="117"/>
      <c r="F46" s="117"/>
      <c r="G46" s="117"/>
      <c r="H46" s="117"/>
      <c r="I46" s="117"/>
      <c r="J46" s="117"/>
      <c r="K46" s="117"/>
      <c r="L46" s="117"/>
      <c r="M46" s="117"/>
      <c r="N46" s="117"/>
      <c r="O46" s="117"/>
      <c r="P46" s="117"/>
      <c r="Q46" s="117"/>
      <c r="R46" s="122" t="s">
        <v>9296</v>
      </c>
      <c r="S46" s="117"/>
      <c r="T46" s="117"/>
      <c r="U46" s="117"/>
      <c r="V46" s="117"/>
      <c r="W46" s="117"/>
      <c r="X46" s="117"/>
      <c r="Y46" s="117"/>
      <c r="Z46" s="117"/>
      <c r="AA46" s="117"/>
      <c r="AB46" s="117"/>
    </row>
    <row r="47" spans="1:30" ht="18">
      <c r="A47" s="117"/>
      <c r="B47" s="133" t="s">
        <v>9297</v>
      </c>
      <c r="C47" s="117"/>
      <c r="D47" s="117"/>
      <c r="E47" s="117"/>
      <c r="F47" s="117"/>
      <c r="G47" s="117"/>
      <c r="H47" s="117"/>
      <c r="I47" s="117"/>
      <c r="J47" s="117"/>
      <c r="K47" s="117"/>
      <c r="L47" s="117"/>
      <c r="M47" s="117"/>
      <c r="N47" s="117"/>
      <c r="O47" s="117"/>
      <c r="P47" s="117"/>
      <c r="Q47" s="117"/>
      <c r="R47" s="125" t="s">
        <v>9298</v>
      </c>
      <c r="S47" s="117"/>
      <c r="T47" s="117"/>
      <c r="U47" s="117"/>
      <c r="V47" s="117"/>
      <c r="W47" s="117"/>
      <c r="X47" s="117"/>
      <c r="Y47" s="117"/>
      <c r="Z47" s="117"/>
      <c r="AA47" s="117"/>
      <c r="AB47" s="117"/>
      <c r="AD47" s="137" t="s">
        <v>9299</v>
      </c>
    </row>
    <row r="48" spans="1:30">
      <c r="A48" s="117"/>
      <c r="B48" s="125" t="s">
        <v>9300</v>
      </c>
      <c r="C48" s="117"/>
      <c r="D48" s="117"/>
      <c r="E48" s="117"/>
      <c r="F48" s="117"/>
      <c r="G48" s="117"/>
      <c r="H48" s="117"/>
      <c r="I48" s="117"/>
      <c r="J48" s="117"/>
      <c r="K48" s="117"/>
      <c r="L48" s="117"/>
      <c r="M48" s="117"/>
      <c r="N48" s="117"/>
      <c r="O48" s="117"/>
      <c r="P48" s="117"/>
      <c r="Q48" s="117"/>
      <c r="R48" s="125" t="s">
        <v>9301</v>
      </c>
      <c r="S48" s="117"/>
      <c r="T48" s="117"/>
      <c r="U48" s="117"/>
      <c r="V48" s="117"/>
      <c r="W48" s="117"/>
      <c r="X48" s="117"/>
      <c r="Y48" s="117"/>
      <c r="Z48" s="117"/>
      <c r="AA48" s="117"/>
      <c r="AB48" s="117"/>
    </row>
    <row r="49" spans="1:30">
      <c r="A49" s="117"/>
      <c r="B49" s="125" t="s">
        <v>9302</v>
      </c>
      <c r="C49" s="117"/>
      <c r="D49" s="117"/>
      <c r="E49" s="117"/>
      <c r="F49" s="117"/>
      <c r="G49" s="117"/>
      <c r="H49" s="117"/>
      <c r="I49" s="117"/>
      <c r="J49" s="117"/>
      <c r="K49" s="117"/>
      <c r="L49" s="117"/>
      <c r="M49" s="117"/>
      <c r="N49" s="117"/>
      <c r="O49" s="117"/>
      <c r="P49" s="117"/>
      <c r="Q49" s="117"/>
      <c r="R49" s="135" t="s">
        <v>9303</v>
      </c>
      <c r="S49" s="117"/>
      <c r="T49" s="117"/>
      <c r="U49" s="117"/>
      <c r="V49" s="117"/>
      <c r="W49" s="117"/>
      <c r="X49" s="117"/>
      <c r="Y49" s="117"/>
      <c r="Z49" s="117"/>
      <c r="AA49" s="117"/>
      <c r="AB49" s="117"/>
      <c r="AD49" s="137" t="s">
        <v>2440</v>
      </c>
    </row>
    <row r="50" spans="1:30">
      <c r="A50" s="117"/>
      <c r="B50" s="125" t="s">
        <v>9304</v>
      </c>
      <c r="C50" s="117"/>
      <c r="D50" s="117"/>
      <c r="E50" s="117"/>
      <c r="F50" s="117"/>
      <c r="G50" s="117"/>
      <c r="H50" s="117"/>
      <c r="I50" s="117"/>
      <c r="J50" s="117"/>
      <c r="K50" s="117"/>
      <c r="L50" s="117"/>
      <c r="M50" s="117"/>
      <c r="N50" s="117"/>
      <c r="O50" s="117"/>
      <c r="P50" s="117"/>
      <c r="Q50" s="117"/>
      <c r="R50" s="135" t="s">
        <v>9305</v>
      </c>
      <c r="S50" s="117"/>
      <c r="T50" s="117"/>
      <c r="U50" s="117"/>
      <c r="V50" s="117"/>
      <c r="W50" s="117"/>
      <c r="X50" s="117"/>
      <c r="Y50" s="117"/>
      <c r="Z50" s="117"/>
      <c r="AA50" s="117"/>
      <c r="AB50" s="117"/>
      <c r="AD50" s="137" t="s">
        <v>9306</v>
      </c>
    </row>
    <row r="51" spans="1:30">
      <c r="A51" s="117"/>
      <c r="B51" s="125" t="s">
        <v>9307</v>
      </c>
      <c r="C51" s="117"/>
      <c r="D51" s="117"/>
      <c r="E51" s="117"/>
      <c r="F51" s="117"/>
      <c r="G51" s="117"/>
      <c r="H51" s="117"/>
      <c r="I51" s="117"/>
      <c r="J51" s="117"/>
      <c r="K51" s="117"/>
      <c r="L51" s="117"/>
      <c r="M51" s="117"/>
      <c r="N51" s="117"/>
      <c r="O51" s="117"/>
      <c r="P51" s="117"/>
      <c r="Q51" s="117"/>
      <c r="R51" s="135" t="s">
        <v>9308</v>
      </c>
      <c r="S51" s="117"/>
      <c r="T51" s="117"/>
      <c r="U51" s="117"/>
      <c r="V51" s="117"/>
      <c r="W51" s="117"/>
      <c r="X51" s="117"/>
      <c r="Y51" s="117"/>
      <c r="Z51" s="117"/>
      <c r="AA51" s="117"/>
      <c r="AB51" s="117"/>
      <c r="AD51" s="137" t="s">
        <v>2568</v>
      </c>
    </row>
    <row r="52" spans="1:30">
      <c r="A52" s="117"/>
      <c r="B52" s="117"/>
      <c r="C52" s="117"/>
      <c r="D52" s="117"/>
      <c r="E52" s="117"/>
      <c r="F52" s="117"/>
      <c r="G52" s="117"/>
      <c r="H52" s="117"/>
      <c r="I52" s="117"/>
      <c r="J52" s="117"/>
      <c r="K52" s="117"/>
      <c r="L52" s="117"/>
      <c r="M52" s="117"/>
      <c r="N52" s="117"/>
      <c r="O52" s="117"/>
      <c r="P52" s="117"/>
      <c r="Q52" s="117"/>
      <c r="R52" s="135" t="s">
        <v>9309</v>
      </c>
      <c r="S52" s="117"/>
      <c r="T52" s="117"/>
      <c r="U52" s="117"/>
      <c r="V52" s="117"/>
      <c r="W52" s="117"/>
      <c r="X52" s="117"/>
      <c r="Y52" s="117"/>
      <c r="Z52" s="117"/>
      <c r="AA52" s="117"/>
      <c r="AB52" s="117"/>
      <c r="AD52" s="137" t="s">
        <v>9310</v>
      </c>
    </row>
    <row r="53" spans="1:30" ht="18">
      <c r="A53" s="117"/>
      <c r="B53" s="133" t="s">
        <v>9311</v>
      </c>
      <c r="C53" s="117"/>
      <c r="D53" s="117"/>
      <c r="E53" s="117"/>
      <c r="F53" s="117"/>
      <c r="G53" s="117"/>
      <c r="H53" s="117"/>
      <c r="I53" s="117"/>
      <c r="J53" s="117"/>
      <c r="K53" s="117"/>
      <c r="L53" s="117"/>
      <c r="M53" s="117"/>
      <c r="N53" s="117"/>
      <c r="O53" s="117"/>
      <c r="P53" s="117"/>
      <c r="Q53" s="117"/>
      <c r="R53" s="125" t="s">
        <v>9312</v>
      </c>
      <c r="S53" s="117"/>
      <c r="T53" s="117"/>
      <c r="U53" s="117"/>
      <c r="V53" s="117"/>
      <c r="W53" s="117"/>
      <c r="X53" s="117"/>
      <c r="Y53" s="117"/>
      <c r="Z53" s="117"/>
      <c r="AA53" s="117"/>
      <c r="AB53" s="117"/>
      <c r="AD53" s="137" t="s">
        <v>9313</v>
      </c>
    </row>
    <row r="54" spans="1:30">
      <c r="A54" s="117"/>
      <c r="B54" s="125" t="s">
        <v>9314</v>
      </c>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D54" s="137" t="s">
        <v>9315</v>
      </c>
    </row>
    <row r="55" spans="1:30" ht="18.75">
      <c r="A55" s="117"/>
      <c r="B55" s="125" t="s">
        <v>9316</v>
      </c>
      <c r="C55" s="117"/>
      <c r="D55" s="117"/>
      <c r="E55" s="117"/>
      <c r="F55" s="117"/>
      <c r="G55" s="117"/>
      <c r="H55" s="117"/>
      <c r="I55" s="117"/>
      <c r="J55" s="117"/>
      <c r="K55" s="117"/>
      <c r="L55" s="117"/>
      <c r="M55" s="117"/>
      <c r="N55" s="117"/>
      <c r="O55" s="117"/>
      <c r="P55" s="117"/>
      <c r="Q55" s="117"/>
      <c r="R55" s="122" t="s">
        <v>9317</v>
      </c>
      <c r="S55" s="117"/>
      <c r="T55" s="117"/>
      <c r="U55" s="117"/>
      <c r="V55" s="117"/>
      <c r="W55" s="117"/>
      <c r="X55" s="117"/>
      <c r="Y55" s="117"/>
      <c r="Z55" s="117"/>
      <c r="AA55" s="117"/>
      <c r="AB55" s="117"/>
      <c r="AD55" s="137" t="s">
        <v>9318</v>
      </c>
    </row>
    <row r="56" spans="1:30">
      <c r="A56" s="117"/>
      <c r="B56" s="124" t="s">
        <v>9319</v>
      </c>
      <c r="C56" s="117"/>
      <c r="D56" s="117"/>
      <c r="E56" s="117"/>
      <c r="F56" s="117"/>
      <c r="G56" s="117"/>
      <c r="H56" s="117"/>
      <c r="I56" s="117"/>
      <c r="J56" s="117"/>
      <c r="K56" s="117" t="s">
        <v>9244</v>
      </c>
      <c r="L56" s="117"/>
      <c r="M56" s="117"/>
      <c r="N56" s="117"/>
      <c r="O56" s="117"/>
      <c r="P56" s="117"/>
      <c r="Q56" s="117"/>
      <c r="R56" s="125" t="s">
        <v>9320</v>
      </c>
      <c r="S56" s="117"/>
      <c r="T56" s="117"/>
      <c r="U56" s="117"/>
      <c r="V56" s="117"/>
      <c r="W56" s="117"/>
      <c r="X56" s="117"/>
      <c r="Y56" s="117"/>
      <c r="Z56" s="117"/>
      <c r="AA56" s="117"/>
      <c r="AB56" s="117"/>
      <c r="AD56" s="137" t="s">
        <v>9321</v>
      </c>
    </row>
    <row r="57" spans="1:30">
      <c r="A57" s="117"/>
      <c r="B57" s="117"/>
      <c r="C57" s="117"/>
      <c r="D57" s="117"/>
      <c r="E57" s="117"/>
      <c r="F57" s="117"/>
      <c r="G57" s="117"/>
      <c r="H57" s="117"/>
      <c r="I57" s="117"/>
      <c r="J57" s="117"/>
      <c r="K57" s="117"/>
      <c r="L57" s="117"/>
      <c r="M57" s="117"/>
      <c r="N57" s="117"/>
      <c r="O57" s="117"/>
      <c r="P57" s="117"/>
      <c r="Q57" s="117"/>
      <c r="R57" s="140" t="s">
        <v>9322</v>
      </c>
      <c r="S57" s="117"/>
      <c r="T57" s="117"/>
      <c r="U57" s="117"/>
      <c r="V57" s="117"/>
      <c r="W57" s="117"/>
      <c r="X57" s="117"/>
      <c r="Y57" s="117"/>
      <c r="Z57" s="117"/>
      <c r="AA57" s="117"/>
      <c r="AB57" s="117"/>
      <c r="AD57" s="137" t="s">
        <v>9323</v>
      </c>
    </row>
    <row r="58" spans="1:30" ht="18">
      <c r="A58" s="117"/>
      <c r="B58" s="133" t="s">
        <v>9324</v>
      </c>
      <c r="C58" s="117"/>
      <c r="D58" s="117"/>
      <c r="E58" s="117"/>
      <c r="F58" s="117"/>
      <c r="G58" s="117"/>
      <c r="H58" s="117"/>
      <c r="I58" s="117"/>
      <c r="J58" s="117"/>
      <c r="K58" s="117"/>
      <c r="L58" s="117"/>
      <c r="M58" s="117"/>
      <c r="N58" s="117"/>
      <c r="O58" s="117"/>
      <c r="P58" s="117"/>
      <c r="Q58" s="117"/>
      <c r="R58" s="140" t="s">
        <v>9325</v>
      </c>
      <c r="S58" s="117"/>
      <c r="T58" s="117"/>
      <c r="U58" s="117"/>
      <c r="V58" s="117"/>
      <c r="W58" s="117"/>
      <c r="X58" s="117"/>
      <c r="Y58" s="117"/>
      <c r="Z58" s="117"/>
      <c r="AA58" s="117"/>
      <c r="AB58" s="117"/>
    </row>
    <row r="59" spans="1:30">
      <c r="A59" s="117"/>
      <c r="B59" s="125" t="s">
        <v>9326</v>
      </c>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D59" s="137" t="s">
        <v>9327</v>
      </c>
    </row>
    <row r="60" spans="1:30">
      <c r="A60" s="117"/>
      <c r="B60" s="125" t="s">
        <v>9328</v>
      </c>
      <c r="C60" s="117"/>
      <c r="D60" s="117"/>
      <c r="E60" s="117"/>
      <c r="F60" s="117"/>
      <c r="G60" s="117"/>
      <c r="H60" s="117"/>
      <c r="I60" s="117"/>
      <c r="J60" s="117"/>
      <c r="K60" s="117"/>
      <c r="L60" s="117"/>
      <c r="M60" s="117"/>
      <c r="N60" s="117"/>
      <c r="O60" s="117"/>
      <c r="P60" s="117"/>
      <c r="Q60" s="117"/>
      <c r="R60" s="135" t="s">
        <v>9329</v>
      </c>
      <c r="S60" s="117"/>
      <c r="T60" s="117"/>
      <c r="U60" s="117"/>
      <c r="V60" s="117"/>
      <c r="W60" s="117"/>
      <c r="X60" s="117"/>
      <c r="Y60" s="117"/>
      <c r="Z60" s="117"/>
      <c r="AA60" s="117"/>
      <c r="AB60" s="117"/>
      <c r="AD60" s="137" t="s">
        <v>9330</v>
      </c>
    </row>
    <row r="61" spans="1:30">
      <c r="A61" s="117"/>
      <c r="B61" s="117"/>
      <c r="C61" s="117"/>
      <c r="D61" s="117"/>
      <c r="E61" s="117"/>
      <c r="F61" s="117"/>
      <c r="G61" s="117"/>
      <c r="H61" s="117"/>
      <c r="I61" s="117"/>
      <c r="J61" s="117"/>
      <c r="K61" s="117"/>
      <c r="L61" s="117"/>
      <c r="M61" s="117"/>
      <c r="N61" s="117"/>
      <c r="O61" s="117"/>
      <c r="P61" s="117"/>
      <c r="Q61" s="117"/>
      <c r="R61" s="140" t="s">
        <v>9331</v>
      </c>
      <c r="S61" s="117"/>
      <c r="T61" s="117"/>
      <c r="U61" s="117"/>
      <c r="V61" s="117"/>
      <c r="W61" s="117"/>
      <c r="X61" s="117"/>
      <c r="Y61" s="117"/>
      <c r="Z61" s="117"/>
      <c r="AA61" s="117"/>
      <c r="AB61" s="117"/>
      <c r="AD61" s="137" t="s">
        <v>9332</v>
      </c>
    </row>
    <row r="62" spans="1:30" ht="18">
      <c r="A62" s="117"/>
      <c r="B62" s="133" t="s">
        <v>9333</v>
      </c>
      <c r="C62" s="117"/>
      <c r="D62" s="117"/>
      <c r="E62" s="117"/>
      <c r="F62" s="117"/>
      <c r="G62" s="117"/>
      <c r="H62" s="117"/>
      <c r="I62" s="117"/>
      <c r="J62" s="117"/>
      <c r="K62" s="117"/>
      <c r="L62" s="117"/>
      <c r="M62" s="117"/>
      <c r="N62" s="117"/>
      <c r="O62" s="117"/>
      <c r="P62" s="117"/>
      <c r="Q62" s="117"/>
      <c r="R62" s="140" t="s">
        <v>9334</v>
      </c>
      <c r="S62" s="117"/>
      <c r="T62" s="117"/>
      <c r="U62" s="117"/>
      <c r="V62" s="117"/>
      <c r="W62" s="117"/>
      <c r="X62" s="117"/>
      <c r="Y62" s="117"/>
      <c r="Z62" s="117"/>
      <c r="AA62" s="117"/>
      <c r="AB62" s="117"/>
      <c r="AD62" s="137" t="s">
        <v>9335</v>
      </c>
    </row>
    <row r="63" spans="1:30">
      <c r="A63" s="117"/>
      <c r="B63" s="117" t="s">
        <v>9336</v>
      </c>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D63" s="137" t="s">
        <v>9337</v>
      </c>
    </row>
    <row r="64" spans="1:30" ht="18.75">
      <c r="A64" s="117"/>
      <c r="B64" s="117" t="s">
        <v>9338</v>
      </c>
      <c r="C64" s="117"/>
      <c r="D64" s="117"/>
      <c r="E64" s="117"/>
      <c r="F64" s="117"/>
      <c r="G64" s="117"/>
      <c r="H64" s="117"/>
      <c r="I64" s="117"/>
      <c r="J64" s="117"/>
      <c r="K64" s="117"/>
      <c r="L64" s="117"/>
      <c r="M64" s="117"/>
      <c r="N64" s="117"/>
      <c r="O64" s="117"/>
      <c r="P64" s="117"/>
      <c r="Q64" s="117"/>
      <c r="R64" s="122" t="s">
        <v>9339</v>
      </c>
      <c r="S64" s="117"/>
      <c r="T64" s="117"/>
      <c r="U64" s="117"/>
      <c r="V64" s="117"/>
      <c r="W64" s="117"/>
      <c r="X64" s="117"/>
      <c r="Y64" s="117"/>
      <c r="Z64" s="117"/>
      <c r="AA64" s="117"/>
      <c r="AB64" s="117"/>
    </row>
    <row r="65" spans="1:30">
      <c r="A65" s="117"/>
      <c r="B65" s="117" t="s">
        <v>9340</v>
      </c>
      <c r="C65" s="117"/>
      <c r="D65" s="117"/>
      <c r="E65" s="117"/>
      <c r="F65" s="117"/>
      <c r="G65" s="117"/>
      <c r="H65" s="117"/>
      <c r="I65" s="117"/>
      <c r="J65" s="117"/>
      <c r="K65" s="117"/>
      <c r="L65" s="117"/>
      <c r="M65" s="117"/>
      <c r="N65" s="117"/>
      <c r="O65" s="117"/>
      <c r="P65" s="117"/>
      <c r="Q65" s="117"/>
      <c r="R65" s="125" t="s">
        <v>9341</v>
      </c>
      <c r="S65" s="117"/>
      <c r="T65" s="117"/>
      <c r="U65" s="117"/>
      <c r="V65" s="117"/>
      <c r="W65" s="117"/>
      <c r="X65" s="117"/>
      <c r="Y65" s="117"/>
      <c r="Z65" s="117"/>
      <c r="AA65" s="117"/>
      <c r="AB65" s="117"/>
      <c r="AD65" s="137" t="s">
        <v>9342</v>
      </c>
    </row>
    <row r="66" spans="1:30">
      <c r="A66" s="117"/>
      <c r="B66" s="117" t="s">
        <v>9343</v>
      </c>
      <c r="C66" s="117"/>
      <c r="D66" s="117"/>
      <c r="E66" s="117"/>
      <c r="F66" s="117"/>
      <c r="G66" s="117"/>
      <c r="H66" s="117"/>
      <c r="I66" s="117"/>
      <c r="J66" s="117"/>
      <c r="K66" s="117"/>
      <c r="L66" s="117"/>
      <c r="M66" s="117"/>
      <c r="N66" s="117"/>
      <c r="O66" s="117"/>
      <c r="P66" s="117"/>
      <c r="Q66" s="117"/>
      <c r="R66" s="125" t="s">
        <v>9344</v>
      </c>
      <c r="S66" s="117"/>
      <c r="T66" s="117"/>
      <c r="U66" s="117"/>
      <c r="V66" s="117"/>
      <c r="W66" s="117"/>
      <c r="X66" s="117"/>
      <c r="Y66" s="117"/>
      <c r="Z66" s="117"/>
      <c r="AA66" s="117"/>
      <c r="AB66" s="117"/>
      <c r="AD66" s="137" t="s">
        <v>9345</v>
      </c>
    </row>
    <row r="67" spans="1:30">
      <c r="A67" s="117"/>
      <c r="B67" s="117" t="s">
        <v>9346</v>
      </c>
      <c r="C67" s="117"/>
      <c r="D67" s="117"/>
      <c r="E67" s="117"/>
      <c r="F67" s="117"/>
      <c r="G67" s="117"/>
      <c r="H67" s="117"/>
      <c r="I67" s="117"/>
      <c r="J67" s="117"/>
      <c r="K67" s="117"/>
      <c r="L67" s="117"/>
      <c r="M67" s="117"/>
      <c r="N67" s="117"/>
      <c r="O67" s="117"/>
      <c r="P67" s="117"/>
      <c r="Q67" s="117"/>
      <c r="R67" s="125" t="s">
        <v>9347</v>
      </c>
      <c r="S67" s="117"/>
      <c r="T67" s="117"/>
      <c r="U67" s="117"/>
      <c r="V67" s="117"/>
      <c r="W67" s="117"/>
      <c r="X67" s="117"/>
      <c r="Y67" s="117"/>
      <c r="Z67" s="117"/>
      <c r="AA67" s="117"/>
      <c r="AB67" s="117"/>
      <c r="AD67" s="137" t="s">
        <v>9348</v>
      </c>
    </row>
    <row r="68" spans="1:30">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D68" s="137" t="s">
        <v>9349</v>
      </c>
    </row>
    <row r="69" spans="1:30" ht="23.25">
      <c r="A69" s="117"/>
      <c r="B69" s="121" t="s">
        <v>9350</v>
      </c>
      <c r="C69" s="117"/>
      <c r="D69" s="117"/>
      <c r="E69" s="117"/>
      <c r="F69" s="117"/>
      <c r="G69" s="117"/>
      <c r="H69" s="117"/>
      <c r="I69" s="117"/>
      <c r="J69" s="117"/>
      <c r="K69" s="117"/>
      <c r="L69" s="117"/>
      <c r="M69" s="117"/>
      <c r="N69" s="117"/>
      <c r="O69" s="117"/>
      <c r="P69" s="117"/>
      <c r="Q69" s="117"/>
      <c r="R69" s="142" t="s">
        <v>9351</v>
      </c>
      <c r="S69" s="142"/>
      <c r="T69" s="142"/>
      <c r="U69" s="142"/>
      <c r="V69" s="142"/>
      <c r="W69" s="142"/>
      <c r="X69" s="142"/>
      <c r="Y69" s="142"/>
      <c r="Z69" s="117"/>
      <c r="AA69" s="117"/>
      <c r="AB69" s="117"/>
      <c r="AD69" s="137" t="s">
        <v>9352</v>
      </c>
    </row>
    <row r="70" spans="1:30" ht="21">
      <c r="A70" s="117"/>
      <c r="B70" s="133" t="s">
        <v>9353</v>
      </c>
      <c r="C70" s="117"/>
      <c r="D70" s="117"/>
      <c r="E70" s="117"/>
      <c r="F70" s="117"/>
      <c r="G70" s="117"/>
      <c r="H70" s="117"/>
      <c r="I70" s="117"/>
      <c r="J70" s="117"/>
      <c r="K70" s="117"/>
      <c r="L70" s="117"/>
      <c r="M70" s="117"/>
      <c r="N70" s="117"/>
      <c r="O70" s="117"/>
      <c r="P70" s="117"/>
      <c r="Q70" s="117"/>
      <c r="R70" s="143" t="s">
        <v>9354</v>
      </c>
      <c r="S70" s="144" t="s">
        <v>9355</v>
      </c>
      <c r="T70" s="145" t="s">
        <v>9355</v>
      </c>
      <c r="U70" s="145" t="s">
        <v>9356</v>
      </c>
      <c r="V70" s="146" t="s">
        <v>9357</v>
      </c>
      <c r="W70" s="146" t="s">
        <v>9358</v>
      </c>
      <c r="X70" s="134"/>
      <c r="Y70" s="117"/>
      <c r="Z70" s="117"/>
      <c r="AA70" s="117"/>
      <c r="AB70" s="117"/>
      <c r="AD70" s="137" t="s">
        <v>9359</v>
      </c>
    </row>
    <row r="71" spans="1:30" ht="21">
      <c r="A71" s="117"/>
      <c r="B71" s="125" t="s">
        <v>9360</v>
      </c>
      <c r="C71" s="117"/>
      <c r="D71" s="117"/>
      <c r="E71" s="117"/>
      <c r="F71" s="117"/>
      <c r="G71" s="117"/>
      <c r="H71" s="117"/>
      <c r="I71" s="117"/>
      <c r="J71" s="117"/>
      <c r="K71" s="117"/>
      <c r="L71" s="117"/>
      <c r="M71" s="117"/>
      <c r="N71" s="117"/>
      <c r="O71" s="117"/>
      <c r="P71" s="117"/>
      <c r="Q71" s="117"/>
      <c r="R71" s="147" t="s">
        <v>9354</v>
      </c>
      <c r="S71" s="148" t="s">
        <v>9361</v>
      </c>
      <c r="T71" s="145" t="s">
        <v>9361</v>
      </c>
      <c r="U71" s="145" t="s">
        <v>9362</v>
      </c>
      <c r="V71" s="146" t="s">
        <v>9363</v>
      </c>
      <c r="W71" s="146" t="s">
        <v>9364</v>
      </c>
      <c r="X71" s="134"/>
      <c r="AD71" s="137" t="s">
        <v>9365</v>
      </c>
    </row>
    <row r="72" spans="1:30" ht="21">
      <c r="A72" s="117"/>
      <c r="B72" s="125" t="s">
        <v>9366</v>
      </c>
      <c r="C72" s="117"/>
      <c r="D72" s="117"/>
      <c r="E72" s="117"/>
      <c r="F72" s="117"/>
      <c r="G72" s="117"/>
      <c r="H72" s="117"/>
      <c r="I72" s="117"/>
      <c r="J72" s="117"/>
      <c r="K72" s="117"/>
      <c r="L72" s="117"/>
      <c r="M72" s="117"/>
      <c r="N72" s="117"/>
      <c r="O72" s="117"/>
      <c r="P72" s="117"/>
      <c r="Q72" s="117"/>
      <c r="R72" s="149" t="s">
        <v>9354</v>
      </c>
      <c r="S72" s="150" t="s">
        <v>9367</v>
      </c>
      <c r="T72" s="145" t="s">
        <v>9367</v>
      </c>
      <c r="U72" s="145" t="s">
        <v>9368</v>
      </c>
      <c r="V72" s="146" t="s">
        <v>9369</v>
      </c>
      <c r="W72" s="146" t="s">
        <v>9370</v>
      </c>
      <c r="X72" s="134"/>
      <c r="AD72" s="137" t="s">
        <v>9371</v>
      </c>
    </row>
    <row r="73" spans="1:30" ht="21">
      <c r="A73" s="117"/>
      <c r="B73" s="125" t="s">
        <v>9372</v>
      </c>
      <c r="C73" s="117"/>
      <c r="D73" s="117"/>
      <c r="E73" s="117"/>
      <c r="F73" s="117"/>
      <c r="G73" s="117"/>
      <c r="H73" s="117"/>
      <c r="I73" s="117"/>
      <c r="J73" s="117"/>
      <c r="K73" s="117"/>
      <c r="L73" s="117"/>
      <c r="M73" s="117"/>
      <c r="N73" s="117"/>
      <c r="O73" s="117"/>
      <c r="P73" s="117"/>
      <c r="Q73" s="117"/>
      <c r="R73" s="151" t="s">
        <v>9354</v>
      </c>
      <c r="S73" s="152" t="s">
        <v>9373</v>
      </c>
      <c r="T73" s="145" t="s">
        <v>9373</v>
      </c>
      <c r="U73" s="145" t="s">
        <v>9374</v>
      </c>
      <c r="V73" s="146" t="s">
        <v>9375</v>
      </c>
      <c r="W73" s="146" t="s">
        <v>9376</v>
      </c>
      <c r="X73" s="134"/>
      <c r="AD73" s="137" t="s">
        <v>9377</v>
      </c>
    </row>
    <row r="74" spans="1:30" ht="21">
      <c r="A74" s="117"/>
      <c r="B74" s="125" t="s">
        <v>9378</v>
      </c>
      <c r="C74" s="117"/>
      <c r="D74" s="117"/>
      <c r="E74" s="117"/>
      <c r="F74" s="117"/>
      <c r="G74" s="117"/>
      <c r="H74" s="117"/>
      <c r="I74" s="117"/>
      <c r="J74" s="117"/>
      <c r="K74" s="117"/>
      <c r="L74" s="117"/>
      <c r="M74" s="117"/>
      <c r="N74" s="117"/>
      <c r="O74" s="117"/>
      <c r="P74" s="117"/>
      <c r="Q74" s="117"/>
      <c r="R74" s="153" t="s">
        <v>9354</v>
      </c>
      <c r="S74" s="154" t="s">
        <v>9379</v>
      </c>
      <c r="T74" s="145" t="s">
        <v>9379</v>
      </c>
      <c r="U74" s="145" t="s">
        <v>9380</v>
      </c>
      <c r="V74" s="146" t="s">
        <v>9381</v>
      </c>
      <c r="W74" s="146" t="s">
        <v>9382</v>
      </c>
      <c r="X74" s="134"/>
      <c r="AD74" s="137" t="s">
        <v>9383</v>
      </c>
    </row>
    <row r="75" spans="1:30" ht="21">
      <c r="A75" s="117"/>
      <c r="B75" s="125" t="s">
        <v>9384</v>
      </c>
      <c r="C75" s="117"/>
      <c r="D75" s="117"/>
      <c r="E75" s="117"/>
      <c r="F75" s="117"/>
      <c r="G75" s="117"/>
      <c r="H75" s="117"/>
      <c r="I75" s="117"/>
      <c r="J75" s="117"/>
      <c r="K75" s="117"/>
      <c r="L75" s="117"/>
      <c r="M75" s="117"/>
      <c r="N75" s="117"/>
      <c r="O75" s="117"/>
      <c r="P75" s="117"/>
      <c r="Q75" s="117"/>
      <c r="R75" s="155" t="s">
        <v>9354</v>
      </c>
      <c r="S75" s="156" t="s">
        <v>9385</v>
      </c>
      <c r="T75" s="145" t="s">
        <v>9385</v>
      </c>
      <c r="U75" s="145" t="s">
        <v>9386</v>
      </c>
      <c r="V75" s="146" t="s">
        <v>9387</v>
      </c>
      <c r="W75" s="146" t="s">
        <v>9388</v>
      </c>
      <c r="X75" s="134"/>
      <c r="AD75" s="137" t="s">
        <v>9389</v>
      </c>
    </row>
    <row r="76" spans="1:30" ht="21">
      <c r="A76" s="117"/>
      <c r="B76" s="117"/>
      <c r="C76" s="117"/>
      <c r="D76" s="117"/>
      <c r="E76" s="117"/>
      <c r="F76" s="117"/>
      <c r="G76" s="117"/>
      <c r="H76" s="117"/>
      <c r="I76" s="117"/>
      <c r="J76" s="117"/>
      <c r="K76" s="117"/>
      <c r="L76" s="117"/>
      <c r="M76" s="117"/>
      <c r="N76" s="117"/>
      <c r="O76" s="117"/>
      <c r="P76" s="117"/>
      <c r="Q76" s="117"/>
      <c r="R76" s="157" t="s">
        <v>9354</v>
      </c>
      <c r="S76" s="158" t="s">
        <v>9390</v>
      </c>
      <c r="T76" s="145" t="s">
        <v>9390</v>
      </c>
      <c r="U76" s="145" t="s">
        <v>9391</v>
      </c>
      <c r="V76" s="146" t="s">
        <v>9392</v>
      </c>
      <c r="W76" s="146" t="s">
        <v>9393</v>
      </c>
      <c r="X76" s="134"/>
    </row>
    <row r="77" spans="1:30" ht="21">
      <c r="A77" s="117"/>
      <c r="B77" s="133" t="s">
        <v>9394</v>
      </c>
      <c r="C77" s="117"/>
      <c r="D77" s="117"/>
      <c r="E77" s="117"/>
      <c r="F77" s="117"/>
      <c r="G77" s="117"/>
      <c r="H77" s="117"/>
      <c r="I77" s="117"/>
      <c r="J77" s="117"/>
      <c r="K77" s="117"/>
      <c r="L77" s="117"/>
      <c r="M77" s="117"/>
      <c r="N77" s="117"/>
      <c r="O77" s="117"/>
      <c r="P77" s="117"/>
      <c r="Q77" s="117"/>
      <c r="R77" s="159" t="s">
        <v>9354</v>
      </c>
      <c r="S77" s="160" t="s">
        <v>9395</v>
      </c>
      <c r="T77" s="145" t="s">
        <v>9395</v>
      </c>
      <c r="U77" s="145" t="s">
        <v>9396</v>
      </c>
      <c r="V77" s="146" t="s">
        <v>9397</v>
      </c>
      <c r="W77" s="146" t="s">
        <v>9398</v>
      </c>
      <c r="X77" s="134"/>
      <c r="AD77" s="137" t="s">
        <v>2473</v>
      </c>
    </row>
    <row r="78" spans="1:30" ht="21">
      <c r="A78" s="117"/>
      <c r="B78" s="124" t="s">
        <v>9399</v>
      </c>
      <c r="C78" s="117"/>
      <c r="D78" s="117"/>
      <c r="E78" s="117"/>
      <c r="F78" s="117"/>
      <c r="G78" s="117"/>
      <c r="H78" s="117"/>
      <c r="I78" s="117"/>
      <c r="J78" s="117"/>
      <c r="K78" s="117" t="s">
        <v>9244</v>
      </c>
      <c r="L78" s="117"/>
      <c r="M78" s="117"/>
      <c r="N78" s="117"/>
      <c r="O78" s="117"/>
      <c r="P78" s="117"/>
      <c r="Q78" s="117"/>
      <c r="R78" s="161" t="s">
        <v>9354</v>
      </c>
      <c r="S78" s="162" t="s">
        <v>9400</v>
      </c>
      <c r="T78" s="145" t="s">
        <v>9400</v>
      </c>
      <c r="U78" s="145" t="s">
        <v>9401</v>
      </c>
      <c r="V78" s="146" t="s">
        <v>9402</v>
      </c>
      <c r="W78" s="146" t="s">
        <v>9403</v>
      </c>
      <c r="X78" s="134"/>
      <c r="AD78" s="137" t="s">
        <v>9404</v>
      </c>
    </row>
    <row r="79" spans="1:30" ht="21">
      <c r="A79" s="117"/>
      <c r="B79" s="117"/>
      <c r="C79" s="117"/>
      <c r="D79" s="117"/>
      <c r="E79" s="117"/>
      <c r="F79" s="117"/>
      <c r="G79" s="117"/>
      <c r="H79" s="117"/>
      <c r="I79" s="117"/>
      <c r="J79" s="117"/>
      <c r="K79" s="117"/>
      <c r="L79" s="117"/>
      <c r="M79" s="117"/>
      <c r="N79" s="117"/>
      <c r="O79" s="117"/>
      <c r="P79" s="117"/>
      <c r="Q79" s="117"/>
      <c r="R79" s="163" t="s">
        <v>9354</v>
      </c>
      <c r="S79" s="164" t="s">
        <v>9405</v>
      </c>
      <c r="T79" s="145" t="s">
        <v>9405</v>
      </c>
      <c r="U79" s="145" t="s">
        <v>9406</v>
      </c>
      <c r="V79" s="146" t="s">
        <v>9407</v>
      </c>
      <c r="W79" s="146" t="s">
        <v>9408</v>
      </c>
      <c r="X79" s="134"/>
      <c r="AD79" s="137" t="s">
        <v>9409</v>
      </c>
    </row>
    <row r="80" spans="1:30" ht="21">
      <c r="A80" s="117"/>
      <c r="B80" s="133" t="s">
        <v>9410</v>
      </c>
      <c r="C80" s="117"/>
      <c r="D80" s="117"/>
      <c r="E80" s="117"/>
      <c r="F80" s="117"/>
      <c r="G80" s="117"/>
      <c r="H80" s="117"/>
      <c r="I80" s="117"/>
      <c r="J80" s="117"/>
      <c r="K80" s="117"/>
      <c r="L80" s="117"/>
      <c r="M80" s="117"/>
      <c r="N80" s="117"/>
      <c r="O80" s="117"/>
      <c r="P80" s="117"/>
      <c r="Q80" s="117"/>
      <c r="R80" s="165" t="s">
        <v>9354</v>
      </c>
      <c r="S80" s="166" t="s">
        <v>9411</v>
      </c>
      <c r="T80" s="145" t="s">
        <v>9411</v>
      </c>
      <c r="U80" s="145" t="s">
        <v>9412</v>
      </c>
      <c r="V80" s="146" t="s">
        <v>9413</v>
      </c>
      <c r="W80" s="146" t="s">
        <v>9414</v>
      </c>
      <c r="X80" s="134"/>
      <c r="AD80" s="137" t="s">
        <v>9415</v>
      </c>
    </row>
    <row r="81" spans="1:30" ht="21">
      <c r="A81" s="117"/>
      <c r="B81" s="124" t="s">
        <v>9416</v>
      </c>
      <c r="C81" s="117"/>
      <c r="D81" s="117"/>
      <c r="E81" s="117"/>
      <c r="F81" s="117"/>
      <c r="G81" s="117"/>
      <c r="H81" s="117"/>
      <c r="I81" s="117"/>
      <c r="J81" s="117"/>
      <c r="K81" s="117" t="s">
        <v>9244</v>
      </c>
      <c r="L81" s="117"/>
      <c r="M81" s="117"/>
      <c r="N81" s="117"/>
      <c r="O81" s="117"/>
      <c r="P81" s="117"/>
      <c r="Q81" s="117"/>
      <c r="R81" s="167" t="s">
        <v>9354</v>
      </c>
      <c r="S81" s="168" t="s">
        <v>9417</v>
      </c>
      <c r="T81" s="145" t="s">
        <v>9417</v>
      </c>
      <c r="U81" s="145" t="s">
        <v>9418</v>
      </c>
      <c r="V81" s="146" t="s">
        <v>41</v>
      </c>
      <c r="W81" s="146" t="s">
        <v>9419</v>
      </c>
      <c r="X81" s="134"/>
      <c r="AD81" s="137" t="s">
        <v>9420</v>
      </c>
    </row>
    <row r="82" spans="1:30" ht="21">
      <c r="A82" s="117"/>
      <c r="B82" s="117"/>
      <c r="C82" s="117"/>
      <c r="D82" s="117"/>
      <c r="E82" s="117"/>
      <c r="F82" s="117"/>
      <c r="G82" s="117"/>
      <c r="H82" s="117"/>
      <c r="I82" s="117"/>
      <c r="J82" s="117"/>
      <c r="K82" s="117"/>
      <c r="L82" s="117"/>
      <c r="M82" s="117"/>
      <c r="N82" s="117"/>
      <c r="O82" s="117"/>
      <c r="P82" s="117"/>
      <c r="Q82" s="117"/>
      <c r="R82" s="169" t="s">
        <v>9354</v>
      </c>
      <c r="S82" s="170" t="s">
        <v>9421</v>
      </c>
      <c r="T82" s="145" t="s">
        <v>9421</v>
      </c>
      <c r="U82" s="145" t="s">
        <v>9422</v>
      </c>
      <c r="V82" s="146" t="s">
        <v>9423</v>
      </c>
      <c r="W82" s="146" t="s">
        <v>9424</v>
      </c>
      <c r="X82" s="134"/>
      <c r="AD82" s="137" t="s">
        <v>9425</v>
      </c>
    </row>
    <row r="83" spans="1:30" ht="21">
      <c r="A83" s="117"/>
      <c r="B83" s="133" t="s">
        <v>9426</v>
      </c>
      <c r="C83" s="117"/>
      <c r="D83" s="117"/>
      <c r="E83" s="117"/>
      <c r="F83" s="117"/>
      <c r="G83" s="117"/>
      <c r="H83" s="117"/>
      <c r="I83" s="117"/>
      <c r="J83" s="117"/>
      <c r="K83" s="117"/>
      <c r="L83" s="117"/>
      <c r="M83" s="117"/>
      <c r="N83" s="117"/>
      <c r="O83" s="117"/>
      <c r="P83" s="117"/>
      <c r="Q83" s="117"/>
      <c r="R83" s="171" t="s">
        <v>9354</v>
      </c>
      <c r="S83" s="172" t="s">
        <v>9427</v>
      </c>
      <c r="T83" s="145" t="s">
        <v>9427</v>
      </c>
      <c r="U83" s="145" t="s">
        <v>9428</v>
      </c>
      <c r="V83" s="146" t="s">
        <v>9429</v>
      </c>
      <c r="W83" s="146" t="s">
        <v>9430</v>
      </c>
      <c r="X83" s="134"/>
      <c r="AD83" s="137" t="s">
        <v>9431</v>
      </c>
    </row>
    <row r="84" spans="1:30" ht="18.75" customHeight="1">
      <c r="A84" s="117"/>
      <c r="B84" s="125" t="s">
        <v>9432</v>
      </c>
      <c r="C84" s="117"/>
      <c r="D84" s="117"/>
      <c r="E84" s="117"/>
      <c r="F84" s="117"/>
      <c r="G84" s="117"/>
      <c r="H84" s="117"/>
      <c r="I84" s="117"/>
      <c r="J84" s="117"/>
      <c r="K84" s="117"/>
      <c r="L84" s="117"/>
      <c r="M84" s="117"/>
      <c r="N84" s="117"/>
      <c r="O84" s="117"/>
      <c r="P84" s="117"/>
      <c r="Q84" s="117"/>
      <c r="R84" s="173" t="s">
        <v>9354</v>
      </c>
      <c r="S84" s="174" t="s">
        <v>9433</v>
      </c>
      <c r="T84" s="145" t="s">
        <v>9433</v>
      </c>
      <c r="U84" s="145" t="s">
        <v>9434</v>
      </c>
      <c r="V84" s="146" t="s">
        <v>9435</v>
      </c>
      <c r="W84" s="146" t="s">
        <v>9436</v>
      </c>
      <c r="X84" s="134"/>
      <c r="AD84" s="137" t="s">
        <v>9437</v>
      </c>
    </row>
    <row r="85" spans="1:30" ht="18.75" customHeight="1">
      <c r="A85" s="117"/>
      <c r="B85" s="117"/>
      <c r="C85" s="117"/>
      <c r="D85" s="117"/>
      <c r="E85" s="117"/>
      <c r="F85" s="117"/>
      <c r="G85" s="117"/>
      <c r="H85" s="117"/>
      <c r="I85" s="117"/>
      <c r="J85" s="117"/>
      <c r="K85" s="117"/>
      <c r="L85" s="117"/>
      <c r="M85" s="117"/>
      <c r="N85" s="117"/>
      <c r="O85" s="117"/>
      <c r="P85" s="117"/>
      <c r="Q85" s="117"/>
      <c r="R85" s="175" t="s">
        <v>9354</v>
      </c>
      <c r="S85" s="176" t="s">
        <v>9438</v>
      </c>
      <c r="T85" s="145" t="s">
        <v>9438</v>
      </c>
      <c r="U85" s="145" t="s">
        <v>9439</v>
      </c>
      <c r="V85" s="146" t="s">
        <v>9440</v>
      </c>
      <c r="W85" s="146" t="s">
        <v>9441</v>
      </c>
      <c r="X85" s="134"/>
      <c r="AD85" s="137" t="s">
        <v>9442</v>
      </c>
    </row>
    <row r="86" spans="1:30" ht="18.75" customHeight="1">
      <c r="A86" s="117"/>
      <c r="B86" s="133" t="s">
        <v>9443</v>
      </c>
      <c r="C86" s="117"/>
      <c r="D86" s="117"/>
      <c r="E86" s="117"/>
      <c r="F86" s="117"/>
      <c r="G86" s="117"/>
      <c r="H86" s="117"/>
      <c r="I86" s="117"/>
      <c r="J86" s="117"/>
      <c r="K86" s="117"/>
      <c r="L86" s="117"/>
      <c r="M86" s="117"/>
      <c r="N86" s="117"/>
      <c r="O86" s="117"/>
      <c r="P86" s="117"/>
      <c r="Q86" s="117"/>
      <c r="R86" s="157" t="s">
        <v>9354</v>
      </c>
      <c r="S86" s="158" t="s">
        <v>9444</v>
      </c>
      <c r="T86" s="145" t="s">
        <v>9444</v>
      </c>
      <c r="U86" s="145" t="s">
        <v>9391</v>
      </c>
      <c r="V86" s="146" t="s">
        <v>9445</v>
      </c>
      <c r="W86" s="146" t="s">
        <v>9446</v>
      </c>
      <c r="X86" s="134"/>
      <c r="AD86" s="137" t="s">
        <v>9447</v>
      </c>
    </row>
    <row r="87" spans="1:30" ht="21">
      <c r="A87" s="117"/>
      <c r="B87" s="125" t="s">
        <v>9448</v>
      </c>
      <c r="C87" s="117"/>
      <c r="D87" s="117"/>
      <c r="E87" s="117"/>
      <c r="F87" s="117"/>
      <c r="G87" s="117"/>
      <c r="H87" s="117"/>
      <c r="I87" s="117"/>
      <c r="J87" s="117"/>
      <c r="K87" s="117"/>
      <c r="L87" s="117"/>
      <c r="M87" s="117"/>
      <c r="N87" s="117"/>
      <c r="O87" s="117"/>
      <c r="P87" s="117"/>
      <c r="Q87" s="117"/>
      <c r="R87" s="177" t="s">
        <v>9354</v>
      </c>
      <c r="S87" s="178" t="s">
        <v>9449</v>
      </c>
      <c r="T87" s="145" t="s">
        <v>9449</v>
      </c>
      <c r="U87" s="145" t="s">
        <v>9450</v>
      </c>
      <c r="V87" s="146" t="s">
        <v>9451</v>
      </c>
      <c r="W87" s="146" t="s">
        <v>9452</v>
      </c>
      <c r="X87" s="134"/>
      <c r="AD87" s="137" t="s">
        <v>9453</v>
      </c>
    </row>
    <row r="88" spans="1:30" ht="21">
      <c r="A88" s="117"/>
      <c r="B88" s="125" t="s">
        <v>9454</v>
      </c>
      <c r="C88" s="117"/>
      <c r="D88" s="117"/>
      <c r="E88" s="117"/>
      <c r="F88" s="117"/>
      <c r="G88" s="117"/>
      <c r="H88" s="117"/>
      <c r="I88" s="117"/>
      <c r="J88" s="117"/>
      <c r="K88" s="117"/>
      <c r="L88" s="117"/>
      <c r="M88" s="117"/>
      <c r="N88" s="117"/>
      <c r="O88" s="117"/>
      <c r="P88" s="117"/>
      <c r="Q88" s="117"/>
      <c r="R88" s="149" t="s">
        <v>9354</v>
      </c>
      <c r="S88" s="150" t="s">
        <v>9455</v>
      </c>
      <c r="T88" s="145" t="s">
        <v>9455</v>
      </c>
      <c r="U88" s="145" t="s">
        <v>9368</v>
      </c>
      <c r="V88" s="146" t="s">
        <v>9456</v>
      </c>
      <c r="W88" s="146" t="s">
        <v>9457</v>
      </c>
      <c r="X88" s="134"/>
      <c r="AD88" s="137" t="s">
        <v>9458</v>
      </c>
    </row>
    <row r="89" spans="1:30" ht="21">
      <c r="A89" s="117"/>
      <c r="B89" s="117"/>
      <c r="C89" s="117"/>
      <c r="D89" s="117"/>
      <c r="E89" s="117"/>
      <c r="F89" s="117"/>
      <c r="G89" s="117"/>
      <c r="H89" s="117"/>
      <c r="I89" s="117"/>
      <c r="J89" s="117"/>
      <c r="K89" s="117"/>
      <c r="L89" s="117"/>
      <c r="M89" s="117"/>
      <c r="N89" s="117"/>
      <c r="O89" s="117"/>
      <c r="P89" s="117"/>
      <c r="Q89" s="117"/>
      <c r="R89" s="179" t="s">
        <v>9354</v>
      </c>
      <c r="S89" s="180" t="s">
        <v>9459</v>
      </c>
      <c r="T89" s="145" t="s">
        <v>9459</v>
      </c>
      <c r="U89" s="145" t="s">
        <v>9460</v>
      </c>
      <c r="V89" s="146" t="s">
        <v>9461</v>
      </c>
      <c r="W89" s="146" t="s">
        <v>9462</v>
      </c>
      <c r="X89" s="134"/>
      <c r="AD89" s="137" t="s">
        <v>9463</v>
      </c>
    </row>
    <row r="90" spans="1:30" ht="23.25">
      <c r="A90" s="117"/>
      <c r="B90" s="121" t="s">
        <v>9464</v>
      </c>
      <c r="C90" s="117"/>
      <c r="D90" s="117"/>
      <c r="E90" s="117"/>
      <c r="F90" s="117"/>
      <c r="G90" s="117"/>
      <c r="H90" s="117"/>
      <c r="I90" s="117"/>
      <c r="J90" s="117"/>
      <c r="K90" s="117"/>
      <c r="L90" s="117"/>
      <c r="M90" s="117"/>
      <c r="N90" s="117"/>
      <c r="O90" s="117"/>
      <c r="P90" s="117"/>
      <c r="Q90" s="117"/>
      <c r="R90" s="143" t="s">
        <v>9354</v>
      </c>
      <c r="S90" s="144" t="s">
        <v>9465</v>
      </c>
      <c r="T90" s="145" t="s">
        <v>9465</v>
      </c>
      <c r="U90" s="145" t="s">
        <v>9356</v>
      </c>
      <c r="V90" s="146" t="s">
        <v>9466</v>
      </c>
      <c r="W90" s="146" t="s">
        <v>9467</v>
      </c>
      <c r="X90" s="134"/>
      <c r="AD90" s="137" t="s">
        <v>9468</v>
      </c>
    </row>
    <row r="91" spans="1:30" ht="21">
      <c r="A91" s="117"/>
      <c r="B91" s="133" t="s">
        <v>9469</v>
      </c>
      <c r="C91" s="117"/>
      <c r="D91" s="117"/>
      <c r="E91" s="117"/>
      <c r="F91" s="117"/>
      <c r="G91" s="117"/>
      <c r="H91" s="117"/>
      <c r="I91" s="117"/>
      <c r="J91" s="117"/>
      <c r="K91" s="117"/>
      <c r="L91" s="117"/>
      <c r="M91" s="117"/>
      <c r="N91" s="117"/>
      <c r="O91" s="117"/>
      <c r="P91" s="117"/>
      <c r="Q91" s="117"/>
      <c r="R91" s="181" t="s">
        <v>9354</v>
      </c>
      <c r="S91" s="182" t="s">
        <v>9470</v>
      </c>
      <c r="T91" s="145" t="s">
        <v>9470</v>
      </c>
      <c r="U91" s="145" t="s">
        <v>9471</v>
      </c>
      <c r="V91" s="146" t="s">
        <v>9472</v>
      </c>
      <c r="W91" s="146" t="s">
        <v>9473</v>
      </c>
      <c r="X91" s="134"/>
      <c r="AD91" s="137" t="s">
        <v>9474</v>
      </c>
    </row>
    <row r="92" spans="1:30" ht="21">
      <c r="A92" s="117"/>
      <c r="B92" s="125" t="s">
        <v>9475</v>
      </c>
      <c r="C92" s="117"/>
      <c r="D92" s="117"/>
      <c r="E92" s="117"/>
      <c r="F92" s="117"/>
      <c r="G92" s="117"/>
      <c r="H92" s="117"/>
      <c r="I92" s="117"/>
      <c r="J92" s="117"/>
      <c r="K92" s="117"/>
      <c r="L92" s="117"/>
      <c r="M92" s="117"/>
      <c r="N92" s="117"/>
      <c r="O92" s="117"/>
      <c r="P92" s="117"/>
      <c r="Q92" s="117"/>
      <c r="R92" s="183" t="s">
        <v>9354</v>
      </c>
      <c r="S92" s="184" t="s">
        <v>9476</v>
      </c>
      <c r="T92" s="145" t="s">
        <v>9476</v>
      </c>
      <c r="U92" s="145" t="s">
        <v>9477</v>
      </c>
      <c r="V92" s="146" t="s">
        <v>9478</v>
      </c>
      <c r="W92" s="146" t="s">
        <v>9479</v>
      </c>
      <c r="X92" s="134"/>
    </row>
    <row r="93" spans="1:30" ht="21">
      <c r="A93" s="117"/>
      <c r="B93" s="125" t="s">
        <v>9480</v>
      </c>
      <c r="C93" s="117"/>
      <c r="D93" s="117"/>
      <c r="E93" s="117"/>
      <c r="F93" s="117"/>
      <c r="G93" s="117"/>
      <c r="H93" s="117"/>
      <c r="I93" s="117"/>
      <c r="J93" s="117"/>
      <c r="K93" s="117"/>
      <c r="L93" s="117"/>
      <c r="M93" s="117"/>
      <c r="N93" s="117"/>
      <c r="O93" s="117"/>
      <c r="P93" s="117"/>
      <c r="Q93" s="117"/>
      <c r="R93" s="155" t="s">
        <v>9354</v>
      </c>
      <c r="S93" s="156" t="s">
        <v>9481</v>
      </c>
      <c r="T93" s="145" t="s">
        <v>9481</v>
      </c>
      <c r="U93" s="145" t="s">
        <v>9386</v>
      </c>
      <c r="V93" s="146" t="s">
        <v>9482</v>
      </c>
      <c r="W93" s="146" t="s">
        <v>9483</v>
      </c>
      <c r="X93" s="134"/>
      <c r="AD93" s="137" t="s">
        <v>2615</v>
      </c>
    </row>
    <row r="94" spans="1:30" ht="21">
      <c r="A94" s="117"/>
      <c r="B94" s="117"/>
      <c r="C94" s="117"/>
      <c r="D94" s="117"/>
      <c r="E94" s="117"/>
      <c r="F94" s="117"/>
      <c r="G94" s="117"/>
      <c r="H94" s="117"/>
      <c r="I94" s="117"/>
      <c r="J94" s="117"/>
      <c r="K94" s="117"/>
      <c r="L94" s="117"/>
      <c r="M94" s="117"/>
      <c r="N94" s="117"/>
      <c r="O94" s="117"/>
      <c r="P94" s="117"/>
      <c r="Q94" s="117"/>
      <c r="R94" s="185" t="s">
        <v>9354</v>
      </c>
      <c r="S94" s="186" t="s">
        <v>9484</v>
      </c>
      <c r="T94" s="145" t="s">
        <v>9484</v>
      </c>
      <c r="U94" s="145" t="s">
        <v>9485</v>
      </c>
      <c r="V94" s="146" t="s">
        <v>9486</v>
      </c>
      <c r="W94" s="146" t="s">
        <v>9487</v>
      </c>
      <c r="X94" s="134"/>
      <c r="AD94" s="137" t="s">
        <v>9488</v>
      </c>
    </row>
    <row r="95" spans="1:30" ht="21">
      <c r="A95" s="117"/>
      <c r="B95" s="133" t="s">
        <v>9489</v>
      </c>
      <c r="C95" s="117"/>
      <c r="D95" s="117"/>
      <c r="E95" s="117"/>
      <c r="F95" s="117"/>
      <c r="G95" s="117"/>
      <c r="H95" s="117"/>
      <c r="I95" s="117"/>
      <c r="J95" s="117"/>
      <c r="K95" s="117"/>
      <c r="L95" s="117"/>
      <c r="M95" s="117"/>
      <c r="N95" s="117"/>
      <c r="O95" s="117"/>
      <c r="P95" s="117"/>
      <c r="Q95" s="117"/>
      <c r="R95" s="175" t="s">
        <v>9354</v>
      </c>
      <c r="S95" s="176" t="s">
        <v>9490</v>
      </c>
      <c r="T95" s="145" t="s">
        <v>9490</v>
      </c>
      <c r="U95" s="145" t="s">
        <v>9439</v>
      </c>
      <c r="V95" s="146" t="s">
        <v>9491</v>
      </c>
      <c r="W95" s="146" t="s">
        <v>9492</v>
      </c>
      <c r="X95" s="134"/>
      <c r="AD95" s="137" t="s">
        <v>9493</v>
      </c>
    </row>
    <row r="96" spans="1:30" ht="21">
      <c r="A96" s="117"/>
      <c r="B96" s="125" t="s">
        <v>9494</v>
      </c>
      <c r="C96" s="117"/>
      <c r="D96" s="117"/>
      <c r="E96" s="117"/>
      <c r="F96" s="117"/>
      <c r="G96" s="117"/>
      <c r="H96" s="117"/>
      <c r="I96" s="117"/>
      <c r="J96" s="117"/>
      <c r="K96" s="117"/>
      <c r="L96" s="117"/>
      <c r="M96" s="117"/>
      <c r="N96" s="117"/>
      <c r="O96" s="117"/>
      <c r="P96" s="117"/>
      <c r="Q96" s="117"/>
      <c r="R96" s="169" t="s">
        <v>9354</v>
      </c>
      <c r="S96" s="170" t="s">
        <v>9495</v>
      </c>
      <c r="T96" s="145" t="s">
        <v>9495</v>
      </c>
      <c r="U96" s="145" t="s">
        <v>9422</v>
      </c>
      <c r="V96" s="146" t="s">
        <v>9496</v>
      </c>
      <c r="W96" s="146" t="s">
        <v>9497</v>
      </c>
      <c r="X96" s="134"/>
      <c r="AD96" s="137" t="s">
        <v>9498</v>
      </c>
    </row>
    <row r="97" spans="1:30" ht="21">
      <c r="A97" s="117"/>
      <c r="B97" s="125" t="s">
        <v>9499</v>
      </c>
      <c r="C97" s="117"/>
      <c r="D97" s="117"/>
      <c r="E97" s="117"/>
      <c r="F97" s="117"/>
      <c r="G97" s="117"/>
      <c r="H97" s="117"/>
      <c r="I97" s="117"/>
      <c r="J97" s="117"/>
      <c r="K97" s="117"/>
      <c r="L97" s="117"/>
      <c r="M97" s="117"/>
      <c r="N97" s="117"/>
      <c r="O97" s="117"/>
      <c r="P97" s="117"/>
      <c r="Q97" s="117"/>
      <c r="R97" s="157" t="s">
        <v>9354</v>
      </c>
      <c r="S97" s="158" t="s">
        <v>9500</v>
      </c>
      <c r="T97" s="145" t="s">
        <v>9500</v>
      </c>
      <c r="U97" s="145" t="s">
        <v>9391</v>
      </c>
      <c r="V97" s="146" t="s">
        <v>9501</v>
      </c>
      <c r="W97" s="146" t="s">
        <v>9502</v>
      </c>
      <c r="X97" s="134"/>
      <c r="AD97" s="137" t="s">
        <v>9503</v>
      </c>
    </row>
    <row r="98" spans="1:30" ht="21">
      <c r="A98" s="117"/>
      <c r="B98" s="125" t="s">
        <v>9504</v>
      </c>
      <c r="C98" s="117"/>
      <c r="D98" s="117"/>
      <c r="E98" s="117"/>
      <c r="F98" s="117"/>
      <c r="G98" s="117"/>
      <c r="H98" s="117"/>
      <c r="I98" s="117"/>
      <c r="J98" s="117"/>
      <c r="K98" s="117"/>
      <c r="L98" s="117"/>
      <c r="M98" s="117"/>
      <c r="N98" s="117"/>
      <c r="O98" s="117"/>
      <c r="P98" s="117"/>
      <c r="Q98" s="117"/>
      <c r="R98" s="187" t="s">
        <v>9354</v>
      </c>
      <c r="S98" s="188" t="s">
        <v>9505</v>
      </c>
      <c r="T98" s="145" t="s">
        <v>9505</v>
      </c>
      <c r="U98" s="145" t="s">
        <v>9506</v>
      </c>
      <c r="V98" s="146" t="s">
        <v>9507</v>
      </c>
      <c r="W98" s="146" t="s">
        <v>9508</v>
      </c>
      <c r="X98" s="134"/>
      <c r="AD98" s="137" t="s">
        <v>9509</v>
      </c>
    </row>
    <row r="99" spans="1:30">
      <c r="A99" s="117"/>
      <c r="B99" s="117"/>
      <c r="C99" s="117"/>
      <c r="D99" s="117"/>
      <c r="E99" s="117"/>
      <c r="F99" s="117"/>
      <c r="G99" s="117"/>
      <c r="H99" s="117"/>
      <c r="I99" s="117"/>
      <c r="J99" s="117"/>
      <c r="K99" s="117"/>
      <c r="L99" s="117"/>
      <c r="M99" s="117"/>
      <c r="N99" s="117"/>
      <c r="O99" s="117"/>
      <c r="P99" s="117"/>
      <c r="Q99" s="117"/>
      <c r="AD99" s="137" t="s">
        <v>9510</v>
      </c>
    </row>
    <row r="100" spans="1:30" ht="21">
      <c r="A100" s="117"/>
      <c r="B100" s="117"/>
      <c r="C100" s="117"/>
      <c r="D100" s="117"/>
      <c r="E100" s="117"/>
      <c r="F100" s="117"/>
      <c r="G100" s="117"/>
      <c r="H100" s="117"/>
      <c r="I100" s="117"/>
      <c r="J100" s="117"/>
      <c r="K100" s="117"/>
      <c r="L100" s="117"/>
      <c r="M100" s="117"/>
      <c r="N100" s="117"/>
      <c r="O100" s="117"/>
      <c r="P100" s="117"/>
      <c r="Q100" s="117"/>
      <c r="R100" s="142" t="s">
        <v>9511</v>
      </c>
      <c r="S100" s="142"/>
      <c r="T100" s="142"/>
      <c r="U100" s="142"/>
      <c r="V100" s="142"/>
      <c r="W100" s="142"/>
      <c r="X100" s="142"/>
      <c r="Y100" s="142"/>
      <c r="AD100" s="137" t="s">
        <v>9512</v>
      </c>
    </row>
    <row r="101" spans="1:30" ht="18">
      <c r="A101" s="117"/>
      <c r="B101" s="133" t="s">
        <v>9513</v>
      </c>
      <c r="C101" s="117"/>
      <c r="D101" s="117"/>
      <c r="E101" s="117"/>
      <c r="F101" s="117"/>
      <c r="G101" s="117"/>
      <c r="H101" s="117"/>
      <c r="I101" s="117"/>
      <c r="J101" s="117"/>
      <c r="K101" s="117"/>
      <c r="L101" s="117"/>
      <c r="M101" s="117"/>
      <c r="N101" s="117"/>
      <c r="O101" s="117"/>
      <c r="P101" s="117"/>
      <c r="Q101" s="117"/>
      <c r="R101" s="134"/>
      <c r="AD101" s="137" t="s">
        <v>9514</v>
      </c>
    </row>
    <row r="102" spans="1:30" ht="16.5">
      <c r="A102" s="117"/>
      <c r="B102" s="124" t="s">
        <v>9515</v>
      </c>
      <c r="C102" s="117"/>
      <c r="D102" s="117"/>
      <c r="E102" s="117"/>
      <c r="F102" s="117"/>
      <c r="G102" s="117"/>
      <c r="H102" s="117"/>
      <c r="I102" s="117"/>
      <c r="J102" s="117"/>
      <c r="K102" s="117" t="s">
        <v>9244</v>
      </c>
      <c r="L102" s="117"/>
      <c r="M102" s="117"/>
      <c r="N102" s="117"/>
      <c r="O102" s="117"/>
      <c r="P102" s="117"/>
      <c r="Q102" s="117"/>
      <c r="R102" s="189" t="s">
        <v>9516</v>
      </c>
      <c r="AD102" s="137" t="s">
        <v>9517</v>
      </c>
    </row>
    <row r="103" spans="1:30">
      <c r="A103" s="117"/>
      <c r="B103" s="125" t="s">
        <v>9518</v>
      </c>
      <c r="C103" s="117"/>
      <c r="D103" s="117"/>
      <c r="E103" s="117"/>
      <c r="F103" s="117"/>
      <c r="G103" s="117"/>
      <c r="H103" s="117"/>
      <c r="I103" s="117"/>
      <c r="J103" s="117"/>
      <c r="K103" s="117"/>
      <c r="L103" s="117"/>
      <c r="M103" s="117"/>
      <c r="N103" s="117"/>
      <c r="O103" s="117"/>
      <c r="P103" s="117"/>
      <c r="Q103" s="117"/>
      <c r="R103" s="190" t="s">
        <v>9519</v>
      </c>
      <c r="AD103" s="137" t="s">
        <v>9520</v>
      </c>
    </row>
    <row r="104" spans="1:30">
      <c r="A104" s="117"/>
      <c r="B104" s="117"/>
      <c r="C104" s="117"/>
      <c r="D104" s="117"/>
      <c r="E104" s="117"/>
      <c r="F104" s="117"/>
      <c r="G104" s="117"/>
      <c r="H104" s="117"/>
      <c r="I104" s="117"/>
      <c r="J104" s="117"/>
      <c r="K104" s="117"/>
      <c r="L104" s="117"/>
      <c r="M104" s="117"/>
      <c r="N104" s="117"/>
      <c r="O104" s="117"/>
      <c r="P104" s="117"/>
      <c r="Q104" s="117"/>
      <c r="R104" s="134"/>
      <c r="AD104" s="137" t="s">
        <v>9521</v>
      </c>
    </row>
    <row r="105" spans="1:30">
      <c r="A105" s="117"/>
      <c r="B105" s="117"/>
      <c r="C105" s="117"/>
      <c r="D105" s="117"/>
      <c r="E105" s="117"/>
      <c r="F105" s="117"/>
      <c r="G105" s="117"/>
      <c r="H105" s="117"/>
      <c r="I105" s="117"/>
      <c r="J105" s="117"/>
      <c r="K105" s="117"/>
      <c r="L105" s="117"/>
      <c r="M105" s="117"/>
      <c r="N105" s="117"/>
      <c r="O105" s="117"/>
      <c r="P105" s="117"/>
      <c r="Q105" s="117"/>
      <c r="R105" s="191" t="s">
        <v>9522</v>
      </c>
    </row>
    <row r="106" spans="1:30" ht="18">
      <c r="A106" s="117"/>
      <c r="B106" s="133" t="s">
        <v>9523</v>
      </c>
      <c r="C106" s="117"/>
      <c r="D106" s="117"/>
      <c r="E106" s="117"/>
      <c r="F106" s="117"/>
      <c r="G106" s="117"/>
      <c r="H106" s="117"/>
      <c r="I106" s="117"/>
      <c r="J106" s="117"/>
      <c r="K106" s="117"/>
      <c r="L106" s="117"/>
      <c r="M106" s="117"/>
      <c r="N106" s="117"/>
      <c r="O106" s="117"/>
      <c r="P106" s="117"/>
      <c r="Q106" s="117"/>
      <c r="R106" s="192"/>
      <c r="AD106" s="137" t="s">
        <v>9524</v>
      </c>
    </row>
    <row r="107" spans="1:30">
      <c r="A107" s="117"/>
      <c r="B107" s="125" t="s">
        <v>9525</v>
      </c>
      <c r="C107" s="117"/>
      <c r="D107" s="117"/>
      <c r="E107" s="117"/>
      <c r="F107" s="117"/>
      <c r="G107" s="117"/>
      <c r="H107" s="117"/>
      <c r="I107" s="117"/>
      <c r="J107" s="117"/>
      <c r="K107" s="117"/>
      <c r="L107" s="117"/>
      <c r="M107" s="117"/>
      <c r="N107" s="117"/>
      <c r="O107" s="117"/>
      <c r="P107" s="117"/>
      <c r="Q107" s="117"/>
      <c r="R107" s="193" t="s">
        <v>9526</v>
      </c>
      <c r="AD107" s="137" t="s">
        <v>2499</v>
      </c>
    </row>
    <row r="108" spans="1:30">
      <c r="A108" s="117"/>
      <c r="B108" s="125" t="s">
        <v>9527</v>
      </c>
      <c r="C108" s="117"/>
      <c r="D108" s="117"/>
      <c r="E108" s="117"/>
      <c r="F108" s="117"/>
      <c r="G108" s="117"/>
      <c r="H108" s="117"/>
      <c r="I108" s="117"/>
      <c r="J108" s="117"/>
      <c r="K108" s="117"/>
      <c r="L108" s="117"/>
      <c r="M108" s="117"/>
      <c r="N108" s="117"/>
      <c r="O108" s="117"/>
      <c r="P108" s="117"/>
      <c r="Q108" s="117"/>
      <c r="R108" s="192"/>
      <c r="AD108" s="137" t="s">
        <v>9528</v>
      </c>
    </row>
    <row r="109" spans="1:30">
      <c r="A109" s="117"/>
      <c r="B109" s="125" t="s">
        <v>9529</v>
      </c>
      <c r="C109" s="117"/>
      <c r="D109" s="117"/>
      <c r="E109" s="117"/>
      <c r="F109" s="117"/>
      <c r="G109" s="117"/>
      <c r="H109" s="117"/>
      <c r="I109" s="117"/>
      <c r="J109" s="117"/>
      <c r="K109" s="117"/>
      <c r="L109" s="117"/>
      <c r="M109" s="117"/>
      <c r="N109" s="117"/>
      <c r="O109" s="117"/>
      <c r="P109" s="117"/>
      <c r="Q109" s="117"/>
      <c r="R109" s="194" t="s">
        <v>9530</v>
      </c>
      <c r="AD109" s="137" t="s">
        <v>2501</v>
      </c>
    </row>
    <row r="110" spans="1:30">
      <c r="A110" s="117"/>
      <c r="B110" s="125" t="s">
        <v>9531</v>
      </c>
      <c r="C110" s="117"/>
      <c r="D110" s="117"/>
      <c r="E110" s="117"/>
      <c r="F110" s="117"/>
      <c r="G110" s="117"/>
      <c r="H110" s="117"/>
      <c r="I110" s="117"/>
      <c r="J110" s="117"/>
      <c r="K110" s="117"/>
      <c r="L110" s="117"/>
      <c r="M110" s="117"/>
      <c r="N110" s="117"/>
      <c r="O110" s="117"/>
      <c r="P110" s="117"/>
      <c r="Q110" s="117"/>
      <c r="R110" s="192"/>
      <c r="AD110" s="137" t="s">
        <v>9532</v>
      </c>
    </row>
    <row r="111" spans="1:30">
      <c r="A111" s="117"/>
      <c r="B111" s="117"/>
      <c r="C111" s="117"/>
      <c r="D111" s="117"/>
      <c r="E111" s="117"/>
      <c r="F111" s="117"/>
      <c r="G111" s="117"/>
      <c r="H111" s="117"/>
      <c r="I111" s="117"/>
      <c r="J111" s="117"/>
      <c r="K111" s="117"/>
      <c r="L111" s="117"/>
      <c r="M111" s="117"/>
      <c r="N111" s="117"/>
      <c r="O111" s="117"/>
      <c r="P111" s="117"/>
      <c r="Q111" s="117"/>
      <c r="R111" s="195" t="s">
        <v>9533</v>
      </c>
      <c r="AD111" s="137" t="s">
        <v>9534</v>
      </c>
    </row>
    <row r="112" spans="1:30" ht="18">
      <c r="A112" s="117"/>
      <c r="B112" s="133" t="s">
        <v>9535</v>
      </c>
      <c r="C112" s="117"/>
      <c r="D112" s="117"/>
      <c r="E112" s="117"/>
      <c r="F112" s="117"/>
      <c r="G112" s="117"/>
      <c r="H112" s="117"/>
      <c r="I112" s="117"/>
      <c r="J112" s="117"/>
      <c r="K112" s="117"/>
      <c r="L112" s="117"/>
      <c r="M112" s="117"/>
      <c r="N112" s="117"/>
      <c r="O112" s="117"/>
      <c r="P112" s="117"/>
      <c r="Q112" s="117"/>
      <c r="R112" s="192"/>
      <c r="AD112" s="137" t="s">
        <v>9536</v>
      </c>
    </row>
    <row r="113" spans="1:30">
      <c r="A113" s="117"/>
      <c r="B113" s="125" t="s">
        <v>9537</v>
      </c>
      <c r="C113" s="117"/>
      <c r="D113" s="117"/>
      <c r="E113" s="117"/>
      <c r="F113" s="117"/>
      <c r="G113" s="117"/>
      <c r="H113" s="117"/>
      <c r="I113" s="117"/>
      <c r="J113" s="117"/>
      <c r="K113" s="117"/>
      <c r="L113" s="117"/>
      <c r="M113" s="117"/>
      <c r="N113" s="117"/>
      <c r="O113" s="117"/>
      <c r="P113" s="117"/>
      <c r="Q113" s="117"/>
      <c r="R113" s="196" t="s">
        <v>9538</v>
      </c>
    </row>
    <row r="114" spans="1:30">
      <c r="A114" s="117"/>
      <c r="B114" s="125" t="s">
        <v>9539</v>
      </c>
      <c r="C114" s="117"/>
      <c r="D114" s="117"/>
      <c r="E114" s="117"/>
      <c r="F114" s="117"/>
      <c r="G114" s="117"/>
      <c r="H114" s="117"/>
      <c r="I114" s="117"/>
      <c r="J114" s="117"/>
      <c r="K114" s="117"/>
      <c r="L114" s="117"/>
      <c r="M114" s="117"/>
      <c r="N114" s="117"/>
      <c r="O114" s="117"/>
      <c r="P114" s="117"/>
      <c r="Q114" s="117"/>
      <c r="R114" s="192"/>
      <c r="AD114" s="137" t="s">
        <v>2507</v>
      </c>
    </row>
    <row r="115" spans="1:30">
      <c r="A115" s="117"/>
      <c r="B115" s="117"/>
      <c r="C115" s="117"/>
      <c r="D115" s="117"/>
      <c r="E115" s="117"/>
      <c r="F115" s="117"/>
      <c r="G115" s="117"/>
      <c r="H115" s="117"/>
      <c r="I115" s="117"/>
      <c r="J115" s="117"/>
      <c r="K115" s="117"/>
      <c r="L115" s="117"/>
      <c r="M115" s="117"/>
      <c r="N115" s="117"/>
      <c r="O115" s="117"/>
      <c r="P115" s="117"/>
      <c r="Q115" s="117"/>
      <c r="R115" s="197" t="s">
        <v>9540</v>
      </c>
      <c r="AD115" s="137" t="s">
        <v>9541</v>
      </c>
    </row>
    <row r="116" spans="1:30" ht="23.25">
      <c r="A116" s="117"/>
      <c r="B116" s="121" t="s">
        <v>9542</v>
      </c>
      <c r="C116" s="117"/>
      <c r="D116" s="117"/>
      <c r="E116" s="117"/>
      <c r="F116" s="117"/>
      <c r="G116" s="117"/>
      <c r="H116" s="117"/>
      <c r="I116" s="117"/>
      <c r="J116" s="117"/>
      <c r="K116" s="117"/>
      <c r="L116" s="117"/>
      <c r="M116" s="117"/>
      <c r="N116" s="117"/>
      <c r="O116" s="117"/>
      <c r="P116" s="117"/>
      <c r="Q116" s="117"/>
      <c r="R116" s="192"/>
      <c r="AD116" s="137" t="s">
        <v>2509</v>
      </c>
    </row>
    <row r="117" spans="1:30" ht="18">
      <c r="A117" s="117"/>
      <c r="B117" s="133" t="s">
        <v>9543</v>
      </c>
      <c r="C117" s="117"/>
      <c r="D117" s="117"/>
      <c r="E117" s="117"/>
      <c r="F117" s="117"/>
      <c r="G117" s="117"/>
      <c r="H117" s="117"/>
      <c r="I117" s="117"/>
      <c r="J117" s="117"/>
      <c r="K117" s="117"/>
      <c r="L117" s="117"/>
      <c r="M117" s="117"/>
      <c r="N117" s="117"/>
      <c r="O117" s="117"/>
      <c r="P117" s="117"/>
      <c r="Q117" s="117"/>
      <c r="R117" s="198" t="s">
        <v>9544</v>
      </c>
      <c r="AD117" s="137" t="s">
        <v>2645</v>
      </c>
    </row>
    <row r="118" spans="1:30">
      <c r="A118" s="117"/>
      <c r="B118" s="125" t="s">
        <v>9545</v>
      </c>
      <c r="C118" s="117"/>
      <c r="D118" s="117"/>
      <c r="E118" s="117"/>
      <c r="F118" s="117"/>
      <c r="G118" s="117"/>
      <c r="H118" s="117"/>
      <c r="I118" s="117"/>
      <c r="J118" s="117"/>
      <c r="K118" s="117"/>
      <c r="L118" s="117"/>
      <c r="M118" s="117"/>
      <c r="N118" s="117"/>
      <c r="O118" s="117"/>
      <c r="P118" s="117"/>
      <c r="Q118" s="117"/>
      <c r="R118" s="192"/>
      <c r="AD118" s="137" t="s">
        <v>2511</v>
      </c>
    </row>
    <row r="119" spans="1:30">
      <c r="A119" s="117"/>
      <c r="B119" s="125" t="s">
        <v>9546</v>
      </c>
      <c r="C119" s="117"/>
      <c r="D119" s="117"/>
      <c r="E119" s="117"/>
      <c r="F119" s="117"/>
      <c r="G119" s="117"/>
      <c r="H119" s="117"/>
      <c r="I119" s="117"/>
      <c r="J119" s="117"/>
      <c r="K119" s="117"/>
      <c r="L119" s="117"/>
      <c r="M119" s="117"/>
      <c r="N119" s="117"/>
      <c r="O119" s="117"/>
      <c r="P119" s="117"/>
      <c r="Q119" s="117"/>
      <c r="R119" s="199" t="s">
        <v>9547</v>
      </c>
      <c r="AD119" s="137" t="s">
        <v>9548</v>
      </c>
    </row>
    <row r="120" spans="1:30">
      <c r="A120" s="117"/>
      <c r="B120" s="125" t="s">
        <v>9549</v>
      </c>
      <c r="C120" s="117"/>
      <c r="D120" s="117"/>
      <c r="E120" s="117"/>
      <c r="F120" s="117"/>
      <c r="G120" s="117"/>
      <c r="H120" s="117"/>
      <c r="I120" s="117"/>
      <c r="J120" s="117"/>
      <c r="K120" s="117"/>
      <c r="L120" s="117"/>
      <c r="M120" s="117"/>
      <c r="N120" s="117"/>
      <c r="O120" s="117"/>
      <c r="P120" s="117"/>
      <c r="Q120" s="117"/>
      <c r="R120" s="192"/>
      <c r="AD120" s="137" t="s">
        <v>9550</v>
      </c>
    </row>
    <row r="121" spans="1:30">
      <c r="A121" s="117"/>
      <c r="B121" s="125" t="s">
        <v>9551</v>
      </c>
      <c r="C121" s="117"/>
      <c r="D121" s="117"/>
      <c r="E121" s="117"/>
      <c r="F121" s="117"/>
      <c r="G121" s="117"/>
      <c r="H121" s="117"/>
      <c r="I121" s="117"/>
      <c r="J121" s="117"/>
      <c r="K121" s="117"/>
      <c r="L121" s="117"/>
      <c r="M121" s="117"/>
      <c r="N121" s="117"/>
      <c r="O121" s="117"/>
      <c r="P121" s="117"/>
      <c r="Q121" s="117"/>
      <c r="R121" s="200" t="s">
        <v>9552</v>
      </c>
      <c r="AD121" s="137" t="s">
        <v>9553</v>
      </c>
    </row>
    <row r="122" spans="1:30">
      <c r="A122" s="117"/>
      <c r="B122" s="117"/>
      <c r="C122" s="117"/>
      <c r="D122" s="117"/>
      <c r="E122" s="117"/>
      <c r="F122" s="117"/>
      <c r="G122" s="117"/>
      <c r="H122" s="117"/>
      <c r="I122" s="117"/>
      <c r="J122" s="117"/>
      <c r="K122" s="117"/>
      <c r="L122" s="117"/>
      <c r="M122" s="117"/>
      <c r="N122" s="117"/>
      <c r="O122" s="117"/>
      <c r="P122" s="117"/>
      <c r="Q122" s="117"/>
      <c r="R122" s="192"/>
    </row>
    <row r="123" spans="1:30" ht="18">
      <c r="A123" s="117"/>
      <c r="B123" s="133" t="s">
        <v>9554</v>
      </c>
      <c r="C123" s="117"/>
      <c r="D123" s="117"/>
      <c r="E123" s="117"/>
      <c r="F123" s="117"/>
      <c r="G123" s="117"/>
      <c r="H123" s="117"/>
      <c r="I123" s="117"/>
      <c r="J123" s="117"/>
      <c r="K123" s="117"/>
      <c r="L123" s="117"/>
      <c r="M123" s="117"/>
      <c r="N123" s="117"/>
      <c r="O123" s="117"/>
      <c r="P123" s="117"/>
      <c r="Q123" s="117"/>
      <c r="R123" s="201" t="s">
        <v>9555</v>
      </c>
      <c r="AD123" s="137" t="s">
        <v>9556</v>
      </c>
    </row>
    <row r="124" spans="1:30">
      <c r="A124" s="117"/>
      <c r="B124" s="125" t="s">
        <v>9557</v>
      </c>
      <c r="C124" s="117"/>
      <c r="D124" s="117"/>
      <c r="E124" s="117"/>
      <c r="F124" s="117"/>
      <c r="G124" s="117"/>
      <c r="H124" s="117"/>
      <c r="I124" s="117"/>
      <c r="J124" s="117"/>
      <c r="K124" s="117"/>
      <c r="L124" s="117"/>
      <c r="M124" s="117"/>
      <c r="N124" s="117"/>
      <c r="O124" s="117"/>
      <c r="P124" s="117"/>
      <c r="Q124" s="117"/>
      <c r="R124" s="192"/>
      <c r="AD124" s="137" t="s">
        <v>2654</v>
      </c>
    </row>
    <row r="125" spans="1:30">
      <c r="A125" s="117"/>
      <c r="B125" s="125" t="s">
        <v>9558</v>
      </c>
      <c r="C125" s="117"/>
      <c r="D125" s="117"/>
      <c r="E125" s="117"/>
      <c r="F125" s="117"/>
      <c r="G125" s="117"/>
      <c r="H125" s="117"/>
      <c r="I125" s="117"/>
      <c r="J125" s="117"/>
      <c r="K125" s="117"/>
      <c r="L125" s="117"/>
      <c r="M125" s="117"/>
      <c r="N125" s="117"/>
      <c r="O125" s="117"/>
      <c r="P125" s="117"/>
      <c r="Q125" s="117"/>
      <c r="R125" s="202" t="s">
        <v>9559</v>
      </c>
      <c r="AD125" s="137" t="s">
        <v>9560</v>
      </c>
    </row>
    <row r="126" spans="1:30">
      <c r="A126" s="117"/>
      <c r="B126" s="117"/>
      <c r="C126" s="117"/>
      <c r="D126" s="117"/>
      <c r="E126" s="117"/>
      <c r="F126" s="117"/>
      <c r="G126" s="117"/>
      <c r="H126" s="117"/>
      <c r="I126" s="117"/>
      <c r="J126" s="117"/>
      <c r="K126" s="117"/>
      <c r="L126" s="117"/>
      <c r="M126" s="117"/>
      <c r="N126" s="117"/>
      <c r="O126" s="117"/>
      <c r="P126" s="117"/>
      <c r="Q126" s="117"/>
      <c r="R126" s="192"/>
      <c r="AD126" s="137" t="s">
        <v>9561</v>
      </c>
    </row>
    <row r="127" spans="1:30" ht="18">
      <c r="A127" s="117"/>
      <c r="B127" s="133" t="s">
        <v>9562</v>
      </c>
      <c r="C127" s="117"/>
      <c r="D127" s="117"/>
      <c r="E127" s="117"/>
      <c r="F127" s="117"/>
      <c r="G127" s="117"/>
      <c r="H127" s="117"/>
      <c r="I127" s="117"/>
      <c r="J127" s="117"/>
      <c r="K127" s="117"/>
      <c r="L127" s="117"/>
      <c r="M127" s="117"/>
      <c r="N127" s="117"/>
      <c r="O127" s="117"/>
      <c r="P127" s="117"/>
      <c r="Q127" s="117"/>
      <c r="R127" s="203" t="s">
        <v>9563</v>
      </c>
      <c r="AD127" s="137" t="s">
        <v>9564</v>
      </c>
    </row>
    <row r="128" spans="1:30">
      <c r="A128" s="117"/>
      <c r="B128" s="125" t="s">
        <v>9565</v>
      </c>
      <c r="C128" s="117"/>
      <c r="D128" s="117"/>
      <c r="E128" s="117"/>
      <c r="F128" s="117"/>
      <c r="G128" s="117"/>
      <c r="H128" s="117"/>
      <c r="I128" s="117"/>
      <c r="J128" s="117"/>
      <c r="K128" s="117"/>
      <c r="L128" s="117"/>
      <c r="M128" s="117"/>
      <c r="N128" s="117"/>
      <c r="O128" s="117"/>
      <c r="P128" s="117"/>
      <c r="Q128" s="117"/>
      <c r="R128" s="192"/>
      <c r="AD128" s="137" t="s">
        <v>9566</v>
      </c>
    </row>
    <row r="129" spans="1:30">
      <c r="A129" s="117"/>
      <c r="B129" s="125" t="s">
        <v>9567</v>
      </c>
      <c r="C129" s="117"/>
      <c r="D129" s="117"/>
      <c r="E129" s="117"/>
      <c r="F129" s="117"/>
      <c r="G129" s="117"/>
      <c r="H129" s="117"/>
      <c r="I129" s="117"/>
      <c r="J129" s="117"/>
      <c r="K129" s="117"/>
      <c r="L129" s="117"/>
      <c r="M129" s="117"/>
      <c r="N129" s="117"/>
      <c r="O129" s="117"/>
      <c r="P129" s="117"/>
      <c r="Q129" s="117"/>
      <c r="R129" s="204" t="s">
        <v>9568</v>
      </c>
      <c r="AD129" s="137" t="s">
        <v>9569</v>
      </c>
    </row>
    <row r="130" spans="1:30">
      <c r="A130" s="117"/>
      <c r="B130" s="125" t="s">
        <v>9570</v>
      </c>
      <c r="C130" s="117"/>
      <c r="D130" s="117"/>
      <c r="E130" s="117"/>
      <c r="F130" s="117"/>
      <c r="G130" s="117"/>
      <c r="H130" s="117"/>
      <c r="I130" s="117"/>
      <c r="J130" s="117"/>
      <c r="K130" s="117"/>
      <c r="L130" s="117"/>
      <c r="M130" s="117"/>
      <c r="N130" s="117"/>
      <c r="O130" s="117"/>
      <c r="P130" s="117"/>
      <c r="Q130" s="117"/>
      <c r="R130" s="192"/>
    </row>
    <row r="131" spans="1:30">
      <c r="A131" s="117"/>
      <c r="B131" s="117"/>
      <c r="C131" s="117"/>
      <c r="D131" s="117"/>
      <c r="E131" s="117"/>
      <c r="F131" s="117"/>
      <c r="G131" s="117"/>
      <c r="H131" s="117"/>
      <c r="I131" s="117"/>
      <c r="J131" s="117"/>
      <c r="K131" s="117"/>
      <c r="L131" s="117"/>
      <c r="M131" s="117"/>
      <c r="N131" s="117"/>
      <c r="O131" s="117"/>
      <c r="P131" s="117"/>
      <c r="Q131" s="117"/>
      <c r="R131" s="205" t="s">
        <v>9571</v>
      </c>
      <c r="AD131" s="137" t="s">
        <v>9572</v>
      </c>
    </row>
    <row r="132" spans="1:30">
      <c r="A132" s="117"/>
      <c r="B132" s="125" t="s">
        <v>9573</v>
      </c>
      <c r="C132" s="117"/>
      <c r="D132" s="117"/>
      <c r="E132" s="117"/>
      <c r="F132" s="117"/>
      <c r="G132" s="117"/>
      <c r="H132" s="117"/>
      <c r="I132" s="117"/>
      <c r="J132" s="117"/>
      <c r="K132" s="117"/>
      <c r="L132" s="117"/>
      <c r="M132" s="117"/>
      <c r="N132" s="117"/>
      <c r="O132" s="117"/>
      <c r="P132" s="117"/>
      <c r="Q132" s="117"/>
      <c r="R132" s="192"/>
      <c r="AD132" s="137" t="s">
        <v>9574</v>
      </c>
    </row>
    <row r="133" spans="1:30">
      <c r="A133" s="117"/>
      <c r="B133" s="125" t="s">
        <v>9575</v>
      </c>
      <c r="C133" s="117"/>
      <c r="D133" s="117"/>
      <c r="E133" s="117"/>
      <c r="F133" s="117"/>
      <c r="G133" s="117"/>
      <c r="H133" s="117"/>
      <c r="I133" s="117"/>
      <c r="J133" s="117"/>
      <c r="K133" s="117"/>
      <c r="L133" s="117"/>
      <c r="M133" s="117"/>
      <c r="N133" s="117"/>
      <c r="O133" s="117"/>
      <c r="P133" s="117"/>
      <c r="Q133" s="117"/>
      <c r="R133" s="206" t="s">
        <v>9576</v>
      </c>
    </row>
    <row r="134" spans="1:30">
      <c r="A134" s="117"/>
      <c r="B134" s="125" t="s">
        <v>9577</v>
      </c>
      <c r="C134" s="117"/>
      <c r="D134" s="117"/>
      <c r="E134" s="117"/>
      <c r="F134" s="117"/>
      <c r="G134" s="117"/>
      <c r="H134" s="117"/>
      <c r="I134" s="117"/>
      <c r="J134" s="117"/>
      <c r="K134" s="117"/>
      <c r="L134" s="117"/>
      <c r="M134" s="117"/>
      <c r="N134" s="117"/>
      <c r="O134" s="117"/>
      <c r="P134" s="117"/>
      <c r="Q134" s="117"/>
      <c r="AD134" s="137" t="s">
        <v>9578</v>
      </c>
    </row>
    <row r="135" spans="1:30">
      <c r="A135" s="117"/>
      <c r="B135" s="117"/>
      <c r="C135" s="117"/>
      <c r="D135" s="117"/>
      <c r="E135" s="117"/>
      <c r="F135" s="117"/>
      <c r="G135" s="117"/>
      <c r="H135" s="117"/>
      <c r="I135" s="117"/>
      <c r="J135" s="117"/>
      <c r="K135" s="117"/>
      <c r="L135" s="117"/>
      <c r="M135" s="117"/>
      <c r="N135" s="117"/>
      <c r="O135" s="117"/>
      <c r="P135" s="117"/>
      <c r="Q135" s="117"/>
      <c r="R135" s="207" t="s">
        <v>9579</v>
      </c>
      <c r="S135" s="207" t="s">
        <v>9580</v>
      </c>
      <c r="T135" s="207" t="s">
        <v>9581</v>
      </c>
      <c r="U135" s="207" t="s">
        <v>9582</v>
      </c>
    </row>
    <row r="136" spans="1:30" ht="18">
      <c r="A136" s="117"/>
      <c r="B136" s="133" t="s">
        <v>9583</v>
      </c>
      <c r="C136" s="117"/>
      <c r="D136" s="117"/>
      <c r="E136" s="117"/>
      <c r="F136" s="117"/>
      <c r="G136" s="117"/>
      <c r="H136" s="117"/>
      <c r="I136" s="117"/>
      <c r="J136" s="117"/>
      <c r="K136" s="117"/>
      <c r="L136" s="117"/>
      <c r="M136" s="117"/>
      <c r="N136" s="117"/>
      <c r="O136" s="117"/>
      <c r="P136" s="117"/>
      <c r="Q136" s="117"/>
      <c r="R136" s="208"/>
      <c r="S136" s="209" t="s">
        <v>9584</v>
      </c>
      <c r="T136" s="209" t="s">
        <v>9585</v>
      </c>
      <c r="U136" s="209" t="s">
        <v>9586</v>
      </c>
    </row>
    <row r="137" spans="1:30" ht="23.25">
      <c r="A137" s="117"/>
      <c r="B137" s="125" t="s">
        <v>9587</v>
      </c>
      <c r="C137" s="117"/>
      <c r="D137" s="117"/>
      <c r="E137" s="117"/>
      <c r="F137" s="117"/>
      <c r="G137" s="117"/>
      <c r="H137" s="117"/>
      <c r="I137" s="117"/>
      <c r="J137" s="117"/>
      <c r="K137" s="117"/>
      <c r="L137" s="117"/>
      <c r="M137" s="117"/>
      <c r="N137" s="117"/>
      <c r="O137" s="117"/>
      <c r="P137" s="117"/>
      <c r="Q137" s="117"/>
      <c r="R137" s="210"/>
      <c r="S137" s="209" t="s">
        <v>9588</v>
      </c>
      <c r="T137" s="209" t="s">
        <v>9589</v>
      </c>
      <c r="U137" s="209" t="s">
        <v>9590</v>
      </c>
      <c r="AD137" s="211" t="s">
        <v>9591</v>
      </c>
    </row>
    <row r="138" spans="1:30">
      <c r="A138" s="117"/>
      <c r="B138" s="125" t="s">
        <v>9592</v>
      </c>
      <c r="C138" s="117"/>
      <c r="D138" s="117"/>
      <c r="E138" s="117"/>
      <c r="F138" s="117"/>
      <c r="G138" s="117"/>
      <c r="H138" s="117"/>
      <c r="I138" s="117"/>
      <c r="J138" s="117"/>
      <c r="K138" s="117"/>
      <c r="L138" s="117"/>
      <c r="M138" s="117"/>
      <c r="N138" s="117"/>
      <c r="O138" s="117"/>
      <c r="P138" s="117"/>
      <c r="Q138" s="117"/>
      <c r="R138" s="212"/>
      <c r="S138" s="209" t="s">
        <v>9593</v>
      </c>
      <c r="T138" s="209" t="s">
        <v>9594</v>
      </c>
      <c r="U138" s="209" t="s">
        <v>9595</v>
      </c>
      <c r="AD138" s="134"/>
    </row>
    <row r="139" spans="1:30">
      <c r="A139" s="117"/>
      <c r="B139" s="125" t="s">
        <v>9596</v>
      </c>
      <c r="C139" s="117"/>
      <c r="D139" s="117"/>
      <c r="E139" s="117"/>
      <c r="F139" s="117"/>
      <c r="G139" s="117"/>
      <c r="H139" s="117"/>
      <c r="I139" s="117"/>
      <c r="J139" s="117"/>
      <c r="K139" s="117"/>
      <c r="L139" s="117"/>
      <c r="M139" s="117"/>
      <c r="N139" s="117"/>
      <c r="O139" s="117"/>
      <c r="P139" s="117"/>
      <c r="Q139" s="117"/>
      <c r="R139" s="213"/>
      <c r="S139" s="209" t="s">
        <v>9597</v>
      </c>
      <c r="T139" s="209" t="s">
        <v>9598</v>
      </c>
      <c r="U139" s="209" t="s">
        <v>9599</v>
      </c>
      <c r="AD139" s="134" t="s">
        <v>9600</v>
      </c>
    </row>
    <row r="140" spans="1:30">
      <c r="A140" s="117"/>
      <c r="B140" s="117"/>
      <c r="C140" s="117"/>
      <c r="D140" s="117"/>
      <c r="E140" s="117"/>
      <c r="F140" s="117"/>
      <c r="G140" s="117"/>
      <c r="H140" s="117"/>
      <c r="I140" s="117"/>
      <c r="J140" s="117"/>
      <c r="K140" s="117"/>
      <c r="L140" s="139" t="s">
        <v>9601</v>
      </c>
      <c r="M140" s="117"/>
      <c r="N140" s="117"/>
      <c r="O140" s="117"/>
      <c r="P140" s="214" t="str">
        <f>"Ligne "&amp;ROW()</f>
        <v>Ligne 140</v>
      </c>
      <c r="Q140" s="117"/>
      <c r="R140" s="215"/>
      <c r="S140" s="209" t="s">
        <v>9602</v>
      </c>
      <c r="T140" s="209" t="s">
        <v>9603</v>
      </c>
      <c r="U140" s="209" t="s">
        <v>9604</v>
      </c>
      <c r="AD140" s="137" t="s">
        <v>9605</v>
      </c>
    </row>
    <row r="141" spans="1:30">
      <c r="B141" s="216"/>
      <c r="C141" s="217"/>
      <c r="D141" s="217"/>
      <c r="E141" s="217"/>
      <c r="F141" s="218"/>
      <c r="G141" s="218"/>
      <c r="H141" s="218"/>
      <c r="I141" s="218"/>
      <c r="J141" s="219"/>
      <c r="K141" s="117"/>
      <c r="L141" s="117" t="s">
        <v>9606</v>
      </c>
      <c r="M141" s="117"/>
      <c r="N141" s="117"/>
      <c r="O141" s="117"/>
      <c r="P141" s="117"/>
      <c r="Q141" s="117"/>
      <c r="R141" s="220"/>
      <c r="S141" s="209" t="s">
        <v>9607</v>
      </c>
      <c r="T141" s="209" t="s">
        <v>9608</v>
      </c>
      <c r="U141" s="209" t="s">
        <v>9609</v>
      </c>
      <c r="AD141" s="137" t="s">
        <v>9610</v>
      </c>
    </row>
    <row r="142" spans="1:30">
      <c r="B142" s="221"/>
      <c r="C142" s="117"/>
      <c r="D142" s="117"/>
      <c r="E142" s="117"/>
      <c r="G142" s="222" t="s">
        <v>9190</v>
      </c>
      <c r="J142" s="223" t="s">
        <v>9244</v>
      </c>
      <c r="K142" s="117"/>
      <c r="L142" s="117" t="s">
        <v>9611</v>
      </c>
      <c r="M142" s="117"/>
      <c r="N142" s="117"/>
      <c r="O142" s="117"/>
      <c r="P142" s="117"/>
      <c r="Q142" s="117"/>
      <c r="R142" s="224"/>
      <c r="S142" s="209" t="s">
        <v>9612</v>
      </c>
      <c r="T142" s="209" t="s">
        <v>9613</v>
      </c>
      <c r="U142" s="209" t="s">
        <v>9614</v>
      </c>
      <c r="AD142" s="137" t="s">
        <v>9615</v>
      </c>
    </row>
    <row r="143" spans="1:30">
      <c r="B143" s="221"/>
      <c r="C143" s="117"/>
      <c r="D143" s="117"/>
      <c r="E143" s="117"/>
      <c r="J143" s="223"/>
      <c r="K143" s="117"/>
      <c r="L143" s="117" t="s">
        <v>9616</v>
      </c>
      <c r="M143" s="117"/>
      <c r="N143" s="117"/>
      <c r="O143" s="117"/>
      <c r="P143" s="117"/>
      <c r="Q143" s="117"/>
      <c r="R143" s="225"/>
      <c r="S143" s="209" t="s">
        <v>9617</v>
      </c>
      <c r="T143" s="209" t="s">
        <v>9618</v>
      </c>
      <c r="U143" s="209" t="s">
        <v>9619</v>
      </c>
    </row>
    <row r="144" spans="1:30" ht="23.25">
      <c r="B144" s="221"/>
      <c r="C144" s="117"/>
      <c r="D144" s="117"/>
      <c r="E144" s="117"/>
      <c r="G144" s="222" t="s">
        <v>9197</v>
      </c>
      <c r="J144" s="223" t="s">
        <v>9244</v>
      </c>
      <c r="K144" s="117"/>
      <c r="L144" s="117" t="s">
        <v>9620</v>
      </c>
      <c r="M144" s="117"/>
      <c r="N144" s="117"/>
      <c r="O144" s="117"/>
      <c r="P144" s="117"/>
      <c r="Q144" s="117"/>
      <c r="R144" s="226"/>
      <c r="S144" s="209" t="s">
        <v>9621</v>
      </c>
      <c r="T144" s="209" t="s">
        <v>9622</v>
      </c>
      <c r="U144" s="209" t="s">
        <v>9623</v>
      </c>
      <c r="AD144" s="211" t="s">
        <v>9624</v>
      </c>
    </row>
    <row r="145" spans="2:30" ht="15">
      <c r="B145" s="221"/>
      <c r="C145" s="117"/>
      <c r="D145" s="117"/>
      <c r="E145" s="117"/>
      <c r="J145" s="223"/>
      <c r="K145" s="117"/>
      <c r="L145" s="117" t="s">
        <v>9625</v>
      </c>
      <c r="M145" s="117"/>
      <c r="N145" s="117"/>
      <c r="O145" s="117"/>
      <c r="P145" s="117"/>
      <c r="Q145" s="117"/>
      <c r="R145" s="227"/>
      <c r="S145" s="209" t="s">
        <v>9626</v>
      </c>
      <c r="T145" s="209" t="s">
        <v>9627</v>
      </c>
      <c r="U145" s="209" t="s">
        <v>9628</v>
      </c>
      <c r="AD145" s="134"/>
    </row>
    <row r="146" spans="2:30" ht="15">
      <c r="B146" s="221"/>
      <c r="C146" s="117"/>
      <c r="D146" s="117"/>
      <c r="E146" s="117"/>
      <c r="G146" s="222" t="s">
        <v>9629</v>
      </c>
      <c r="J146" s="223" t="s">
        <v>9244</v>
      </c>
      <c r="K146" s="117"/>
      <c r="L146" s="117" t="s">
        <v>9630</v>
      </c>
      <c r="M146" s="117"/>
      <c r="N146" s="117"/>
      <c r="O146" s="117"/>
      <c r="P146" s="117"/>
      <c r="Q146" s="117"/>
      <c r="R146" s="228"/>
      <c r="S146" s="209" t="s">
        <v>9631</v>
      </c>
      <c r="T146" s="209" t="s">
        <v>9632</v>
      </c>
      <c r="U146" s="209" t="s">
        <v>9633</v>
      </c>
      <c r="AD146" s="134" t="s">
        <v>9634</v>
      </c>
    </row>
    <row r="147" spans="2:30" ht="15">
      <c r="B147" s="221"/>
      <c r="C147" s="117"/>
      <c r="D147" s="117"/>
      <c r="E147" s="117"/>
      <c r="J147" s="223"/>
      <c r="K147" s="117"/>
      <c r="L147" s="117" t="s">
        <v>9635</v>
      </c>
      <c r="M147" s="117"/>
      <c r="N147" s="117"/>
      <c r="O147" s="117"/>
      <c r="P147" s="117"/>
      <c r="Q147" s="117"/>
      <c r="R147" s="117"/>
      <c r="S147" s="117"/>
      <c r="AD147" s="429" t="s">
        <v>9636</v>
      </c>
    </row>
    <row r="148" spans="2:30">
      <c r="B148" s="221"/>
      <c r="C148" s="117"/>
      <c r="D148" s="117"/>
      <c r="E148" s="117"/>
      <c r="J148" s="223"/>
      <c r="K148" s="117"/>
      <c r="L148" s="128" t="s">
        <v>9195</v>
      </c>
      <c r="M148" s="117" t="s">
        <v>9196</v>
      </c>
      <c r="N148" s="117"/>
      <c r="O148" s="117"/>
      <c r="P148" s="117"/>
      <c r="Q148" s="117"/>
      <c r="R148" s="117"/>
      <c r="S148" s="229" t="s">
        <v>9637</v>
      </c>
      <c r="T148" s="230"/>
      <c r="U148" s="117"/>
      <c r="V148" s="231"/>
      <c r="W148" s="231"/>
      <c r="X148" s="231"/>
      <c r="AD148" s="429"/>
    </row>
    <row r="149" spans="2:30" ht="16.5">
      <c r="B149" s="221"/>
      <c r="C149" s="117"/>
      <c r="D149" s="117"/>
      <c r="E149" s="117"/>
      <c r="J149" s="223"/>
      <c r="K149" s="117"/>
      <c r="L149" s="117"/>
      <c r="M149" s="117"/>
      <c r="N149" s="117"/>
      <c r="O149" s="117"/>
      <c r="P149" s="117"/>
      <c r="Q149" s="117"/>
      <c r="R149" s="117"/>
      <c r="S149" s="232" t="s">
        <v>9355</v>
      </c>
      <c r="T149" s="233" t="s">
        <v>9357</v>
      </c>
      <c r="U149" s="117"/>
      <c r="V149" s="117"/>
      <c r="W149" s="117"/>
      <c r="X149" s="117"/>
      <c r="AD149" s="234" t="s">
        <v>9638</v>
      </c>
    </row>
    <row r="150" spans="2:30" ht="16.5">
      <c r="B150" s="235"/>
      <c r="C150" s="236"/>
      <c r="D150" s="236"/>
      <c r="E150" s="236"/>
      <c r="F150" s="237"/>
      <c r="G150" s="237"/>
      <c r="H150" s="237"/>
      <c r="I150" s="237"/>
      <c r="J150" s="238"/>
      <c r="K150" s="117"/>
      <c r="L150" s="128"/>
      <c r="M150" s="128"/>
      <c r="N150" s="128"/>
      <c r="O150" s="128"/>
      <c r="P150" s="117"/>
      <c r="Q150" s="239" t="s">
        <v>9639</v>
      </c>
      <c r="R150" s="117"/>
      <c r="S150" s="232" t="s">
        <v>9367</v>
      </c>
      <c r="T150" s="233" t="s">
        <v>9640</v>
      </c>
      <c r="U150" s="117"/>
      <c r="V150" s="117"/>
      <c r="W150" s="117"/>
      <c r="X150" s="117"/>
      <c r="AD150" s="234" t="s">
        <v>9641</v>
      </c>
    </row>
    <row r="151" spans="2:30" ht="16.5">
      <c r="B151" s="117"/>
      <c r="C151" s="117"/>
      <c r="D151" s="117"/>
      <c r="E151" s="117"/>
      <c r="F151" s="117"/>
      <c r="G151" s="117"/>
      <c r="H151" s="117"/>
      <c r="I151" s="117"/>
      <c r="J151" s="117"/>
      <c r="K151" s="117"/>
      <c r="L151" s="128"/>
      <c r="M151" s="128"/>
      <c r="N151" s="128"/>
      <c r="O151" s="128"/>
      <c r="P151" s="117"/>
      <c r="Q151" s="240" t="s">
        <v>9642</v>
      </c>
      <c r="R151" s="117"/>
      <c r="S151" s="232" t="s">
        <v>9361</v>
      </c>
      <c r="T151" s="233" t="s">
        <v>9643</v>
      </c>
      <c r="U151" s="117"/>
      <c r="V151" s="117"/>
      <c r="W151" s="117"/>
      <c r="X151" s="117"/>
    </row>
    <row r="152" spans="2:30" ht="18.75">
      <c r="B152" s="122" t="s">
        <v>9644</v>
      </c>
      <c r="C152" s="117"/>
      <c r="D152" s="117"/>
      <c r="E152" s="117"/>
      <c r="F152" s="117"/>
      <c r="G152" s="117"/>
      <c r="H152" s="117"/>
      <c r="I152" s="117"/>
      <c r="J152" s="117"/>
      <c r="K152" s="117"/>
      <c r="L152" s="128"/>
      <c r="M152" s="128"/>
      <c r="N152" s="128"/>
      <c r="O152" s="128"/>
      <c r="P152" s="117"/>
      <c r="Q152" s="241" t="s">
        <v>9645</v>
      </c>
      <c r="R152" s="117"/>
      <c r="S152" s="232" t="s">
        <v>9373</v>
      </c>
      <c r="T152" s="233" t="s">
        <v>9646</v>
      </c>
      <c r="U152" s="117"/>
      <c r="V152" s="117"/>
      <c r="W152" s="117"/>
      <c r="X152" s="117"/>
    </row>
    <row r="153" spans="2:30" ht="18.75">
      <c r="B153" s="242" t="s">
        <v>9647</v>
      </c>
      <c r="C153" s="117"/>
      <c r="D153" s="117"/>
      <c r="E153" s="117"/>
      <c r="F153" s="117"/>
      <c r="G153" s="117"/>
      <c r="H153" s="117"/>
      <c r="I153" s="117"/>
      <c r="J153" s="117"/>
      <c r="K153" s="117"/>
      <c r="L153" s="128"/>
      <c r="M153" s="128"/>
      <c r="N153" s="128"/>
      <c r="O153" s="128"/>
      <c r="P153" s="117"/>
      <c r="Q153" s="117"/>
      <c r="R153" s="117"/>
      <c r="S153" s="232" t="s">
        <v>9449</v>
      </c>
      <c r="T153" s="233" t="s">
        <v>9648</v>
      </c>
      <c r="U153" s="117"/>
      <c r="V153" s="117"/>
      <c r="W153" s="117"/>
      <c r="X153" s="117"/>
    </row>
    <row r="154" spans="2:30" ht="18.75">
      <c r="B154" s="242"/>
      <c r="C154" s="117"/>
      <c r="D154" s="117"/>
      <c r="E154" s="117"/>
      <c r="F154" s="117"/>
      <c r="G154" s="117"/>
      <c r="H154" s="117"/>
      <c r="I154" s="117"/>
      <c r="J154" s="117"/>
      <c r="K154" s="117"/>
      <c r="L154" s="128"/>
      <c r="M154" s="128"/>
      <c r="N154" s="128"/>
      <c r="O154" s="128"/>
      <c r="P154" s="117"/>
      <c r="Q154" s="117"/>
      <c r="R154" s="117"/>
      <c r="S154" s="232" t="s">
        <v>9385</v>
      </c>
      <c r="T154" s="233" t="s">
        <v>9649</v>
      </c>
      <c r="U154" s="117"/>
      <c r="V154" s="117"/>
      <c r="W154" s="117"/>
      <c r="X154" s="117"/>
    </row>
    <row r="155" spans="2:30" ht="16.5">
      <c r="B155" s="117"/>
      <c r="C155" s="117"/>
      <c r="D155" s="117"/>
      <c r="E155" s="117"/>
      <c r="F155" s="117"/>
      <c r="G155" s="117"/>
      <c r="H155" s="117"/>
      <c r="I155" s="117"/>
      <c r="J155" s="117"/>
      <c r="K155" s="117"/>
      <c r="L155" s="117"/>
      <c r="M155" s="117"/>
      <c r="N155" s="117"/>
      <c r="O155" s="117"/>
      <c r="P155" s="117"/>
      <c r="Q155" s="117"/>
      <c r="R155" s="117"/>
      <c r="S155" s="232" t="s">
        <v>9650</v>
      </c>
      <c r="T155" s="233" t="s">
        <v>9651</v>
      </c>
      <c r="U155" s="117"/>
      <c r="V155" s="117"/>
      <c r="W155" s="117"/>
      <c r="X155" s="117"/>
    </row>
    <row r="156" spans="2:30" ht="16.5">
      <c r="B156" s="216"/>
      <c r="C156" s="217"/>
      <c r="D156" s="217"/>
      <c r="E156" s="217"/>
      <c r="F156" s="218"/>
      <c r="G156" s="243"/>
      <c r="H156" s="219"/>
      <c r="I156" s="117"/>
      <c r="J156" s="117"/>
      <c r="K156" s="117"/>
      <c r="L156" s="117"/>
      <c r="M156" s="117"/>
      <c r="N156" s="117"/>
      <c r="O156" s="117"/>
      <c r="P156" s="117"/>
      <c r="Q156" s="117"/>
      <c r="R156" s="117"/>
      <c r="S156" s="232" t="s">
        <v>9652</v>
      </c>
      <c r="T156" s="233" t="s">
        <v>9653</v>
      </c>
      <c r="U156" s="117"/>
      <c r="V156" s="117"/>
      <c r="W156" s="117"/>
      <c r="X156" s="117"/>
    </row>
    <row r="157" spans="2:30">
      <c r="B157" s="221"/>
      <c r="C157" s="117"/>
      <c r="D157" s="117"/>
      <c r="E157" s="117"/>
      <c r="G157" s="244"/>
      <c r="H157" s="223"/>
      <c r="I157" s="117"/>
      <c r="J157" s="117"/>
      <c r="K157" s="117"/>
      <c r="L157" s="117"/>
      <c r="M157" s="117"/>
      <c r="N157" s="117"/>
      <c r="O157" s="117"/>
      <c r="P157" s="117"/>
      <c r="Q157" s="117"/>
      <c r="R157" s="117"/>
      <c r="S157" s="117"/>
    </row>
    <row r="158" spans="2:30">
      <c r="B158" s="221"/>
      <c r="C158" s="117"/>
      <c r="D158" s="117"/>
      <c r="E158" s="117"/>
      <c r="G158" s="244"/>
      <c r="H158" s="223"/>
      <c r="I158" s="117"/>
      <c r="J158" s="117"/>
      <c r="K158" s="117"/>
      <c r="L158" s="117"/>
      <c r="M158" s="117"/>
      <c r="N158" s="117"/>
      <c r="O158" s="117"/>
      <c r="P158" s="117"/>
      <c r="Q158" s="117"/>
      <c r="R158" s="117"/>
      <c r="S158" s="245" t="s">
        <v>9654</v>
      </c>
      <c r="T158" s="246"/>
      <c r="U158" s="231"/>
      <c r="V158" s="231"/>
      <c r="W158" s="231"/>
      <c r="X158" s="231"/>
      <c r="Y158" s="231"/>
      <c r="Z158" s="231"/>
      <c r="AA158" s="231"/>
      <c r="AB158" s="231"/>
    </row>
    <row r="159" spans="2:30" ht="17.25">
      <c r="B159" s="221"/>
      <c r="C159" s="117"/>
      <c r="D159" s="117"/>
      <c r="E159" s="117"/>
      <c r="G159" s="247" t="s">
        <v>9655</v>
      </c>
      <c r="H159" s="223"/>
      <c r="I159" s="117"/>
      <c r="J159" s="117"/>
      <c r="K159" s="117"/>
      <c r="L159" s="117"/>
      <c r="M159" s="117"/>
      <c r="N159" s="117"/>
      <c r="O159" s="117"/>
      <c r="P159" s="117"/>
      <c r="Q159" s="117"/>
      <c r="R159" s="117"/>
      <c r="S159" s="248" t="s">
        <v>9656</v>
      </c>
      <c r="T159" s="249" t="s">
        <v>9657</v>
      </c>
    </row>
    <row r="160" spans="2:30">
      <c r="B160" s="221"/>
      <c r="C160" s="117"/>
      <c r="D160" s="117"/>
      <c r="E160" s="117"/>
      <c r="G160" s="132" t="s">
        <v>9203</v>
      </c>
      <c r="H160" s="223"/>
      <c r="I160" s="117"/>
      <c r="J160" s="117"/>
      <c r="K160" s="117"/>
      <c r="L160" s="117"/>
      <c r="M160" s="117"/>
      <c r="N160" s="117"/>
      <c r="O160" s="117"/>
      <c r="P160" s="117"/>
      <c r="Q160" s="117"/>
      <c r="R160" s="117"/>
    </row>
    <row r="161" spans="2:27">
      <c r="B161" s="221"/>
      <c r="C161" s="117"/>
      <c r="D161" s="117"/>
      <c r="E161" s="117"/>
      <c r="G161" s="250" t="s">
        <v>9658</v>
      </c>
      <c r="H161" s="223"/>
      <c r="I161" s="117"/>
      <c r="J161" s="117"/>
      <c r="K161" s="117"/>
      <c r="L161" s="117"/>
      <c r="M161" s="117"/>
      <c r="N161" s="117"/>
      <c r="O161" s="117"/>
      <c r="P161" s="117"/>
      <c r="Q161" s="117"/>
      <c r="R161" s="117"/>
      <c r="S161" s="251" t="s">
        <v>9659</v>
      </c>
      <c r="T161" s="251"/>
      <c r="U161" s="251" t="s">
        <v>9660</v>
      </c>
      <c r="V161" s="251"/>
      <c r="W161" s="251"/>
      <c r="X161" s="251"/>
      <c r="Y161" s="251"/>
      <c r="Z161" s="251"/>
      <c r="AA161" s="251"/>
    </row>
    <row r="162" spans="2:27" ht="17.25">
      <c r="B162" s="221"/>
      <c r="C162" s="117"/>
      <c r="D162" s="117"/>
      <c r="E162" s="117"/>
      <c r="G162" s="252" t="s">
        <v>9661</v>
      </c>
      <c r="H162" s="223"/>
      <c r="I162" s="117"/>
      <c r="J162" s="117"/>
      <c r="K162" s="117"/>
      <c r="L162" s="117"/>
      <c r="M162" s="117"/>
      <c r="N162" s="117"/>
      <c r="O162" s="117"/>
      <c r="P162" s="117"/>
      <c r="Q162" s="117"/>
      <c r="R162" s="117"/>
      <c r="S162" s="253" t="s">
        <v>9662</v>
      </c>
      <c r="T162" s="253"/>
      <c r="U162" s="254" t="s">
        <v>9663</v>
      </c>
      <c r="V162" s="117"/>
      <c r="W162" s="117"/>
      <c r="X162" s="117"/>
      <c r="Y162" s="117"/>
      <c r="Z162" s="117"/>
      <c r="AA162" s="117"/>
    </row>
    <row r="163" spans="2:27" ht="17.25">
      <c r="B163" s="221"/>
      <c r="C163" s="117"/>
      <c r="D163" s="117"/>
      <c r="E163" s="117"/>
      <c r="G163" s="244"/>
      <c r="H163" s="223"/>
      <c r="I163" s="117"/>
      <c r="J163" s="117"/>
      <c r="K163" s="117"/>
      <c r="L163" s="117"/>
      <c r="M163" s="117"/>
      <c r="N163" s="117"/>
      <c r="O163" s="117"/>
      <c r="P163" s="117"/>
      <c r="Q163" s="117"/>
      <c r="R163" s="117"/>
      <c r="S163" s="255" t="s">
        <v>9664</v>
      </c>
      <c r="T163" s="255"/>
      <c r="U163" s="256" t="s">
        <v>9665</v>
      </c>
      <c r="V163" s="117"/>
      <c r="W163" s="117"/>
      <c r="X163" s="117"/>
      <c r="Y163" s="117"/>
      <c r="Z163" s="117"/>
      <c r="AA163" s="117"/>
    </row>
    <row r="164" spans="2:27" ht="17.25">
      <c r="B164" s="221"/>
      <c r="C164" s="117"/>
      <c r="D164" s="117"/>
      <c r="E164" s="117"/>
      <c r="G164" s="257" t="s">
        <v>9666</v>
      </c>
      <c r="H164" s="223" t="s">
        <v>9244</v>
      </c>
      <c r="I164" s="117"/>
      <c r="J164" s="117"/>
      <c r="K164" s="117"/>
      <c r="L164" s="117"/>
      <c r="M164" s="117"/>
      <c r="N164" s="117"/>
      <c r="O164" s="117"/>
      <c r="P164" s="117"/>
      <c r="Q164" s="258" t="s">
        <v>9667</v>
      </c>
      <c r="R164" s="117"/>
      <c r="S164" s="255" t="s">
        <v>9668</v>
      </c>
      <c r="T164" s="255"/>
      <c r="U164" s="256" t="s">
        <v>9669</v>
      </c>
      <c r="V164" s="117"/>
      <c r="W164" s="117"/>
      <c r="X164" s="117"/>
      <c r="Y164" s="117"/>
      <c r="Z164" s="117"/>
      <c r="AA164" s="117"/>
    </row>
    <row r="165" spans="2:27" ht="17.25">
      <c r="B165" s="235"/>
      <c r="C165" s="236"/>
      <c r="D165" s="236"/>
      <c r="E165" s="236"/>
      <c r="F165" s="237"/>
      <c r="G165" s="237"/>
      <c r="H165" s="238"/>
      <c r="I165" s="117"/>
      <c r="J165" s="117"/>
      <c r="K165" s="117"/>
      <c r="L165" s="117"/>
      <c r="M165" s="117"/>
      <c r="N165" s="117"/>
      <c r="O165" s="117"/>
      <c r="P165" s="117"/>
      <c r="Q165" s="259" t="s">
        <v>9670</v>
      </c>
      <c r="R165" s="117"/>
      <c r="S165" s="255" t="s">
        <v>9671</v>
      </c>
      <c r="T165" s="255"/>
      <c r="U165" s="256" t="s">
        <v>9672</v>
      </c>
      <c r="V165" s="117"/>
      <c r="W165" s="117"/>
      <c r="X165" s="117"/>
      <c r="Y165" s="117"/>
      <c r="Z165" s="117"/>
      <c r="AA165" s="117"/>
    </row>
    <row r="166" spans="2:27" ht="17.25">
      <c r="I166" s="117"/>
      <c r="J166" s="117"/>
      <c r="K166" s="117"/>
      <c r="L166" s="117"/>
      <c r="M166" s="117"/>
      <c r="N166" s="117"/>
      <c r="O166" s="117"/>
      <c r="P166" s="117"/>
      <c r="Q166" s="260" t="s">
        <v>9673</v>
      </c>
      <c r="R166" s="117"/>
      <c r="S166" s="255" t="s">
        <v>9674</v>
      </c>
      <c r="T166" s="255"/>
      <c r="U166" s="256" t="s">
        <v>9675</v>
      </c>
      <c r="V166" s="117"/>
      <c r="W166" s="117"/>
      <c r="X166" s="117"/>
      <c r="Y166" s="117"/>
      <c r="Z166" s="117"/>
      <c r="AA166" s="117"/>
    </row>
    <row r="167" spans="2:27" ht="17.25">
      <c r="B167" s="216"/>
      <c r="C167" s="217"/>
      <c r="D167" s="217"/>
      <c r="E167" s="217"/>
      <c r="F167" s="218"/>
      <c r="G167" s="243"/>
      <c r="H167" s="219"/>
      <c r="I167" s="117"/>
      <c r="J167" s="117"/>
      <c r="K167" s="117"/>
      <c r="L167" s="117"/>
      <c r="M167" s="117"/>
      <c r="N167" s="117"/>
      <c r="O167" s="117"/>
      <c r="P167" s="117"/>
      <c r="Q167" s="117"/>
      <c r="R167" s="117"/>
      <c r="S167" s="255" t="s">
        <v>9676</v>
      </c>
      <c r="T167" s="255"/>
      <c r="U167" s="256" t="s">
        <v>9677</v>
      </c>
      <c r="V167" s="117"/>
      <c r="W167" s="117"/>
      <c r="X167" s="117"/>
      <c r="Y167" s="117"/>
      <c r="Z167" s="117"/>
      <c r="AA167" s="117"/>
    </row>
    <row r="168" spans="2:27" ht="17.25">
      <c r="B168" s="221"/>
      <c r="C168" s="117"/>
      <c r="D168" s="117"/>
      <c r="E168" s="117"/>
      <c r="G168" s="244"/>
      <c r="H168" s="223"/>
      <c r="I168" s="117"/>
      <c r="J168" s="117"/>
      <c r="K168" s="117"/>
      <c r="L168" s="117"/>
      <c r="M168" s="117"/>
      <c r="N168" s="117"/>
      <c r="O168" s="117"/>
      <c r="P168" s="117"/>
      <c r="Q168" s="117"/>
      <c r="R168" s="117"/>
      <c r="S168" s="255" t="s">
        <v>9678</v>
      </c>
      <c r="T168" s="255"/>
      <c r="U168" s="256" t="s">
        <v>9679</v>
      </c>
      <c r="V168" s="117"/>
      <c r="W168" s="117"/>
      <c r="X168" s="117"/>
      <c r="Y168" s="117"/>
      <c r="Z168" s="117"/>
      <c r="AA168" s="117"/>
    </row>
    <row r="169" spans="2:27" ht="17.25">
      <c r="B169" s="221"/>
      <c r="C169" s="117"/>
      <c r="D169" s="117"/>
      <c r="E169" s="117"/>
      <c r="G169" s="244"/>
      <c r="H169" s="223"/>
      <c r="I169" s="117"/>
      <c r="J169" s="117"/>
      <c r="K169" s="117"/>
      <c r="L169" s="117"/>
      <c r="M169" s="117"/>
      <c r="N169" s="117"/>
      <c r="O169" s="117"/>
      <c r="P169" s="117"/>
      <c r="Q169" s="117"/>
      <c r="R169" s="117"/>
      <c r="S169" s="255" t="s">
        <v>9680</v>
      </c>
      <c r="T169" s="255"/>
      <c r="U169" s="256" t="s">
        <v>9681</v>
      </c>
      <c r="V169" s="117"/>
      <c r="W169" s="117"/>
      <c r="X169" s="117"/>
      <c r="Y169" s="117"/>
      <c r="Z169" s="117"/>
      <c r="AA169" s="117"/>
    </row>
    <row r="170" spans="2:27" ht="17.25">
      <c r="B170" s="221"/>
      <c r="C170" s="117"/>
      <c r="D170" s="117"/>
      <c r="E170" s="117"/>
      <c r="G170" s="261" t="s">
        <v>9682</v>
      </c>
      <c r="H170" s="223"/>
      <c r="I170" s="117"/>
      <c r="J170" s="117"/>
      <c r="K170" s="117"/>
      <c r="L170" s="117"/>
      <c r="M170" s="117"/>
      <c r="N170" s="117"/>
      <c r="O170" s="117"/>
      <c r="P170" s="117"/>
      <c r="Q170" s="117"/>
      <c r="R170" s="117"/>
      <c r="S170" s="255" t="s">
        <v>9683</v>
      </c>
      <c r="T170" s="255"/>
      <c r="U170" s="256" t="s">
        <v>9684</v>
      </c>
      <c r="V170" s="117"/>
      <c r="W170" s="117"/>
      <c r="X170" s="117"/>
      <c r="Y170" s="117"/>
      <c r="Z170" s="117"/>
      <c r="AA170" s="117"/>
    </row>
    <row r="171" spans="2:27" ht="17.25">
      <c r="B171" s="221"/>
      <c r="C171" s="117"/>
      <c r="D171" s="117"/>
      <c r="E171" s="117"/>
      <c r="G171" s="130" t="s">
        <v>9198</v>
      </c>
      <c r="H171" s="223"/>
      <c r="I171" s="117"/>
      <c r="J171" s="117"/>
      <c r="K171" s="117"/>
      <c r="L171" s="117"/>
      <c r="M171" s="117"/>
      <c r="N171" s="117"/>
      <c r="O171" s="117"/>
      <c r="P171" s="117"/>
      <c r="Q171" s="117"/>
      <c r="R171" s="117"/>
      <c r="S171" s="255" t="s">
        <v>9685</v>
      </c>
      <c r="T171" s="255"/>
      <c r="U171" s="256" t="s">
        <v>9686</v>
      </c>
      <c r="V171" s="117"/>
      <c r="W171" s="117"/>
      <c r="X171" s="117"/>
      <c r="Y171" s="117"/>
      <c r="Z171" s="117"/>
      <c r="AA171" s="117"/>
    </row>
    <row r="172" spans="2:27">
      <c r="B172" s="221"/>
      <c r="C172" s="117"/>
      <c r="D172" s="117"/>
      <c r="E172" s="117"/>
      <c r="G172" s="131" t="s">
        <v>9200</v>
      </c>
      <c r="H172" s="223"/>
      <c r="I172" s="117"/>
      <c r="J172" s="117"/>
      <c r="K172" s="117"/>
      <c r="L172" s="117"/>
      <c r="M172" s="117"/>
      <c r="N172" s="117"/>
      <c r="O172" s="117"/>
      <c r="P172" s="117"/>
      <c r="Q172" s="117"/>
      <c r="R172" s="117"/>
      <c r="S172" s="117"/>
      <c r="T172" s="117"/>
      <c r="U172" s="117"/>
      <c r="V172" s="117"/>
      <c r="W172" s="117"/>
      <c r="X172" s="117"/>
      <c r="Y172" s="117"/>
    </row>
    <row r="173" spans="2:27">
      <c r="B173" s="221"/>
      <c r="C173" s="117"/>
      <c r="D173" s="117"/>
      <c r="E173" s="117"/>
      <c r="G173" s="262" t="s">
        <v>9687</v>
      </c>
      <c r="H173" s="223"/>
      <c r="I173" s="117"/>
      <c r="J173" s="117"/>
      <c r="K173" s="117"/>
      <c r="L173" s="117"/>
      <c r="M173" s="117"/>
      <c r="N173" s="117"/>
      <c r="O173" s="117"/>
      <c r="P173" s="117"/>
    </row>
    <row r="174" spans="2:27">
      <c r="B174" s="221"/>
      <c r="C174" s="117"/>
      <c r="D174" s="117"/>
      <c r="E174" s="117"/>
      <c r="G174" s="244"/>
      <c r="H174" s="223"/>
      <c r="I174" s="117"/>
      <c r="J174" s="117"/>
      <c r="K174" s="117"/>
      <c r="L174" s="117"/>
      <c r="M174" s="117"/>
      <c r="N174" s="117"/>
      <c r="O174" s="117"/>
      <c r="P174" s="117"/>
    </row>
    <row r="175" spans="2:27">
      <c r="B175" s="221"/>
      <c r="C175" s="117"/>
      <c r="D175" s="117"/>
      <c r="E175" s="117"/>
      <c r="G175" s="257" t="s">
        <v>9688</v>
      </c>
      <c r="H175" s="223" t="s">
        <v>9244</v>
      </c>
      <c r="I175" s="117"/>
      <c r="J175" s="117"/>
      <c r="K175" s="117"/>
      <c r="L175" s="117"/>
      <c r="M175" s="117"/>
      <c r="N175" s="117"/>
      <c r="O175" s="117"/>
      <c r="P175" s="117"/>
    </row>
    <row r="176" spans="2:27">
      <c r="B176" s="235"/>
      <c r="C176" s="236"/>
      <c r="D176" s="236"/>
      <c r="E176" s="236"/>
      <c r="F176" s="237"/>
      <c r="G176" s="237"/>
      <c r="H176" s="238"/>
      <c r="I176" s="117"/>
      <c r="J176" s="117"/>
      <c r="K176" s="117"/>
      <c r="L176" s="117"/>
      <c r="M176" s="117"/>
      <c r="N176" s="117"/>
      <c r="O176" s="117"/>
      <c r="P176" s="117"/>
    </row>
    <row r="177" spans="2:16">
      <c r="I177" s="117"/>
      <c r="J177" s="117"/>
      <c r="K177" s="117"/>
      <c r="L177" s="117"/>
      <c r="M177" s="117"/>
      <c r="N177" s="117"/>
      <c r="O177" s="117"/>
      <c r="P177" s="117"/>
    </row>
    <row r="178" spans="2:16">
      <c r="B178" s="216"/>
      <c r="C178" s="217"/>
      <c r="D178" s="217"/>
      <c r="E178" s="217"/>
      <c r="F178" s="218"/>
      <c r="G178" s="243"/>
      <c r="H178" s="219"/>
      <c r="I178" s="117"/>
      <c r="J178" s="117"/>
      <c r="K178" s="117"/>
      <c r="L178" s="117"/>
      <c r="M178" s="117"/>
      <c r="N178" s="117"/>
      <c r="O178" s="117"/>
      <c r="P178" s="117"/>
    </row>
    <row r="179" spans="2:16">
      <c r="B179" s="221"/>
      <c r="C179" s="117"/>
      <c r="D179" s="117"/>
      <c r="E179" s="117"/>
      <c r="G179" s="244"/>
      <c r="H179" s="223"/>
      <c r="I179" s="117"/>
      <c r="J179" s="117"/>
      <c r="K179" s="117"/>
      <c r="L179" s="135" t="s">
        <v>9264</v>
      </c>
      <c r="M179" s="117"/>
      <c r="N179" s="117"/>
      <c r="O179" s="117"/>
      <c r="P179" s="117"/>
    </row>
    <row r="180" spans="2:16">
      <c r="B180" s="221"/>
      <c r="C180" s="117"/>
      <c r="D180" s="117"/>
      <c r="E180" s="117"/>
      <c r="G180" s="244"/>
      <c r="H180" s="223"/>
      <c r="I180" s="117"/>
      <c r="J180" s="117"/>
      <c r="K180" s="117"/>
      <c r="L180" s="140" t="s">
        <v>9267</v>
      </c>
      <c r="M180" s="117"/>
      <c r="N180" s="117"/>
      <c r="O180" s="117"/>
      <c r="P180" s="117"/>
    </row>
    <row r="181" spans="2:16">
      <c r="B181" s="221"/>
      <c r="C181" s="117"/>
      <c r="D181" s="117"/>
      <c r="E181" s="117"/>
      <c r="G181" s="263" t="s">
        <v>9689</v>
      </c>
      <c r="H181" s="223"/>
      <c r="I181" s="117"/>
      <c r="J181" s="117"/>
      <c r="K181" s="117"/>
      <c r="L181" s="135" t="s">
        <v>9270</v>
      </c>
      <c r="M181" s="117"/>
      <c r="N181" s="117"/>
      <c r="O181" s="117"/>
      <c r="P181" s="117"/>
    </row>
    <row r="182" spans="2:16">
      <c r="B182" s="221"/>
      <c r="C182" s="117"/>
      <c r="D182" s="117"/>
      <c r="E182" s="117"/>
      <c r="G182" s="264" t="s">
        <v>9690</v>
      </c>
      <c r="H182" s="223"/>
      <c r="I182" s="117"/>
      <c r="J182" s="117"/>
      <c r="K182" s="117"/>
      <c r="L182" s="125" t="s">
        <v>9272</v>
      </c>
      <c r="M182" s="117"/>
      <c r="N182" s="117"/>
      <c r="O182" s="117"/>
      <c r="P182" s="117"/>
    </row>
    <row r="183" spans="2:16">
      <c r="B183" s="221"/>
      <c r="C183" s="117"/>
      <c r="D183" s="117"/>
      <c r="E183" s="117"/>
      <c r="G183" s="265" t="s">
        <v>9691</v>
      </c>
      <c r="H183" s="223"/>
      <c r="I183" s="117"/>
      <c r="J183" s="117"/>
      <c r="K183" s="117"/>
      <c r="L183" s="117"/>
      <c r="M183" s="117"/>
      <c r="N183" s="117"/>
      <c r="O183" s="117"/>
      <c r="P183" s="117"/>
    </row>
    <row r="184" spans="2:16">
      <c r="B184" s="221"/>
      <c r="C184" s="117"/>
      <c r="D184" s="117"/>
      <c r="E184" s="117"/>
      <c r="G184" s="266" t="s">
        <v>9692</v>
      </c>
      <c r="H184" s="223"/>
      <c r="I184" s="117"/>
      <c r="J184" s="117"/>
      <c r="K184" s="117"/>
      <c r="L184" s="117"/>
      <c r="M184" s="117"/>
      <c r="N184" s="117"/>
      <c r="O184" s="117"/>
      <c r="P184" s="117"/>
    </row>
    <row r="185" spans="2:16">
      <c r="B185" s="221"/>
      <c r="C185" s="117"/>
      <c r="D185" s="117"/>
      <c r="E185" s="117"/>
      <c r="G185" s="244"/>
      <c r="H185" s="223"/>
      <c r="I185" s="117"/>
      <c r="J185" s="117"/>
      <c r="K185" s="117"/>
      <c r="L185" s="117"/>
      <c r="M185" s="117"/>
      <c r="N185" s="117"/>
      <c r="O185" s="117"/>
      <c r="P185" s="117"/>
    </row>
    <row r="186" spans="2:16">
      <c r="B186" s="221"/>
      <c r="C186" s="117"/>
      <c r="D186" s="117"/>
      <c r="E186" s="117"/>
      <c r="H186" s="223"/>
      <c r="I186" s="117"/>
      <c r="J186" s="117"/>
      <c r="K186" s="117"/>
      <c r="L186" s="117"/>
      <c r="M186" s="117"/>
      <c r="N186" s="117"/>
      <c r="O186" s="117"/>
      <c r="P186" s="117"/>
    </row>
    <row r="187" spans="2:16">
      <c r="B187" s="235"/>
      <c r="C187" s="236"/>
      <c r="D187" s="236"/>
      <c r="E187" s="236"/>
      <c r="F187" s="237"/>
      <c r="G187" s="237"/>
      <c r="H187" s="238"/>
      <c r="I187" s="117"/>
      <c r="J187" s="117"/>
      <c r="K187" s="117"/>
      <c r="L187" s="117"/>
      <c r="M187" s="117"/>
      <c r="N187" s="117"/>
      <c r="O187" s="117"/>
      <c r="P187" s="117"/>
    </row>
    <row r="188" spans="2:16">
      <c r="I188" s="117"/>
      <c r="J188" s="117"/>
      <c r="K188" s="117"/>
      <c r="L188" s="117"/>
      <c r="M188" s="117"/>
      <c r="N188" s="117"/>
      <c r="O188" s="117"/>
      <c r="P188" s="117"/>
    </row>
    <row r="189" spans="2:16">
      <c r="B189" s="216"/>
      <c r="C189" s="217"/>
      <c r="D189" s="217"/>
      <c r="E189" s="217"/>
      <c r="F189" s="218"/>
      <c r="G189" s="243"/>
      <c r="H189" s="219"/>
      <c r="I189" s="117"/>
      <c r="J189" s="117"/>
      <c r="K189" s="117"/>
      <c r="L189" s="117"/>
      <c r="M189" s="117"/>
      <c r="N189" s="117"/>
      <c r="O189" s="117"/>
      <c r="P189" s="117"/>
    </row>
    <row r="190" spans="2:16">
      <c r="B190" s="221"/>
      <c r="C190" s="117"/>
      <c r="D190" s="117"/>
      <c r="E190" s="117"/>
      <c r="G190" s="244"/>
      <c r="H190" s="223"/>
      <c r="I190" s="117"/>
      <c r="J190" s="117"/>
      <c r="K190" s="117"/>
      <c r="L190" s="117"/>
      <c r="M190" s="117"/>
      <c r="N190" s="117"/>
      <c r="O190" s="117"/>
      <c r="P190" s="117"/>
    </row>
    <row r="191" spans="2:16">
      <c r="B191" s="221"/>
      <c r="C191" s="117"/>
      <c r="D191" s="117"/>
      <c r="E191" s="117"/>
      <c r="G191" s="244"/>
      <c r="H191" s="223"/>
      <c r="I191" s="117"/>
      <c r="J191" s="117"/>
      <c r="K191" s="117"/>
      <c r="L191" s="117"/>
      <c r="M191" s="117"/>
      <c r="N191" s="117"/>
      <c r="O191" s="117"/>
      <c r="P191" s="117"/>
    </row>
    <row r="192" spans="2:16">
      <c r="B192" s="221"/>
      <c r="C192" s="117"/>
      <c r="D192" s="117"/>
      <c r="E192" s="117"/>
      <c r="G192" s="267" t="s">
        <v>9693</v>
      </c>
      <c r="H192" s="223"/>
      <c r="I192" s="117"/>
      <c r="J192" s="117"/>
      <c r="K192" s="117"/>
      <c r="L192" s="117"/>
      <c r="M192" s="117"/>
      <c r="N192" s="117"/>
      <c r="O192" s="117"/>
      <c r="P192" s="117"/>
    </row>
    <row r="193" spans="2:16">
      <c r="B193" s="221"/>
      <c r="C193" s="117"/>
      <c r="D193" s="117"/>
      <c r="E193" s="117"/>
      <c r="G193" s="268" t="s">
        <v>9694</v>
      </c>
      <c r="H193" s="223"/>
      <c r="I193" s="117"/>
      <c r="J193" s="117"/>
      <c r="K193" s="117"/>
      <c r="L193" s="117"/>
      <c r="M193" s="117"/>
      <c r="N193" s="117"/>
      <c r="O193" s="117"/>
      <c r="P193" s="117"/>
    </row>
    <row r="194" spans="2:16">
      <c r="B194" s="221"/>
      <c r="C194" s="117"/>
      <c r="D194" s="117"/>
      <c r="E194" s="117"/>
      <c r="G194" s="269" t="s">
        <v>9695</v>
      </c>
      <c r="H194" s="223"/>
      <c r="I194" s="117"/>
      <c r="J194" s="117"/>
      <c r="K194" s="117"/>
      <c r="L194" s="117"/>
      <c r="M194" s="117"/>
      <c r="N194" s="117"/>
      <c r="O194" s="117"/>
      <c r="P194" s="117"/>
    </row>
    <row r="195" spans="2:16">
      <c r="B195" s="221"/>
      <c r="C195" s="117"/>
      <c r="D195" s="117"/>
      <c r="E195" s="117"/>
      <c r="G195" s="270" t="s">
        <v>9696</v>
      </c>
      <c r="H195" s="223"/>
      <c r="I195" s="117"/>
      <c r="J195" s="117"/>
      <c r="K195" s="117"/>
      <c r="L195" s="117"/>
      <c r="M195" s="117"/>
      <c r="N195" s="117"/>
      <c r="O195" s="117"/>
      <c r="P195" s="117"/>
    </row>
    <row r="196" spans="2:16">
      <c r="B196" s="221"/>
      <c r="C196" s="117"/>
      <c r="D196" s="117"/>
      <c r="E196" s="117"/>
      <c r="G196" s="244"/>
      <c r="H196" s="223"/>
      <c r="I196" s="117"/>
      <c r="J196" s="117"/>
      <c r="K196" s="117"/>
      <c r="L196" s="117"/>
      <c r="M196" s="117"/>
      <c r="N196" s="117"/>
      <c r="O196" s="117"/>
      <c r="P196" s="117"/>
    </row>
    <row r="197" spans="2:16">
      <c r="B197" s="221"/>
      <c r="C197" s="117"/>
      <c r="D197" s="117"/>
      <c r="E197" s="117"/>
      <c r="G197" s="257" t="s">
        <v>9697</v>
      </c>
      <c r="H197" s="223" t="s">
        <v>9244</v>
      </c>
      <c r="I197" s="117"/>
      <c r="J197" s="117"/>
      <c r="K197" s="117"/>
      <c r="L197" s="117"/>
      <c r="M197" s="117"/>
      <c r="N197" s="117"/>
      <c r="O197" s="117"/>
      <c r="P197" s="117"/>
    </row>
    <row r="198" spans="2:16">
      <c r="B198" s="235"/>
      <c r="C198" s="236"/>
      <c r="D198" s="236"/>
      <c r="E198" s="236"/>
      <c r="F198" s="237"/>
      <c r="G198" s="237"/>
      <c r="H198" s="238"/>
      <c r="I198" s="117"/>
      <c r="J198" s="117"/>
      <c r="K198" s="117"/>
      <c r="L198" s="117"/>
      <c r="M198" s="117"/>
      <c r="N198" s="117"/>
      <c r="O198" s="117"/>
      <c r="P198" s="117"/>
    </row>
    <row r="199" spans="2:16">
      <c r="I199" s="117"/>
      <c r="J199" s="117"/>
      <c r="K199" s="117"/>
      <c r="L199" s="117"/>
      <c r="M199" s="117"/>
      <c r="N199" s="117"/>
      <c r="O199" s="117"/>
      <c r="P199" s="117"/>
    </row>
    <row r="200" spans="2:16">
      <c r="B200" s="216"/>
      <c r="C200" s="217"/>
      <c r="D200" s="217"/>
      <c r="E200" s="217"/>
      <c r="F200" s="218"/>
      <c r="G200" s="243"/>
      <c r="H200" s="219"/>
      <c r="I200" s="117"/>
      <c r="J200" s="117"/>
      <c r="K200" s="117"/>
      <c r="L200" s="117"/>
      <c r="M200" s="117"/>
      <c r="N200" s="117"/>
      <c r="O200" s="117"/>
      <c r="P200" s="117"/>
    </row>
    <row r="201" spans="2:16">
      <c r="B201" s="221"/>
      <c r="C201" s="117"/>
      <c r="D201" s="117"/>
      <c r="E201" s="117"/>
      <c r="G201" s="244"/>
      <c r="H201" s="223"/>
      <c r="I201" s="117"/>
      <c r="J201" s="117"/>
      <c r="K201" s="117"/>
      <c r="L201" s="117"/>
      <c r="M201" s="117"/>
      <c r="N201" s="117"/>
      <c r="O201" s="117"/>
      <c r="P201" s="117"/>
    </row>
    <row r="202" spans="2:16">
      <c r="B202" s="221"/>
      <c r="C202" s="117"/>
      <c r="D202" s="117"/>
      <c r="E202" s="117"/>
      <c r="G202" s="244"/>
      <c r="H202" s="223"/>
      <c r="I202" s="117"/>
      <c r="J202" s="117"/>
      <c r="K202" s="117"/>
      <c r="L202" s="117"/>
      <c r="M202" s="117"/>
      <c r="N202" s="117"/>
      <c r="O202" s="117"/>
      <c r="P202" s="117"/>
    </row>
    <row r="203" spans="2:16">
      <c r="B203" s="221"/>
      <c r="C203" s="117"/>
      <c r="D203" s="117"/>
      <c r="E203" s="117"/>
      <c r="G203" s="271" t="s">
        <v>9698</v>
      </c>
      <c r="H203" s="223"/>
      <c r="I203" s="117"/>
      <c r="J203" s="117"/>
      <c r="K203" s="117"/>
      <c r="L203" s="117"/>
      <c r="M203" s="117"/>
      <c r="N203" s="117"/>
      <c r="O203" s="117"/>
      <c r="P203" s="117"/>
    </row>
    <row r="204" spans="2:16">
      <c r="B204" s="221"/>
      <c r="C204" s="117"/>
      <c r="D204" s="117"/>
      <c r="E204" s="117"/>
      <c r="G204" s="272" t="s">
        <v>9699</v>
      </c>
      <c r="H204" s="223"/>
      <c r="I204" s="117"/>
      <c r="J204" s="117"/>
      <c r="K204" s="117"/>
      <c r="L204" s="117"/>
      <c r="M204" s="117"/>
      <c r="N204" s="117"/>
      <c r="O204" s="117"/>
      <c r="P204" s="117"/>
    </row>
    <row r="205" spans="2:16">
      <c r="B205" s="221"/>
      <c r="C205" s="117"/>
      <c r="D205" s="117"/>
      <c r="E205" s="117"/>
      <c r="G205" s="273" t="s">
        <v>9700</v>
      </c>
      <c r="H205" s="223"/>
      <c r="I205" s="117"/>
      <c r="J205" s="117"/>
      <c r="K205" s="117"/>
      <c r="L205" s="117"/>
      <c r="M205" s="117"/>
      <c r="N205" s="117"/>
      <c r="O205" s="117"/>
      <c r="P205" s="117"/>
    </row>
    <row r="206" spans="2:16">
      <c r="B206" s="221"/>
      <c r="C206" s="117"/>
      <c r="D206" s="117"/>
      <c r="E206" s="117"/>
      <c r="G206" s="274" t="s">
        <v>9701</v>
      </c>
      <c r="H206" s="223"/>
      <c r="I206" s="117"/>
      <c r="J206" s="117"/>
      <c r="K206" s="117"/>
      <c r="L206" s="117"/>
      <c r="M206" s="117"/>
      <c r="N206" s="117"/>
      <c r="O206" s="117"/>
      <c r="P206" s="117"/>
    </row>
    <row r="207" spans="2:16">
      <c r="B207" s="221"/>
      <c r="C207" s="117"/>
      <c r="D207" s="117"/>
      <c r="E207" s="117"/>
      <c r="G207" s="244"/>
      <c r="H207" s="223"/>
      <c r="I207" s="117"/>
      <c r="J207" s="117"/>
      <c r="K207" s="117"/>
      <c r="L207" s="117"/>
      <c r="M207" s="117"/>
      <c r="N207" s="117"/>
      <c r="O207" s="117"/>
      <c r="P207" s="117"/>
    </row>
    <row r="208" spans="2:16">
      <c r="B208" s="221"/>
      <c r="C208" s="117"/>
      <c r="D208" s="117"/>
      <c r="E208" s="117"/>
      <c r="G208" s="257" t="s">
        <v>9702</v>
      </c>
      <c r="H208" s="223" t="s">
        <v>9244</v>
      </c>
      <c r="I208" s="117"/>
      <c r="J208" s="117"/>
      <c r="K208" s="117"/>
      <c r="L208" s="117"/>
      <c r="M208" s="117"/>
      <c r="N208" s="117"/>
      <c r="O208" s="117"/>
      <c r="P208" s="117"/>
    </row>
    <row r="209" spans="2:16">
      <c r="B209" s="235"/>
      <c r="C209" s="236"/>
      <c r="D209" s="236"/>
      <c r="E209" s="236"/>
      <c r="F209" s="237"/>
      <c r="G209" s="237"/>
      <c r="H209" s="238"/>
      <c r="I209" s="117"/>
      <c r="J209" s="117"/>
      <c r="K209" s="117"/>
      <c r="L209" s="117"/>
      <c r="M209" s="117"/>
      <c r="N209" s="117"/>
      <c r="O209" s="117"/>
      <c r="P209" s="117"/>
    </row>
    <row r="210" spans="2:16">
      <c r="I210" s="117"/>
      <c r="J210" s="117"/>
      <c r="K210" s="117"/>
      <c r="L210" s="117"/>
      <c r="M210" s="117"/>
      <c r="N210" s="117"/>
      <c r="O210" s="117"/>
      <c r="P210" s="117"/>
    </row>
    <row r="211" spans="2:16">
      <c r="B211" s="216"/>
      <c r="C211" s="217"/>
      <c r="D211" s="217"/>
      <c r="E211" s="217"/>
      <c r="F211" s="218"/>
      <c r="G211" s="243"/>
      <c r="H211" s="219"/>
      <c r="I211" s="117"/>
      <c r="J211" s="117"/>
      <c r="K211" s="117"/>
      <c r="L211" s="117"/>
      <c r="M211" s="117"/>
      <c r="N211" s="117"/>
      <c r="O211" s="117"/>
      <c r="P211" s="117"/>
    </row>
    <row r="212" spans="2:16">
      <c r="B212" s="221"/>
      <c r="C212" s="117"/>
      <c r="D212" s="117"/>
      <c r="E212" s="117"/>
      <c r="G212" s="244"/>
      <c r="H212" s="223"/>
      <c r="I212" s="117"/>
      <c r="J212" s="117"/>
      <c r="K212" s="117"/>
      <c r="L212" s="117"/>
      <c r="M212" s="117"/>
      <c r="N212" s="117"/>
      <c r="O212" s="117"/>
      <c r="P212" s="117"/>
    </row>
    <row r="213" spans="2:16">
      <c r="B213" s="221"/>
      <c r="C213" s="117"/>
      <c r="D213" s="117"/>
      <c r="E213" s="117"/>
      <c r="G213" s="244"/>
      <c r="H213" s="223"/>
      <c r="I213" s="117"/>
      <c r="J213" s="117"/>
      <c r="K213" s="117"/>
      <c r="L213" s="117"/>
      <c r="M213" s="117"/>
      <c r="N213" s="117"/>
      <c r="O213" s="117"/>
      <c r="P213" s="117"/>
    </row>
    <row r="214" spans="2:16">
      <c r="B214" s="221"/>
      <c r="C214" s="117"/>
      <c r="D214" s="117"/>
      <c r="E214" s="117"/>
      <c r="G214" s="275" t="s">
        <v>9703</v>
      </c>
      <c r="H214" s="223"/>
      <c r="I214" s="117"/>
      <c r="J214" s="117"/>
      <c r="K214" s="117"/>
      <c r="L214" s="117"/>
      <c r="M214" s="117"/>
      <c r="N214" s="117"/>
      <c r="O214" s="117"/>
      <c r="P214" s="117"/>
    </row>
    <row r="215" spans="2:16">
      <c r="B215" s="221"/>
      <c r="C215" s="117"/>
      <c r="D215" s="117"/>
      <c r="E215" s="117"/>
      <c r="G215" s="276" t="s">
        <v>9704</v>
      </c>
      <c r="H215" s="223"/>
      <c r="I215" s="117"/>
      <c r="J215" s="117"/>
      <c r="K215" s="117"/>
      <c r="L215" s="117"/>
      <c r="M215" s="117"/>
      <c r="N215" s="117"/>
      <c r="O215" s="117"/>
      <c r="P215" s="117"/>
    </row>
    <row r="216" spans="2:16">
      <c r="B216" s="221"/>
      <c r="C216" s="117"/>
      <c r="D216" s="117"/>
      <c r="E216" s="117"/>
      <c r="G216" s="277" t="s">
        <v>9705</v>
      </c>
      <c r="H216" s="223"/>
      <c r="I216" s="117"/>
      <c r="J216" s="117"/>
      <c r="K216" s="117"/>
      <c r="L216" s="117"/>
      <c r="M216" s="117"/>
      <c r="N216" s="117"/>
      <c r="O216" s="117"/>
      <c r="P216" s="117"/>
    </row>
    <row r="217" spans="2:16">
      <c r="B217" s="221"/>
      <c r="C217" s="117"/>
      <c r="D217" s="117"/>
      <c r="E217" s="117"/>
      <c r="G217" s="278" t="s">
        <v>9706</v>
      </c>
      <c r="H217" s="223"/>
      <c r="J217" s="117"/>
      <c r="K217" s="117"/>
      <c r="L217" s="117"/>
      <c r="M217" s="117"/>
      <c r="N217" s="117"/>
      <c r="O217" s="117"/>
      <c r="P217" s="117"/>
    </row>
    <row r="218" spans="2:16">
      <c r="B218" s="221"/>
      <c r="C218" s="117"/>
      <c r="D218" s="117"/>
      <c r="E218" s="117"/>
      <c r="G218" s="244"/>
      <c r="H218" s="223"/>
      <c r="J218" s="117"/>
      <c r="K218" s="117"/>
      <c r="L218" s="117"/>
      <c r="M218" s="117"/>
      <c r="N218" s="117"/>
      <c r="O218" s="117"/>
      <c r="P218" s="117"/>
    </row>
    <row r="219" spans="2:16">
      <c r="B219" s="221"/>
      <c r="C219" s="117"/>
      <c r="D219" s="117"/>
      <c r="E219" s="117"/>
      <c r="H219" s="223"/>
      <c r="J219" s="117"/>
      <c r="K219" s="117"/>
      <c r="L219" s="117"/>
      <c r="M219" s="117"/>
      <c r="N219" s="117"/>
      <c r="O219" s="117"/>
      <c r="P219" s="117"/>
    </row>
    <row r="220" spans="2:16">
      <c r="B220" s="235"/>
      <c r="C220" s="236"/>
      <c r="D220" s="236"/>
      <c r="E220" s="236"/>
      <c r="F220" s="237"/>
      <c r="G220" s="237"/>
      <c r="H220" s="238"/>
      <c r="J220" s="117"/>
      <c r="K220" s="117"/>
      <c r="L220" s="117"/>
      <c r="M220" s="117"/>
      <c r="N220" s="117"/>
      <c r="O220" s="117"/>
      <c r="P220" s="117"/>
    </row>
    <row r="221" spans="2:16">
      <c r="J221" s="117"/>
      <c r="K221" s="117"/>
      <c r="L221" s="117"/>
      <c r="M221" s="117"/>
      <c r="N221" s="117"/>
      <c r="O221" s="117"/>
      <c r="P221" s="117"/>
    </row>
    <row r="222" spans="2:16">
      <c r="B222" s="216"/>
      <c r="C222" s="217"/>
      <c r="D222" s="217"/>
      <c r="E222" s="217"/>
      <c r="F222" s="218"/>
      <c r="G222" s="218"/>
      <c r="H222" s="219"/>
      <c r="J222" s="117"/>
      <c r="K222" s="117"/>
      <c r="L222" s="117"/>
      <c r="M222" s="117"/>
      <c r="N222" s="117"/>
      <c r="O222" s="117"/>
      <c r="P222" s="117"/>
    </row>
    <row r="223" spans="2:16">
      <c r="B223" s="221"/>
      <c r="C223" s="117"/>
      <c r="D223" s="117"/>
      <c r="E223" s="117"/>
      <c r="H223" s="223"/>
      <c r="J223" s="117"/>
      <c r="K223" s="117"/>
      <c r="L223" s="117"/>
      <c r="M223" s="117"/>
      <c r="N223" s="117"/>
      <c r="O223" s="117"/>
      <c r="P223" s="117"/>
    </row>
    <row r="224" spans="2:16">
      <c r="B224" s="221"/>
      <c r="C224" s="117"/>
      <c r="D224" s="117"/>
      <c r="E224" s="117"/>
      <c r="H224" s="223"/>
      <c r="J224" s="117"/>
      <c r="K224" s="117"/>
      <c r="L224" s="117"/>
      <c r="M224" s="117"/>
      <c r="N224" s="117"/>
      <c r="O224" s="117"/>
      <c r="P224" s="117"/>
    </row>
    <row r="225" spans="2:16">
      <c r="B225" s="221"/>
      <c r="C225" s="117"/>
      <c r="D225" s="117"/>
      <c r="E225" s="117"/>
      <c r="G225" s="279" t="s">
        <v>9707</v>
      </c>
      <c r="H225" s="223"/>
      <c r="J225" s="117"/>
      <c r="K225" s="117"/>
      <c r="L225" s="117"/>
      <c r="M225" s="117"/>
      <c r="N225" s="117"/>
      <c r="O225" s="117"/>
      <c r="P225" s="117"/>
    </row>
    <row r="226" spans="2:16">
      <c r="B226" s="221"/>
      <c r="C226" s="117"/>
      <c r="D226" s="117"/>
      <c r="E226" s="117"/>
      <c r="G226" s="280" t="s">
        <v>9708</v>
      </c>
      <c r="H226" s="223"/>
      <c r="J226" s="117"/>
      <c r="K226" s="117"/>
      <c r="L226" s="117"/>
      <c r="M226" s="117"/>
      <c r="N226" s="117"/>
      <c r="O226" s="117"/>
      <c r="P226" s="117"/>
    </row>
    <row r="227" spans="2:16">
      <c r="B227" s="221"/>
      <c r="C227" s="117"/>
      <c r="D227" s="117"/>
      <c r="E227" s="117"/>
      <c r="G227" s="281" t="s">
        <v>9709</v>
      </c>
      <c r="H227" s="223"/>
      <c r="K227" s="117"/>
      <c r="L227" s="117"/>
      <c r="M227" s="117"/>
      <c r="N227" s="117"/>
      <c r="O227" s="117"/>
      <c r="P227" s="117"/>
    </row>
    <row r="228" spans="2:16">
      <c r="B228" s="221"/>
      <c r="C228" s="117"/>
      <c r="D228" s="117"/>
      <c r="E228" s="117"/>
      <c r="G228" s="282" t="s">
        <v>9710</v>
      </c>
      <c r="H228" s="223"/>
      <c r="K228" s="117"/>
      <c r="L228" s="117"/>
      <c r="M228" s="117"/>
      <c r="N228" s="117"/>
      <c r="O228" s="117"/>
      <c r="P228" s="117"/>
    </row>
    <row r="229" spans="2:16">
      <c r="B229" s="221"/>
      <c r="C229" s="117"/>
      <c r="D229" s="117"/>
      <c r="E229" s="117"/>
      <c r="G229" s="283" t="s">
        <v>9711</v>
      </c>
      <c r="H229" s="223"/>
      <c r="K229" s="117"/>
      <c r="L229" s="117"/>
      <c r="M229" s="117"/>
      <c r="N229" s="117"/>
      <c r="O229" s="117"/>
      <c r="P229" s="117"/>
    </row>
    <row r="230" spans="2:16">
      <c r="B230" s="221"/>
      <c r="C230" s="117"/>
      <c r="D230" s="117"/>
      <c r="E230" s="117"/>
      <c r="H230" s="223"/>
      <c r="K230" s="117"/>
      <c r="L230" s="117"/>
      <c r="M230" s="117"/>
      <c r="N230" s="117"/>
      <c r="O230" s="117"/>
      <c r="P230" s="117"/>
    </row>
    <row r="231" spans="2:16">
      <c r="B231" s="235"/>
      <c r="C231" s="236"/>
      <c r="D231" s="236"/>
      <c r="E231" s="236"/>
      <c r="F231" s="237"/>
      <c r="G231" s="237"/>
      <c r="H231" s="238"/>
      <c r="K231" s="117"/>
      <c r="L231" s="117"/>
      <c r="M231" s="117"/>
      <c r="N231" s="117"/>
      <c r="O231" s="117"/>
      <c r="P231" s="117"/>
    </row>
    <row r="232" spans="2:16">
      <c r="K232" s="117"/>
      <c r="L232" s="117"/>
      <c r="M232" s="117"/>
      <c r="N232" s="117"/>
      <c r="O232" s="117"/>
      <c r="P232" s="117"/>
    </row>
    <row r="233" spans="2:16">
      <c r="B233" s="216"/>
      <c r="C233" s="217"/>
      <c r="D233" s="217"/>
      <c r="E233" s="217"/>
      <c r="F233" s="218"/>
      <c r="G233" s="243"/>
      <c r="H233" s="219"/>
      <c r="K233" s="117"/>
      <c r="L233" s="117"/>
      <c r="M233" s="117"/>
      <c r="N233" s="117"/>
      <c r="O233" s="117"/>
      <c r="P233" s="117"/>
    </row>
    <row r="234" spans="2:16">
      <c r="B234" s="221"/>
      <c r="C234" s="117"/>
      <c r="D234" s="117"/>
      <c r="E234" s="117"/>
      <c r="G234" s="244"/>
      <c r="H234" s="223"/>
      <c r="K234" s="117"/>
      <c r="L234" s="117"/>
      <c r="M234" s="117"/>
      <c r="N234" s="117"/>
      <c r="O234" s="117"/>
      <c r="P234" s="117"/>
    </row>
    <row r="235" spans="2:16">
      <c r="B235" s="221"/>
      <c r="C235" s="117"/>
      <c r="D235" s="117"/>
      <c r="E235" s="117"/>
      <c r="G235" s="244"/>
      <c r="H235" s="223"/>
      <c r="K235" s="117"/>
      <c r="L235" s="117"/>
      <c r="M235" s="117"/>
      <c r="N235" s="117"/>
      <c r="O235" s="117"/>
      <c r="P235" s="117"/>
    </row>
    <row r="236" spans="2:16">
      <c r="B236" s="221"/>
      <c r="C236" s="117"/>
      <c r="D236" s="117"/>
      <c r="E236" s="117"/>
      <c r="G236" s="284" t="s">
        <v>9712</v>
      </c>
      <c r="H236" s="223"/>
      <c r="K236" s="117"/>
      <c r="L236" s="117"/>
      <c r="M236" s="117"/>
      <c r="N236" s="117"/>
      <c r="O236" s="117"/>
      <c r="P236" s="117"/>
    </row>
    <row r="237" spans="2:16">
      <c r="B237" s="221"/>
      <c r="C237" s="117"/>
      <c r="D237" s="117"/>
      <c r="E237" s="117"/>
      <c r="G237" s="285" t="s">
        <v>9713</v>
      </c>
      <c r="H237" s="223"/>
      <c r="K237" s="117"/>
      <c r="L237" s="117"/>
      <c r="M237" s="117"/>
      <c r="N237" s="117"/>
      <c r="O237" s="117"/>
      <c r="P237" s="117"/>
    </row>
    <row r="238" spans="2:16">
      <c r="B238" s="221"/>
      <c r="C238" s="117"/>
      <c r="D238" s="117"/>
      <c r="E238" s="117"/>
      <c r="G238" s="286" t="s">
        <v>9714</v>
      </c>
      <c r="H238" s="223"/>
      <c r="K238" s="117"/>
      <c r="L238" s="117"/>
      <c r="M238" s="117"/>
      <c r="N238" s="117"/>
      <c r="O238" s="117"/>
      <c r="P238" s="117"/>
    </row>
    <row r="239" spans="2:16">
      <c r="B239" s="221"/>
      <c r="C239" s="117"/>
      <c r="D239" s="117"/>
      <c r="E239" s="117"/>
      <c r="G239" s="287" t="s">
        <v>9715</v>
      </c>
      <c r="H239" s="223"/>
      <c r="K239" s="117"/>
      <c r="L239" s="117"/>
      <c r="M239" s="117"/>
      <c r="N239" s="117"/>
      <c r="O239" s="117"/>
      <c r="P239" s="117"/>
    </row>
    <row r="240" spans="2:16">
      <c r="B240" s="221"/>
      <c r="C240" s="117"/>
      <c r="D240" s="117"/>
      <c r="E240" s="117"/>
      <c r="G240" s="244"/>
      <c r="H240" s="223"/>
      <c r="K240" s="117"/>
      <c r="L240" s="117"/>
      <c r="M240" s="117"/>
      <c r="N240" s="117"/>
      <c r="O240" s="117"/>
      <c r="P240" s="117"/>
    </row>
    <row r="241" spans="2:16">
      <c r="B241" s="221"/>
      <c r="C241" s="117"/>
      <c r="D241" s="117"/>
      <c r="E241" s="117"/>
      <c r="H241" s="223"/>
      <c r="K241" s="117"/>
      <c r="L241" s="117"/>
      <c r="M241" s="117"/>
      <c r="N241" s="117"/>
      <c r="O241" s="117"/>
      <c r="P241" s="117"/>
    </row>
    <row r="242" spans="2:16">
      <c r="B242" s="235"/>
      <c r="C242" s="236"/>
      <c r="D242" s="236"/>
      <c r="E242" s="236"/>
      <c r="F242" s="237"/>
      <c r="G242" s="237"/>
      <c r="H242" s="238"/>
      <c r="K242" s="117"/>
      <c r="L242" s="117"/>
      <c r="M242" s="117"/>
      <c r="N242" s="117"/>
      <c r="O242" s="117"/>
      <c r="P242" s="117"/>
    </row>
    <row r="243" spans="2:16">
      <c r="K243" s="117"/>
      <c r="L243" s="117"/>
      <c r="M243" s="117"/>
      <c r="N243" s="117"/>
      <c r="O243" s="117"/>
      <c r="P243" s="117"/>
    </row>
    <row r="244" spans="2:16">
      <c r="B244" s="216"/>
      <c r="C244" s="217"/>
      <c r="D244" s="217"/>
      <c r="E244" s="217"/>
      <c r="F244" s="218"/>
      <c r="G244" s="243"/>
      <c r="H244" s="219"/>
      <c r="K244" s="117"/>
      <c r="L244" s="117"/>
      <c r="M244" s="117"/>
      <c r="N244" s="117"/>
      <c r="O244" s="117"/>
      <c r="P244" s="117"/>
    </row>
    <row r="245" spans="2:16">
      <c r="B245" s="221"/>
      <c r="C245" s="117"/>
      <c r="D245" s="117"/>
      <c r="E245" s="117"/>
      <c r="G245" s="244"/>
      <c r="H245" s="223"/>
      <c r="K245" s="117"/>
      <c r="L245" s="117"/>
      <c r="M245" s="117"/>
      <c r="N245" s="117"/>
      <c r="O245" s="117"/>
      <c r="P245" s="117"/>
    </row>
    <row r="246" spans="2:16">
      <c r="B246" s="221"/>
      <c r="C246" s="117"/>
      <c r="D246" s="117"/>
      <c r="E246" s="117"/>
      <c r="G246" s="244"/>
      <c r="H246" s="223"/>
      <c r="K246" s="117"/>
      <c r="L246" s="117"/>
      <c r="M246" s="117"/>
      <c r="N246" s="117"/>
      <c r="O246" s="117"/>
      <c r="P246" s="117"/>
    </row>
    <row r="247" spans="2:16">
      <c r="B247" s="221"/>
      <c r="C247" s="117"/>
      <c r="D247" s="117"/>
      <c r="E247" s="117"/>
      <c r="G247" s="288" t="s">
        <v>9716</v>
      </c>
      <c r="H247" s="223"/>
      <c r="K247" s="117"/>
      <c r="L247" s="117"/>
      <c r="M247" s="117"/>
      <c r="N247" s="117"/>
      <c r="O247" s="117"/>
      <c r="P247" s="117"/>
    </row>
    <row r="248" spans="2:16">
      <c r="B248" s="221"/>
      <c r="C248" s="117"/>
      <c r="D248" s="117"/>
      <c r="E248" s="117"/>
      <c r="G248" s="289" t="s">
        <v>9717</v>
      </c>
      <c r="H248" s="223"/>
      <c r="K248" s="117"/>
      <c r="L248" s="117"/>
      <c r="M248" s="117"/>
      <c r="N248" s="117"/>
      <c r="O248" s="117"/>
      <c r="P248" s="117"/>
    </row>
    <row r="249" spans="2:16">
      <c r="B249" s="221"/>
      <c r="C249" s="117"/>
      <c r="D249" s="117"/>
      <c r="E249" s="117"/>
      <c r="G249" s="290" t="s">
        <v>9718</v>
      </c>
      <c r="H249" s="223"/>
      <c r="K249" s="117"/>
      <c r="L249" s="117"/>
      <c r="M249" s="117"/>
      <c r="N249" s="117"/>
      <c r="O249" s="117"/>
      <c r="P249" s="117"/>
    </row>
    <row r="250" spans="2:16">
      <c r="B250" s="221"/>
      <c r="C250" s="117"/>
      <c r="D250" s="117"/>
      <c r="E250" s="117"/>
      <c r="G250" s="291" t="s">
        <v>9719</v>
      </c>
      <c r="H250" s="223"/>
      <c r="K250" s="117"/>
      <c r="L250" s="117"/>
      <c r="M250" s="117"/>
      <c r="N250" s="117"/>
      <c r="O250" s="117"/>
      <c r="P250" s="117"/>
    </row>
    <row r="251" spans="2:16">
      <c r="B251" s="221"/>
      <c r="C251" s="117"/>
      <c r="D251" s="117"/>
      <c r="E251" s="117"/>
      <c r="G251" s="292" t="s">
        <v>9720</v>
      </c>
      <c r="H251" s="223" t="s">
        <v>9244</v>
      </c>
      <c r="K251" s="117"/>
      <c r="L251" s="117"/>
      <c r="M251" s="117"/>
      <c r="N251" s="117"/>
      <c r="O251" s="117"/>
      <c r="P251" s="117"/>
    </row>
    <row r="252" spans="2:16">
      <c r="B252" s="221"/>
      <c r="C252" s="117"/>
      <c r="D252" s="117"/>
      <c r="E252" s="117"/>
      <c r="H252" s="223"/>
      <c r="K252" s="117"/>
      <c r="L252" s="117"/>
      <c r="M252" s="117"/>
      <c r="N252" s="117"/>
      <c r="O252" s="117"/>
      <c r="P252" s="117"/>
    </row>
    <row r="253" spans="2:16">
      <c r="B253" s="235"/>
      <c r="C253" s="236"/>
      <c r="D253" s="236"/>
      <c r="E253" s="236"/>
      <c r="F253" s="237"/>
      <c r="G253" s="237"/>
      <c r="H253" s="238"/>
      <c r="K253" s="117"/>
      <c r="L253" s="117"/>
      <c r="M253" s="117"/>
      <c r="N253" s="117"/>
      <c r="O253" s="117"/>
      <c r="P253" s="117"/>
    </row>
    <row r="254" spans="2:16">
      <c r="K254" s="117"/>
      <c r="L254" s="117"/>
      <c r="M254" s="117"/>
      <c r="N254" s="117"/>
      <c r="O254" s="117"/>
      <c r="P254" s="117"/>
    </row>
    <row r="255" spans="2:16">
      <c r="B255" s="216"/>
      <c r="C255" s="217"/>
      <c r="D255" s="217"/>
      <c r="E255" s="217"/>
      <c r="F255" s="218"/>
      <c r="G255" s="243"/>
      <c r="H255" s="219"/>
      <c r="K255" s="117"/>
      <c r="L255" s="117"/>
      <c r="M255" s="117"/>
      <c r="N255" s="117"/>
      <c r="O255" s="117"/>
      <c r="P255" s="117"/>
    </row>
    <row r="256" spans="2:16">
      <c r="B256" s="221"/>
      <c r="C256" s="117"/>
      <c r="D256" s="117"/>
      <c r="E256" s="117"/>
      <c r="G256" s="244"/>
      <c r="H256" s="223"/>
      <c r="K256" s="117"/>
      <c r="L256" s="117"/>
      <c r="M256" s="117"/>
      <c r="N256" s="117"/>
      <c r="O256" s="117"/>
      <c r="P256" s="117"/>
    </row>
    <row r="257" spans="2:16">
      <c r="B257" s="221"/>
      <c r="C257" s="117"/>
      <c r="D257" s="117"/>
      <c r="E257" s="117"/>
      <c r="G257" s="244"/>
      <c r="H257" s="223"/>
      <c r="K257" s="117"/>
      <c r="L257" s="117"/>
      <c r="M257" s="117"/>
      <c r="N257" s="117"/>
      <c r="O257" s="117"/>
      <c r="P257" s="117"/>
    </row>
    <row r="258" spans="2:16">
      <c r="B258" s="221"/>
      <c r="C258" s="117"/>
      <c r="D258" s="117"/>
      <c r="E258" s="117"/>
      <c r="G258" s="293" t="s">
        <v>9721</v>
      </c>
      <c r="H258" s="223"/>
      <c r="K258" s="117"/>
      <c r="L258" s="117"/>
      <c r="M258" s="117"/>
      <c r="N258" s="117"/>
      <c r="O258" s="117"/>
      <c r="P258" s="117"/>
    </row>
    <row r="259" spans="2:16">
      <c r="B259" s="221"/>
      <c r="C259" s="117"/>
      <c r="D259" s="117"/>
      <c r="E259" s="117"/>
      <c r="G259" s="294" t="s">
        <v>9722</v>
      </c>
      <c r="H259" s="223"/>
      <c r="K259" s="117"/>
      <c r="L259" s="117"/>
      <c r="M259" s="117"/>
      <c r="N259" s="117"/>
      <c r="O259" s="117"/>
      <c r="P259" s="117"/>
    </row>
    <row r="260" spans="2:16">
      <c r="B260" s="221"/>
      <c r="C260" s="117"/>
      <c r="D260" s="117"/>
      <c r="E260" s="117"/>
      <c r="G260" s="295" t="s">
        <v>9723</v>
      </c>
      <c r="H260" s="223"/>
      <c r="K260" s="117"/>
      <c r="L260" s="117"/>
      <c r="M260" s="117"/>
      <c r="N260" s="117"/>
      <c r="O260" s="117"/>
      <c r="P260" s="117"/>
    </row>
    <row r="261" spans="2:16">
      <c r="B261" s="221"/>
      <c r="C261" s="117"/>
      <c r="D261" s="117"/>
      <c r="E261" s="117"/>
      <c r="G261" s="296" t="s">
        <v>9724</v>
      </c>
      <c r="H261" s="223"/>
      <c r="K261" s="117"/>
      <c r="L261" s="117"/>
      <c r="M261" s="117"/>
      <c r="N261" s="117"/>
      <c r="O261" s="117"/>
      <c r="P261" s="117"/>
    </row>
    <row r="262" spans="2:16">
      <c r="B262" s="221"/>
      <c r="C262" s="117"/>
      <c r="D262" s="117"/>
      <c r="E262" s="117"/>
      <c r="G262" s="244"/>
      <c r="H262" s="223"/>
      <c r="K262" s="117"/>
      <c r="L262" s="117"/>
      <c r="M262" s="117"/>
      <c r="N262" s="117"/>
      <c r="O262" s="117"/>
      <c r="P262" s="117"/>
    </row>
    <row r="263" spans="2:16">
      <c r="B263" s="221"/>
      <c r="C263" s="117"/>
      <c r="D263" s="117"/>
      <c r="E263" s="117"/>
      <c r="H263" s="223"/>
      <c r="K263" s="117"/>
      <c r="L263" s="117"/>
      <c r="M263" s="117"/>
      <c r="N263" s="117"/>
      <c r="O263" s="117"/>
      <c r="P263" s="117"/>
    </row>
    <row r="264" spans="2:16">
      <c r="B264" s="235"/>
      <c r="C264" s="236"/>
      <c r="D264" s="236"/>
      <c r="E264" s="236"/>
      <c r="F264" s="237"/>
      <c r="G264" s="237"/>
      <c r="H264" s="238"/>
      <c r="K264" s="117"/>
      <c r="L264" s="117"/>
      <c r="M264" s="117"/>
      <c r="N264" s="117"/>
      <c r="O264" s="117"/>
      <c r="P264" s="117"/>
    </row>
    <row r="265" spans="2:16">
      <c r="K265" s="117"/>
      <c r="L265" s="117"/>
      <c r="M265" s="117"/>
      <c r="N265" s="117"/>
      <c r="O265" s="117"/>
      <c r="P265" s="117"/>
    </row>
    <row r="266" spans="2:16">
      <c r="B266" s="216"/>
      <c r="C266" s="217"/>
      <c r="D266" s="217"/>
      <c r="E266" s="217"/>
      <c r="F266" s="218"/>
      <c r="G266" s="243"/>
      <c r="H266" s="219"/>
      <c r="K266" s="117"/>
      <c r="L266" s="117"/>
      <c r="M266" s="117"/>
      <c r="N266" s="117"/>
      <c r="O266" s="117"/>
      <c r="P266" s="117"/>
    </row>
    <row r="267" spans="2:16">
      <c r="B267" s="221"/>
      <c r="C267" s="117"/>
      <c r="D267" s="117"/>
      <c r="E267" s="117"/>
      <c r="G267" s="244"/>
      <c r="H267" s="223"/>
      <c r="K267" s="117"/>
      <c r="L267" s="117"/>
      <c r="M267" s="117"/>
      <c r="N267" s="117"/>
      <c r="O267" s="117"/>
      <c r="P267" s="117"/>
    </row>
    <row r="268" spans="2:16">
      <c r="B268" s="221"/>
      <c r="C268" s="117"/>
      <c r="D268" s="117"/>
      <c r="E268" s="117"/>
      <c r="G268" s="244"/>
      <c r="H268" s="223"/>
      <c r="K268" s="117"/>
      <c r="L268" s="117"/>
      <c r="M268" s="117"/>
      <c r="N268" s="117"/>
      <c r="O268" s="117"/>
      <c r="P268" s="117"/>
    </row>
    <row r="269" spans="2:16">
      <c r="B269" s="221"/>
      <c r="C269" s="117"/>
      <c r="D269" s="117"/>
      <c r="E269" s="117"/>
      <c r="G269" s="297" t="s">
        <v>9725</v>
      </c>
      <c r="H269" s="223"/>
      <c r="K269" s="117"/>
      <c r="L269" s="117"/>
      <c r="M269" s="117"/>
      <c r="N269" s="117"/>
      <c r="O269" s="117"/>
      <c r="P269" s="117"/>
    </row>
    <row r="270" spans="2:16">
      <c r="B270" s="221"/>
      <c r="C270" s="117"/>
      <c r="D270" s="117"/>
      <c r="E270" s="117"/>
      <c r="G270" s="298" t="s">
        <v>9726</v>
      </c>
      <c r="H270" s="223"/>
      <c r="K270" s="117"/>
      <c r="L270" s="117"/>
      <c r="M270" s="117"/>
      <c r="N270" s="117"/>
      <c r="O270" s="117"/>
      <c r="P270" s="117"/>
    </row>
    <row r="271" spans="2:16">
      <c r="B271" s="221"/>
      <c r="C271" s="117"/>
      <c r="D271" s="117"/>
      <c r="E271" s="117"/>
      <c r="G271" s="244" t="s">
        <v>9727</v>
      </c>
      <c r="H271" s="223"/>
      <c r="K271" s="117"/>
      <c r="L271" s="117"/>
      <c r="M271" s="117"/>
      <c r="N271" s="117"/>
      <c r="O271" s="117"/>
      <c r="P271" s="117"/>
    </row>
    <row r="272" spans="2:16">
      <c r="B272" s="221"/>
      <c r="C272" s="117"/>
      <c r="D272" s="117"/>
      <c r="E272" s="117"/>
      <c r="G272" s="244" t="s">
        <v>9728</v>
      </c>
      <c r="H272" s="223"/>
      <c r="K272" s="117"/>
      <c r="L272" s="117"/>
      <c r="M272" s="117"/>
      <c r="N272" s="117"/>
      <c r="O272" s="117"/>
      <c r="P272" s="117"/>
    </row>
    <row r="273" spans="2:16">
      <c r="B273" s="221"/>
      <c r="C273" s="117"/>
      <c r="D273" s="117"/>
      <c r="E273" s="117"/>
      <c r="G273" s="299" t="s">
        <v>9729</v>
      </c>
      <c r="H273" s="223"/>
      <c r="K273" s="117"/>
      <c r="L273" s="117"/>
      <c r="M273" s="117"/>
      <c r="N273" s="117"/>
      <c r="O273" s="117"/>
      <c r="P273" s="117"/>
    </row>
    <row r="274" spans="2:16">
      <c r="B274" s="221"/>
      <c r="C274" s="117"/>
      <c r="D274" s="117"/>
      <c r="E274" s="117"/>
      <c r="G274" s="300" t="s">
        <v>9730</v>
      </c>
      <c r="H274" s="223"/>
      <c r="K274" s="117"/>
      <c r="L274" s="117"/>
      <c r="M274" s="117"/>
      <c r="N274" s="117"/>
      <c r="O274" s="117"/>
      <c r="P274" s="117"/>
    </row>
    <row r="275" spans="2:16">
      <c r="B275" s="235"/>
      <c r="C275" s="236"/>
      <c r="D275" s="236"/>
      <c r="E275" s="236"/>
      <c r="F275" s="237"/>
      <c r="G275" s="237"/>
      <c r="H275" s="238"/>
      <c r="K275" s="117"/>
      <c r="L275" s="117"/>
      <c r="M275" s="117"/>
      <c r="N275" s="117"/>
      <c r="O275" s="117"/>
      <c r="P275" s="117"/>
    </row>
    <row r="276" spans="2:16">
      <c r="K276" s="117"/>
      <c r="L276" s="117"/>
      <c r="M276" s="117"/>
      <c r="N276" s="117"/>
      <c r="O276" s="117"/>
      <c r="P276" s="117"/>
    </row>
    <row r="277" spans="2:16">
      <c r="B277" s="216"/>
      <c r="C277" s="217"/>
      <c r="D277" s="217"/>
      <c r="E277" s="217"/>
      <c r="F277" s="218"/>
      <c r="G277" s="243"/>
      <c r="H277" s="219"/>
      <c r="K277" s="117"/>
      <c r="L277" s="117"/>
      <c r="M277" s="117"/>
      <c r="N277" s="117"/>
      <c r="O277" s="117"/>
      <c r="P277" s="117"/>
    </row>
    <row r="278" spans="2:16">
      <c r="B278" s="221"/>
      <c r="C278" s="117"/>
      <c r="D278" s="117"/>
      <c r="E278" s="117"/>
      <c r="G278" s="244"/>
      <c r="H278" s="223"/>
      <c r="K278" s="117"/>
      <c r="L278" s="117"/>
      <c r="M278" s="117"/>
      <c r="N278" s="117"/>
      <c r="O278" s="117"/>
      <c r="P278" s="117"/>
    </row>
    <row r="279" spans="2:16">
      <c r="B279" s="221"/>
      <c r="C279" s="117"/>
      <c r="D279" s="117"/>
      <c r="E279" s="117"/>
      <c r="G279" s="244"/>
      <c r="H279" s="223"/>
      <c r="K279" s="117"/>
      <c r="L279" s="117"/>
      <c r="M279" s="117"/>
      <c r="N279" s="117"/>
      <c r="O279" s="117"/>
      <c r="P279" s="117"/>
    </row>
    <row r="280" spans="2:16">
      <c r="B280" s="221"/>
      <c r="C280" s="117"/>
      <c r="D280" s="117"/>
      <c r="E280" s="117"/>
      <c r="G280" s="301" t="s">
        <v>9731</v>
      </c>
      <c r="H280" s="223"/>
      <c r="K280" s="117"/>
      <c r="L280" s="117"/>
      <c r="M280" s="117"/>
      <c r="N280" s="117"/>
      <c r="O280" s="117"/>
      <c r="P280" s="117"/>
    </row>
    <row r="281" spans="2:16">
      <c r="B281" s="221"/>
      <c r="C281" s="117"/>
      <c r="D281" s="117"/>
      <c r="E281" s="117"/>
      <c r="G281" s="302" t="s">
        <v>9732</v>
      </c>
      <c r="H281" s="223"/>
      <c r="K281" s="117"/>
      <c r="L281" s="117"/>
      <c r="M281" s="117"/>
      <c r="N281" s="117"/>
      <c r="O281" s="117"/>
      <c r="P281" s="117"/>
    </row>
    <row r="282" spans="2:16">
      <c r="B282" s="221"/>
      <c r="C282" s="117"/>
      <c r="D282" s="117"/>
      <c r="E282" s="117"/>
      <c r="G282" s="303" t="s">
        <v>9733</v>
      </c>
      <c r="H282" s="223"/>
      <c r="K282" s="117"/>
      <c r="L282" s="117"/>
      <c r="M282" s="117"/>
      <c r="N282" s="117"/>
      <c r="O282" s="117"/>
      <c r="P282" s="117"/>
    </row>
    <row r="283" spans="2:16">
      <c r="B283" s="221"/>
      <c r="C283" s="117"/>
      <c r="D283" s="117"/>
      <c r="E283" s="117"/>
      <c r="G283" s="304" t="s">
        <v>9734</v>
      </c>
      <c r="H283" s="223"/>
      <c r="K283" s="117"/>
      <c r="L283" s="117"/>
      <c r="M283" s="117"/>
      <c r="N283" s="117"/>
      <c r="O283" s="117"/>
      <c r="P283" s="117"/>
    </row>
    <row r="284" spans="2:16">
      <c r="B284" s="221"/>
      <c r="C284" s="117"/>
      <c r="D284" s="117"/>
      <c r="E284" s="117"/>
      <c r="G284" s="244"/>
      <c r="H284" s="223"/>
      <c r="K284" s="117"/>
      <c r="L284" s="117"/>
      <c r="M284" s="117"/>
      <c r="N284" s="117"/>
      <c r="O284" s="117"/>
      <c r="P284" s="117"/>
    </row>
    <row r="285" spans="2:16">
      <c r="B285" s="221"/>
      <c r="C285" s="117"/>
      <c r="D285" s="117"/>
      <c r="E285" s="117"/>
      <c r="H285" s="223"/>
      <c r="K285" s="117"/>
      <c r="L285" s="117"/>
      <c r="M285" s="117"/>
      <c r="N285" s="117"/>
      <c r="O285" s="117"/>
      <c r="P285" s="117"/>
    </row>
    <row r="286" spans="2:16">
      <c r="B286" s="235"/>
      <c r="C286" s="236"/>
      <c r="D286" s="236"/>
      <c r="E286" s="236"/>
      <c r="F286" s="237"/>
      <c r="G286" s="237"/>
      <c r="H286" s="238"/>
      <c r="K286" s="117"/>
      <c r="L286" s="117"/>
      <c r="M286" s="117"/>
      <c r="N286" s="117"/>
      <c r="O286" s="117"/>
      <c r="P286" s="117"/>
    </row>
    <row r="287" spans="2:16">
      <c r="K287" s="117"/>
      <c r="L287" s="117"/>
      <c r="M287" s="117"/>
      <c r="N287" s="117"/>
      <c r="O287" s="117"/>
      <c r="P287" s="117"/>
    </row>
    <row r="288" spans="2:16">
      <c r="B288" s="216"/>
      <c r="C288" s="217"/>
      <c r="D288" s="217"/>
      <c r="E288" s="217"/>
      <c r="F288" s="218"/>
      <c r="G288" s="243"/>
      <c r="H288" s="219"/>
      <c r="K288" s="117"/>
      <c r="L288" s="117"/>
      <c r="M288" s="117"/>
      <c r="N288" s="117"/>
      <c r="O288" s="117"/>
      <c r="P288" s="117"/>
    </row>
    <row r="289" spans="2:16">
      <c r="B289" s="221"/>
      <c r="C289" s="117"/>
      <c r="D289" s="117"/>
      <c r="E289" s="117"/>
      <c r="G289" s="244"/>
      <c r="H289" s="223"/>
      <c r="K289" s="117"/>
      <c r="L289" s="117"/>
      <c r="M289" s="117"/>
      <c r="N289" s="117"/>
      <c r="O289" s="117"/>
      <c r="P289" s="117"/>
    </row>
    <row r="290" spans="2:16">
      <c r="B290" s="221"/>
      <c r="C290" s="117"/>
      <c r="D290" s="117"/>
      <c r="E290" s="117"/>
      <c r="G290" s="244"/>
      <c r="H290" s="223"/>
      <c r="K290" s="117"/>
      <c r="L290" s="117"/>
      <c r="M290" s="117"/>
      <c r="N290" s="117"/>
      <c r="O290" s="117"/>
      <c r="P290" s="117"/>
    </row>
    <row r="291" spans="2:16">
      <c r="B291" s="221"/>
      <c r="C291" s="117"/>
      <c r="D291" s="117"/>
      <c r="E291" s="117"/>
      <c r="G291" s="305" t="s">
        <v>9735</v>
      </c>
      <c r="H291" s="223"/>
      <c r="K291" s="117"/>
      <c r="L291" s="117"/>
      <c r="M291" s="117"/>
      <c r="N291" s="117"/>
      <c r="O291" s="117"/>
      <c r="P291" s="117"/>
    </row>
    <row r="292" spans="2:16">
      <c r="B292" s="221"/>
      <c r="C292" s="117"/>
      <c r="D292" s="117"/>
      <c r="E292" s="117"/>
      <c r="G292" s="306" t="s">
        <v>9736</v>
      </c>
      <c r="H292" s="223"/>
      <c r="K292" s="117"/>
      <c r="L292" s="117"/>
      <c r="M292" s="117"/>
      <c r="N292" s="117"/>
      <c r="O292" s="117"/>
      <c r="P292" s="117"/>
    </row>
    <row r="293" spans="2:16">
      <c r="B293" s="221"/>
      <c r="C293" s="117"/>
      <c r="D293" s="117"/>
      <c r="E293" s="117"/>
      <c r="G293" s="307" t="s">
        <v>9737</v>
      </c>
      <c r="H293" s="223"/>
      <c r="K293" s="117"/>
      <c r="L293" s="117"/>
      <c r="M293" s="117"/>
      <c r="N293" s="117"/>
      <c r="O293" s="117"/>
      <c r="P293" s="117"/>
    </row>
    <row r="294" spans="2:16">
      <c r="B294" s="221"/>
      <c r="C294" s="117"/>
      <c r="D294" s="117"/>
      <c r="E294" s="117"/>
      <c r="G294" s="308" t="s">
        <v>9738</v>
      </c>
      <c r="H294" s="223"/>
      <c r="K294" s="117"/>
      <c r="L294" s="117"/>
      <c r="M294" s="117"/>
      <c r="N294" s="117"/>
      <c r="O294" s="117"/>
      <c r="P294" s="117"/>
    </row>
    <row r="295" spans="2:16">
      <c r="B295" s="221"/>
      <c r="C295" s="117"/>
      <c r="D295" s="117"/>
      <c r="E295" s="117"/>
      <c r="G295" s="244"/>
      <c r="H295" s="223"/>
      <c r="K295" s="117"/>
      <c r="L295" s="117"/>
      <c r="M295" s="117"/>
      <c r="N295" s="117"/>
      <c r="O295" s="117"/>
      <c r="P295" s="117"/>
    </row>
    <row r="296" spans="2:16">
      <c r="B296" s="221"/>
      <c r="C296" s="117"/>
      <c r="D296" s="117"/>
      <c r="E296" s="117"/>
      <c r="H296" s="223"/>
      <c r="K296" s="117"/>
      <c r="L296" s="117"/>
      <c r="M296" s="117"/>
      <c r="N296" s="117"/>
      <c r="O296" s="117"/>
      <c r="P296" s="117"/>
    </row>
    <row r="297" spans="2:16">
      <c r="B297" s="235"/>
      <c r="C297" s="236"/>
      <c r="D297" s="236"/>
      <c r="E297" s="236"/>
      <c r="F297" s="237"/>
      <c r="G297" s="237"/>
      <c r="H297" s="238"/>
      <c r="K297" s="117"/>
      <c r="L297" s="117"/>
      <c r="M297" s="117"/>
      <c r="N297" s="117"/>
      <c r="O297" s="117"/>
      <c r="P297" s="117"/>
    </row>
    <row r="298" spans="2:16">
      <c r="K298" s="117"/>
      <c r="L298" s="117"/>
      <c r="M298" s="117"/>
      <c r="N298" s="117"/>
      <c r="O298" s="117"/>
      <c r="P298" s="117"/>
    </row>
    <row r="299" spans="2:16">
      <c r="B299" s="216"/>
      <c r="C299" s="217"/>
      <c r="D299" s="217"/>
      <c r="E299" s="217"/>
      <c r="F299" s="218"/>
      <c r="G299" s="243"/>
      <c r="H299" s="219"/>
      <c r="K299" s="117"/>
      <c r="L299" s="117"/>
      <c r="M299" s="117"/>
      <c r="N299" s="117"/>
      <c r="O299" s="117"/>
      <c r="P299" s="117"/>
    </row>
    <row r="300" spans="2:16">
      <c r="B300" s="221"/>
      <c r="C300" s="117"/>
      <c r="D300" s="117"/>
      <c r="E300" s="117"/>
      <c r="G300" s="244"/>
      <c r="H300" s="223"/>
      <c r="K300" s="117"/>
      <c r="L300" s="117"/>
      <c r="M300" s="117"/>
      <c r="N300" s="117"/>
      <c r="O300" s="117"/>
      <c r="P300" s="117"/>
    </row>
    <row r="301" spans="2:16">
      <c r="B301" s="221"/>
      <c r="C301" s="117"/>
      <c r="D301" s="117"/>
      <c r="E301" s="117"/>
      <c r="G301" s="244"/>
      <c r="H301" s="223"/>
      <c r="K301" s="117"/>
      <c r="L301" s="117"/>
      <c r="M301" s="117"/>
      <c r="N301" s="117"/>
      <c r="O301" s="117"/>
      <c r="P301" s="117"/>
    </row>
    <row r="302" spans="2:16">
      <c r="B302" s="221"/>
      <c r="C302" s="117"/>
      <c r="D302" s="117"/>
      <c r="E302" s="117"/>
      <c r="G302" s="309" t="s">
        <v>9739</v>
      </c>
      <c r="H302" s="223"/>
      <c r="K302" s="117"/>
      <c r="L302" s="117"/>
      <c r="M302" s="117"/>
      <c r="N302" s="117"/>
      <c r="O302" s="117"/>
      <c r="P302" s="117"/>
    </row>
    <row r="303" spans="2:16">
      <c r="B303" s="221"/>
      <c r="C303" s="117"/>
      <c r="D303" s="117"/>
      <c r="E303" s="117"/>
      <c r="G303" s="310" t="s">
        <v>9740</v>
      </c>
      <c r="H303" s="223"/>
      <c r="K303" s="117"/>
      <c r="L303" s="117"/>
      <c r="M303" s="117"/>
      <c r="N303" s="117"/>
      <c r="O303" s="117"/>
      <c r="P303" s="117"/>
    </row>
    <row r="304" spans="2:16">
      <c r="B304" s="221"/>
      <c r="C304" s="117"/>
      <c r="D304" s="117"/>
      <c r="E304" s="117"/>
      <c r="G304" s="311" t="s">
        <v>9741</v>
      </c>
      <c r="H304" s="223"/>
      <c r="K304" s="117"/>
      <c r="L304" s="117"/>
      <c r="M304" s="117"/>
      <c r="N304" s="117"/>
      <c r="O304" s="117"/>
      <c r="P304" s="117"/>
    </row>
    <row r="305" spans="2:16">
      <c r="B305" s="221"/>
      <c r="C305" s="117"/>
      <c r="D305" s="117"/>
      <c r="E305" s="117"/>
      <c r="G305" s="312" t="s">
        <v>9742</v>
      </c>
      <c r="H305" s="223"/>
      <c r="K305" s="117"/>
      <c r="L305" s="117"/>
      <c r="M305" s="117"/>
      <c r="N305" s="117"/>
      <c r="O305" s="117"/>
      <c r="P305" s="117"/>
    </row>
    <row r="306" spans="2:16">
      <c r="B306" s="221"/>
      <c r="C306" s="117"/>
      <c r="D306" s="117"/>
      <c r="E306" s="117"/>
      <c r="G306" s="244"/>
      <c r="H306" s="223"/>
      <c r="K306" s="117"/>
      <c r="L306" s="117"/>
      <c r="M306" s="117"/>
      <c r="N306" s="117"/>
      <c r="O306" s="117"/>
      <c r="P306" s="117"/>
    </row>
    <row r="307" spans="2:16">
      <c r="B307" s="221"/>
      <c r="C307" s="117"/>
      <c r="D307" s="117"/>
      <c r="E307" s="117"/>
      <c r="H307" s="223"/>
      <c r="K307" s="117"/>
      <c r="L307" s="117"/>
      <c r="M307" s="117"/>
      <c r="N307" s="117"/>
      <c r="O307" s="117"/>
      <c r="P307" s="117"/>
    </row>
    <row r="308" spans="2:16">
      <c r="B308" s="235"/>
      <c r="C308" s="236"/>
      <c r="D308" s="236"/>
      <c r="E308" s="236"/>
      <c r="F308" s="237"/>
      <c r="G308" s="237"/>
      <c r="H308" s="238"/>
      <c r="K308" s="117"/>
      <c r="L308" s="117"/>
      <c r="M308" s="117"/>
      <c r="N308" s="117"/>
      <c r="O308" s="117"/>
      <c r="P308" s="117"/>
    </row>
    <row r="309" spans="2:16">
      <c r="K309" s="117"/>
      <c r="L309" s="117"/>
      <c r="M309" s="117"/>
      <c r="N309" s="117"/>
      <c r="O309" s="117"/>
      <c r="P309" s="117"/>
    </row>
    <row r="310" spans="2:16">
      <c r="B310" s="216"/>
      <c r="C310" s="217"/>
      <c r="D310" s="217"/>
      <c r="E310" s="217"/>
      <c r="F310" s="218"/>
      <c r="G310" s="243"/>
      <c r="H310" s="219"/>
      <c r="K310" s="117"/>
      <c r="L310" s="117"/>
      <c r="M310" s="117"/>
      <c r="N310" s="117"/>
      <c r="O310" s="117"/>
      <c r="P310" s="117"/>
    </row>
    <row r="311" spans="2:16">
      <c r="B311" s="221"/>
      <c r="C311" s="117"/>
      <c r="D311" s="117"/>
      <c r="E311" s="117"/>
      <c r="G311" s="244"/>
      <c r="H311" s="223"/>
      <c r="K311" s="117"/>
      <c r="L311" s="117"/>
      <c r="M311" s="117"/>
      <c r="N311" s="117"/>
      <c r="O311" s="117"/>
      <c r="P311" s="117"/>
    </row>
    <row r="312" spans="2:16">
      <c r="B312" s="221"/>
      <c r="C312" s="117"/>
      <c r="D312" s="117"/>
      <c r="E312" s="117"/>
      <c r="G312" s="244"/>
      <c r="H312" s="223"/>
      <c r="K312" s="117"/>
      <c r="L312" s="117"/>
      <c r="M312" s="117"/>
      <c r="N312" s="117"/>
      <c r="O312" s="117"/>
      <c r="P312" s="117"/>
    </row>
    <row r="313" spans="2:16">
      <c r="B313" s="221"/>
      <c r="C313" s="117"/>
      <c r="D313" s="117"/>
      <c r="E313" s="117"/>
      <c r="G313" s="313" t="s">
        <v>9743</v>
      </c>
      <c r="H313" s="223"/>
      <c r="K313" s="117"/>
      <c r="L313" s="117"/>
      <c r="M313" s="117"/>
      <c r="N313" s="117"/>
      <c r="O313" s="117"/>
      <c r="P313" s="117"/>
    </row>
    <row r="314" spans="2:16">
      <c r="B314" s="221"/>
      <c r="C314" s="117"/>
      <c r="D314" s="117"/>
      <c r="E314" s="117"/>
      <c r="G314" s="314" t="s">
        <v>9744</v>
      </c>
      <c r="H314" s="223"/>
      <c r="K314" s="117"/>
      <c r="L314" s="117"/>
      <c r="M314" s="117"/>
      <c r="N314" s="117"/>
      <c r="O314" s="117"/>
      <c r="P314" s="117"/>
    </row>
    <row r="315" spans="2:16">
      <c r="B315" s="221"/>
      <c r="C315" s="117"/>
      <c r="D315" s="117"/>
      <c r="E315" s="117"/>
      <c r="G315" s="315" t="s">
        <v>9745</v>
      </c>
      <c r="H315" s="223"/>
      <c r="K315" s="117"/>
      <c r="L315" s="117"/>
      <c r="M315" s="117"/>
      <c r="N315" s="117"/>
      <c r="O315" s="117"/>
      <c r="P315" s="117"/>
    </row>
    <row r="316" spans="2:16">
      <c r="B316" s="221"/>
      <c r="C316" s="117"/>
      <c r="D316" s="117"/>
      <c r="E316" s="117"/>
      <c r="G316" s="316" t="s">
        <v>9746</v>
      </c>
      <c r="H316" s="223"/>
      <c r="K316" s="117"/>
      <c r="L316" s="117"/>
      <c r="M316" s="117"/>
      <c r="N316" s="117"/>
      <c r="O316" s="117"/>
      <c r="P316" s="117"/>
    </row>
    <row r="317" spans="2:16">
      <c r="B317" s="221"/>
      <c r="C317" s="117"/>
      <c r="D317" s="117"/>
      <c r="E317" s="117"/>
      <c r="G317" s="244"/>
      <c r="H317" s="223"/>
      <c r="K317" s="117"/>
      <c r="L317" s="117"/>
      <c r="M317" s="117"/>
      <c r="N317" s="117"/>
      <c r="O317" s="117"/>
      <c r="P317" s="117"/>
    </row>
    <row r="318" spans="2:16">
      <c r="B318" s="221"/>
      <c r="C318" s="117"/>
      <c r="D318" s="117"/>
      <c r="E318" s="117"/>
      <c r="H318" s="223"/>
      <c r="K318" s="117"/>
      <c r="L318" s="117"/>
      <c r="M318" s="117"/>
      <c r="N318" s="117"/>
      <c r="O318" s="117"/>
      <c r="P318" s="117"/>
    </row>
    <row r="319" spans="2:16">
      <c r="B319" s="235"/>
      <c r="C319" s="236"/>
      <c r="D319" s="236"/>
      <c r="E319" s="236"/>
      <c r="F319" s="237"/>
      <c r="G319" s="237"/>
      <c r="H319" s="238"/>
      <c r="K319" s="117"/>
      <c r="L319" s="117"/>
      <c r="M319" s="117"/>
      <c r="N319" s="117"/>
      <c r="O319" s="117"/>
      <c r="P319" s="117"/>
    </row>
    <row r="320" spans="2:16">
      <c r="K320" s="117"/>
      <c r="L320" s="117"/>
      <c r="M320" s="117"/>
      <c r="N320" s="117"/>
      <c r="O320" s="117"/>
      <c r="P320" s="117"/>
    </row>
    <row r="321" spans="2:16">
      <c r="B321" s="216"/>
      <c r="C321" s="217"/>
      <c r="D321" s="217"/>
      <c r="E321" s="217"/>
      <c r="F321" s="218"/>
      <c r="G321" s="243"/>
      <c r="H321" s="219"/>
      <c r="K321" s="117"/>
      <c r="L321" s="117"/>
      <c r="M321" s="117"/>
      <c r="N321" s="117"/>
      <c r="O321" s="117"/>
      <c r="P321" s="117"/>
    </row>
    <row r="322" spans="2:16">
      <c r="B322" s="221"/>
      <c r="C322" s="117"/>
      <c r="D322" s="117"/>
      <c r="E322" s="117"/>
      <c r="G322" s="244"/>
      <c r="H322" s="223"/>
      <c r="K322" s="117"/>
      <c r="L322" s="117"/>
      <c r="M322" s="117"/>
      <c r="N322" s="117"/>
      <c r="O322" s="117"/>
      <c r="P322" s="117"/>
    </row>
    <row r="323" spans="2:16">
      <c r="B323" s="221"/>
      <c r="C323" s="117"/>
      <c r="D323" s="117"/>
      <c r="E323" s="117"/>
      <c r="G323" s="244"/>
      <c r="H323" s="223"/>
      <c r="K323" s="117"/>
      <c r="L323" s="117"/>
      <c r="M323" s="117"/>
      <c r="N323" s="117"/>
      <c r="O323" s="117"/>
      <c r="P323" s="117"/>
    </row>
    <row r="324" spans="2:16">
      <c r="B324" s="221"/>
      <c r="C324" s="117"/>
      <c r="D324" s="117"/>
      <c r="E324" s="117"/>
      <c r="G324" s="317" t="s">
        <v>9747</v>
      </c>
      <c r="H324" s="223"/>
      <c r="K324" s="117"/>
      <c r="L324" s="117"/>
      <c r="M324" s="117"/>
      <c r="N324" s="117"/>
      <c r="O324" s="117"/>
      <c r="P324" s="117"/>
    </row>
    <row r="325" spans="2:16">
      <c r="B325" s="221"/>
      <c r="C325" s="117"/>
      <c r="D325" s="117"/>
      <c r="E325" s="117"/>
      <c r="G325" s="318" t="s">
        <v>9748</v>
      </c>
      <c r="H325" s="223"/>
      <c r="K325" s="117"/>
      <c r="L325" s="117"/>
      <c r="M325" s="117"/>
      <c r="N325" s="117"/>
      <c r="O325" s="117"/>
      <c r="P325" s="117"/>
    </row>
    <row r="326" spans="2:16">
      <c r="B326" s="221"/>
      <c r="C326" s="117"/>
      <c r="D326" s="117"/>
      <c r="E326" s="117"/>
      <c r="G326" s="319" t="s">
        <v>9749</v>
      </c>
      <c r="H326" s="223"/>
      <c r="K326" s="117"/>
      <c r="L326" s="117"/>
      <c r="M326" s="117"/>
      <c r="N326" s="117"/>
      <c r="O326" s="117"/>
      <c r="P326" s="117"/>
    </row>
    <row r="327" spans="2:16">
      <c r="B327" s="221"/>
      <c r="C327" s="117"/>
      <c r="D327" s="117"/>
      <c r="E327" s="117"/>
      <c r="G327" s="320" t="s">
        <v>9750</v>
      </c>
      <c r="H327" s="223"/>
      <c r="K327" s="117"/>
      <c r="L327" s="117"/>
      <c r="M327" s="117"/>
      <c r="N327" s="117"/>
      <c r="O327" s="117"/>
      <c r="P327" s="117"/>
    </row>
    <row r="328" spans="2:16">
      <c r="B328" s="221"/>
      <c r="C328" s="117"/>
      <c r="D328" s="117"/>
      <c r="E328" s="117"/>
      <c r="G328" s="244"/>
      <c r="H328" s="223"/>
      <c r="K328" s="117"/>
      <c r="L328" s="117"/>
      <c r="M328" s="117"/>
      <c r="N328" s="117"/>
      <c r="O328" s="117"/>
      <c r="P328" s="117"/>
    </row>
    <row r="329" spans="2:16">
      <c r="B329" s="221"/>
      <c r="C329" s="117"/>
      <c r="D329" s="117"/>
      <c r="E329" s="117"/>
      <c r="H329" s="223"/>
      <c r="K329" s="117"/>
      <c r="L329" s="117"/>
      <c r="M329" s="117"/>
      <c r="N329" s="117"/>
      <c r="O329" s="117"/>
      <c r="P329" s="117"/>
    </row>
    <row r="330" spans="2:16">
      <c r="B330" s="235"/>
      <c r="C330" s="236"/>
      <c r="D330" s="236"/>
      <c r="E330" s="236"/>
      <c r="F330" s="237"/>
      <c r="G330" s="237"/>
      <c r="H330" s="238"/>
      <c r="K330" s="117"/>
      <c r="L330" s="117"/>
      <c r="M330" s="117"/>
      <c r="N330" s="117"/>
      <c r="O330" s="117"/>
      <c r="P330" s="117"/>
    </row>
    <row r="331" spans="2:16">
      <c r="K331" s="117"/>
      <c r="L331" s="117"/>
      <c r="M331" s="117"/>
      <c r="N331" s="117"/>
      <c r="O331" s="117"/>
      <c r="P331" s="117"/>
    </row>
    <row r="332" spans="2:16">
      <c r="B332" s="216"/>
      <c r="C332" s="217"/>
      <c r="D332" s="217"/>
      <c r="E332" s="217"/>
      <c r="F332" s="218"/>
      <c r="G332" s="243"/>
      <c r="H332" s="219"/>
      <c r="K332" s="117"/>
      <c r="L332" s="117"/>
      <c r="M332" s="117"/>
      <c r="N332" s="117"/>
      <c r="O332" s="117"/>
      <c r="P332" s="117"/>
    </row>
    <row r="333" spans="2:16">
      <c r="B333" s="221"/>
      <c r="C333" s="117"/>
      <c r="D333" s="117"/>
      <c r="E333" s="117"/>
      <c r="G333" s="244"/>
      <c r="H333" s="223"/>
      <c r="K333" s="117"/>
      <c r="L333" s="117"/>
      <c r="M333" s="117"/>
      <c r="N333" s="117"/>
      <c r="O333" s="117"/>
      <c r="P333" s="117"/>
    </row>
    <row r="334" spans="2:16">
      <c r="B334" s="221"/>
      <c r="C334" s="117"/>
      <c r="D334" s="117"/>
      <c r="E334" s="117"/>
      <c r="G334" s="244"/>
      <c r="H334" s="223"/>
      <c r="K334" s="117"/>
      <c r="L334" s="117"/>
      <c r="M334" s="117"/>
      <c r="N334" s="117"/>
      <c r="O334" s="117"/>
      <c r="P334" s="117"/>
    </row>
    <row r="335" spans="2:16">
      <c r="B335" s="221"/>
      <c r="C335" s="117"/>
      <c r="D335" s="117"/>
      <c r="E335" s="117"/>
      <c r="G335" s="321" t="s">
        <v>9751</v>
      </c>
      <c r="H335" s="223"/>
      <c r="K335" s="117"/>
      <c r="L335" s="117"/>
      <c r="M335" s="117"/>
      <c r="N335" s="117"/>
      <c r="O335" s="117"/>
      <c r="P335" s="117"/>
    </row>
    <row r="336" spans="2:16">
      <c r="B336" s="221"/>
      <c r="C336" s="117"/>
      <c r="D336" s="117"/>
      <c r="E336" s="117"/>
      <c r="G336" s="322" t="s">
        <v>9752</v>
      </c>
      <c r="H336" s="223"/>
      <c r="K336" s="117"/>
      <c r="L336" s="117"/>
      <c r="M336" s="117"/>
      <c r="N336" s="117"/>
      <c r="O336" s="117"/>
      <c r="P336" s="117"/>
    </row>
    <row r="337" spans="2:16">
      <c r="B337" s="221"/>
      <c r="C337" s="117"/>
      <c r="D337" s="117"/>
      <c r="E337" s="117"/>
      <c r="G337" s="323" t="s">
        <v>9753</v>
      </c>
      <c r="H337" s="223"/>
      <c r="K337" s="117"/>
      <c r="L337" s="117"/>
      <c r="M337" s="117"/>
      <c r="N337" s="117"/>
      <c r="O337" s="117"/>
      <c r="P337" s="117"/>
    </row>
    <row r="338" spans="2:16">
      <c r="B338" s="221"/>
      <c r="C338" s="117"/>
      <c r="D338" s="117"/>
      <c r="E338" s="117"/>
      <c r="G338" s="324" t="s">
        <v>9754</v>
      </c>
      <c r="H338" s="223"/>
      <c r="K338" s="117"/>
      <c r="L338" s="117"/>
      <c r="M338" s="117"/>
      <c r="N338" s="117"/>
      <c r="O338" s="117"/>
      <c r="P338" s="117"/>
    </row>
    <row r="339" spans="2:16">
      <c r="B339" s="221"/>
      <c r="C339" s="117"/>
      <c r="D339" s="117"/>
      <c r="E339" s="117"/>
      <c r="G339" s="244"/>
      <c r="H339" s="223"/>
      <c r="K339" s="117"/>
      <c r="L339" s="117"/>
      <c r="M339" s="117"/>
      <c r="N339" s="117"/>
      <c r="O339" s="117"/>
      <c r="P339" s="117"/>
    </row>
    <row r="340" spans="2:16">
      <c r="B340" s="221"/>
      <c r="C340" s="117"/>
      <c r="D340" s="117"/>
      <c r="E340" s="117"/>
      <c r="H340" s="223"/>
      <c r="K340" s="117"/>
      <c r="L340" s="117"/>
      <c r="M340" s="117"/>
      <c r="N340" s="117"/>
      <c r="O340" s="117"/>
      <c r="P340" s="117"/>
    </row>
    <row r="341" spans="2:16">
      <c r="B341" s="235"/>
      <c r="C341" s="236"/>
      <c r="D341" s="236"/>
      <c r="E341" s="236"/>
      <c r="F341" s="237"/>
      <c r="G341" s="237"/>
      <c r="H341" s="238"/>
      <c r="K341" s="117"/>
      <c r="L341" s="117"/>
      <c r="M341" s="117"/>
      <c r="N341" s="117"/>
      <c r="O341" s="117"/>
      <c r="P341" s="117"/>
    </row>
    <row r="342" spans="2:16">
      <c r="K342" s="117"/>
      <c r="L342" s="117"/>
      <c r="M342" s="117"/>
      <c r="N342" s="117"/>
      <c r="O342" s="117"/>
      <c r="P342" s="117"/>
    </row>
    <row r="343" spans="2:16">
      <c r="B343" s="216"/>
      <c r="C343" s="217"/>
      <c r="D343" s="217"/>
      <c r="E343" s="217"/>
      <c r="F343" s="218"/>
      <c r="G343" s="243"/>
      <c r="H343" s="219"/>
      <c r="K343" s="117"/>
      <c r="L343" s="117"/>
      <c r="M343" s="117"/>
      <c r="N343" s="117"/>
      <c r="O343" s="117"/>
      <c r="P343" s="117"/>
    </row>
    <row r="344" spans="2:16">
      <c r="B344" s="221"/>
      <c r="C344" s="117"/>
      <c r="D344" s="117"/>
      <c r="E344" s="117"/>
      <c r="G344" s="244"/>
      <c r="H344" s="223"/>
      <c r="K344" s="117"/>
      <c r="L344" s="117"/>
      <c r="M344" s="117"/>
      <c r="N344" s="117"/>
      <c r="O344" s="117"/>
      <c r="P344" s="117"/>
    </row>
    <row r="345" spans="2:16">
      <c r="B345" s="221"/>
      <c r="C345" s="117"/>
      <c r="D345" s="117"/>
      <c r="E345" s="117"/>
      <c r="G345" s="244"/>
      <c r="H345" s="223"/>
      <c r="K345" s="117"/>
      <c r="L345" s="117"/>
      <c r="M345" s="117"/>
      <c r="N345" s="117"/>
      <c r="O345" s="117"/>
      <c r="P345" s="117"/>
    </row>
    <row r="346" spans="2:16">
      <c r="B346" s="221"/>
      <c r="C346" s="117"/>
      <c r="D346" s="117"/>
      <c r="E346" s="117"/>
      <c r="G346" s="325" t="s">
        <v>9755</v>
      </c>
      <c r="H346" s="223"/>
      <c r="K346" s="117"/>
      <c r="L346" s="117"/>
      <c r="M346" s="117"/>
      <c r="N346" s="117"/>
      <c r="O346" s="117"/>
      <c r="P346" s="117"/>
    </row>
    <row r="347" spans="2:16">
      <c r="B347" s="221"/>
      <c r="C347" s="117"/>
      <c r="D347" s="117"/>
      <c r="E347" s="117"/>
      <c r="G347" s="326" t="s">
        <v>9756</v>
      </c>
      <c r="H347" s="223"/>
      <c r="K347" s="117"/>
      <c r="L347" s="117"/>
      <c r="M347" s="117"/>
      <c r="N347" s="117"/>
      <c r="O347" s="117"/>
      <c r="P347" s="117"/>
    </row>
    <row r="348" spans="2:16">
      <c r="B348" s="221"/>
      <c r="C348" s="117"/>
      <c r="D348" s="117"/>
      <c r="E348" s="117"/>
      <c r="G348" s="327" t="s">
        <v>9757</v>
      </c>
      <c r="H348" s="223"/>
      <c r="K348" s="117"/>
      <c r="L348" s="117"/>
      <c r="M348" s="117"/>
      <c r="N348" s="117"/>
      <c r="O348" s="117"/>
      <c r="P348" s="117"/>
    </row>
    <row r="349" spans="2:16">
      <c r="B349" s="221"/>
      <c r="C349" s="117"/>
      <c r="D349" s="117"/>
      <c r="E349" s="117"/>
      <c r="G349" s="328" t="s">
        <v>9758</v>
      </c>
      <c r="H349" s="223"/>
      <c r="K349" s="117"/>
      <c r="L349" s="117"/>
      <c r="M349" s="117"/>
      <c r="N349" s="117"/>
      <c r="O349" s="117"/>
      <c r="P349" s="117"/>
    </row>
    <row r="350" spans="2:16">
      <c r="B350" s="221"/>
      <c r="C350" s="117"/>
      <c r="D350" s="117"/>
      <c r="E350" s="117"/>
      <c r="G350" s="244"/>
      <c r="H350" s="223"/>
      <c r="K350" s="117"/>
      <c r="L350" s="117"/>
      <c r="M350" s="117"/>
      <c r="N350" s="117"/>
      <c r="O350" s="117"/>
      <c r="P350" s="117"/>
    </row>
    <row r="351" spans="2:16">
      <c r="B351" s="221"/>
      <c r="C351" s="117"/>
      <c r="D351" s="117"/>
      <c r="E351" s="117"/>
      <c r="H351" s="223"/>
      <c r="K351" s="117"/>
      <c r="L351" s="117"/>
      <c r="M351" s="117"/>
      <c r="N351" s="117"/>
      <c r="O351" s="117"/>
      <c r="P351" s="117"/>
    </row>
    <row r="352" spans="2:16">
      <c r="B352" s="235"/>
      <c r="C352" s="236"/>
      <c r="D352" s="236"/>
      <c r="E352" s="236"/>
      <c r="F352" s="237"/>
      <c r="G352" s="237"/>
      <c r="H352" s="238"/>
      <c r="K352" s="117"/>
      <c r="L352" s="117"/>
      <c r="M352" s="117"/>
      <c r="N352" s="117"/>
      <c r="O352" s="117"/>
      <c r="P352" s="117"/>
    </row>
    <row r="353" spans="2:16">
      <c r="K353" s="117"/>
      <c r="L353" s="117"/>
      <c r="M353" s="117"/>
      <c r="N353" s="117"/>
      <c r="O353" s="117"/>
      <c r="P353" s="117"/>
    </row>
    <row r="354" spans="2:16">
      <c r="B354" s="216"/>
      <c r="C354" s="217"/>
      <c r="D354" s="217"/>
      <c r="E354" s="217"/>
      <c r="F354" s="218"/>
      <c r="G354" s="243"/>
      <c r="H354" s="219"/>
      <c r="K354" s="117"/>
      <c r="L354" s="117"/>
      <c r="M354" s="117"/>
      <c r="N354" s="117"/>
      <c r="O354" s="117"/>
      <c r="P354" s="117"/>
    </row>
    <row r="355" spans="2:16">
      <c r="B355" s="221"/>
      <c r="C355" s="117"/>
      <c r="D355" s="117"/>
      <c r="E355" s="117"/>
      <c r="G355" s="244"/>
      <c r="H355" s="223"/>
      <c r="K355" s="117"/>
      <c r="L355" s="117"/>
      <c r="M355" s="117"/>
      <c r="N355" s="117"/>
      <c r="O355" s="117"/>
      <c r="P355" s="117"/>
    </row>
    <row r="356" spans="2:16">
      <c r="B356" s="221"/>
      <c r="C356" s="117"/>
      <c r="D356" s="117"/>
      <c r="E356" s="117"/>
      <c r="G356" s="244"/>
      <c r="H356" s="223"/>
      <c r="K356" s="117"/>
      <c r="L356" s="117"/>
      <c r="M356" s="117"/>
      <c r="N356" s="117"/>
      <c r="O356" s="117"/>
      <c r="P356" s="117"/>
    </row>
    <row r="357" spans="2:16">
      <c r="B357" s="221"/>
      <c r="C357" s="117"/>
      <c r="D357" s="117"/>
      <c r="E357" s="117"/>
      <c r="G357" s="329" t="s">
        <v>9759</v>
      </c>
      <c r="H357" s="223"/>
      <c r="K357" s="117"/>
      <c r="L357" s="117"/>
      <c r="M357" s="117"/>
      <c r="N357" s="117"/>
      <c r="O357" s="117"/>
      <c r="P357" s="117"/>
    </row>
    <row r="358" spans="2:16">
      <c r="B358" s="221"/>
      <c r="C358" s="117"/>
      <c r="D358" s="117"/>
      <c r="E358" s="117"/>
      <c r="G358" s="330" t="s">
        <v>9760</v>
      </c>
      <c r="H358" s="223"/>
      <c r="K358" s="117"/>
      <c r="L358" s="117"/>
      <c r="M358" s="117"/>
      <c r="N358" s="117"/>
      <c r="O358" s="117"/>
      <c r="P358" s="117"/>
    </row>
    <row r="359" spans="2:16">
      <c r="B359" s="221"/>
      <c r="C359" s="117"/>
      <c r="D359" s="117"/>
      <c r="E359" s="117"/>
      <c r="G359" s="331" t="s">
        <v>9761</v>
      </c>
      <c r="H359" s="223"/>
      <c r="K359" s="117"/>
      <c r="L359" s="117"/>
      <c r="M359" s="117"/>
      <c r="N359" s="117"/>
      <c r="O359" s="117"/>
      <c r="P359" s="117"/>
    </row>
    <row r="360" spans="2:16">
      <c r="B360" s="221"/>
      <c r="C360" s="117"/>
      <c r="D360" s="117"/>
      <c r="E360" s="117"/>
      <c r="G360" s="332" t="s">
        <v>9762</v>
      </c>
      <c r="H360" s="223"/>
      <c r="K360" s="117"/>
      <c r="L360" s="117"/>
      <c r="M360" s="117"/>
      <c r="N360" s="117"/>
      <c r="O360" s="117"/>
      <c r="P360" s="117"/>
    </row>
    <row r="361" spans="2:16">
      <c r="B361" s="221"/>
      <c r="C361" s="117"/>
      <c r="D361" s="117"/>
      <c r="E361" s="117"/>
      <c r="G361" s="333" t="s">
        <v>9763</v>
      </c>
      <c r="H361" s="223"/>
      <c r="K361" s="117"/>
      <c r="L361" s="117"/>
      <c r="M361" s="117"/>
      <c r="N361" s="117"/>
      <c r="O361" s="117"/>
      <c r="P361" s="117"/>
    </row>
    <row r="362" spans="2:16">
      <c r="B362" s="221"/>
      <c r="C362" s="117"/>
      <c r="D362" s="117"/>
      <c r="E362" s="117"/>
      <c r="H362" s="223"/>
      <c r="K362" s="117"/>
      <c r="L362" s="117"/>
      <c r="M362" s="117"/>
      <c r="N362" s="117"/>
      <c r="O362" s="117"/>
      <c r="P362" s="117"/>
    </row>
    <row r="363" spans="2:16">
      <c r="B363" s="235"/>
      <c r="C363" s="236"/>
      <c r="D363" s="236"/>
      <c r="E363" s="236"/>
      <c r="F363" s="237"/>
      <c r="G363" s="237"/>
      <c r="H363" s="238"/>
      <c r="K363" s="117"/>
      <c r="L363" s="117"/>
      <c r="M363" s="117"/>
      <c r="N363" s="117"/>
      <c r="O363" s="117"/>
      <c r="P363" s="117"/>
    </row>
    <row r="364" spans="2:16">
      <c r="K364" s="117"/>
      <c r="L364" s="117"/>
      <c r="M364" s="117"/>
      <c r="N364" s="117"/>
      <c r="O364" s="117"/>
      <c r="P364" s="117"/>
    </row>
    <row r="365" spans="2:16">
      <c r="B365" s="216"/>
      <c r="C365" s="217"/>
      <c r="D365" s="217"/>
      <c r="E365" s="217"/>
      <c r="F365" s="218"/>
      <c r="G365" s="243"/>
      <c r="H365" s="219"/>
      <c r="K365" s="117"/>
      <c r="L365" s="117"/>
      <c r="M365" s="117"/>
      <c r="N365" s="117"/>
      <c r="O365" s="117"/>
      <c r="P365" s="117"/>
    </row>
    <row r="366" spans="2:16">
      <c r="B366" s="221"/>
      <c r="C366" s="117"/>
      <c r="D366" s="117"/>
      <c r="E366" s="117"/>
      <c r="G366" s="244"/>
      <c r="H366" s="223"/>
      <c r="K366" s="117"/>
      <c r="L366" s="117"/>
      <c r="M366" s="117"/>
      <c r="N366" s="117"/>
      <c r="O366" s="117"/>
      <c r="P366" s="117"/>
    </row>
    <row r="367" spans="2:16">
      <c r="B367" s="221"/>
      <c r="C367" s="117"/>
      <c r="D367" s="117"/>
      <c r="E367" s="117"/>
      <c r="G367" s="244"/>
      <c r="H367" s="223"/>
      <c r="K367" s="117"/>
      <c r="L367" s="117"/>
      <c r="M367" s="117"/>
      <c r="N367" s="117"/>
      <c r="O367" s="117"/>
      <c r="P367" s="117"/>
    </row>
    <row r="368" spans="2:16">
      <c r="B368" s="221"/>
      <c r="C368" s="117"/>
      <c r="D368" s="117"/>
      <c r="E368" s="117"/>
      <c r="G368" s="334" t="s">
        <v>9764</v>
      </c>
      <c r="H368" s="223"/>
      <c r="K368" s="117"/>
      <c r="L368" s="117"/>
      <c r="M368" s="117"/>
      <c r="N368" s="117"/>
      <c r="O368" s="117"/>
      <c r="P368" s="117"/>
    </row>
    <row r="369" spans="2:16">
      <c r="B369" s="221"/>
      <c r="C369" s="117"/>
      <c r="D369" s="117"/>
      <c r="E369" s="117"/>
      <c r="G369" s="335" t="s">
        <v>9765</v>
      </c>
      <c r="H369" s="223"/>
      <c r="K369" s="117"/>
      <c r="L369" s="117"/>
      <c r="M369" s="117"/>
      <c r="N369" s="117"/>
      <c r="O369" s="117"/>
      <c r="P369" s="117"/>
    </row>
    <row r="370" spans="2:16">
      <c r="B370" s="221"/>
      <c r="C370" s="117"/>
      <c r="D370" s="117"/>
      <c r="E370" s="117"/>
      <c r="G370" s="336" t="s">
        <v>9766</v>
      </c>
      <c r="H370" s="223"/>
      <c r="K370" s="117"/>
      <c r="L370" s="117"/>
      <c r="M370" s="117"/>
      <c r="N370" s="117"/>
      <c r="O370" s="117"/>
      <c r="P370" s="117"/>
    </row>
    <row r="371" spans="2:16">
      <c r="B371" s="221"/>
      <c r="C371" s="117"/>
      <c r="D371" s="117"/>
      <c r="E371" s="117"/>
      <c r="G371" s="337" t="s">
        <v>9767</v>
      </c>
      <c r="H371" s="223"/>
      <c r="K371" s="117"/>
      <c r="L371" s="117"/>
      <c r="M371" s="117"/>
      <c r="N371" s="117"/>
      <c r="O371" s="117"/>
      <c r="P371" s="117"/>
    </row>
    <row r="372" spans="2:16">
      <c r="B372" s="221"/>
      <c r="C372" s="117"/>
      <c r="D372" s="117"/>
      <c r="E372" s="117"/>
      <c r="G372" s="244"/>
      <c r="H372" s="223"/>
      <c r="K372" s="117"/>
      <c r="L372" s="117"/>
      <c r="M372" s="117"/>
      <c r="N372" s="117"/>
      <c r="O372" s="117"/>
      <c r="P372" s="117"/>
    </row>
    <row r="373" spans="2:16">
      <c r="B373" s="221"/>
      <c r="C373" s="117"/>
      <c r="D373" s="117"/>
      <c r="E373" s="117"/>
      <c r="H373" s="223"/>
      <c r="K373" s="117"/>
      <c r="L373" s="117"/>
      <c r="M373" s="117"/>
      <c r="N373" s="117"/>
      <c r="O373" s="117"/>
      <c r="P373" s="117"/>
    </row>
    <row r="374" spans="2:16">
      <c r="B374" s="235"/>
      <c r="C374" s="236"/>
      <c r="D374" s="236"/>
      <c r="E374" s="236"/>
      <c r="F374" s="237"/>
      <c r="G374" s="237"/>
      <c r="H374" s="238"/>
      <c r="K374" s="117"/>
      <c r="L374" s="117"/>
      <c r="M374" s="117"/>
      <c r="N374" s="117"/>
      <c r="O374" s="117"/>
      <c r="P374" s="117"/>
    </row>
    <row r="375" spans="2:16">
      <c r="K375" s="117"/>
      <c r="L375" s="117"/>
      <c r="M375" s="117"/>
      <c r="N375" s="117"/>
      <c r="O375" s="117"/>
      <c r="P375" s="117"/>
    </row>
    <row r="376" spans="2:16">
      <c r="B376" s="257" t="s">
        <v>9768</v>
      </c>
      <c r="K376" s="117"/>
      <c r="L376" s="117"/>
      <c r="M376" s="117"/>
      <c r="N376" s="117"/>
      <c r="O376" s="117"/>
      <c r="P376" s="117"/>
    </row>
    <row r="377" spans="2:16">
      <c r="K377" s="117"/>
      <c r="L377" s="117"/>
      <c r="M377" s="117"/>
      <c r="N377" s="117"/>
      <c r="O377" s="117"/>
      <c r="P377" s="117"/>
    </row>
    <row r="378" spans="2:16">
      <c r="B378" s="216"/>
      <c r="C378" s="217"/>
      <c r="D378" s="217"/>
      <c r="E378" s="217"/>
      <c r="F378" s="218"/>
      <c r="G378" s="218"/>
      <c r="H378" s="219"/>
      <c r="K378" s="117"/>
      <c r="L378" s="117"/>
      <c r="M378" s="117"/>
      <c r="N378" s="117"/>
      <c r="O378" s="117"/>
      <c r="P378" s="117"/>
    </row>
    <row r="379" spans="2:16">
      <c r="B379" s="221"/>
      <c r="C379" s="117"/>
      <c r="D379" s="117"/>
      <c r="E379" s="117"/>
      <c r="H379" s="223"/>
      <c r="K379" s="117"/>
      <c r="L379" s="117"/>
      <c r="M379" s="117"/>
      <c r="N379" s="117"/>
      <c r="O379" s="117"/>
      <c r="P379" s="117"/>
    </row>
    <row r="380" spans="2:16">
      <c r="B380" s="221"/>
      <c r="C380" s="117"/>
      <c r="D380" s="117"/>
      <c r="E380" s="117"/>
      <c r="H380" s="223"/>
      <c r="K380" s="117"/>
      <c r="L380" s="117"/>
      <c r="M380" s="117"/>
      <c r="N380" s="117"/>
      <c r="O380" s="117"/>
      <c r="P380" s="117"/>
    </row>
    <row r="381" spans="2:16">
      <c r="B381" s="221"/>
      <c r="C381" s="117"/>
      <c r="D381" s="117"/>
      <c r="E381" s="117"/>
      <c r="G381" s="338" t="s">
        <v>9769</v>
      </c>
      <c r="H381" s="223"/>
      <c r="K381" s="117"/>
      <c r="L381" s="117"/>
      <c r="M381" s="117"/>
      <c r="N381" s="117"/>
      <c r="O381" s="117"/>
      <c r="P381" s="117"/>
    </row>
    <row r="382" spans="2:16">
      <c r="B382" s="221"/>
      <c r="C382" s="117"/>
      <c r="D382" s="117"/>
      <c r="E382" s="117"/>
      <c r="G382" s="339" t="s">
        <v>9770</v>
      </c>
      <c r="H382" s="223"/>
      <c r="K382" s="117"/>
      <c r="L382" s="117"/>
      <c r="M382" s="117"/>
      <c r="N382" s="117"/>
      <c r="O382" s="117"/>
      <c r="P382" s="117"/>
    </row>
    <row r="383" spans="2:16">
      <c r="B383" s="221"/>
      <c r="C383" s="117"/>
      <c r="D383" s="117"/>
      <c r="E383" s="117"/>
      <c r="G383" s="340" t="s">
        <v>9771</v>
      </c>
      <c r="H383" s="223"/>
      <c r="K383" s="117"/>
      <c r="L383" s="117"/>
      <c r="M383" s="117"/>
      <c r="N383" s="117"/>
      <c r="O383" s="117"/>
      <c r="P383" s="117"/>
    </row>
    <row r="384" spans="2:16">
      <c r="B384" s="221"/>
      <c r="C384" s="117"/>
      <c r="D384" s="117"/>
      <c r="E384" s="117"/>
      <c r="H384" s="223"/>
      <c r="K384" s="117"/>
      <c r="L384" s="117"/>
      <c r="M384" s="117"/>
      <c r="N384" s="117"/>
      <c r="O384" s="117"/>
      <c r="P384" s="117"/>
    </row>
    <row r="385" spans="2:16">
      <c r="B385" s="221"/>
      <c r="C385" s="117"/>
      <c r="D385" s="117"/>
      <c r="E385" s="117"/>
      <c r="H385" s="223"/>
      <c r="K385" s="117"/>
      <c r="L385" s="117"/>
      <c r="M385" s="117"/>
      <c r="N385" s="117"/>
      <c r="O385" s="117"/>
      <c r="P385" s="117"/>
    </row>
    <row r="386" spans="2:16">
      <c r="B386" s="221"/>
      <c r="C386" s="117"/>
      <c r="D386" s="117"/>
      <c r="E386" s="117"/>
      <c r="H386" s="223"/>
      <c r="K386" s="117"/>
      <c r="L386" s="117"/>
      <c r="M386" s="117"/>
      <c r="N386" s="117"/>
      <c r="O386" s="117"/>
      <c r="P386" s="117"/>
    </row>
    <row r="387" spans="2:16">
      <c r="B387" s="235"/>
      <c r="C387" s="236"/>
      <c r="D387" s="236"/>
      <c r="E387" s="236"/>
      <c r="F387" s="237"/>
      <c r="G387" s="237"/>
      <c r="H387" s="238"/>
      <c r="K387" s="117"/>
      <c r="L387" s="117"/>
      <c r="M387" s="117"/>
      <c r="N387" s="117"/>
      <c r="O387" s="117"/>
      <c r="P387" s="117"/>
    </row>
    <row r="388" spans="2:16">
      <c r="K388" s="117"/>
      <c r="L388" s="117"/>
      <c r="M388" s="117"/>
      <c r="N388" s="117"/>
      <c r="O388" s="117"/>
      <c r="P388" s="117"/>
    </row>
    <row r="389" spans="2:16">
      <c r="B389" s="216"/>
      <c r="C389" s="217"/>
      <c r="D389" s="217"/>
      <c r="E389" s="217"/>
      <c r="F389" s="218"/>
      <c r="G389" s="218"/>
      <c r="H389" s="219"/>
      <c r="K389" s="117"/>
      <c r="L389" s="117"/>
      <c r="M389" s="117"/>
      <c r="N389" s="117"/>
      <c r="O389" s="117"/>
      <c r="P389" s="117"/>
    </row>
    <row r="390" spans="2:16">
      <c r="B390" s="221"/>
      <c r="C390" s="117"/>
      <c r="D390" s="117"/>
      <c r="E390" s="117"/>
      <c r="H390" s="223"/>
      <c r="K390" s="117"/>
      <c r="L390" s="117"/>
      <c r="M390" s="117"/>
      <c r="N390" s="117"/>
      <c r="O390" s="117"/>
      <c r="P390" s="117"/>
    </row>
    <row r="391" spans="2:16">
      <c r="B391" s="221"/>
      <c r="C391" s="117"/>
      <c r="D391" s="117"/>
      <c r="E391" s="117"/>
      <c r="H391" s="223"/>
      <c r="K391" s="117"/>
      <c r="L391" s="117"/>
      <c r="M391" s="117"/>
      <c r="N391" s="117"/>
      <c r="O391" s="117"/>
      <c r="P391" s="117"/>
    </row>
    <row r="392" spans="2:16">
      <c r="B392" s="221"/>
      <c r="C392" s="117"/>
      <c r="D392" s="117"/>
      <c r="E392" s="117"/>
      <c r="G392" s="341" t="s">
        <v>9772</v>
      </c>
      <c r="H392" s="223"/>
      <c r="K392" s="117"/>
      <c r="L392" s="117"/>
      <c r="M392" s="117"/>
      <c r="N392" s="117"/>
      <c r="O392" s="117"/>
      <c r="P392" s="117"/>
    </row>
    <row r="393" spans="2:16">
      <c r="B393" s="221"/>
      <c r="C393" s="117"/>
      <c r="D393" s="117"/>
      <c r="E393" s="117"/>
      <c r="G393" s="342" t="s">
        <v>9773</v>
      </c>
      <c r="H393" s="223"/>
      <c r="K393" s="117"/>
      <c r="L393" s="117"/>
      <c r="M393" s="117"/>
      <c r="N393" s="117"/>
      <c r="O393" s="117"/>
      <c r="P393" s="117"/>
    </row>
    <row r="394" spans="2:16">
      <c r="B394" s="221"/>
      <c r="C394" s="117"/>
      <c r="D394" s="117"/>
      <c r="E394" s="117"/>
      <c r="G394" s="343" t="s">
        <v>9774</v>
      </c>
      <c r="H394" s="223"/>
      <c r="K394" s="117"/>
      <c r="L394" s="117"/>
      <c r="M394" s="117"/>
      <c r="N394" s="117"/>
      <c r="O394" s="117"/>
      <c r="P394" s="117"/>
    </row>
    <row r="395" spans="2:16">
      <c r="B395" s="221"/>
      <c r="C395" s="117"/>
      <c r="D395" s="117"/>
      <c r="E395" s="117"/>
      <c r="H395" s="223"/>
      <c r="K395" s="117"/>
      <c r="L395" s="117"/>
      <c r="M395" s="117"/>
      <c r="N395" s="117"/>
      <c r="O395" s="117"/>
      <c r="P395" s="117"/>
    </row>
    <row r="396" spans="2:16">
      <c r="B396" s="221"/>
      <c r="C396" s="117"/>
      <c r="D396" s="117"/>
      <c r="E396" s="117"/>
      <c r="H396" s="223"/>
      <c r="K396" s="117"/>
      <c r="L396" s="117"/>
      <c r="M396" s="117"/>
      <c r="N396" s="117"/>
      <c r="O396" s="117"/>
      <c r="P396" s="117"/>
    </row>
    <row r="397" spans="2:16">
      <c r="B397" s="221"/>
      <c r="C397" s="117"/>
      <c r="D397" s="117"/>
      <c r="E397" s="117"/>
      <c r="H397" s="223"/>
      <c r="K397" s="117"/>
      <c r="L397" s="117"/>
      <c r="M397" s="117"/>
      <c r="N397" s="117"/>
      <c r="O397" s="117"/>
      <c r="P397" s="117"/>
    </row>
    <row r="398" spans="2:16">
      <c r="B398" s="235"/>
      <c r="C398" s="236"/>
      <c r="D398" s="236"/>
      <c r="E398" s="236"/>
      <c r="F398" s="237"/>
      <c r="G398" s="237"/>
      <c r="H398" s="238"/>
      <c r="K398" s="117"/>
      <c r="L398" s="117"/>
      <c r="M398" s="117"/>
      <c r="N398" s="117"/>
      <c r="O398" s="117"/>
      <c r="P398" s="117"/>
    </row>
    <row r="399" spans="2:16">
      <c r="K399" s="117"/>
      <c r="L399" s="117"/>
      <c r="M399" s="117"/>
      <c r="N399" s="117"/>
      <c r="O399" s="117"/>
      <c r="P399" s="117"/>
    </row>
    <row r="400" spans="2:16">
      <c r="B400" s="216"/>
      <c r="C400" s="217"/>
      <c r="D400" s="217"/>
      <c r="E400" s="217"/>
      <c r="F400" s="218"/>
      <c r="G400" s="218"/>
      <c r="H400" s="219"/>
      <c r="K400" s="117"/>
      <c r="L400" s="117"/>
      <c r="M400" s="117"/>
      <c r="N400" s="117"/>
      <c r="O400" s="117"/>
      <c r="P400" s="117"/>
    </row>
    <row r="401" spans="2:16">
      <c r="B401" s="221"/>
      <c r="C401" s="117"/>
      <c r="D401" s="117"/>
      <c r="E401" s="117"/>
      <c r="H401" s="223"/>
      <c r="K401" s="117"/>
      <c r="L401" s="117"/>
      <c r="M401" s="117"/>
      <c r="N401" s="117"/>
      <c r="O401" s="117"/>
      <c r="P401" s="117"/>
    </row>
    <row r="402" spans="2:16">
      <c r="B402" s="221"/>
      <c r="C402" s="117"/>
      <c r="D402" s="117"/>
      <c r="E402" s="117"/>
      <c r="H402" s="223"/>
      <c r="K402" s="117"/>
      <c r="L402" s="117"/>
      <c r="M402" s="117"/>
      <c r="N402" s="117"/>
      <c r="O402" s="117"/>
      <c r="P402" s="117"/>
    </row>
    <row r="403" spans="2:16">
      <c r="B403" s="221"/>
      <c r="C403" s="117"/>
      <c r="D403" s="117"/>
      <c r="E403" s="117"/>
      <c r="G403" s="344" t="s">
        <v>9775</v>
      </c>
      <c r="H403" s="223"/>
      <c r="K403" s="117"/>
      <c r="L403" s="117"/>
      <c r="M403" s="117"/>
      <c r="N403" s="117"/>
      <c r="O403" s="117"/>
      <c r="P403" s="117"/>
    </row>
    <row r="404" spans="2:16">
      <c r="B404" s="221"/>
      <c r="C404" s="117"/>
      <c r="D404" s="117"/>
      <c r="E404" s="117"/>
      <c r="G404" s="345" t="s">
        <v>9776</v>
      </c>
      <c r="H404" s="223"/>
      <c r="K404" s="117"/>
      <c r="L404" s="117"/>
      <c r="M404" s="117"/>
      <c r="N404" s="117"/>
      <c r="O404" s="117"/>
      <c r="P404" s="117"/>
    </row>
    <row r="405" spans="2:16">
      <c r="B405" s="221"/>
      <c r="C405" s="117"/>
      <c r="D405" s="117"/>
      <c r="E405" s="117"/>
      <c r="G405" s="346" t="s">
        <v>9777</v>
      </c>
      <c r="H405" s="223"/>
      <c r="K405" s="117"/>
      <c r="L405" s="117"/>
      <c r="M405" s="117"/>
      <c r="N405" s="117"/>
      <c r="O405" s="117"/>
      <c r="P405" s="117"/>
    </row>
    <row r="406" spans="2:16">
      <c r="B406" s="221"/>
      <c r="C406" s="117"/>
      <c r="D406" s="117"/>
      <c r="E406" s="117"/>
      <c r="H406" s="223"/>
      <c r="K406" s="117"/>
      <c r="L406" s="117"/>
      <c r="M406" s="117"/>
      <c r="N406" s="117"/>
      <c r="O406" s="117"/>
      <c r="P406" s="117"/>
    </row>
    <row r="407" spans="2:16">
      <c r="B407" s="221"/>
      <c r="C407" s="117"/>
      <c r="D407" s="117"/>
      <c r="E407" s="117"/>
      <c r="H407" s="223"/>
      <c r="K407" s="117"/>
      <c r="L407" s="117"/>
      <c r="M407" s="117"/>
      <c r="N407" s="117"/>
      <c r="O407" s="117"/>
      <c r="P407" s="117"/>
    </row>
    <row r="408" spans="2:16">
      <c r="B408" s="221"/>
      <c r="C408" s="117"/>
      <c r="D408" s="117"/>
      <c r="E408" s="117"/>
      <c r="H408" s="223"/>
      <c r="K408" s="117"/>
      <c r="L408" s="117"/>
      <c r="M408" s="117"/>
      <c r="N408" s="117"/>
      <c r="O408" s="117"/>
      <c r="P408" s="117"/>
    </row>
    <row r="409" spans="2:16">
      <c r="B409" s="235"/>
      <c r="C409" s="236"/>
      <c r="D409" s="236"/>
      <c r="E409" s="236"/>
      <c r="F409" s="237"/>
      <c r="G409" s="237"/>
      <c r="H409" s="238"/>
      <c r="K409" s="117"/>
      <c r="L409" s="117"/>
      <c r="M409" s="117"/>
      <c r="N409" s="117"/>
      <c r="O409" s="117"/>
      <c r="P409" s="117"/>
    </row>
    <row r="410" spans="2:16">
      <c r="K410" s="117"/>
      <c r="L410" s="117"/>
      <c r="M410" s="117"/>
      <c r="N410" s="117"/>
      <c r="O410" s="117"/>
      <c r="P410" s="117"/>
    </row>
    <row r="411" spans="2:16">
      <c r="B411" s="216"/>
      <c r="C411" s="217"/>
      <c r="D411" s="217"/>
      <c r="E411" s="217"/>
      <c r="F411" s="218"/>
      <c r="G411" s="218"/>
      <c r="H411" s="219"/>
      <c r="K411" s="117"/>
      <c r="L411" s="117"/>
      <c r="M411" s="117"/>
      <c r="N411" s="117"/>
      <c r="O411" s="117"/>
      <c r="P411" s="117"/>
    </row>
    <row r="412" spans="2:16">
      <c r="B412" s="221"/>
      <c r="C412" s="117"/>
      <c r="D412" s="117"/>
      <c r="E412" s="117"/>
      <c r="H412" s="223"/>
      <c r="K412" s="117"/>
      <c r="L412" s="117"/>
      <c r="M412" s="117"/>
      <c r="N412" s="117"/>
      <c r="O412" s="117"/>
      <c r="P412" s="117"/>
    </row>
    <row r="413" spans="2:16">
      <c r="B413" s="221"/>
      <c r="C413" s="117"/>
      <c r="D413" s="117"/>
      <c r="E413" s="117"/>
      <c r="H413" s="223"/>
      <c r="K413" s="117"/>
      <c r="L413" s="117"/>
      <c r="M413" s="117"/>
      <c r="N413" s="117"/>
      <c r="O413" s="117"/>
      <c r="P413" s="117"/>
    </row>
    <row r="414" spans="2:16">
      <c r="B414" s="221"/>
      <c r="C414" s="117"/>
      <c r="D414" s="117"/>
      <c r="E414" s="117"/>
      <c r="G414" s="347" t="s">
        <v>9639</v>
      </c>
      <c r="H414" s="223"/>
      <c r="K414" s="117"/>
      <c r="L414" s="117"/>
      <c r="M414" s="117"/>
      <c r="N414" s="117"/>
      <c r="O414" s="117"/>
      <c r="P414" s="117"/>
    </row>
    <row r="415" spans="2:16">
      <c r="B415" s="221"/>
      <c r="C415" s="117"/>
      <c r="D415" s="117"/>
      <c r="E415" s="117"/>
      <c r="G415" s="348" t="s">
        <v>9642</v>
      </c>
      <c r="H415" s="223"/>
      <c r="K415" s="117"/>
      <c r="L415" s="117"/>
      <c r="M415" s="117"/>
      <c r="N415" s="117"/>
      <c r="O415" s="117"/>
      <c r="P415" s="117"/>
    </row>
    <row r="416" spans="2:16">
      <c r="B416" s="221"/>
      <c r="C416" s="117"/>
      <c r="D416" s="117"/>
      <c r="E416" s="117"/>
      <c r="G416" s="349" t="s">
        <v>9645</v>
      </c>
      <c r="H416" s="223"/>
      <c r="K416" s="117"/>
      <c r="L416" s="117"/>
      <c r="M416" s="117"/>
      <c r="N416" s="117"/>
      <c r="O416" s="117"/>
      <c r="P416" s="117"/>
    </row>
    <row r="417" spans="2:16">
      <c r="B417" s="221"/>
      <c r="C417" s="117"/>
      <c r="D417" s="117"/>
      <c r="E417" s="117"/>
      <c r="H417" s="223"/>
      <c r="K417" s="117"/>
      <c r="L417" s="117"/>
      <c r="M417" s="117"/>
      <c r="N417" s="117"/>
      <c r="O417" s="117"/>
      <c r="P417" s="117"/>
    </row>
    <row r="418" spans="2:16">
      <c r="B418" s="221"/>
      <c r="C418" s="117"/>
      <c r="D418" s="117"/>
      <c r="E418" s="117"/>
      <c r="H418" s="223"/>
      <c r="K418" s="117"/>
      <c r="L418" s="117"/>
      <c r="M418" s="117"/>
      <c r="N418" s="117"/>
      <c r="O418" s="117"/>
      <c r="P418" s="117"/>
    </row>
    <row r="419" spans="2:16">
      <c r="B419" s="221"/>
      <c r="C419" s="117"/>
      <c r="D419" s="117"/>
      <c r="E419" s="117"/>
      <c r="H419" s="223"/>
      <c r="K419" s="117"/>
      <c r="L419" s="117"/>
      <c r="M419" s="117"/>
      <c r="N419" s="117"/>
      <c r="O419" s="117"/>
      <c r="P419" s="117"/>
    </row>
    <row r="420" spans="2:16">
      <c r="B420" s="235"/>
      <c r="C420" s="236"/>
      <c r="D420" s="236"/>
      <c r="E420" s="236"/>
      <c r="F420" s="237"/>
      <c r="G420" s="237"/>
      <c r="H420" s="238"/>
      <c r="K420" s="117"/>
      <c r="L420" s="117"/>
      <c r="M420" s="117"/>
      <c r="N420" s="117"/>
      <c r="O420" s="117"/>
      <c r="P420" s="117"/>
    </row>
    <row r="421" spans="2:16">
      <c r="K421" s="117"/>
      <c r="L421" s="117"/>
      <c r="M421" s="117"/>
      <c r="N421" s="117"/>
      <c r="O421" s="117"/>
      <c r="P421" s="117"/>
    </row>
    <row r="422" spans="2:16">
      <c r="B422" s="216"/>
      <c r="C422" s="217"/>
      <c r="D422" s="217"/>
      <c r="E422" s="217"/>
      <c r="F422" s="218"/>
      <c r="G422" s="243"/>
      <c r="H422" s="219"/>
      <c r="K422" s="117"/>
      <c r="L422" s="117"/>
      <c r="M422" s="117"/>
      <c r="N422" s="117"/>
      <c r="O422" s="117"/>
      <c r="P422" s="117"/>
    </row>
    <row r="423" spans="2:16">
      <c r="B423" s="221"/>
      <c r="C423" s="117"/>
      <c r="D423" s="117"/>
      <c r="E423" s="117"/>
      <c r="G423" s="244"/>
      <c r="H423" s="223"/>
      <c r="K423" s="117"/>
      <c r="L423" s="117"/>
      <c r="M423" s="117"/>
      <c r="N423" s="117"/>
      <c r="O423" s="117"/>
      <c r="P423" s="117"/>
    </row>
    <row r="424" spans="2:16">
      <c r="B424" s="221"/>
      <c r="C424" s="117"/>
      <c r="D424" s="117"/>
      <c r="E424" s="117"/>
      <c r="G424" s="244"/>
      <c r="H424" s="223"/>
      <c r="K424" s="117"/>
      <c r="L424" s="117"/>
      <c r="M424" s="117"/>
      <c r="N424" s="117"/>
      <c r="O424" s="117"/>
      <c r="P424" s="117"/>
    </row>
    <row r="425" spans="2:16">
      <c r="B425" s="221"/>
      <c r="C425" s="117"/>
      <c r="D425" s="117"/>
      <c r="E425" s="117"/>
      <c r="G425" s="244" t="s">
        <v>9778</v>
      </c>
      <c r="H425" s="223"/>
      <c r="K425" s="117"/>
      <c r="L425" s="117"/>
      <c r="M425" s="117"/>
      <c r="N425" s="117"/>
      <c r="O425" s="117"/>
      <c r="P425" s="117"/>
    </row>
    <row r="426" spans="2:16">
      <c r="B426" s="221"/>
      <c r="C426" s="117"/>
      <c r="D426" s="117"/>
      <c r="E426" s="117"/>
      <c r="G426" s="244" t="s">
        <v>9778</v>
      </c>
      <c r="H426" s="223"/>
      <c r="K426" s="117"/>
      <c r="L426" s="117"/>
      <c r="M426" s="117"/>
      <c r="N426" s="117"/>
      <c r="O426" s="117"/>
      <c r="P426" s="117"/>
    </row>
    <row r="427" spans="2:16">
      <c r="B427" s="221"/>
      <c r="C427" s="117"/>
      <c r="D427" s="117"/>
      <c r="E427" s="117"/>
      <c r="G427" s="244" t="s">
        <v>9778</v>
      </c>
      <c r="H427" s="223"/>
      <c r="K427" s="117"/>
      <c r="L427" s="117"/>
      <c r="M427" s="117"/>
      <c r="N427" s="117"/>
      <c r="O427" s="117"/>
      <c r="P427" s="117"/>
    </row>
    <row r="428" spans="2:16">
      <c r="B428" s="221"/>
      <c r="C428" s="117"/>
      <c r="D428" s="117"/>
      <c r="E428" s="117"/>
      <c r="G428" s="244" t="s">
        <v>9778</v>
      </c>
      <c r="H428" s="223"/>
      <c r="K428" s="117"/>
      <c r="L428" s="117"/>
      <c r="M428" s="117"/>
      <c r="N428" s="117"/>
      <c r="O428" s="117"/>
      <c r="P428" s="117"/>
    </row>
    <row r="429" spans="2:16">
      <c r="B429" s="221"/>
      <c r="C429" s="117"/>
      <c r="D429" s="117"/>
      <c r="E429" s="117"/>
      <c r="G429" s="244"/>
      <c r="H429" s="223"/>
      <c r="K429" s="117"/>
      <c r="L429" s="117"/>
      <c r="M429" s="117"/>
      <c r="N429" s="117"/>
      <c r="O429" s="117"/>
      <c r="P429" s="117"/>
    </row>
    <row r="430" spans="2:16">
      <c r="B430" s="221"/>
      <c r="C430" s="117"/>
      <c r="D430" s="117"/>
      <c r="E430" s="117"/>
      <c r="H430" s="223"/>
      <c r="K430" s="117"/>
      <c r="L430" s="117"/>
      <c r="M430" s="117"/>
      <c r="N430" s="117"/>
      <c r="O430" s="117"/>
      <c r="P430" s="117"/>
    </row>
    <row r="431" spans="2:16">
      <c r="B431" s="235"/>
      <c r="C431" s="236"/>
      <c r="D431" s="236"/>
      <c r="E431" s="236"/>
      <c r="F431" s="237"/>
      <c r="G431" s="237"/>
      <c r="H431" s="238"/>
      <c r="K431" s="117"/>
      <c r="L431" s="117"/>
      <c r="M431" s="117"/>
      <c r="N431" s="117"/>
      <c r="O431" s="117"/>
      <c r="P431" s="117"/>
    </row>
  </sheetData>
  <mergeCells count="2">
    <mergeCell ref="AD5:AD8"/>
    <mergeCell ref="AD147:AD148"/>
  </mergeCells>
  <hyperlinks>
    <hyperlink ref="B102" r:id="rId1" display="http://www.wolfandson.net/" xr:uid="{3CC8B78D-78E1-452F-9F48-C508298820A7}"/>
    <hyperlink ref="B81" r:id="rId2" display="http://www.aquatonic-saint-malo.com/" xr:uid="{22FFA5F8-3F34-4E7D-8C44-10673D1C077A}"/>
    <hyperlink ref="B78" r:id="rId3" display="https://www.laduree.fr/" xr:uid="{98EE774C-460B-4F6C-9C95-D3C5EE74E2BC}"/>
    <hyperlink ref="B56" r:id="rId4" display="https://www.cinabre-paris.com/fr/" xr:uid="{859DDBEB-3E6C-461D-8FA9-D0EEEEA56245}"/>
    <hyperlink ref="B25" r:id="rId5" display="https://www.canva.com/fr_fr/" xr:uid="{0484BEB3-8116-46F2-A43C-9210378DBFCE}"/>
    <hyperlink ref="B21" r:id="rId6" display="https://www.canva.com/fr_fr/decouvrir/comment-creer-la-palette-de-couleurs-de-votre-marque/" xr:uid="{B5D859E6-BFF1-4B03-A7D9-ACCBBF5D0AA4}"/>
    <hyperlink ref="B19" r:id="rId7" display="https://www.canva.com/fr_fr/decouvrir/code-couleur-usage-signification/" xr:uid="{92287707-8F80-4037-8280-C13DE29ED5AA}"/>
    <hyperlink ref="B3" r:id="rId8" xr:uid="{0F95CF67-182C-46DD-A259-81793C4F16C5}"/>
    <hyperlink ref="G142" r:id="rId9" xr:uid="{F4955A9C-106C-4780-BDED-D1F27F8FD49E}"/>
    <hyperlink ref="G144" r:id="rId10" xr:uid="{F56CA05F-36D7-4E04-AEF1-5290213DCCA6}"/>
    <hyperlink ref="G146" r:id="rId11" xr:uid="{EDD0BF08-F306-4D4A-A6BB-6D78F89E1695}"/>
    <hyperlink ref="B376" r:id="rId12" xr:uid="{04BA9142-6F59-4244-9F1D-FE23BA23FED8}"/>
    <hyperlink ref="G164" r:id="rId13" xr:uid="{ABEF4A95-5D6D-4C99-B3AA-9BA7FB7761E9}"/>
    <hyperlink ref="G175" r:id="rId14" xr:uid="{6C38B5EC-1648-45F7-97C3-3237B04F1BC7}"/>
    <hyperlink ref="G251" r:id="rId15" xr:uid="{91B61C52-B50A-4193-9872-77C6A710C196}"/>
    <hyperlink ref="G197" r:id="rId16" xr:uid="{22A392F6-89E1-421C-BDE5-649B979E1C80}"/>
    <hyperlink ref="G208" r:id="rId17" xr:uid="{3D06D0C5-7E30-4BDA-8DE5-E1B423921271}"/>
    <hyperlink ref="B6" r:id="rId18" xr:uid="{0918AE7E-DE3E-4A29-9D6E-9C0DE5B2AF62}"/>
  </hyperlinks>
  <pageMargins left="0.7" right="0.7" top="0.75" bottom="0.75" header="0.3" footer="0.3"/>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4B65A-935C-43E6-B580-2A0A06D92FDA}">
  <dimension ref="A1:BU48"/>
  <sheetViews>
    <sheetView zoomScaleNormal="100" workbookViewId="0">
      <selection activeCell="BU43" sqref="BU43"/>
    </sheetView>
  </sheetViews>
  <sheetFormatPr baseColWidth="10" defaultRowHeight="15.75"/>
  <cols>
    <col min="1" max="1" width="2.625" style="35" customWidth="1"/>
    <col min="2" max="2" width="3.625" style="35" customWidth="1"/>
    <col min="3" max="3" width="11.625" style="35" customWidth="1"/>
    <col min="4" max="4" width="18.625" style="35" customWidth="1"/>
    <col min="5" max="8" width="11.625" style="35" customWidth="1"/>
    <col min="9" max="9" width="15" style="35" customWidth="1"/>
    <col min="10" max="10" width="16.625" style="35" customWidth="1"/>
    <col min="11" max="12" width="14.625" style="35" customWidth="1"/>
    <col min="13" max="13" width="16" style="35" customWidth="1"/>
    <col min="14" max="16" width="14.625" style="35" customWidth="1"/>
    <col min="17" max="19" width="11" style="35"/>
    <col min="20" max="20" width="12" style="35" customWidth="1"/>
    <col min="21" max="21" width="19" style="35" customWidth="1"/>
    <col min="22" max="25" width="12" style="35" customWidth="1"/>
    <col min="26" max="26" width="14.625" style="35" customWidth="1"/>
    <col min="27" max="27" width="16.375" style="35" customWidth="1"/>
    <col min="28" max="29" width="14.625" style="35" customWidth="1"/>
    <col min="30" max="30" width="16.375" style="35" customWidth="1"/>
    <col min="31" max="33" width="14.625" style="35" customWidth="1"/>
    <col min="34" max="34" width="10.25" style="35" customWidth="1"/>
    <col min="35" max="35" width="12.625" style="35" customWidth="1"/>
    <col min="36" max="36" width="12" style="35" customWidth="1"/>
    <col min="37" max="37" width="19" style="35" customWidth="1"/>
    <col min="38" max="41" width="12" style="35" customWidth="1"/>
    <col min="42" max="42" width="14.625" style="35" customWidth="1"/>
    <col min="43" max="43" width="16.375" style="35" customWidth="1"/>
    <col min="44" max="45" width="14.625" style="35" customWidth="1"/>
    <col min="46" max="46" width="16.375" style="35" customWidth="1"/>
    <col min="47" max="49" width="14.625" style="35" customWidth="1"/>
    <col min="50" max="51" width="10.25" style="35" customWidth="1"/>
    <col min="52" max="52" width="12" style="35" customWidth="1"/>
    <col min="53" max="53" width="19" style="35" customWidth="1"/>
    <col min="54" max="57" width="12" style="35" customWidth="1"/>
    <col min="58" max="58" width="14.625" style="35" customWidth="1"/>
    <col min="59" max="59" width="16.375" style="35" customWidth="1"/>
    <col min="60" max="61" width="14.625" style="35" customWidth="1"/>
    <col min="62" max="62" width="16.375" style="35" customWidth="1"/>
    <col min="63" max="65" width="14.625" style="35" customWidth="1"/>
    <col min="66" max="67" width="10.25" style="35" customWidth="1"/>
    <col min="68" max="72" width="11" style="35"/>
    <col min="73" max="73" width="70.25" style="35" customWidth="1"/>
    <col min="74" max="16384" width="11" style="35"/>
  </cols>
  <sheetData>
    <row r="1" spans="1:73" s="13" customFormat="1" thickTop="1">
      <c r="A1" s="4" t="str">
        <f>ADDRESS(ROW(),COLUMN(),4)</f>
        <v>A1</v>
      </c>
      <c r="B1" s="5"/>
      <c r="C1" s="6" t="str">
        <f t="shared" ref="C1:R1" si="0">SUBSTITUTE(ADDRESS(1,COLUMN(),4),"1","")</f>
        <v>C</v>
      </c>
      <c r="D1" s="6" t="str">
        <f t="shared" si="0"/>
        <v>D</v>
      </c>
      <c r="E1" s="6" t="str">
        <f t="shared" si="0"/>
        <v>E</v>
      </c>
      <c r="F1" s="6" t="str">
        <f t="shared" si="0"/>
        <v>F</v>
      </c>
      <c r="G1" s="6" t="str">
        <f t="shared" si="0"/>
        <v>G</v>
      </c>
      <c r="H1" s="6" t="str">
        <f t="shared" si="0"/>
        <v>H</v>
      </c>
      <c r="I1" s="6" t="str">
        <f t="shared" si="0"/>
        <v>I</v>
      </c>
      <c r="J1" s="6" t="str">
        <f t="shared" si="0"/>
        <v>J</v>
      </c>
      <c r="K1" s="6" t="str">
        <f t="shared" si="0"/>
        <v>K</v>
      </c>
      <c r="L1" s="6" t="str">
        <f t="shared" si="0"/>
        <v>L</v>
      </c>
      <c r="M1" s="6" t="str">
        <f t="shared" si="0"/>
        <v>M</v>
      </c>
      <c r="N1" s="6" t="str">
        <f t="shared" si="0"/>
        <v>N</v>
      </c>
      <c r="O1" s="6" t="str">
        <f t="shared" si="0"/>
        <v>O</v>
      </c>
      <c r="P1" s="6" t="str">
        <f t="shared" si="0"/>
        <v>P</v>
      </c>
      <c r="Q1" s="6" t="str">
        <f t="shared" si="0"/>
        <v>Q</v>
      </c>
      <c r="R1" s="6" t="str">
        <f t="shared" si="0"/>
        <v>R</v>
      </c>
      <c r="S1" s="7"/>
      <c r="T1" s="6" t="str">
        <f t="shared" ref="T1:AH1" si="1">SUBSTITUTE(ADDRESS(1,COLUMN(),4),"1","")</f>
        <v>T</v>
      </c>
      <c r="U1" s="6" t="str">
        <f t="shared" si="1"/>
        <v>U</v>
      </c>
      <c r="V1" s="6" t="str">
        <f t="shared" si="1"/>
        <v>V</v>
      </c>
      <c r="W1" s="6" t="str">
        <f t="shared" si="1"/>
        <v>W</v>
      </c>
      <c r="X1" s="6" t="str">
        <f t="shared" si="1"/>
        <v>X</v>
      </c>
      <c r="Y1" s="6" t="str">
        <f t="shared" si="1"/>
        <v>Y</v>
      </c>
      <c r="Z1" s="6" t="str">
        <f t="shared" si="1"/>
        <v>Z</v>
      </c>
      <c r="AA1" s="6" t="str">
        <f t="shared" si="1"/>
        <v>AA</v>
      </c>
      <c r="AB1" s="6" t="str">
        <f t="shared" si="1"/>
        <v>AB</v>
      </c>
      <c r="AC1" s="6" t="str">
        <f t="shared" si="1"/>
        <v>AC</v>
      </c>
      <c r="AD1" s="6" t="str">
        <f t="shared" si="1"/>
        <v>AD</v>
      </c>
      <c r="AE1" s="6" t="str">
        <f t="shared" si="1"/>
        <v>AE</v>
      </c>
      <c r="AF1" s="6" t="str">
        <f t="shared" si="1"/>
        <v>AF</v>
      </c>
      <c r="AG1" s="6" t="str">
        <f t="shared" si="1"/>
        <v>AG</v>
      </c>
      <c r="AH1" s="6" t="str">
        <f t="shared" si="1"/>
        <v>AH</v>
      </c>
      <c r="AI1" s="8"/>
      <c r="AJ1" s="6" t="str">
        <f t="shared" ref="AJ1:BN1" si="2">SUBSTITUTE(ADDRESS(1,COLUMN(),4),"1","")</f>
        <v>AJ</v>
      </c>
      <c r="AK1" s="6" t="str">
        <f t="shared" si="2"/>
        <v>AK</v>
      </c>
      <c r="AL1" s="6" t="str">
        <f t="shared" si="2"/>
        <v>AL</v>
      </c>
      <c r="AM1" s="6" t="str">
        <f t="shared" si="2"/>
        <v>AM</v>
      </c>
      <c r="AN1" s="6" t="str">
        <f t="shared" si="2"/>
        <v>AN</v>
      </c>
      <c r="AO1" s="6" t="str">
        <f t="shared" si="2"/>
        <v>AO</v>
      </c>
      <c r="AP1" s="6" t="str">
        <f t="shared" si="2"/>
        <v>AP</v>
      </c>
      <c r="AQ1" s="6" t="str">
        <f t="shared" si="2"/>
        <v>AQ</v>
      </c>
      <c r="AR1" s="6" t="str">
        <f t="shared" si="2"/>
        <v>AR</v>
      </c>
      <c r="AS1" s="6" t="str">
        <f t="shared" si="2"/>
        <v>AS</v>
      </c>
      <c r="AT1" s="6" t="str">
        <f t="shared" si="2"/>
        <v>AT</v>
      </c>
      <c r="AU1" s="6" t="str">
        <f t="shared" si="2"/>
        <v>AU</v>
      </c>
      <c r="AV1" s="6" t="str">
        <f t="shared" si="2"/>
        <v>AV</v>
      </c>
      <c r="AW1" s="6" t="str">
        <f t="shared" si="2"/>
        <v>AW</v>
      </c>
      <c r="AX1" s="6" t="str">
        <f t="shared" si="2"/>
        <v>AX</v>
      </c>
      <c r="AY1" s="8"/>
      <c r="AZ1" s="6" t="str">
        <f t="shared" si="2"/>
        <v>AZ</v>
      </c>
      <c r="BA1" s="6" t="str">
        <f t="shared" si="2"/>
        <v>BA</v>
      </c>
      <c r="BB1" s="6" t="str">
        <f t="shared" si="2"/>
        <v>BB</v>
      </c>
      <c r="BC1" s="6" t="str">
        <f t="shared" si="2"/>
        <v>BC</v>
      </c>
      <c r="BD1" s="6" t="str">
        <f t="shared" si="2"/>
        <v>BD</v>
      </c>
      <c r="BE1" s="6" t="str">
        <f t="shared" si="2"/>
        <v>BE</v>
      </c>
      <c r="BF1" s="6" t="str">
        <f t="shared" si="2"/>
        <v>BF</v>
      </c>
      <c r="BG1" s="6" t="str">
        <f t="shared" si="2"/>
        <v>BG</v>
      </c>
      <c r="BH1" s="6" t="str">
        <f t="shared" si="2"/>
        <v>BH</v>
      </c>
      <c r="BI1" s="6" t="str">
        <f t="shared" si="2"/>
        <v>BI</v>
      </c>
      <c r="BJ1" s="6" t="str">
        <f t="shared" si="2"/>
        <v>BJ</v>
      </c>
      <c r="BK1" s="6" t="str">
        <f t="shared" si="2"/>
        <v>BK</v>
      </c>
      <c r="BL1" s="6" t="str">
        <f t="shared" si="2"/>
        <v>BL</v>
      </c>
      <c r="BM1" s="6" t="str">
        <f t="shared" si="2"/>
        <v>BM</v>
      </c>
      <c r="BN1" s="6" t="str">
        <f t="shared" si="2"/>
        <v>BN</v>
      </c>
      <c r="BO1" s="9"/>
      <c r="BP1" s="8"/>
      <c r="BQ1" s="8"/>
      <c r="BR1" s="8"/>
      <c r="BS1" s="10">
        <v>1</v>
      </c>
      <c r="BT1" s="11" t="str">
        <f>SUBSTITUTE(ADDRESS(1,COLUMN(),4),"1","")</f>
        <v>BT</v>
      </c>
      <c r="BU1" s="12" t="str">
        <f>SUBSTITUTE(ADDRESS(1,COLUMN(),4),"1","")</f>
        <v>BU</v>
      </c>
    </row>
    <row r="2" spans="1:73" s="13" customFormat="1" ht="15">
      <c r="A2" s="5"/>
      <c r="B2" s="5"/>
      <c r="C2" s="14">
        <f t="shared" ref="C2:R2" ca="1" si="3">CELL("largeur",C2)</f>
        <v>11</v>
      </c>
      <c r="D2" s="14">
        <f t="shared" ca="1" si="3"/>
        <v>18</v>
      </c>
      <c r="E2" s="14">
        <f t="shared" ca="1" si="3"/>
        <v>11</v>
      </c>
      <c r="F2" s="14">
        <f t="shared" ca="1" si="3"/>
        <v>11</v>
      </c>
      <c r="G2" s="14">
        <f t="shared" ca="1" si="3"/>
        <v>11</v>
      </c>
      <c r="H2" s="14">
        <f t="shared" ca="1" si="3"/>
        <v>11</v>
      </c>
      <c r="I2" s="14">
        <f t="shared" ca="1" si="3"/>
        <v>14</v>
      </c>
      <c r="J2" s="14">
        <f t="shared" ca="1" si="3"/>
        <v>16</v>
      </c>
      <c r="K2" s="14">
        <f t="shared" ca="1" si="3"/>
        <v>14</v>
      </c>
      <c r="L2" s="14">
        <f t="shared" ca="1" si="3"/>
        <v>14</v>
      </c>
      <c r="M2" s="14">
        <f t="shared" ca="1" si="3"/>
        <v>15</v>
      </c>
      <c r="N2" s="14">
        <f t="shared" ca="1" si="3"/>
        <v>14</v>
      </c>
      <c r="O2" s="14">
        <f t="shared" ca="1" si="3"/>
        <v>14</v>
      </c>
      <c r="P2" s="14">
        <f t="shared" ca="1" si="3"/>
        <v>14</v>
      </c>
      <c r="Q2" s="14">
        <f t="shared" ca="1" si="3"/>
        <v>10</v>
      </c>
      <c r="R2" s="14">
        <f t="shared" ca="1" si="3"/>
        <v>10</v>
      </c>
      <c r="S2" s="7"/>
      <c r="T2" s="14">
        <f t="shared" ref="T2:AH2" ca="1" si="4">CELL("largeur",T2)</f>
        <v>11</v>
      </c>
      <c r="U2" s="14">
        <f t="shared" ca="1" si="4"/>
        <v>18</v>
      </c>
      <c r="V2" s="14">
        <f t="shared" ca="1" si="4"/>
        <v>11</v>
      </c>
      <c r="W2" s="14">
        <f t="shared" ca="1" si="4"/>
        <v>11</v>
      </c>
      <c r="X2" s="14">
        <f t="shared" ca="1" si="4"/>
        <v>11</v>
      </c>
      <c r="Y2" s="14">
        <f t="shared" ca="1" si="4"/>
        <v>11</v>
      </c>
      <c r="Z2" s="14">
        <f t="shared" ca="1" si="4"/>
        <v>14</v>
      </c>
      <c r="AA2" s="14">
        <f t="shared" ca="1" si="4"/>
        <v>16</v>
      </c>
      <c r="AB2" s="14">
        <f t="shared" ca="1" si="4"/>
        <v>14</v>
      </c>
      <c r="AC2" s="14">
        <f t="shared" ca="1" si="4"/>
        <v>14</v>
      </c>
      <c r="AD2" s="14">
        <f t="shared" ca="1" si="4"/>
        <v>16</v>
      </c>
      <c r="AE2" s="14">
        <f t="shared" ca="1" si="4"/>
        <v>14</v>
      </c>
      <c r="AF2" s="14">
        <f t="shared" ca="1" si="4"/>
        <v>14</v>
      </c>
      <c r="AG2" s="14">
        <f t="shared" ca="1" si="4"/>
        <v>14</v>
      </c>
      <c r="AH2" s="14">
        <f t="shared" ca="1" si="4"/>
        <v>10</v>
      </c>
      <c r="AI2" s="8"/>
      <c r="AJ2" s="14">
        <f t="shared" ref="AJ2:BN2" ca="1" si="5">CELL("largeur",AJ2)</f>
        <v>11</v>
      </c>
      <c r="AK2" s="14">
        <f t="shared" ca="1" si="5"/>
        <v>18</v>
      </c>
      <c r="AL2" s="14">
        <f t="shared" ca="1" si="5"/>
        <v>11</v>
      </c>
      <c r="AM2" s="14">
        <f t="shared" ca="1" si="5"/>
        <v>11</v>
      </c>
      <c r="AN2" s="14">
        <f t="shared" ca="1" si="5"/>
        <v>11</v>
      </c>
      <c r="AO2" s="14">
        <f t="shared" ca="1" si="5"/>
        <v>11</v>
      </c>
      <c r="AP2" s="14">
        <f t="shared" ca="1" si="5"/>
        <v>14</v>
      </c>
      <c r="AQ2" s="14">
        <f t="shared" ca="1" si="5"/>
        <v>16</v>
      </c>
      <c r="AR2" s="14">
        <f t="shared" ca="1" si="5"/>
        <v>14</v>
      </c>
      <c r="AS2" s="14">
        <f t="shared" ca="1" si="5"/>
        <v>14</v>
      </c>
      <c r="AT2" s="14">
        <f t="shared" ca="1" si="5"/>
        <v>16</v>
      </c>
      <c r="AU2" s="14">
        <f t="shared" ca="1" si="5"/>
        <v>14</v>
      </c>
      <c r="AV2" s="14">
        <f t="shared" ca="1" si="5"/>
        <v>14</v>
      </c>
      <c r="AW2" s="14">
        <f t="shared" ca="1" si="5"/>
        <v>14</v>
      </c>
      <c r="AX2" s="14">
        <f t="shared" ca="1" si="5"/>
        <v>10</v>
      </c>
      <c r="AY2" s="8"/>
      <c r="AZ2" s="14">
        <f t="shared" ca="1" si="5"/>
        <v>11</v>
      </c>
      <c r="BA2" s="14">
        <f t="shared" ca="1" si="5"/>
        <v>18</v>
      </c>
      <c r="BB2" s="14">
        <f t="shared" ca="1" si="5"/>
        <v>11</v>
      </c>
      <c r="BC2" s="14">
        <f t="shared" ca="1" si="5"/>
        <v>11</v>
      </c>
      <c r="BD2" s="14">
        <f t="shared" ca="1" si="5"/>
        <v>11</v>
      </c>
      <c r="BE2" s="14">
        <f t="shared" ca="1" si="5"/>
        <v>11</v>
      </c>
      <c r="BF2" s="14">
        <f t="shared" ca="1" si="5"/>
        <v>14</v>
      </c>
      <c r="BG2" s="14">
        <f t="shared" ca="1" si="5"/>
        <v>16</v>
      </c>
      <c r="BH2" s="14">
        <f t="shared" ca="1" si="5"/>
        <v>14</v>
      </c>
      <c r="BI2" s="14">
        <f t="shared" ca="1" si="5"/>
        <v>14</v>
      </c>
      <c r="BJ2" s="14">
        <f t="shared" ca="1" si="5"/>
        <v>16</v>
      </c>
      <c r="BK2" s="14">
        <f t="shared" ca="1" si="5"/>
        <v>14</v>
      </c>
      <c r="BL2" s="14">
        <f t="shared" ca="1" si="5"/>
        <v>14</v>
      </c>
      <c r="BM2" s="14">
        <f t="shared" ca="1" si="5"/>
        <v>14</v>
      </c>
      <c r="BN2" s="14">
        <f t="shared" ca="1" si="5"/>
        <v>10</v>
      </c>
      <c r="BO2" s="14"/>
      <c r="BP2" s="8"/>
      <c r="BQ2" s="8"/>
      <c r="BR2" s="8"/>
      <c r="BS2" s="10">
        <v>1</v>
      </c>
      <c r="BT2" s="15" t="s">
        <v>2320</v>
      </c>
      <c r="BU2" s="16"/>
    </row>
    <row r="3" spans="1:73" s="13" customFormat="1">
      <c r="A3" s="5"/>
      <c r="B3" s="5"/>
      <c r="C3" s="17">
        <v>13</v>
      </c>
      <c r="D3" s="17">
        <v>21</v>
      </c>
      <c r="E3" s="17">
        <v>13</v>
      </c>
      <c r="F3" s="17">
        <v>13</v>
      </c>
      <c r="G3" s="17">
        <v>13</v>
      </c>
      <c r="H3" s="17">
        <v>13</v>
      </c>
      <c r="I3" s="17">
        <v>16</v>
      </c>
      <c r="J3" s="17">
        <v>18</v>
      </c>
      <c r="K3" s="17">
        <v>16</v>
      </c>
      <c r="L3" s="17">
        <v>16</v>
      </c>
      <c r="M3" s="17">
        <v>18</v>
      </c>
      <c r="N3" s="17">
        <v>16</v>
      </c>
      <c r="O3" s="17">
        <v>16</v>
      </c>
      <c r="P3" s="17">
        <v>16</v>
      </c>
      <c r="Q3" s="17">
        <v>11</v>
      </c>
      <c r="R3" s="17">
        <v>11</v>
      </c>
      <c r="S3" s="7"/>
      <c r="T3" s="17">
        <v>13</v>
      </c>
      <c r="U3" s="17">
        <v>21</v>
      </c>
      <c r="V3" s="17">
        <v>13</v>
      </c>
      <c r="W3" s="17">
        <v>13</v>
      </c>
      <c r="X3" s="17">
        <v>13</v>
      </c>
      <c r="Y3" s="17">
        <v>13</v>
      </c>
      <c r="Z3" s="17">
        <v>16</v>
      </c>
      <c r="AA3" s="17">
        <v>18</v>
      </c>
      <c r="AB3" s="17">
        <v>16</v>
      </c>
      <c r="AC3" s="17">
        <v>16</v>
      </c>
      <c r="AD3" s="17">
        <v>18</v>
      </c>
      <c r="AE3" s="17">
        <v>16</v>
      </c>
      <c r="AF3" s="17">
        <v>16</v>
      </c>
      <c r="AG3" s="17">
        <v>16</v>
      </c>
      <c r="AH3" s="17">
        <v>11</v>
      </c>
      <c r="AI3" s="8"/>
      <c r="AJ3" s="17">
        <v>13</v>
      </c>
      <c r="AK3" s="17">
        <v>21</v>
      </c>
      <c r="AL3" s="17">
        <v>13</v>
      </c>
      <c r="AM3" s="17">
        <v>13</v>
      </c>
      <c r="AN3" s="17">
        <v>13</v>
      </c>
      <c r="AO3" s="17">
        <v>13</v>
      </c>
      <c r="AP3" s="17">
        <v>16</v>
      </c>
      <c r="AQ3" s="17">
        <v>18</v>
      </c>
      <c r="AR3" s="17">
        <v>16</v>
      </c>
      <c r="AS3" s="17">
        <v>16</v>
      </c>
      <c r="AT3" s="17">
        <v>18</v>
      </c>
      <c r="AU3" s="17">
        <v>16</v>
      </c>
      <c r="AV3" s="17">
        <v>16</v>
      </c>
      <c r="AW3" s="17">
        <v>16</v>
      </c>
      <c r="AX3" s="17">
        <v>11</v>
      </c>
      <c r="AY3" s="8"/>
      <c r="AZ3" s="17">
        <v>13</v>
      </c>
      <c r="BA3" s="17">
        <v>21</v>
      </c>
      <c r="BB3" s="17">
        <v>13</v>
      </c>
      <c r="BC3" s="17">
        <v>13</v>
      </c>
      <c r="BD3" s="17">
        <v>13</v>
      </c>
      <c r="BE3" s="17">
        <v>13</v>
      </c>
      <c r="BF3" s="17">
        <v>16</v>
      </c>
      <c r="BG3" s="17">
        <v>18</v>
      </c>
      <c r="BH3" s="17">
        <v>16</v>
      </c>
      <c r="BI3" s="17">
        <v>16</v>
      </c>
      <c r="BJ3" s="17">
        <v>18</v>
      </c>
      <c r="BK3" s="17">
        <v>16</v>
      </c>
      <c r="BL3" s="17">
        <v>16</v>
      </c>
      <c r="BM3" s="17">
        <v>16</v>
      </c>
      <c r="BN3" s="17">
        <v>11</v>
      </c>
      <c r="BO3" s="17"/>
      <c r="BP3" s="8"/>
      <c r="BQ3" s="8"/>
      <c r="BR3" s="8"/>
      <c r="BS3" s="10">
        <v>1</v>
      </c>
      <c r="BT3" s="18">
        <f ca="1">COUNTA(A1:BS48) + COUNTBLANK(A1:BS48)</f>
        <v>3408</v>
      </c>
      <c r="BU3" s="19" t="str">
        <f>"cellules entre -cells -celdas  "&amp;" " &amp;A1&amp;" et  "&amp;BS48</f>
        <v>cellules entre -cells -celdas   A1 et  BS48</v>
      </c>
    </row>
    <row r="4" spans="1:73" s="13" customFormat="1" ht="21" customHeight="1">
      <c r="A4" s="5"/>
      <c r="B4" s="5"/>
      <c r="C4" s="20" t="s">
        <v>2321</v>
      </c>
      <c r="D4" s="5"/>
      <c r="E4" s="5"/>
      <c r="F4" s="5"/>
      <c r="G4" s="5"/>
      <c r="H4" s="5"/>
      <c r="I4" s="5"/>
      <c r="J4" s="5"/>
      <c r="K4" s="5"/>
      <c r="L4" s="5"/>
      <c r="M4" s="5"/>
      <c r="N4" s="5"/>
      <c r="O4" s="5"/>
      <c r="P4" s="5"/>
      <c r="Q4" s="5"/>
      <c r="R4" s="7"/>
      <c r="S4" s="7"/>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10">
        <v>1</v>
      </c>
      <c r="BT4" s="18">
        <f ca="1">COUNTA(A1:BS48)</f>
        <v>382</v>
      </c>
      <c r="BU4" s="19" t="s">
        <v>2322</v>
      </c>
    </row>
    <row r="5" spans="1:73" s="13" customFormat="1" ht="21" customHeight="1">
      <c r="A5" s="5"/>
      <c r="B5" s="5"/>
      <c r="C5" s="20"/>
      <c r="D5" s="5"/>
      <c r="E5" s="5"/>
      <c r="F5" s="5"/>
      <c r="G5" s="5"/>
      <c r="H5" s="5"/>
      <c r="I5" s="5"/>
      <c r="J5" s="5"/>
      <c r="K5" s="5"/>
      <c r="L5" s="5"/>
      <c r="M5" s="5"/>
      <c r="N5" s="5"/>
      <c r="O5" s="5"/>
      <c r="P5" s="5"/>
      <c r="Q5" s="5"/>
      <c r="R5" s="7"/>
      <c r="S5" s="7"/>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21"/>
      <c r="BA5" s="21"/>
      <c r="BB5" s="21"/>
      <c r="BC5" s="21"/>
      <c r="BD5" s="21"/>
      <c r="BE5" s="21"/>
      <c r="BF5" s="21"/>
      <c r="BG5" s="21"/>
      <c r="BH5" s="8"/>
      <c r="BI5" s="8"/>
      <c r="BJ5" s="8"/>
      <c r="BK5" s="8"/>
      <c r="BL5" s="8"/>
      <c r="BM5" s="8"/>
      <c r="BN5" s="8"/>
      <c r="BO5" s="8"/>
      <c r="BP5" s="8"/>
      <c r="BQ5" s="8"/>
      <c r="BR5" s="8"/>
      <c r="BS5" s="10">
        <v>1</v>
      </c>
      <c r="BT5" s="18"/>
      <c r="BU5" s="19"/>
    </row>
    <row r="6" spans="1:73" s="13" customFormat="1" ht="21" customHeight="1">
      <c r="A6" s="5"/>
      <c r="B6" s="5"/>
      <c r="C6" s="23"/>
      <c r="D6" s="5"/>
      <c r="E6" s="5"/>
      <c r="F6" s="5"/>
      <c r="G6" s="5"/>
      <c r="H6" s="5"/>
      <c r="I6" s="5"/>
      <c r="J6" s="5"/>
      <c r="K6" s="5"/>
      <c r="L6" s="5"/>
      <c r="M6" s="5"/>
      <c r="N6" s="5"/>
      <c r="O6" s="5"/>
      <c r="P6" s="5"/>
      <c r="Q6" s="5"/>
      <c r="R6" s="7"/>
      <c r="S6" s="7"/>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22"/>
      <c r="BA6" s="22"/>
      <c r="BB6" s="22"/>
      <c r="BC6" s="22"/>
      <c r="BD6" s="22"/>
      <c r="BE6" s="22"/>
      <c r="BF6" s="22"/>
      <c r="BG6" s="22"/>
      <c r="BH6" s="8"/>
      <c r="BI6" s="8"/>
      <c r="BJ6" s="8"/>
      <c r="BK6" s="8"/>
      <c r="BL6" s="8"/>
      <c r="BM6" s="8"/>
      <c r="BN6" s="8"/>
      <c r="BO6" s="8"/>
      <c r="BP6" s="8"/>
      <c r="BQ6" s="8"/>
      <c r="BR6" s="8"/>
      <c r="BS6" s="10">
        <v>1</v>
      </c>
      <c r="BT6" s="18"/>
      <c r="BU6" s="19"/>
    </row>
    <row r="7" spans="1:73" s="13" customFormat="1" ht="21" customHeight="1">
      <c r="A7" s="5"/>
      <c r="B7" s="5"/>
      <c r="C7" s="23"/>
      <c r="D7" s="5"/>
      <c r="E7" s="5"/>
      <c r="F7" s="5"/>
      <c r="G7" s="5"/>
      <c r="H7" s="5"/>
      <c r="I7" s="5"/>
      <c r="J7" s="5"/>
      <c r="K7" s="5"/>
      <c r="L7" s="5"/>
      <c r="M7" s="5"/>
      <c r="N7" s="5"/>
      <c r="O7" s="5"/>
      <c r="P7" s="5"/>
      <c r="Q7" s="5"/>
      <c r="R7" s="7"/>
      <c r="S7" s="7"/>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24"/>
      <c r="BA7" s="24"/>
      <c r="BB7" s="24"/>
      <c r="BC7" s="24"/>
      <c r="BD7" s="24"/>
      <c r="BE7" s="24"/>
      <c r="BF7" s="24"/>
      <c r="BG7" s="24"/>
      <c r="BH7" s="8"/>
      <c r="BI7" s="8"/>
      <c r="BJ7" s="8"/>
      <c r="BK7" s="8"/>
      <c r="BL7" s="8"/>
      <c r="BM7" s="8"/>
      <c r="BN7" s="8"/>
      <c r="BO7" s="8"/>
      <c r="BP7" s="8"/>
      <c r="BQ7" s="25" t="s">
        <v>2323</v>
      </c>
      <c r="BR7" s="4" t="str">
        <f>BS48</f>
        <v>BS48</v>
      </c>
      <c r="BS7" s="10">
        <v>1</v>
      </c>
      <c r="BT7" s="18">
        <f ca="1">COUNTBLANK(A1:BS48)</f>
        <v>3026</v>
      </c>
      <c r="BU7" s="19" t="s">
        <v>2324</v>
      </c>
    </row>
    <row r="8" spans="1:73" s="13" customFormat="1" ht="34.5" customHeight="1">
      <c r="A8" s="5"/>
      <c r="B8" s="5"/>
      <c r="C8" s="26" t="s">
        <v>2325</v>
      </c>
      <c r="D8" s="5"/>
      <c r="E8" s="5"/>
      <c r="F8" s="5"/>
      <c r="G8" s="5"/>
      <c r="H8" s="5"/>
      <c r="I8" s="5"/>
      <c r="J8" s="5"/>
      <c r="K8" s="5"/>
      <c r="L8" s="5"/>
      <c r="M8" s="5"/>
      <c r="N8" s="5"/>
      <c r="O8" s="5"/>
      <c r="P8" s="5"/>
      <c r="Q8" s="5"/>
      <c r="R8" s="7"/>
      <c r="S8" s="7"/>
      <c r="T8" s="26" t="s">
        <v>2326</v>
      </c>
      <c r="U8" s="8"/>
      <c r="V8" s="8"/>
      <c r="W8" s="8"/>
      <c r="X8" s="8"/>
      <c r="Y8" s="8"/>
      <c r="Z8" s="8"/>
      <c r="AA8" s="8"/>
      <c r="AB8" s="8"/>
      <c r="AC8" s="8"/>
      <c r="AD8" s="8"/>
      <c r="AE8" s="8"/>
      <c r="AF8" s="8"/>
      <c r="AG8" s="8"/>
      <c r="AH8" s="8"/>
      <c r="AI8" s="8"/>
      <c r="AJ8" s="26" t="s">
        <v>2327</v>
      </c>
      <c r="AK8" s="8"/>
      <c r="AL8" s="8"/>
      <c r="AM8" s="8"/>
      <c r="AN8" s="8"/>
      <c r="AO8" s="8"/>
      <c r="AP8" s="8"/>
      <c r="AQ8" s="8"/>
      <c r="AR8" s="8"/>
      <c r="AS8" s="8"/>
      <c r="AT8" s="8"/>
      <c r="AU8" s="8"/>
      <c r="AV8" s="8"/>
      <c r="AW8" s="8"/>
      <c r="AX8" s="8"/>
      <c r="AY8" s="8"/>
      <c r="AZ8" s="24"/>
      <c r="BA8" s="24"/>
      <c r="BB8" s="24"/>
      <c r="BC8" s="24"/>
      <c r="BD8" s="24"/>
      <c r="BE8" s="24"/>
      <c r="BF8" s="24"/>
      <c r="BG8" s="24"/>
      <c r="BH8" s="8"/>
      <c r="BI8" s="8"/>
      <c r="BJ8" s="8"/>
      <c r="BK8" s="8"/>
      <c r="BL8" s="8"/>
      <c r="BM8" s="8"/>
      <c r="BN8" s="8"/>
      <c r="BO8" s="8"/>
      <c r="BP8" s="8"/>
      <c r="BQ8" s="8"/>
      <c r="BR8" s="8"/>
      <c r="BS8" s="10">
        <v>1</v>
      </c>
      <c r="BT8" s="18">
        <f>SUM(BS1:BS46)+2</f>
        <v>48</v>
      </c>
      <c r="BU8" s="19" t="s">
        <v>2328</v>
      </c>
    </row>
    <row r="9" spans="1:73" s="13" customFormat="1" ht="30" customHeight="1">
      <c r="A9" s="5"/>
      <c r="B9" s="5"/>
      <c r="C9" s="26" t="s">
        <v>2329</v>
      </c>
      <c r="D9" s="7"/>
      <c r="E9" s="7"/>
      <c r="F9" s="7"/>
      <c r="G9" s="7"/>
      <c r="H9" s="7"/>
      <c r="I9" s="7"/>
      <c r="J9" s="7"/>
      <c r="K9" s="7"/>
      <c r="L9" s="7"/>
      <c r="M9" s="7"/>
      <c r="N9" s="7"/>
      <c r="O9" s="7"/>
      <c r="P9" s="7"/>
      <c r="Q9" s="5"/>
      <c r="R9" s="7"/>
      <c r="S9" s="7"/>
      <c r="T9" s="26" t="s">
        <v>2330</v>
      </c>
      <c r="U9" s="7"/>
      <c r="V9" s="7"/>
      <c r="W9" s="7"/>
      <c r="X9" s="7"/>
      <c r="Y9" s="7"/>
      <c r="Z9" s="7"/>
      <c r="AA9" s="7"/>
      <c r="AB9" s="7"/>
      <c r="AC9" s="7"/>
      <c r="AD9" s="8"/>
      <c r="AE9" s="7"/>
      <c r="AF9" s="7"/>
      <c r="AG9" s="7"/>
      <c r="AH9" s="7"/>
      <c r="AI9" s="7"/>
      <c r="AJ9" s="26" t="s">
        <v>2331</v>
      </c>
      <c r="AK9" s="7"/>
      <c r="AL9" s="7"/>
      <c r="AM9" s="7"/>
      <c r="AN9" s="7"/>
      <c r="AO9" s="7"/>
      <c r="AP9" s="7"/>
      <c r="AQ9" s="8"/>
      <c r="AR9" s="8"/>
      <c r="AS9" s="8"/>
      <c r="AT9" s="8"/>
      <c r="AU9" s="8"/>
      <c r="AV9" s="8"/>
      <c r="AW9" s="8"/>
      <c r="AX9" s="8"/>
      <c r="AY9" s="8"/>
      <c r="AZ9" s="24"/>
      <c r="BA9" s="24"/>
      <c r="BB9" s="24"/>
      <c r="BC9" s="24"/>
      <c r="BD9" s="24"/>
      <c r="BE9" s="24"/>
      <c r="BF9" s="24"/>
      <c r="BG9" s="24"/>
      <c r="BH9" s="8"/>
      <c r="BI9" s="8"/>
      <c r="BJ9" s="8"/>
      <c r="BK9" s="8"/>
      <c r="BL9" s="8"/>
      <c r="BM9" s="8"/>
      <c r="BN9" s="8"/>
      <c r="BO9" s="8"/>
      <c r="BP9" s="8"/>
      <c r="BQ9" s="8"/>
      <c r="BR9" s="8"/>
      <c r="BS9" s="10">
        <v>1</v>
      </c>
      <c r="BT9" s="18">
        <f>SUM(A48:BR48)+1</f>
        <v>69</v>
      </c>
      <c r="BU9" s="19" t="s">
        <v>2332</v>
      </c>
    </row>
    <row r="10" spans="1:73" s="13" customFormat="1" ht="30" customHeight="1">
      <c r="A10" s="5"/>
      <c r="B10" s="5"/>
      <c r="C10" s="26" t="s">
        <v>2333</v>
      </c>
      <c r="D10" s="27"/>
      <c r="E10" s="27"/>
      <c r="F10" s="27"/>
      <c r="G10" s="27"/>
      <c r="H10" s="27"/>
      <c r="I10" s="27"/>
      <c r="J10" s="27"/>
      <c r="K10" s="27"/>
      <c r="L10" s="7"/>
      <c r="M10" s="7"/>
      <c r="N10" s="7"/>
      <c r="O10" s="7"/>
      <c r="P10" s="7"/>
      <c r="Q10" s="5"/>
      <c r="R10" s="7"/>
      <c r="S10" s="7"/>
      <c r="T10" s="26" t="s">
        <v>2334</v>
      </c>
      <c r="U10" s="27"/>
      <c r="V10" s="27"/>
      <c r="W10" s="27"/>
      <c r="X10" s="27"/>
      <c r="Y10" s="27"/>
      <c r="Z10" s="27"/>
      <c r="AA10" s="27"/>
      <c r="AB10" s="27"/>
      <c r="AC10" s="7"/>
      <c r="AD10" s="8"/>
      <c r="AE10" s="7"/>
      <c r="AF10" s="7"/>
      <c r="AG10" s="7"/>
      <c r="AH10" s="7"/>
      <c r="AI10" s="7"/>
      <c r="AJ10" s="26" t="s">
        <v>2335</v>
      </c>
      <c r="AK10" s="27"/>
      <c r="AL10" s="27"/>
      <c r="AM10" s="27"/>
      <c r="AN10" s="27"/>
      <c r="AO10" s="27"/>
      <c r="AP10" s="27"/>
      <c r="AQ10" s="8"/>
      <c r="AR10" s="8"/>
      <c r="AS10" s="8"/>
      <c r="AT10" s="8"/>
      <c r="AU10" s="8"/>
      <c r="AV10" s="8"/>
      <c r="AW10" s="8"/>
      <c r="AX10" s="8"/>
      <c r="AY10" s="8"/>
      <c r="AZ10" s="26"/>
      <c r="BA10" s="27"/>
      <c r="BB10" s="27"/>
      <c r="BC10" s="27"/>
      <c r="BD10" s="27"/>
      <c r="BE10" s="27"/>
      <c r="BF10" s="27"/>
      <c r="BG10" s="8"/>
      <c r="BH10" s="8"/>
      <c r="BI10" s="8"/>
      <c r="BJ10" s="8"/>
      <c r="BK10" s="8"/>
      <c r="BL10" s="8"/>
      <c r="BM10" s="8"/>
      <c r="BN10" s="8"/>
      <c r="BO10" s="8"/>
      <c r="BP10" s="8"/>
      <c r="BQ10" s="8"/>
      <c r="BR10" s="8"/>
      <c r="BS10" s="10">
        <v>1</v>
      </c>
    </row>
    <row r="11" spans="1:73" s="13" customFormat="1" ht="30" customHeight="1">
      <c r="A11" s="5"/>
      <c r="B11" s="5"/>
      <c r="C11" s="26" t="s">
        <v>2336</v>
      </c>
      <c r="D11" s="27"/>
      <c r="E11" s="27"/>
      <c r="F11" s="27"/>
      <c r="G11" s="27"/>
      <c r="H11" s="27"/>
      <c r="I11" s="27"/>
      <c r="J11" s="27"/>
      <c r="K11" s="27"/>
      <c r="L11" s="7"/>
      <c r="M11" s="7"/>
      <c r="N11" s="7"/>
      <c r="O11" s="7"/>
      <c r="P11" s="7"/>
      <c r="Q11" s="7"/>
      <c r="R11" s="7"/>
      <c r="S11" s="7"/>
      <c r="T11" s="26" t="s">
        <v>2337</v>
      </c>
      <c r="U11" s="27"/>
      <c r="V11" s="27"/>
      <c r="W11" s="27"/>
      <c r="X11" s="27"/>
      <c r="Y11" s="27"/>
      <c r="Z11" s="27"/>
      <c r="AA11" s="27"/>
      <c r="AB11" s="27"/>
      <c r="AC11" s="7"/>
      <c r="AD11" s="8"/>
      <c r="AE11" s="7"/>
      <c r="AF11" s="7"/>
      <c r="AG11" s="7"/>
      <c r="AH11" s="7"/>
      <c r="AI11" s="7"/>
      <c r="AJ11" s="26" t="s">
        <v>2338</v>
      </c>
      <c r="AK11" s="27"/>
      <c r="AL11" s="27"/>
      <c r="AM11" s="27"/>
      <c r="AN11" s="27"/>
      <c r="AO11" s="27"/>
      <c r="AP11" s="27"/>
      <c r="AQ11" s="8"/>
      <c r="AR11" s="8"/>
      <c r="AS11" s="8"/>
      <c r="AT11" s="8"/>
      <c r="AU11" s="8"/>
      <c r="AV11" s="8"/>
      <c r="AW11" s="8"/>
      <c r="AX11" s="8"/>
      <c r="AY11" s="8"/>
      <c r="AZ11" s="26"/>
      <c r="BA11" s="27"/>
      <c r="BB11" s="27"/>
      <c r="BC11" s="27"/>
      <c r="BD11" s="27"/>
      <c r="BE11" s="27"/>
      <c r="BF11" s="24"/>
      <c r="BG11" s="24"/>
      <c r="BH11" s="24"/>
      <c r="BI11" s="24"/>
      <c r="BJ11" s="24"/>
      <c r="BK11" s="24"/>
      <c r="BL11" s="24" t="s">
        <v>2339</v>
      </c>
      <c r="BM11" s="8"/>
      <c r="BN11" s="8"/>
      <c r="BO11" s="8"/>
      <c r="BP11" s="8"/>
      <c r="BQ11" s="8"/>
      <c r="BR11" s="8"/>
      <c r="BS11" s="10">
        <v>1</v>
      </c>
    </row>
    <row r="12" spans="1:73" s="13" customFormat="1" ht="30" customHeight="1">
      <c r="A12" s="5"/>
      <c r="B12" s="5"/>
      <c r="C12" s="26"/>
      <c r="D12" s="28"/>
      <c r="E12" s="28"/>
      <c r="F12" s="28"/>
      <c r="G12" s="28"/>
      <c r="H12" s="28"/>
      <c r="I12" s="28"/>
      <c r="J12" s="28"/>
      <c r="K12" s="28"/>
      <c r="L12" s="28"/>
      <c r="M12" s="28"/>
      <c r="N12" s="28"/>
      <c r="O12" s="28"/>
      <c r="P12" s="28"/>
      <c r="Q12" s="28"/>
      <c r="R12" s="28"/>
      <c r="S12" s="28"/>
      <c r="T12" s="26"/>
      <c r="U12" s="28"/>
      <c r="V12" s="28"/>
      <c r="W12" s="28"/>
      <c r="X12" s="28"/>
      <c r="Y12" s="28"/>
      <c r="Z12" s="28"/>
      <c r="AA12" s="28"/>
      <c r="AB12" s="28"/>
      <c r="AC12" s="28"/>
      <c r="AD12" s="8"/>
      <c r="AE12" s="28"/>
      <c r="AF12" s="28"/>
      <c r="AG12" s="28"/>
      <c r="AH12" s="28"/>
      <c r="AI12" s="28"/>
      <c r="AJ12" s="26"/>
      <c r="AK12" s="28"/>
      <c r="AL12" s="28"/>
      <c r="AM12" s="28"/>
      <c r="AN12" s="28"/>
      <c r="AO12" s="28"/>
      <c r="AP12" s="28"/>
      <c r="AQ12" s="8"/>
      <c r="AR12" s="8"/>
      <c r="AS12" s="8"/>
      <c r="AT12" s="8"/>
      <c r="AU12" s="8"/>
      <c r="AV12" s="8"/>
      <c r="AW12" s="8"/>
      <c r="AX12" s="8"/>
      <c r="AY12" s="8"/>
      <c r="AZ12" s="26"/>
      <c r="BA12" s="28"/>
      <c r="BB12" s="28"/>
      <c r="BC12" s="28"/>
      <c r="BD12" s="28"/>
      <c r="BE12" s="28"/>
      <c r="BF12" s="28"/>
      <c r="BG12" s="8"/>
      <c r="BH12" s="8"/>
      <c r="BI12" s="8"/>
      <c r="BJ12" s="8"/>
      <c r="BK12" s="8"/>
      <c r="BL12" s="24"/>
      <c r="BM12" s="8"/>
      <c r="BN12" s="8"/>
      <c r="BO12" s="8"/>
      <c r="BP12" s="8"/>
      <c r="BQ12" s="8"/>
      <c r="BR12" s="8"/>
      <c r="BS12" s="10">
        <v>1</v>
      </c>
    </row>
    <row r="13" spans="1:73" s="13" customFormat="1" ht="30" customHeight="1">
      <c r="A13" s="5"/>
      <c r="B13" s="5"/>
      <c r="C13" s="26" t="s">
        <v>2340</v>
      </c>
      <c r="D13" s="28"/>
      <c r="E13" s="28"/>
      <c r="F13" s="28"/>
      <c r="G13" s="28"/>
      <c r="H13" s="28"/>
      <c r="I13" s="28"/>
      <c r="J13" s="28"/>
      <c r="K13" s="28"/>
      <c r="L13" s="28"/>
      <c r="M13" s="28"/>
      <c r="N13" s="28"/>
      <c r="O13" s="28"/>
      <c r="P13" s="28"/>
      <c r="Q13" s="28"/>
      <c r="R13" s="28"/>
      <c r="S13" s="28"/>
      <c r="T13" s="26" t="s">
        <v>2341</v>
      </c>
      <c r="U13" s="28"/>
      <c r="V13" s="28"/>
      <c r="W13" s="28"/>
      <c r="X13" s="28"/>
      <c r="Y13" s="28"/>
      <c r="Z13" s="28"/>
      <c r="AA13" s="28"/>
      <c r="AB13" s="28"/>
      <c r="AC13" s="28"/>
      <c r="AD13" s="8"/>
      <c r="AE13" s="28"/>
      <c r="AF13" s="28"/>
      <c r="AG13" s="28"/>
      <c r="AH13" s="28"/>
      <c r="AI13" s="28"/>
      <c r="AJ13" s="26" t="s">
        <v>2342</v>
      </c>
      <c r="AK13" s="28"/>
      <c r="AL13" s="28"/>
      <c r="AM13" s="28"/>
      <c r="AN13" s="28"/>
      <c r="AO13" s="28"/>
      <c r="AP13" s="28"/>
      <c r="AQ13" s="8"/>
      <c r="AR13" s="8"/>
      <c r="AS13" s="8"/>
      <c r="AT13" s="8"/>
      <c r="AU13" s="8"/>
      <c r="AV13" s="8"/>
      <c r="AW13" s="8"/>
      <c r="AX13" s="8"/>
      <c r="AY13" s="8"/>
      <c r="AZ13" s="26"/>
      <c r="BA13" s="28"/>
      <c r="BB13" s="28"/>
      <c r="BC13" s="28"/>
      <c r="BD13" s="28"/>
      <c r="BE13" s="28"/>
      <c r="BF13" s="28"/>
      <c r="BG13" s="8"/>
      <c r="BH13" s="8"/>
      <c r="BI13" s="8"/>
      <c r="BJ13" s="8"/>
      <c r="BK13" s="8"/>
      <c r="BL13" s="24" t="s">
        <v>2343</v>
      </c>
      <c r="BM13" s="8"/>
      <c r="BN13" s="8"/>
      <c r="BO13" s="8"/>
      <c r="BP13" s="8"/>
      <c r="BQ13" s="8"/>
      <c r="BR13" s="8"/>
      <c r="BS13" s="10">
        <v>1</v>
      </c>
    </row>
    <row r="14" spans="1:73" s="13" customFormat="1" ht="30" customHeight="1">
      <c r="A14" s="5"/>
      <c r="B14" s="5"/>
      <c r="C14" s="26" t="s">
        <v>2344</v>
      </c>
      <c r="D14" s="28"/>
      <c r="E14" s="28"/>
      <c r="F14" s="28"/>
      <c r="G14" s="28"/>
      <c r="H14" s="28"/>
      <c r="I14" s="28"/>
      <c r="J14" s="28"/>
      <c r="K14" s="28"/>
      <c r="L14" s="28"/>
      <c r="M14" s="28"/>
      <c r="N14" s="28"/>
      <c r="O14" s="28"/>
      <c r="P14" s="28"/>
      <c r="Q14" s="28"/>
      <c r="R14" s="28"/>
      <c r="S14" s="28"/>
      <c r="T14" s="26" t="s">
        <v>2345</v>
      </c>
      <c r="U14" s="28"/>
      <c r="V14" s="28"/>
      <c r="W14" s="28"/>
      <c r="X14" s="28"/>
      <c r="Y14" s="28"/>
      <c r="Z14" s="28"/>
      <c r="AA14" s="28"/>
      <c r="AB14" s="28"/>
      <c r="AC14" s="28"/>
      <c r="AD14" s="8"/>
      <c r="AE14" s="28"/>
      <c r="AF14" s="28"/>
      <c r="AG14" s="28"/>
      <c r="AH14" s="28"/>
      <c r="AI14" s="28"/>
      <c r="AJ14" s="26" t="s">
        <v>2346</v>
      </c>
      <c r="AK14" s="28"/>
      <c r="AL14" s="28"/>
      <c r="AM14" s="28"/>
      <c r="AN14" s="28"/>
      <c r="AO14" s="28"/>
      <c r="AP14" s="28"/>
      <c r="AQ14" s="8"/>
      <c r="AR14" s="8"/>
      <c r="AS14" s="8"/>
      <c r="AT14" s="8"/>
      <c r="AU14" s="8"/>
      <c r="AV14" s="8"/>
      <c r="AW14" s="8"/>
      <c r="AX14" s="8"/>
      <c r="AY14" s="8"/>
      <c r="AZ14" s="26"/>
      <c r="BA14" s="28"/>
      <c r="BB14" s="28"/>
      <c r="BC14" s="28"/>
      <c r="BD14" s="28"/>
      <c r="BE14" s="28"/>
      <c r="BF14" s="28"/>
      <c r="BG14" s="8"/>
      <c r="BH14" s="8"/>
      <c r="BI14" s="8"/>
      <c r="BJ14" s="8"/>
      <c r="BK14" s="8"/>
      <c r="BL14" s="24"/>
      <c r="BM14" s="8"/>
      <c r="BN14" s="8"/>
      <c r="BO14" s="8"/>
      <c r="BP14" s="8"/>
      <c r="BQ14" s="8"/>
      <c r="BR14" s="8"/>
      <c r="BS14" s="10">
        <v>1</v>
      </c>
    </row>
    <row r="15" spans="1:73" s="13" customFormat="1" ht="30" customHeight="1">
      <c r="A15" s="5"/>
      <c r="B15" s="5"/>
      <c r="C15" s="26"/>
      <c r="D15" s="28"/>
      <c r="E15" s="28"/>
      <c r="F15" s="28"/>
      <c r="G15" s="28"/>
      <c r="H15" s="28"/>
      <c r="I15" s="28"/>
      <c r="J15" s="28"/>
      <c r="K15" s="28"/>
      <c r="L15" s="28"/>
      <c r="M15" s="28"/>
      <c r="N15" s="28"/>
      <c r="O15" s="28"/>
      <c r="P15" s="28"/>
      <c r="Q15" s="28"/>
      <c r="R15" s="28"/>
      <c r="S15" s="28"/>
      <c r="T15" s="26"/>
      <c r="U15" s="28"/>
      <c r="V15" s="28"/>
      <c r="W15" s="28"/>
      <c r="X15" s="28"/>
      <c r="Y15" s="28"/>
      <c r="Z15" s="28"/>
      <c r="AA15" s="28"/>
      <c r="AB15" s="28"/>
      <c r="AC15" s="28"/>
      <c r="AD15" s="8"/>
      <c r="AE15" s="28"/>
      <c r="AF15" s="28"/>
      <c r="AG15" s="28"/>
      <c r="AH15" s="28"/>
      <c r="AI15" s="28"/>
      <c r="AJ15" s="26"/>
      <c r="AK15" s="28"/>
      <c r="AL15" s="28"/>
      <c r="AM15" s="28"/>
      <c r="AN15" s="28"/>
      <c r="AO15" s="28"/>
      <c r="AP15" s="28"/>
      <c r="AQ15" s="8"/>
      <c r="AR15" s="8"/>
      <c r="AS15" s="8"/>
      <c r="AT15" s="8"/>
      <c r="AU15" s="8"/>
      <c r="AV15" s="8"/>
      <c r="AW15" s="8"/>
      <c r="AX15" s="8"/>
      <c r="AY15" s="8"/>
      <c r="AZ15" s="26"/>
      <c r="BA15" s="28"/>
      <c r="BB15" s="28"/>
      <c r="BC15" s="28"/>
      <c r="BD15" s="28"/>
      <c r="BE15" s="28"/>
      <c r="BF15" s="28"/>
      <c r="BG15" s="8"/>
      <c r="BH15" s="8"/>
      <c r="BI15" s="8"/>
      <c r="BJ15" s="8"/>
      <c r="BK15" s="8"/>
      <c r="BL15" s="24" t="s">
        <v>2347</v>
      </c>
      <c r="BM15" s="8"/>
      <c r="BN15" s="8"/>
      <c r="BO15" s="8"/>
      <c r="BP15" s="8"/>
      <c r="BQ15" s="8"/>
      <c r="BR15" s="8"/>
      <c r="BS15" s="10">
        <v>1</v>
      </c>
    </row>
    <row r="16" spans="1:73" s="13" customFormat="1" ht="30" customHeight="1">
      <c r="A16" s="5"/>
      <c r="B16" s="5"/>
      <c r="C16" s="26" t="s">
        <v>2348</v>
      </c>
      <c r="D16" s="28"/>
      <c r="E16" s="28"/>
      <c r="F16" s="28"/>
      <c r="G16" s="28"/>
      <c r="H16" s="28"/>
      <c r="I16" s="28"/>
      <c r="J16" s="28"/>
      <c r="K16" s="28"/>
      <c r="L16" s="28"/>
      <c r="M16" s="28"/>
      <c r="N16" s="28"/>
      <c r="O16" s="28"/>
      <c r="P16" s="28"/>
      <c r="Q16" s="28"/>
      <c r="R16" s="28"/>
      <c r="S16" s="28"/>
      <c r="T16" s="26" t="s">
        <v>2349</v>
      </c>
      <c r="U16" s="28"/>
      <c r="V16" s="28"/>
      <c r="W16" s="28"/>
      <c r="X16" s="28"/>
      <c r="Y16" s="28"/>
      <c r="Z16" s="28"/>
      <c r="AA16" s="28"/>
      <c r="AB16" s="28"/>
      <c r="AC16" s="28"/>
      <c r="AD16" s="8"/>
      <c r="AE16" s="28"/>
      <c r="AF16" s="28"/>
      <c r="AG16" s="28"/>
      <c r="AH16" s="28"/>
      <c r="AI16" s="28"/>
      <c r="AJ16" s="26" t="s">
        <v>2350</v>
      </c>
      <c r="AK16" s="28"/>
      <c r="AL16" s="28"/>
      <c r="AM16" s="28"/>
      <c r="AN16" s="28"/>
      <c r="AO16" s="28"/>
      <c r="AP16" s="28"/>
      <c r="AQ16" s="8"/>
      <c r="AR16" s="8"/>
      <c r="AS16" s="8"/>
      <c r="AT16" s="8"/>
      <c r="AU16" s="8"/>
      <c r="AV16" s="8"/>
      <c r="AW16" s="8"/>
      <c r="AX16" s="8"/>
      <c r="AY16" s="8"/>
      <c r="AZ16" s="26"/>
      <c r="BA16" s="28"/>
      <c r="BB16" s="28"/>
      <c r="BC16" s="28"/>
      <c r="BD16" s="28"/>
      <c r="BE16" s="28"/>
      <c r="BF16" s="28"/>
      <c r="BG16" s="8"/>
      <c r="BH16" s="8"/>
      <c r="BI16" s="8"/>
      <c r="BJ16" s="8"/>
      <c r="BK16" s="8"/>
      <c r="BL16" s="24"/>
      <c r="BM16" s="8"/>
      <c r="BN16" s="8"/>
      <c r="BO16" s="8"/>
      <c r="BP16" s="8"/>
      <c r="BQ16" s="8"/>
      <c r="BR16" s="8"/>
      <c r="BS16" s="10">
        <v>1</v>
      </c>
    </row>
    <row r="17" spans="1:71" s="13" customFormat="1" ht="30" customHeight="1">
      <c r="A17" s="5"/>
      <c r="B17" s="5"/>
      <c r="C17" s="26" t="s">
        <v>2351</v>
      </c>
      <c r="D17" s="28"/>
      <c r="E17" s="28"/>
      <c r="F17" s="28"/>
      <c r="G17" s="28"/>
      <c r="H17" s="28"/>
      <c r="I17" s="28"/>
      <c r="J17" s="28"/>
      <c r="K17" s="28"/>
      <c r="L17" s="28"/>
      <c r="M17" s="28"/>
      <c r="N17" s="28"/>
      <c r="O17" s="28"/>
      <c r="P17" s="28"/>
      <c r="Q17" s="28"/>
      <c r="R17" s="28"/>
      <c r="S17" s="28"/>
      <c r="T17" s="26" t="s">
        <v>2352</v>
      </c>
      <c r="U17" s="28"/>
      <c r="V17" s="28"/>
      <c r="W17" s="28"/>
      <c r="X17" s="28"/>
      <c r="Y17" s="28"/>
      <c r="Z17" s="28"/>
      <c r="AA17" s="28"/>
      <c r="AB17" s="28"/>
      <c r="AC17" s="28"/>
      <c r="AD17" s="8"/>
      <c r="AE17" s="28"/>
      <c r="AF17" s="28"/>
      <c r="AG17" s="28"/>
      <c r="AH17" s="28"/>
      <c r="AI17" s="28"/>
      <c r="AJ17" s="26" t="s">
        <v>2353</v>
      </c>
      <c r="AK17" s="28"/>
      <c r="AL17" s="28"/>
      <c r="AM17" s="28"/>
      <c r="AN17" s="28"/>
      <c r="AO17" s="28"/>
      <c r="AP17" s="28"/>
      <c r="AQ17" s="8"/>
      <c r="AR17" s="8"/>
      <c r="AS17" s="8"/>
      <c r="AT17" s="8"/>
      <c r="AU17" s="8"/>
      <c r="AV17" s="8"/>
      <c r="AW17" s="8"/>
      <c r="AX17" s="8"/>
      <c r="AY17" s="8"/>
      <c r="AZ17" s="26"/>
      <c r="BA17" s="28"/>
      <c r="BB17" s="28"/>
      <c r="BC17" s="28"/>
      <c r="BD17" s="28"/>
      <c r="BE17" s="28"/>
      <c r="BF17" s="28"/>
      <c r="BG17" s="8"/>
      <c r="BH17" s="8"/>
      <c r="BI17" s="8"/>
      <c r="BJ17" s="8"/>
      <c r="BK17" s="8"/>
      <c r="BL17" s="24" t="s">
        <v>2354</v>
      </c>
      <c r="BM17" s="8"/>
      <c r="BN17" s="8"/>
      <c r="BO17" s="8"/>
      <c r="BP17" s="8"/>
      <c r="BQ17" s="8"/>
      <c r="BR17" s="8"/>
      <c r="BS17" s="10">
        <v>1</v>
      </c>
    </row>
    <row r="18" spans="1:71" s="13" customFormat="1" ht="30" customHeight="1">
      <c r="A18" s="5"/>
      <c r="B18" s="5"/>
      <c r="C18" s="26"/>
      <c r="D18" s="28"/>
      <c r="E18" s="28"/>
      <c r="F18" s="28"/>
      <c r="G18" s="28"/>
      <c r="H18" s="28"/>
      <c r="I18" s="28"/>
      <c r="J18" s="28"/>
      <c r="K18" s="28"/>
      <c r="L18" s="28"/>
      <c r="M18" s="28"/>
      <c r="N18" s="28"/>
      <c r="O18" s="28"/>
      <c r="P18" s="28"/>
      <c r="Q18" s="28"/>
      <c r="R18" s="28"/>
      <c r="S18" s="28"/>
      <c r="T18" s="26"/>
      <c r="U18" s="28"/>
      <c r="V18" s="28"/>
      <c r="W18" s="28"/>
      <c r="X18" s="28"/>
      <c r="Y18" s="28"/>
      <c r="Z18" s="28"/>
      <c r="AA18" s="28"/>
      <c r="AB18" s="28"/>
      <c r="AC18" s="28"/>
      <c r="AD18" s="8"/>
      <c r="AE18" s="28"/>
      <c r="AF18" s="28"/>
      <c r="AG18" s="28"/>
      <c r="AH18" s="28"/>
      <c r="AI18" s="28"/>
      <c r="AJ18" s="26"/>
      <c r="AK18" s="28"/>
      <c r="AL18" s="28"/>
      <c r="AM18" s="28"/>
      <c r="AN18" s="28"/>
      <c r="AO18" s="28"/>
      <c r="AP18" s="28"/>
      <c r="AQ18" s="8"/>
      <c r="AR18" s="8"/>
      <c r="AS18" s="8"/>
      <c r="AT18" s="8"/>
      <c r="AU18" s="8"/>
      <c r="AV18" s="8"/>
      <c r="AW18" s="8"/>
      <c r="AX18" s="8"/>
      <c r="AY18" s="8"/>
      <c r="AZ18" s="26"/>
      <c r="BA18" s="28"/>
      <c r="BB18" s="28"/>
      <c r="BC18" s="28"/>
      <c r="BD18" s="28"/>
      <c r="BE18" s="28"/>
      <c r="BF18" s="28"/>
      <c r="BG18" s="8"/>
      <c r="BH18" s="8"/>
      <c r="BI18" s="8"/>
      <c r="BJ18" s="8"/>
      <c r="BK18" s="8"/>
      <c r="BL18" s="24"/>
      <c r="BM18" s="8"/>
      <c r="BN18" s="8"/>
      <c r="BO18" s="8"/>
      <c r="BP18" s="8"/>
      <c r="BQ18" s="8"/>
      <c r="BR18" s="8"/>
      <c r="BS18" s="10">
        <v>1</v>
      </c>
    </row>
    <row r="19" spans="1:71" s="13" customFormat="1" ht="30" customHeight="1">
      <c r="A19" s="5"/>
      <c r="B19" s="5"/>
      <c r="C19" s="26" t="s">
        <v>2355</v>
      </c>
      <c r="D19" s="28"/>
      <c r="E19" s="28"/>
      <c r="F19" s="28"/>
      <c r="G19" s="28"/>
      <c r="H19" s="28"/>
      <c r="I19" s="28"/>
      <c r="J19" s="28"/>
      <c r="K19" s="28"/>
      <c r="L19" s="28"/>
      <c r="M19" s="28"/>
      <c r="N19" s="28"/>
      <c r="O19" s="28"/>
      <c r="P19" s="28"/>
      <c r="Q19" s="28"/>
      <c r="R19" s="28"/>
      <c r="S19" s="28"/>
      <c r="T19" s="26" t="s">
        <v>2356</v>
      </c>
      <c r="U19" s="28"/>
      <c r="V19" s="28"/>
      <c r="W19" s="28"/>
      <c r="X19" s="28"/>
      <c r="Y19" s="28"/>
      <c r="Z19" s="28"/>
      <c r="AA19" s="28"/>
      <c r="AB19" s="28"/>
      <c r="AC19" s="28"/>
      <c r="AD19" s="8"/>
      <c r="AE19" s="28"/>
      <c r="AF19" s="28"/>
      <c r="AG19" s="28"/>
      <c r="AH19" s="28"/>
      <c r="AI19" s="28"/>
      <c r="AJ19" s="26" t="s">
        <v>2357</v>
      </c>
      <c r="AK19" s="28"/>
      <c r="AL19" s="28"/>
      <c r="AM19" s="28"/>
      <c r="AN19" s="28"/>
      <c r="AO19" s="28"/>
      <c r="AP19" s="28"/>
      <c r="AQ19" s="8"/>
      <c r="AR19" s="8"/>
      <c r="AS19" s="8"/>
      <c r="AT19" s="8"/>
      <c r="AU19" s="8"/>
      <c r="AV19" s="8"/>
      <c r="AW19" s="8"/>
      <c r="AX19" s="8"/>
      <c r="AY19" s="8"/>
      <c r="AZ19" s="26"/>
      <c r="BA19" s="28"/>
      <c r="BB19" s="28"/>
      <c r="BC19" s="28"/>
      <c r="BD19" s="28"/>
      <c r="BE19" s="28"/>
      <c r="BF19" s="28"/>
      <c r="BG19" s="8"/>
      <c r="BH19" s="8"/>
      <c r="BI19" s="8"/>
      <c r="BJ19" s="8"/>
      <c r="BK19" s="8"/>
      <c r="BL19" s="24" t="s">
        <v>2358</v>
      </c>
      <c r="BM19" s="8"/>
      <c r="BN19" s="8"/>
      <c r="BO19" s="8"/>
      <c r="BP19" s="8"/>
      <c r="BQ19" s="8"/>
      <c r="BR19" s="8"/>
      <c r="BS19" s="10">
        <v>1</v>
      </c>
    </row>
    <row r="20" spans="1:71" s="13" customFormat="1" ht="30" customHeight="1">
      <c r="A20" s="5"/>
      <c r="B20" s="5"/>
      <c r="C20" s="26" t="s">
        <v>2359</v>
      </c>
      <c r="D20" s="28"/>
      <c r="E20" s="28"/>
      <c r="F20" s="28"/>
      <c r="G20" s="28"/>
      <c r="H20" s="28"/>
      <c r="I20" s="28"/>
      <c r="J20" s="28"/>
      <c r="K20" s="28"/>
      <c r="L20" s="28"/>
      <c r="M20" s="28"/>
      <c r="N20" s="28"/>
      <c r="O20" s="28"/>
      <c r="P20" s="28"/>
      <c r="Q20" s="28"/>
      <c r="R20" s="28"/>
      <c r="S20" s="28"/>
      <c r="T20" s="26" t="s">
        <v>2360</v>
      </c>
      <c r="U20" s="28"/>
      <c r="V20" s="28"/>
      <c r="W20" s="28"/>
      <c r="X20" s="28"/>
      <c r="Y20" s="28"/>
      <c r="Z20" s="28"/>
      <c r="AA20" s="28"/>
      <c r="AB20" s="28"/>
      <c r="AC20" s="28"/>
      <c r="AD20" s="8"/>
      <c r="AE20" s="28"/>
      <c r="AF20" s="28"/>
      <c r="AG20" s="28"/>
      <c r="AH20" s="28"/>
      <c r="AI20" s="28"/>
      <c r="AJ20" s="26" t="s">
        <v>2361</v>
      </c>
      <c r="AK20" s="28"/>
      <c r="AL20" s="28"/>
      <c r="AM20" s="28"/>
      <c r="AN20" s="28"/>
      <c r="AO20" s="28"/>
      <c r="AP20" s="28"/>
      <c r="AQ20" s="8"/>
      <c r="AR20" s="8"/>
      <c r="AS20" s="8"/>
      <c r="AT20" s="8"/>
      <c r="AU20" s="8"/>
      <c r="AV20" s="8"/>
      <c r="AW20" s="8"/>
      <c r="AX20" s="8"/>
      <c r="AY20" s="8"/>
      <c r="AZ20" s="26"/>
      <c r="BA20" s="28"/>
      <c r="BB20" s="28"/>
      <c r="BC20" s="28"/>
      <c r="BD20" s="28"/>
      <c r="BE20" s="28"/>
      <c r="BF20" s="28"/>
      <c r="BG20" s="8"/>
      <c r="BH20" s="8"/>
      <c r="BI20" s="8"/>
      <c r="BJ20" s="8"/>
      <c r="BK20" s="8"/>
      <c r="BL20" s="24"/>
      <c r="BM20" s="8"/>
      <c r="BN20" s="8"/>
      <c r="BO20" s="8"/>
      <c r="BP20" s="8"/>
      <c r="BQ20" s="8"/>
      <c r="BR20" s="8"/>
      <c r="BS20" s="10">
        <v>1</v>
      </c>
    </row>
    <row r="21" spans="1:71" s="13" customFormat="1" ht="30" customHeight="1">
      <c r="A21" s="5"/>
      <c r="B21" s="5"/>
      <c r="C21" s="26"/>
      <c r="D21" s="28"/>
      <c r="E21" s="28"/>
      <c r="F21" s="28"/>
      <c r="G21" s="28"/>
      <c r="H21" s="28"/>
      <c r="I21" s="28"/>
      <c r="J21" s="28"/>
      <c r="K21" s="28"/>
      <c r="L21" s="28"/>
      <c r="M21" s="28"/>
      <c r="N21" s="28"/>
      <c r="O21" s="28"/>
      <c r="P21" s="28"/>
      <c r="Q21" s="28"/>
      <c r="R21" s="28"/>
      <c r="S21" s="28"/>
      <c r="T21" s="26"/>
      <c r="U21" s="28"/>
      <c r="V21" s="28"/>
      <c r="W21" s="28"/>
      <c r="X21" s="28"/>
      <c r="Y21" s="28"/>
      <c r="Z21" s="28"/>
      <c r="AA21" s="28"/>
      <c r="AB21" s="28"/>
      <c r="AC21" s="28"/>
      <c r="AD21" s="8"/>
      <c r="AE21" s="28"/>
      <c r="AF21" s="28"/>
      <c r="AG21" s="28"/>
      <c r="AH21" s="28"/>
      <c r="AI21" s="28"/>
      <c r="AJ21" s="26"/>
      <c r="AK21" s="28"/>
      <c r="AL21" s="28"/>
      <c r="AM21" s="28"/>
      <c r="AN21" s="28"/>
      <c r="AO21" s="28"/>
      <c r="AP21" s="28"/>
      <c r="AQ21" s="8"/>
      <c r="AR21" s="8"/>
      <c r="AS21" s="8"/>
      <c r="AT21" s="8"/>
      <c r="AU21" s="8"/>
      <c r="AV21" s="8"/>
      <c r="AW21" s="8"/>
      <c r="AX21" s="8"/>
      <c r="AY21" s="8"/>
      <c r="AZ21" s="26"/>
      <c r="BA21" s="28"/>
      <c r="BB21" s="28"/>
      <c r="BC21" s="28"/>
      <c r="BD21" s="28"/>
      <c r="BE21" s="28"/>
      <c r="BF21" s="28"/>
      <c r="BG21" s="8"/>
      <c r="BH21" s="8"/>
      <c r="BI21" s="8"/>
      <c r="BJ21" s="8"/>
      <c r="BK21" s="8"/>
      <c r="BL21" s="24" t="s">
        <v>2362</v>
      </c>
      <c r="BM21" s="8"/>
      <c r="BN21" s="8"/>
      <c r="BO21" s="8"/>
      <c r="BP21" s="8"/>
      <c r="BQ21" s="8"/>
      <c r="BR21" s="8"/>
      <c r="BS21" s="10">
        <v>1</v>
      </c>
    </row>
    <row r="22" spans="1:71" s="13" customFormat="1" ht="30" customHeight="1">
      <c r="A22" s="5"/>
      <c r="B22" s="5"/>
      <c r="C22" s="29" t="s">
        <v>2363</v>
      </c>
      <c r="D22" s="28"/>
      <c r="E22" s="28"/>
      <c r="F22" s="28"/>
      <c r="G22" s="28"/>
      <c r="H22" s="28"/>
      <c r="I22" s="28"/>
      <c r="J22" s="28"/>
      <c r="K22" s="28"/>
      <c r="L22" s="28"/>
      <c r="M22" s="28"/>
      <c r="N22" s="28"/>
      <c r="O22" s="28"/>
      <c r="P22" s="28"/>
      <c r="Q22" s="28"/>
      <c r="R22" s="28"/>
      <c r="S22" s="28"/>
      <c r="T22" s="29" t="s">
        <v>2364</v>
      </c>
      <c r="U22" s="28"/>
      <c r="V22" s="28"/>
      <c r="W22" s="28"/>
      <c r="X22" s="28"/>
      <c r="Y22" s="28"/>
      <c r="Z22" s="28"/>
      <c r="AA22" s="28"/>
      <c r="AB22" s="28"/>
      <c r="AC22" s="28"/>
      <c r="AD22" s="8"/>
      <c r="AE22" s="28"/>
      <c r="AF22" s="28"/>
      <c r="AG22" s="28"/>
      <c r="AH22" s="28"/>
      <c r="AI22" s="28"/>
      <c r="AJ22" s="29" t="s">
        <v>2365</v>
      </c>
      <c r="AK22" s="28"/>
      <c r="AL22" s="28"/>
      <c r="AM22" s="28"/>
      <c r="AN22" s="28"/>
      <c r="AO22" s="28"/>
      <c r="AP22" s="28"/>
      <c r="AQ22" s="8"/>
      <c r="AR22" s="8"/>
      <c r="AS22" s="8"/>
      <c r="AT22" s="8"/>
      <c r="AU22" s="8"/>
      <c r="AV22" s="8"/>
      <c r="AW22" s="8"/>
      <c r="AX22" s="8"/>
      <c r="AY22" s="8"/>
      <c r="AZ22" s="29"/>
      <c r="BA22" s="28"/>
      <c r="BB22" s="28"/>
      <c r="BC22" s="28"/>
      <c r="BD22" s="28"/>
      <c r="BE22" s="28"/>
      <c r="BF22" s="28"/>
      <c r="BG22" s="8"/>
      <c r="BH22" s="8"/>
      <c r="BI22" s="8"/>
      <c r="BJ22" s="8"/>
      <c r="BK22" s="8"/>
      <c r="BL22" s="24"/>
      <c r="BM22" s="8"/>
      <c r="BN22" s="8"/>
      <c r="BO22" s="8"/>
      <c r="BP22" s="8"/>
      <c r="BQ22" s="8"/>
      <c r="BR22" s="8"/>
      <c r="BS22" s="10">
        <v>1</v>
      </c>
    </row>
    <row r="23" spans="1:71" s="13" customFormat="1" ht="30" customHeight="1">
      <c r="A23" s="5"/>
      <c r="B23" s="5"/>
      <c r="C23" s="29" t="s">
        <v>2366</v>
      </c>
      <c r="D23" s="28"/>
      <c r="E23" s="28"/>
      <c r="F23" s="28"/>
      <c r="G23" s="28"/>
      <c r="H23" s="28"/>
      <c r="I23" s="28"/>
      <c r="J23" s="28"/>
      <c r="K23" s="28"/>
      <c r="L23" s="28"/>
      <c r="M23" s="28"/>
      <c r="N23" s="28"/>
      <c r="O23" s="28"/>
      <c r="P23" s="28"/>
      <c r="Q23" s="28"/>
      <c r="R23" s="28"/>
      <c r="S23" s="28"/>
      <c r="T23" s="29" t="s">
        <v>2367</v>
      </c>
      <c r="U23" s="28"/>
      <c r="V23" s="28"/>
      <c r="W23" s="28"/>
      <c r="X23" s="28"/>
      <c r="Y23" s="28"/>
      <c r="Z23" s="28"/>
      <c r="AA23" s="28"/>
      <c r="AB23" s="28"/>
      <c r="AC23" s="28"/>
      <c r="AD23" s="8"/>
      <c r="AE23" s="28"/>
      <c r="AF23" s="28"/>
      <c r="AG23" s="28"/>
      <c r="AH23" s="28"/>
      <c r="AI23" s="28"/>
      <c r="AJ23" s="29" t="s">
        <v>2368</v>
      </c>
      <c r="AK23" s="28"/>
      <c r="AL23" s="28"/>
      <c r="AM23" s="28"/>
      <c r="AN23" s="28"/>
      <c r="AO23" s="28"/>
      <c r="AP23" s="28"/>
      <c r="AQ23" s="8"/>
      <c r="AR23" s="8"/>
      <c r="AS23" s="8"/>
      <c r="AT23" s="8"/>
      <c r="AU23" s="8"/>
      <c r="AV23" s="8"/>
      <c r="AW23" s="8"/>
      <c r="AX23" s="8"/>
      <c r="AY23" s="8"/>
      <c r="AZ23" s="29"/>
      <c r="BA23" s="28"/>
      <c r="BB23" s="28"/>
      <c r="BC23" s="28"/>
      <c r="BD23" s="28"/>
      <c r="BE23" s="28"/>
      <c r="BF23" s="28"/>
      <c r="BG23" s="8"/>
      <c r="BH23" s="8"/>
      <c r="BI23" s="8"/>
      <c r="BJ23" s="8"/>
      <c r="BK23" s="8"/>
      <c r="BL23" s="24" t="s">
        <v>2369</v>
      </c>
      <c r="BM23" s="8"/>
      <c r="BN23" s="8"/>
      <c r="BO23" s="8"/>
      <c r="BP23" s="8"/>
      <c r="BQ23" s="8"/>
      <c r="BR23" s="8"/>
      <c r="BS23" s="10">
        <v>1</v>
      </c>
    </row>
    <row r="24" spans="1:71" s="13" customFormat="1" ht="30" customHeight="1">
      <c r="A24" s="5"/>
      <c r="B24" s="5"/>
      <c r="C24" s="29" t="s">
        <v>2370</v>
      </c>
      <c r="D24" s="28"/>
      <c r="E24" s="28"/>
      <c r="F24" s="28"/>
      <c r="G24" s="28"/>
      <c r="H24" s="28"/>
      <c r="I24" s="28"/>
      <c r="J24" s="28"/>
      <c r="K24" s="28"/>
      <c r="L24" s="28"/>
      <c r="M24" s="28"/>
      <c r="N24" s="28"/>
      <c r="O24" s="28"/>
      <c r="P24" s="28"/>
      <c r="Q24" s="28"/>
      <c r="R24" s="28"/>
      <c r="S24" s="28"/>
      <c r="T24" s="29" t="s">
        <v>2371</v>
      </c>
      <c r="U24" s="28"/>
      <c r="V24" s="28"/>
      <c r="W24" s="28"/>
      <c r="X24" s="28"/>
      <c r="Y24" s="28"/>
      <c r="Z24" s="28"/>
      <c r="AA24" s="28"/>
      <c r="AB24" s="28"/>
      <c r="AC24" s="28"/>
      <c r="AD24" s="8"/>
      <c r="AE24" s="28"/>
      <c r="AF24" s="28"/>
      <c r="AG24" s="28"/>
      <c r="AH24" s="28"/>
      <c r="AI24" s="28"/>
      <c r="AJ24" s="29" t="s">
        <v>2372</v>
      </c>
      <c r="AK24" s="28"/>
      <c r="AL24" s="28"/>
      <c r="AM24" s="28"/>
      <c r="AN24" s="28"/>
      <c r="AO24" s="28"/>
      <c r="AP24" s="28"/>
      <c r="AQ24" s="8"/>
      <c r="AR24" s="8"/>
      <c r="AS24" s="8"/>
      <c r="AT24" s="8"/>
      <c r="AU24" s="8"/>
      <c r="AV24" s="8"/>
      <c r="AW24" s="8"/>
      <c r="AX24" s="8"/>
      <c r="AY24" s="8"/>
      <c r="AZ24" s="29"/>
      <c r="BA24" s="28"/>
      <c r="BB24" s="28"/>
      <c r="BC24" s="28"/>
      <c r="BD24" s="28"/>
      <c r="BE24" s="28"/>
      <c r="BF24" s="28"/>
      <c r="BG24" s="8"/>
      <c r="BH24" s="8"/>
      <c r="BI24" s="8"/>
      <c r="BJ24" s="8"/>
      <c r="BK24" s="8"/>
      <c r="BL24" s="24"/>
      <c r="BM24" s="8"/>
      <c r="BN24" s="8"/>
      <c r="BO24" s="8"/>
      <c r="BP24" s="8"/>
      <c r="BQ24" s="8"/>
      <c r="BR24" s="8"/>
      <c r="BS24" s="10">
        <v>1</v>
      </c>
    </row>
    <row r="25" spans="1:71" s="13" customFormat="1" ht="30" customHeight="1">
      <c r="A25" s="5"/>
      <c r="B25" s="5"/>
      <c r="C25" s="29"/>
      <c r="D25" s="28"/>
      <c r="E25" s="28"/>
      <c r="F25" s="28"/>
      <c r="G25" s="28"/>
      <c r="H25" s="28"/>
      <c r="I25" s="28"/>
      <c r="J25" s="28"/>
      <c r="K25" s="28"/>
      <c r="L25" s="28"/>
      <c r="M25" s="28"/>
      <c r="N25" s="28"/>
      <c r="O25" s="28"/>
      <c r="P25" s="28"/>
      <c r="Q25" s="28"/>
      <c r="R25" s="28"/>
      <c r="S25" s="28"/>
      <c r="T25" s="29"/>
      <c r="U25" s="28"/>
      <c r="V25" s="28"/>
      <c r="W25" s="28"/>
      <c r="X25" s="28"/>
      <c r="Y25" s="28"/>
      <c r="Z25" s="28"/>
      <c r="AA25" s="28"/>
      <c r="AB25" s="28"/>
      <c r="AC25" s="28"/>
      <c r="AD25" s="8"/>
      <c r="AE25" s="28"/>
      <c r="AF25" s="28"/>
      <c r="AG25" s="28"/>
      <c r="AH25" s="28"/>
      <c r="AI25" s="28"/>
      <c r="AJ25" s="29"/>
      <c r="AK25" s="28"/>
      <c r="AL25" s="28"/>
      <c r="AM25" s="28"/>
      <c r="AN25" s="28"/>
      <c r="AO25" s="28"/>
      <c r="AP25" s="28"/>
      <c r="AQ25" s="8"/>
      <c r="AR25" s="8"/>
      <c r="AS25" s="8"/>
      <c r="AT25" s="8"/>
      <c r="AU25" s="8"/>
      <c r="AV25" s="8"/>
      <c r="AW25" s="8"/>
      <c r="AX25" s="8"/>
      <c r="AY25" s="8"/>
      <c r="AZ25" s="29"/>
      <c r="BA25" s="28"/>
      <c r="BB25" s="28"/>
      <c r="BC25" s="28"/>
      <c r="BD25" s="28"/>
      <c r="BE25" s="28"/>
      <c r="BF25" s="28"/>
      <c r="BG25" s="8"/>
      <c r="BH25" s="8"/>
      <c r="BI25" s="8"/>
      <c r="BJ25" s="8"/>
      <c r="BK25" s="8"/>
      <c r="BL25" s="24" t="s">
        <v>2373</v>
      </c>
      <c r="BM25" s="8"/>
      <c r="BN25" s="8"/>
      <c r="BO25" s="8"/>
      <c r="BP25" s="8"/>
      <c r="BQ25" s="8"/>
      <c r="BR25" s="8"/>
      <c r="BS25" s="10">
        <v>1</v>
      </c>
    </row>
    <row r="26" spans="1:71" s="13" customFormat="1" ht="30" customHeight="1">
      <c r="A26" s="5"/>
      <c r="B26" s="5"/>
      <c r="C26" s="29" t="s">
        <v>2374</v>
      </c>
      <c r="D26" s="28"/>
      <c r="E26" s="28"/>
      <c r="F26" s="28"/>
      <c r="G26" s="28"/>
      <c r="H26" s="28"/>
      <c r="I26" s="28"/>
      <c r="J26" s="28"/>
      <c r="K26" s="28"/>
      <c r="L26" s="28"/>
      <c r="M26" s="28"/>
      <c r="N26" s="28"/>
      <c r="O26" s="28"/>
      <c r="P26" s="28"/>
      <c r="Q26" s="28"/>
      <c r="R26" s="28"/>
      <c r="S26" s="28"/>
      <c r="T26" s="29" t="s">
        <v>2375</v>
      </c>
      <c r="U26" s="28"/>
      <c r="V26" s="28"/>
      <c r="W26" s="28"/>
      <c r="X26" s="28"/>
      <c r="Y26" s="28"/>
      <c r="Z26" s="28"/>
      <c r="AA26" s="28"/>
      <c r="AB26" s="28"/>
      <c r="AC26" s="28"/>
      <c r="AD26" s="8"/>
      <c r="AE26" s="28"/>
      <c r="AF26" s="28"/>
      <c r="AG26" s="28"/>
      <c r="AH26" s="28"/>
      <c r="AI26" s="28"/>
      <c r="AJ26" s="29" t="s">
        <v>2376</v>
      </c>
      <c r="AK26" s="28"/>
      <c r="AL26" s="28"/>
      <c r="AM26" s="28"/>
      <c r="AN26" s="28"/>
      <c r="AO26" s="28"/>
      <c r="AP26" s="28"/>
      <c r="AQ26" s="8"/>
      <c r="AR26" s="8"/>
      <c r="AS26" s="8"/>
      <c r="AT26" s="8"/>
      <c r="AU26" s="8"/>
      <c r="AV26" s="8"/>
      <c r="AW26" s="8"/>
      <c r="AX26" s="8"/>
      <c r="AY26" s="8"/>
      <c r="AZ26" s="29"/>
      <c r="BA26" s="28"/>
      <c r="BB26" s="28"/>
      <c r="BC26" s="28"/>
      <c r="BD26" s="28"/>
      <c r="BE26" s="28"/>
      <c r="BF26" s="28"/>
      <c r="BG26" s="8"/>
      <c r="BH26" s="8"/>
      <c r="BI26" s="8"/>
      <c r="BJ26" s="8"/>
      <c r="BK26" s="8"/>
      <c r="BL26" s="24"/>
      <c r="BM26" s="8"/>
      <c r="BN26" s="8"/>
      <c r="BO26" s="8"/>
      <c r="BP26" s="8"/>
      <c r="BQ26" s="8"/>
      <c r="BR26" s="8"/>
      <c r="BS26" s="10">
        <v>1</v>
      </c>
    </row>
    <row r="27" spans="1:71" s="13" customFormat="1" ht="30" customHeight="1">
      <c r="A27" s="5"/>
      <c r="B27" s="5"/>
      <c r="C27" s="29" t="s">
        <v>2377</v>
      </c>
      <c r="D27" s="28"/>
      <c r="E27" s="28"/>
      <c r="F27" s="28"/>
      <c r="G27" s="28"/>
      <c r="H27" s="28"/>
      <c r="I27" s="28"/>
      <c r="J27" s="28"/>
      <c r="K27" s="28"/>
      <c r="L27" s="28"/>
      <c r="M27" s="28"/>
      <c r="N27" s="28"/>
      <c r="O27" s="28"/>
      <c r="P27" s="28"/>
      <c r="Q27" s="28"/>
      <c r="R27" s="28"/>
      <c r="S27" s="28"/>
      <c r="T27" s="29" t="s">
        <v>2378</v>
      </c>
      <c r="U27" s="28"/>
      <c r="V27" s="28"/>
      <c r="W27" s="28"/>
      <c r="X27" s="28"/>
      <c r="Y27" s="28"/>
      <c r="Z27" s="28"/>
      <c r="AA27" s="28"/>
      <c r="AB27" s="28"/>
      <c r="AC27" s="28"/>
      <c r="AD27" s="8"/>
      <c r="AE27" s="28"/>
      <c r="AF27" s="28"/>
      <c r="AG27" s="28"/>
      <c r="AH27" s="28"/>
      <c r="AI27" s="28"/>
      <c r="AJ27" s="29" t="s">
        <v>2379</v>
      </c>
      <c r="AK27" s="28"/>
      <c r="AL27" s="28"/>
      <c r="AM27" s="28"/>
      <c r="AN27" s="28"/>
      <c r="AO27" s="28"/>
      <c r="AP27" s="28"/>
      <c r="AQ27" s="8"/>
      <c r="AR27" s="8"/>
      <c r="AS27" s="8"/>
      <c r="AT27" s="8"/>
      <c r="AU27" s="8"/>
      <c r="AV27" s="8"/>
      <c r="AW27" s="8"/>
      <c r="AX27" s="8"/>
      <c r="AY27" s="8"/>
      <c r="AZ27" s="29"/>
      <c r="BA27" s="28"/>
      <c r="BB27" s="28"/>
      <c r="BC27" s="28"/>
      <c r="BD27" s="28"/>
      <c r="BE27" s="28"/>
      <c r="BF27" s="28"/>
      <c r="BG27" s="8"/>
      <c r="BH27" s="8"/>
      <c r="BI27" s="8"/>
      <c r="BJ27" s="8"/>
      <c r="BK27" s="8"/>
      <c r="BL27" s="24" t="s">
        <v>2380</v>
      </c>
      <c r="BM27" s="8"/>
      <c r="BN27" s="8"/>
      <c r="BO27" s="8"/>
      <c r="BP27" s="8"/>
      <c r="BQ27" s="8"/>
      <c r="BR27" s="8"/>
      <c r="BS27" s="10">
        <v>1</v>
      </c>
    </row>
    <row r="28" spans="1:71" s="13" customFormat="1" ht="30" customHeight="1">
      <c r="A28" s="5"/>
      <c r="B28" s="5"/>
      <c r="C28" s="29"/>
      <c r="D28" s="28"/>
      <c r="E28" s="28"/>
      <c r="F28" s="28"/>
      <c r="G28" s="28"/>
      <c r="H28" s="28"/>
      <c r="I28" s="28"/>
      <c r="J28" s="28"/>
      <c r="K28" s="28"/>
      <c r="L28" s="28"/>
      <c r="M28" s="28"/>
      <c r="N28" s="28"/>
      <c r="O28" s="28"/>
      <c r="P28" s="28"/>
      <c r="Q28" s="28"/>
      <c r="R28" s="28"/>
      <c r="S28" s="28"/>
      <c r="T28" s="26"/>
      <c r="U28" s="28"/>
      <c r="V28" s="28"/>
      <c r="W28" s="28"/>
      <c r="X28" s="28"/>
      <c r="Y28" s="28"/>
      <c r="Z28" s="28"/>
      <c r="AA28" s="28"/>
      <c r="AB28" s="28"/>
      <c r="AC28" s="28"/>
      <c r="AD28" s="8"/>
      <c r="AE28" s="28"/>
      <c r="AF28" s="28"/>
      <c r="AG28" s="28"/>
      <c r="AH28" s="28"/>
      <c r="AI28" s="28"/>
      <c r="AJ28" s="26"/>
      <c r="AK28" s="28"/>
      <c r="AL28" s="28"/>
      <c r="AM28" s="28"/>
      <c r="AN28" s="28"/>
      <c r="AO28" s="28"/>
      <c r="AP28" s="28"/>
      <c r="AQ28" s="8"/>
      <c r="AR28" s="8"/>
      <c r="AS28" s="8"/>
      <c r="AT28" s="8"/>
      <c r="AU28" s="8"/>
      <c r="AV28" s="8"/>
      <c r="AW28" s="8"/>
      <c r="AX28" s="8"/>
      <c r="AY28" s="8"/>
      <c r="AZ28" s="26"/>
      <c r="BA28" s="28"/>
      <c r="BB28" s="28"/>
      <c r="BC28" s="28"/>
      <c r="BD28" s="28"/>
      <c r="BE28" s="28"/>
      <c r="BF28" s="28"/>
      <c r="BG28" s="8"/>
      <c r="BH28" s="8"/>
      <c r="BI28" s="8"/>
      <c r="BJ28" s="8"/>
      <c r="BK28" s="8"/>
      <c r="BL28" s="24" t="s">
        <v>2381</v>
      </c>
      <c r="BM28" s="8"/>
      <c r="BN28" s="8"/>
      <c r="BO28" s="8"/>
      <c r="BP28" s="8"/>
      <c r="BQ28" s="8"/>
      <c r="BR28" s="8"/>
      <c r="BS28" s="10">
        <v>1</v>
      </c>
    </row>
    <row r="29" spans="1:71" s="13" customFormat="1" ht="30" customHeight="1">
      <c r="A29" s="5"/>
      <c r="B29" s="5"/>
      <c r="C29" s="26" t="s">
        <v>2382</v>
      </c>
      <c r="D29" s="28"/>
      <c r="E29" s="28"/>
      <c r="F29" s="28"/>
      <c r="G29" s="28"/>
      <c r="H29" s="28"/>
      <c r="I29" s="28"/>
      <c r="J29" s="28"/>
      <c r="K29" s="28"/>
      <c r="L29" s="28"/>
      <c r="M29" s="28"/>
      <c r="N29" s="28"/>
      <c r="O29" s="28"/>
      <c r="P29" s="28"/>
      <c r="Q29" s="28"/>
      <c r="R29" s="28"/>
      <c r="S29" s="28"/>
      <c r="T29" s="26" t="s">
        <v>2383</v>
      </c>
      <c r="U29" s="28"/>
      <c r="V29" s="28"/>
      <c r="W29" s="28"/>
      <c r="X29" s="28"/>
      <c r="Y29" s="28"/>
      <c r="Z29" s="28"/>
      <c r="AA29" s="28"/>
      <c r="AB29" s="28"/>
      <c r="AC29" s="28"/>
      <c r="AD29" s="8"/>
      <c r="AE29" s="28"/>
      <c r="AF29" s="28"/>
      <c r="AG29" s="28"/>
      <c r="AH29" s="28"/>
      <c r="AI29" s="28"/>
      <c r="AJ29" s="26" t="s">
        <v>2384</v>
      </c>
      <c r="AK29" s="28"/>
      <c r="AL29" s="28"/>
      <c r="AM29" s="28"/>
      <c r="AN29" s="28"/>
      <c r="AO29" s="28"/>
      <c r="AP29" s="28"/>
      <c r="AQ29" s="8"/>
      <c r="AR29" s="8"/>
      <c r="AS29" s="8"/>
      <c r="AT29" s="8"/>
      <c r="AU29" s="8"/>
      <c r="AV29" s="8"/>
      <c r="AW29" s="8"/>
      <c r="AX29" s="8"/>
      <c r="AY29" s="8"/>
      <c r="AZ29" s="26"/>
      <c r="BA29" s="28"/>
      <c r="BB29" s="28"/>
      <c r="BC29" s="28"/>
      <c r="BD29" s="28"/>
      <c r="BE29" s="28"/>
      <c r="BF29" s="28"/>
      <c r="BG29" s="8"/>
      <c r="BH29" s="8"/>
      <c r="BI29" s="8"/>
      <c r="BJ29" s="8"/>
      <c r="BK29" s="8"/>
      <c r="BL29" s="24" t="s">
        <v>2385</v>
      </c>
      <c r="BM29" s="8"/>
      <c r="BN29" s="8"/>
      <c r="BO29" s="8"/>
      <c r="BP29" s="8"/>
      <c r="BQ29" s="8"/>
      <c r="BR29" s="8"/>
      <c r="BS29" s="10">
        <v>1</v>
      </c>
    </row>
    <row r="30" spans="1:71" s="13" customFormat="1" ht="30" customHeight="1">
      <c r="A30" s="5"/>
      <c r="B30" s="5"/>
      <c r="C30" s="26"/>
      <c r="D30" s="28"/>
      <c r="E30" s="28"/>
      <c r="F30" s="28"/>
      <c r="G30" s="28"/>
      <c r="H30" s="28"/>
      <c r="I30" s="28"/>
      <c r="J30" s="28"/>
      <c r="K30" s="28"/>
      <c r="L30" s="28"/>
      <c r="M30" s="28"/>
      <c r="N30" s="28"/>
      <c r="O30" s="28"/>
      <c r="P30" s="28"/>
      <c r="Q30" s="28"/>
      <c r="R30" s="28"/>
      <c r="S30" s="28"/>
      <c r="T30" s="26"/>
      <c r="U30" s="28"/>
      <c r="V30" s="28"/>
      <c r="W30" s="28"/>
      <c r="X30" s="28"/>
      <c r="Y30" s="28"/>
      <c r="Z30" s="28"/>
      <c r="AA30" s="28"/>
      <c r="AB30" s="28"/>
      <c r="AC30" s="28"/>
      <c r="AD30" s="8"/>
      <c r="AE30" s="28"/>
      <c r="AF30" s="28"/>
      <c r="AG30" s="28"/>
      <c r="AH30" s="28"/>
      <c r="AI30" s="28"/>
      <c r="AJ30" s="26"/>
      <c r="AK30" s="28"/>
      <c r="AL30" s="28"/>
      <c r="AM30" s="28"/>
      <c r="AN30" s="28"/>
      <c r="AO30" s="28"/>
      <c r="AP30" s="28"/>
      <c r="AQ30" s="8"/>
      <c r="AR30" s="8"/>
      <c r="AS30" s="8"/>
      <c r="AT30" s="8"/>
      <c r="AU30" s="8"/>
      <c r="AV30" s="8"/>
      <c r="AW30" s="8"/>
      <c r="AX30" s="8"/>
      <c r="AY30" s="8"/>
      <c r="AZ30" s="26"/>
      <c r="BA30" s="28"/>
      <c r="BB30" s="28"/>
      <c r="BC30" s="28"/>
      <c r="BD30" s="28"/>
      <c r="BE30" s="28"/>
      <c r="BF30" s="28"/>
      <c r="BG30" s="8"/>
      <c r="BH30" s="8"/>
      <c r="BI30" s="8"/>
      <c r="BJ30" s="8"/>
      <c r="BK30" s="8"/>
      <c r="BL30" s="8"/>
      <c r="BM30" s="8"/>
      <c r="BN30" s="8"/>
      <c r="BO30" s="8"/>
      <c r="BP30" s="8"/>
      <c r="BQ30" s="8"/>
      <c r="BR30" s="8"/>
      <c r="BS30" s="10">
        <v>1</v>
      </c>
    </row>
    <row r="31" spans="1:71" s="13" customFormat="1" ht="21" customHeight="1">
      <c r="A31" s="5"/>
      <c r="B31" s="5"/>
      <c r="C31" s="30" t="s">
        <v>2386</v>
      </c>
      <c r="D31" s="31" t="str">
        <f ca="1">CELL("nomfichier")</f>
        <v>D:\Téléchargement\[H_Hygiene.150-Questions-Reponses(2).xlsx]MODE_EMPLOI_HYGIENE</v>
      </c>
      <c r="E31" s="28"/>
      <c r="F31" s="28"/>
      <c r="G31" s="28"/>
      <c r="H31" s="28"/>
      <c r="I31" s="28"/>
      <c r="J31" s="28"/>
      <c r="K31" s="28"/>
      <c r="L31" s="28"/>
      <c r="M31" s="28"/>
      <c r="N31" s="28"/>
      <c r="O31" s="28"/>
      <c r="P31" s="28"/>
      <c r="Q31" s="28"/>
      <c r="R31" s="28"/>
      <c r="S31" s="28"/>
      <c r="T31" s="26"/>
      <c r="U31" s="28"/>
      <c r="V31" s="28"/>
      <c r="W31" s="28"/>
      <c r="X31" s="28"/>
      <c r="Y31" s="28"/>
      <c r="Z31" s="28"/>
      <c r="AA31" s="28"/>
      <c r="AB31" s="28"/>
      <c r="AC31" s="28"/>
      <c r="AD31" s="8"/>
      <c r="AE31" s="28"/>
      <c r="AF31" s="28"/>
      <c r="AG31" s="28"/>
      <c r="AH31" s="28"/>
      <c r="AI31" s="28"/>
      <c r="AJ31" s="26"/>
      <c r="AK31" s="28"/>
      <c r="AL31" s="28"/>
      <c r="AM31" s="28"/>
      <c r="AN31" s="28"/>
      <c r="AO31" s="28"/>
      <c r="AP31" s="28"/>
      <c r="AQ31" s="8"/>
      <c r="AR31" s="8"/>
      <c r="AS31" s="8"/>
      <c r="AT31" s="8"/>
      <c r="AU31" s="8"/>
      <c r="AV31" s="8"/>
      <c r="AW31" s="8"/>
      <c r="AX31" s="8"/>
      <c r="AY31" s="8"/>
      <c r="AZ31" s="26"/>
      <c r="BA31" s="28"/>
      <c r="BB31" s="28"/>
      <c r="BC31" s="28"/>
      <c r="BD31" s="28"/>
      <c r="BE31" s="28"/>
      <c r="BF31" s="28"/>
      <c r="BG31" s="8"/>
      <c r="BH31" s="8"/>
      <c r="BI31" s="8"/>
      <c r="BJ31" s="8"/>
      <c r="BK31" s="8"/>
      <c r="BL31" s="8"/>
      <c r="BM31" s="8"/>
      <c r="BN31" s="8"/>
      <c r="BO31" s="8"/>
      <c r="BP31" s="8"/>
      <c r="BQ31" s="8"/>
      <c r="BR31" s="8"/>
      <c r="BS31" s="10">
        <v>1</v>
      </c>
    </row>
    <row r="32" spans="1:71" s="13" customFormat="1" ht="21" customHeight="1">
      <c r="A32" s="5"/>
      <c r="B32" s="5"/>
      <c r="C32" s="31"/>
      <c r="D32" s="31"/>
      <c r="E32" s="28"/>
      <c r="F32" s="28"/>
      <c r="G32" s="28"/>
      <c r="H32" s="28"/>
      <c r="I32" s="28"/>
      <c r="J32" s="28"/>
      <c r="K32" s="28"/>
      <c r="L32" s="28"/>
      <c r="M32" s="28"/>
      <c r="N32" s="28"/>
      <c r="O32" s="28"/>
      <c r="P32" s="28"/>
      <c r="Q32" s="28"/>
      <c r="R32" s="28"/>
      <c r="S32" s="28"/>
      <c r="T32" s="29"/>
      <c r="U32" s="28"/>
      <c r="V32" s="28"/>
      <c r="W32" s="28"/>
      <c r="X32" s="28"/>
      <c r="Y32" s="28"/>
      <c r="Z32" s="28"/>
      <c r="AA32" s="28"/>
      <c r="AB32" s="28"/>
      <c r="AC32" s="28"/>
      <c r="AD32" s="8"/>
      <c r="AE32" s="28"/>
      <c r="AF32" s="28"/>
      <c r="AG32" s="28"/>
      <c r="AH32" s="28"/>
      <c r="AI32" s="28"/>
      <c r="AJ32" s="29"/>
      <c r="AK32" s="28"/>
      <c r="AL32" s="28"/>
      <c r="AM32" s="28"/>
      <c r="AN32" s="28"/>
      <c r="AO32" s="28"/>
      <c r="AP32" s="28"/>
      <c r="AQ32" s="8"/>
      <c r="AR32" s="8"/>
      <c r="AS32" s="8"/>
      <c r="AT32" s="8"/>
      <c r="AU32" s="8"/>
      <c r="AV32" s="8"/>
      <c r="AW32" s="8"/>
      <c r="AX32" s="8"/>
      <c r="AY32" s="8"/>
      <c r="AZ32" s="29"/>
      <c r="BA32" s="28"/>
      <c r="BB32" s="28"/>
      <c r="BC32" s="28"/>
      <c r="BD32" s="28"/>
      <c r="BE32" s="28"/>
      <c r="BF32" s="28"/>
      <c r="BG32" s="8"/>
      <c r="BH32" s="8"/>
      <c r="BI32" s="8"/>
      <c r="BJ32" s="8"/>
      <c r="BK32" s="8"/>
      <c r="BL32" s="8"/>
      <c r="BM32" s="8"/>
      <c r="BN32" s="8"/>
      <c r="BO32" s="8"/>
      <c r="BP32" s="8"/>
      <c r="BQ32" s="8"/>
      <c r="BR32" s="8"/>
      <c r="BS32" s="10">
        <v>1</v>
      </c>
    </row>
    <row r="33" spans="1:73" s="13" customFormat="1" ht="21" customHeight="1">
      <c r="A33" s="5"/>
      <c r="B33" s="5"/>
      <c r="C33" s="32"/>
      <c r="D33" s="31"/>
      <c r="E33" s="28"/>
      <c r="F33" s="28"/>
      <c r="G33" s="28"/>
      <c r="H33" s="28"/>
      <c r="I33" s="33" t="s">
        <v>2387</v>
      </c>
      <c r="J33" s="34" t="s">
        <v>2388</v>
      </c>
      <c r="K33" s="28"/>
      <c r="L33" s="28"/>
      <c r="M33" s="28"/>
      <c r="N33" s="28"/>
      <c r="O33" s="28"/>
      <c r="P33" s="28"/>
      <c r="Q33" s="28"/>
      <c r="R33" s="28"/>
      <c r="S33" s="28"/>
      <c r="T33" s="26"/>
      <c r="U33" s="28"/>
      <c r="V33" s="28"/>
      <c r="W33" s="28"/>
      <c r="X33" s="28"/>
      <c r="Y33" s="28"/>
      <c r="Z33" s="28"/>
      <c r="AA33" s="28"/>
      <c r="AB33" s="28"/>
      <c r="AC33" s="28"/>
      <c r="AD33" s="8"/>
      <c r="AE33" s="28"/>
      <c r="AF33" s="28"/>
      <c r="AG33" s="28"/>
      <c r="AH33" s="28"/>
      <c r="AI33" s="28"/>
      <c r="AJ33" s="26"/>
      <c r="AK33" s="28"/>
      <c r="AL33" s="28"/>
      <c r="AM33" s="28"/>
      <c r="AN33" s="28"/>
      <c r="AO33" s="28"/>
      <c r="AP33" s="28"/>
      <c r="AQ33" s="8"/>
      <c r="AR33" s="8"/>
      <c r="AS33" s="8"/>
      <c r="AT33" s="8"/>
      <c r="AU33" s="8"/>
      <c r="AV33" s="8"/>
      <c r="AW33" s="8"/>
      <c r="AX33" s="8"/>
      <c r="AY33" s="8"/>
      <c r="AZ33" s="26"/>
      <c r="BA33" s="28"/>
      <c r="BB33" s="28"/>
      <c r="BC33" s="28"/>
      <c r="BD33" s="28"/>
      <c r="BE33" s="28"/>
      <c r="BF33" s="28"/>
      <c r="BG33" s="8"/>
      <c r="BH33" s="8"/>
      <c r="BI33" s="8"/>
      <c r="BJ33" s="8"/>
      <c r="BK33" s="8"/>
      <c r="BL33" s="8"/>
      <c r="BM33" s="8"/>
      <c r="BN33" s="8"/>
      <c r="BO33" s="8"/>
      <c r="BP33" s="8"/>
      <c r="BQ33" s="8"/>
      <c r="BR33" s="8"/>
      <c r="BS33" s="10">
        <v>1</v>
      </c>
    </row>
    <row r="34" spans="1:73" s="13" customFormat="1" ht="21" customHeight="1">
      <c r="A34" s="5"/>
      <c r="B34" s="5"/>
      <c r="C34" s="31"/>
      <c r="D34" s="31"/>
      <c r="E34" s="28"/>
      <c r="F34" s="28"/>
      <c r="G34" s="28"/>
      <c r="H34" s="28"/>
      <c r="I34" s="28"/>
      <c r="J34" s="28"/>
      <c r="K34" s="28"/>
      <c r="L34" s="28"/>
      <c r="M34" s="28"/>
      <c r="N34" s="28"/>
      <c r="O34" s="28"/>
      <c r="P34" s="28"/>
      <c r="Q34" s="28"/>
      <c r="R34" s="28"/>
      <c r="S34" s="28"/>
      <c r="T34" s="26"/>
      <c r="U34" s="28"/>
      <c r="V34" s="28"/>
      <c r="W34" s="28"/>
      <c r="X34" s="28"/>
      <c r="Y34" s="28"/>
      <c r="Z34" s="28"/>
      <c r="AA34" s="28"/>
      <c r="AB34" s="28"/>
      <c r="AC34" s="28"/>
      <c r="AD34" s="8"/>
      <c r="AE34" s="28"/>
      <c r="AF34" s="28"/>
      <c r="AG34" s="28"/>
      <c r="AH34" s="28"/>
      <c r="AI34" s="28"/>
      <c r="AJ34" s="26"/>
      <c r="AK34" s="28"/>
      <c r="AL34" s="28"/>
      <c r="AM34" s="28"/>
      <c r="AN34" s="28"/>
      <c r="AO34" s="28"/>
      <c r="AP34" s="28"/>
      <c r="AQ34" s="8"/>
      <c r="AR34" s="8"/>
      <c r="AS34" s="8"/>
      <c r="AT34" s="8"/>
      <c r="AU34" s="8"/>
      <c r="AV34" s="8"/>
      <c r="AW34" s="8"/>
      <c r="AX34" s="8"/>
      <c r="AY34" s="8"/>
      <c r="AZ34" s="26"/>
      <c r="BA34" s="28"/>
      <c r="BB34" s="28"/>
      <c r="BC34" s="28"/>
      <c r="BD34" s="28"/>
      <c r="BE34" s="28"/>
      <c r="BF34" s="28"/>
      <c r="BG34" s="8"/>
      <c r="BH34" s="8"/>
      <c r="BI34" s="8"/>
      <c r="BJ34" s="8"/>
      <c r="BK34" s="8"/>
      <c r="BL34" s="8"/>
      <c r="BM34" s="8"/>
      <c r="BN34" s="8"/>
      <c r="BO34" s="8"/>
      <c r="BP34" s="8"/>
      <c r="BQ34" s="8"/>
      <c r="BR34" s="8"/>
      <c r="BS34" s="10">
        <v>1</v>
      </c>
    </row>
    <row r="35" spans="1:73" s="13" customFormat="1" ht="30" customHeight="1">
      <c r="A35" s="5"/>
      <c r="B35" s="5"/>
      <c r="C35" s="26"/>
      <c r="D35" s="28"/>
      <c r="E35" s="28"/>
      <c r="F35" s="28"/>
      <c r="G35" s="28"/>
      <c r="H35" s="28"/>
      <c r="I35" s="28"/>
      <c r="J35" s="28"/>
      <c r="K35" s="28"/>
      <c r="L35" s="28"/>
      <c r="M35" s="28"/>
      <c r="N35" s="28"/>
      <c r="O35" s="28"/>
      <c r="P35" s="28"/>
      <c r="Q35" s="28"/>
      <c r="R35" s="28"/>
      <c r="S35" s="28"/>
      <c r="T35" s="26"/>
      <c r="U35" s="28"/>
      <c r="V35" s="28"/>
      <c r="W35" s="28"/>
      <c r="X35" s="28"/>
      <c r="Y35" s="28"/>
      <c r="Z35" s="28"/>
      <c r="AA35" s="28"/>
      <c r="AB35" s="28"/>
      <c r="AC35" s="28"/>
      <c r="AD35" s="8"/>
      <c r="AE35" s="28"/>
      <c r="AF35" s="28"/>
      <c r="AG35" s="28"/>
      <c r="AH35" s="28"/>
      <c r="AI35" s="28"/>
      <c r="AJ35" s="26"/>
      <c r="AK35" s="28"/>
      <c r="AL35" s="28"/>
      <c r="AM35" s="28"/>
      <c r="AN35" s="28"/>
      <c r="AO35" s="28"/>
      <c r="AP35" s="28"/>
      <c r="AQ35" s="8"/>
      <c r="AR35" s="8"/>
      <c r="AS35" s="8"/>
      <c r="AT35" s="8"/>
      <c r="AU35" s="8"/>
      <c r="AV35" s="8"/>
      <c r="AW35" s="8"/>
      <c r="AX35" s="8"/>
      <c r="AY35" s="8"/>
      <c r="AZ35" s="26"/>
      <c r="BA35" s="28"/>
      <c r="BB35" s="28"/>
      <c r="BC35" s="28"/>
      <c r="BD35" s="28"/>
      <c r="BE35" s="28"/>
      <c r="BF35" s="28"/>
      <c r="BG35" s="8"/>
      <c r="BH35" s="8"/>
      <c r="BI35" s="8"/>
      <c r="BJ35" s="8"/>
      <c r="BK35" s="8"/>
      <c r="BL35" s="8"/>
      <c r="BM35" s="8"/>
      <c r="BN35" s="8"/>
      <c r="BO35" s="8"/>
      <c r="BP35" s="8"/>
      <c r="BQ35" s="8"/>
      <c r="BR35" s="8"/>
      <c r="BS35" s="10">
        <v>1</v>
      </c>
    </row>
    <row r="36" spans="1:73" s="13" customFormat="1" ht="21" customHeight="1">
      <c r="A36" s="5"/>
      <c r="B36" s="5"/>
      <c r="C36" s="30" t="s">
        <v>2386</v>
      </c>
      <c r="D36" s="31" t="str">
        <f ca="1">CELL("nomfichier")</f>
        <v>D:\Téléchargement\[H_Hygiene.150-Questions-Reponses(2).xlsx]MODE_EMPLOI_HYGIENE</v>
      </c>
      <c r="E36" s="28"/>
      <c r="F36" s="28"/>
      <c r="G36" s="28"/>
      <c r="H36" s="28"/>
      <c r="I36" s="28"/>
      <c r="J36" s="28"/>
      <c r="K36" s="28"/>
      <c r="L36" s="28"/>
      <c r="M36" s="28"/>
      <c r="N36" s="28"/>
      <c r="O36" s="28"/>
      <c r="P36" s="28"/>
      <c r="Q36" s="28"/>
      <c r="R36" s="28"/>
      <c r="S36" s="28"/>
      <c r="T36" s="26"/>
      <c r="U36" s="28"/>
      <c r="V36" s="28"/>
      <c r="W36" s="28"/>
      <c r="X36" s="28"/>
      <c r="Y36" s="28"/>
      <c r="Z36" s="28"/>
      <c r="AA36" s="28"/>
      <c r="AB36" s="28"/>
      <c r="AC36" s="28"/>
      <c r="AD36" s="8"/>
      <c r="AE36" s="28"/>
      <c r="AF36" s="28"/>
      <c r="AG36" s="28"/>
      <c r="AH36" s="28"/>
      <c r="AI36" s="28"/>
      <c r="AJ36" s="26"/>
      <c r="AK36" s="28"/>
      <c r="AL36" s="28"/>
      <c r="AM36" s="28"/>
      <c r="AN36" s="28"/>
      <c r="AO36" s="28"/>
      <c r="AP36" s="28"/>
      <c r="AQ36" s="8"/>
      <c r="AR36" s="8"/>
      <c r="AS36" s="8"/>
      <c r="AT36" s="8"/>
      <c r="AU36" s="8"/>
      <c r="AV36" s="8"/>
      <c r="AW36" s="8"/>
      <c r="AX36" s="8"/>
      <c r="AY36" s="8"/>
      <c r="AZ36" s="26"/>
      <c r="BA36" s="28"/>
      <c r="BB36" s="28"/>
      <c r="BC36" s="28"/>
      <c r="BD36" s="28"/>
      <c r="BE36" s="28"/>
      <c r="BF36" s="28"/>
      <c r="BG36" s="8"/>
      <c r="BH36" s="8"/>
      <c r="BI36" s="8"/>
      <c r="BJ36" s="8"/>
      <c r="BK36" s="8"/>
      <c r="BL36" s="8"/>
      <c r="BM36" s="8"/>
      <c r="BN36" s="8"/>
      <c r="BO36" s="8"/>
      <c r="BP36" s="8"/>
      <c r="BQ36" s="8"/>
      <c r="BR36" s="8"/>
      <c r="BS36" s="10">
        <v>1</v>
      </c>
    </row>
    <row r="37" spans="1:73" s="13" customFormat="1" ht="21" customHeight="1">
      <c r="A37" s="5"/>
      <c r="B37" s="5"/>
      <c r="C37" s="31"/>
      <c r="D37" s="31"/>
      <c r="E37" s="28"/>
      <c r="F37" s="28"/>
      <c r="G37" s="28"/>
      <c r="H37" s="28"/>
      <c r="I37" s="28"/>
      <c r="J37" s="28"/>
      <c r="K37" s="28"/>
      <c r="L37" s="28"/>
      <c r="M37" s="28"/>
      <c r="N37" s="28"/>
      <c r="O37" s="28"/>
      <c r="P37" s="28"/>
      <c r="Q37" s="28"/>
      <c r="R37" s="28"/>
      <c r="S37" s="28"/>
      <c r="T37" s="29"/>
      <c r="U37" s="28"/>
      <c r="V37" s="28"/>
      <c r="W37" s="28"/>
      <c r="X37" s="28"/>
      <c r="Y37" s="28"/>
      <c r="Z37" s="28"/>
      <c r="AA37" s="28"/>
      <c r="AB37" s="28"/>
      <c r="AC37" s="28"/>
      <c r="AD37" s="8"/>
      <c r="AE37" s="28"/>
      <c r="AF37" s="28"/>
      <c r="AG37" s="28"/>
      <c r="AH37" s="28"/>
      <c r="AI37" s="28"/>
      <c r="AJ37" s="29"/>
      <c r="AK37" s="28"/>
      <c r="AL37" s="28"/>
      <c r="AM37" s="28"/>
      <c r="AN37" s="28"/>
      <c r="AO37" s="28"/>
      <c r="AP37" s="28"/>
      <c r="AQ37" s="8"/>
      <c r="AR37" s="8"/>
      <c r="AS37" s="8"/>
      <c r="AT37" s="8"/>
      <c r="AU37" s="8"/>
      <c r="AV37" s="8"/>
      <c r="AW37" s="8"/>
      <c r="AX37" s="8"/>
      <c r="AY37" s="8"/>
      <c r="AZ37" s="29"/>
      <c r="BA37" s="28"/>
      <c r="BB37" s="28"/>
      <c r="BC37" s="28"/>
      <c r="BD37" s="28"/>
      <c r="BE37" s="28"/>
      <c r="BF37" s="28"/>
      <c r="BG37" s="8"/>
      <c r="BH37" s="8"/>
      <c r="BI37" s="8"/>
      <c r="BJ37" s="8"/>
      <c r="BK37" s="8"/>
      <c r="BL37" s="8"/>
      <c r="BM37" s="8"/>
      <c r="BN37" s="8"/>
      <c r="BO37" s="8"/>
      <c r="BP37" s="8"/>
      <c r="BQ37" s="8"/>
      <c r="BR37" s="8"/>
      <c r="BS37" s="10">
        <v>1</v>
      </c>
    </row>
    <row r="38" spans="1:73" s="13" customFormat="1" ht="21" customHeight="1">
      <c r="A38" s="5"/>
      <c r="B38" s="5"/>
      <c r="C38" s="32"/>
      <c r="D38" s="31"/>
      <c r="E38" s="28"/>
      <c r="F38" s="28"/>
      <c r="G38" s="28"/>
      <c r="H38" s="28"/>
      <c r="I38" s="33" t="s">
        <v>2387</v>
      </c>
      <c r="J38" s="34" t="s">
        <v>2388</v>
      </c>
      <c r="K38" s="28"/>
      <c r="L38" s="28"/>
      <c r="M38" s="28"/>
      <c r="N38" s="28"/>
      <c r="O38" s="28"/>
      <c r="P38" s="28"/>
      <c r="Q38" s="28"/>
      <c r="R38" s="28"/>
      <c r="S38" s="28"/>
      <c r="T38" s="26"/>
      <c r="U38" s="28"/>
      <c r="V38" s="28"/>
      <c r="W38" s="28"/>
      <c r="X38" s="28"/>
      <c r="Y38" s="28"/>
      <c r="Z38" s="28"/>
      <c r="AA38" s="28"/>
      <c r="AB38" s="28"/>
      <c r="AC38" s="28"/>
      <c r="AD38" s="8"/>
      <c r="AE38" s="28"/>
      <c r="AF38" s="28"/>
      <c r="AG38" s="28"/>
      <c r="AH38" s="28"/>
      <c r="AI38" s="28"/>
      <c r="AJ38" s="26"/>
      <c r="AK38" s="28"/>
      <c r="AL38" s="28"/>
      <c r="AM38" s="28"/>
      <c r="AN38" s="28"/>
      <c r="AO38" s="28"/>
      <c r="AP38" s="28"/>
      <c r="AQ38" s="8"/>
      <c r="AR38" s="8"/>
      <c r="AS38" s="8"/>
      <c r="AT38" s="8"/>
      <c r="AU38" s="8"/>
      <c r="AV38" s="8"/>
      <c r="AW38" s="8"/>
      <c r="AX38" s="8"/>
      <c r="AY38" s="8"/>
      <c r="AZ38" s="26"/>
      <c r="BA38" s="28"/>
      <c r="BB38" s="28"/>
      <c r="BC38" s="28"/>
      <c r="BD38" s="28"/>
      <c r="BE38" s="28"/>
      <c r="BF38" s="28"/>
      <c r="BG38" s="8"/>
      <c r="BH38" s="8"/>
      <c r="BI38" s="8"/>
      <c r="BJ38" s="8"/>
      <c r="BK38" s="8"/>
      <c r="BL38" s="8"/>
      <c r="BM38" s="8"/>
      <c r="BN38" s="8"/>
      <c r="BO38" s="8"/>
      <c r="BP38" s="8"/>
      <c r="BQ38" s="8"/>
      <c r="BR38" s="8"/>
      <c r="BS38" s="10">
        <v>1</v>
      </c>
    </row>
    <row r="39" spans="1:73" s="13" customFormat="1" ht="21" customHeight="1">
      <c r="A39" s="5"/>
      <c r="B39" s="5"/>
      <c r="C39" s="31"/>
      <c r="D39" s="31"/>
      <c r="E39" s="28"/>
      <c r="F39" s="28"/>
      <c r="G39" s="28"/>
      <c r="H39" s="28"/>
      <c r="I39" s="28"/>
      <c r="J39" s="28"/>
      <c r="K39" s="28"/>
      <c r="L39" s="28"/>
      <c r="M39" s="28"/>
      <c r="N39" s="28"/>
      <c r="O39" s="28"/>
      <c r="P39" s="28"/>
      <c r="Q39" s="28"/>
      <c r="R39" s="28"/>
      <c r="S39" s="28"/>
      <c r="T39" s="26"/>
      <c r="U39" s="28"/>
      <c r="V39" s="28"/>
      <c r="W39" s="28"/>
      <c r="X39" s="28"/>
      <c r="Y39" s="28"/>
      <c r="Z39" s="28"/>
      <c r="AA39" s="28"/>
      <c r="AB39" s="28"/>
      <c r="AC39" s="28"/>
      <c r="AD39" s="8"/>
      <c r="AE39" s="28"/>
      <c r="AF39" s="28"/>
      <c r="AG39" s="28"/>
      <c r="AH39" s="28"/>
      <c r="AI39" s="28"/>
      <c r="AJ39" s="26"/>
      <c r="AK39" s="28"/>
      <c r="AL39" s="28"/>
      <c r="AM39" s="28"/>
      <c r="AN39" s="28"/>
      <c r="AO39" s="28"/>
      <c r="AP39" s="28"/>
      <c r="AQ39" s="8"/>
      <c r="AR39" s="8"/>
      <c r="AS39" s="8"/>
      <c r="AT39" s="8"/>
      <c r="AU39" s="8"/>
      <c r="AV39" s="8"/>
      <c r="AW39" s="8"/>
      <c r="AX39" s="8"/>
      <c r="AY39" s="8"/>
      <c r="AZ39" s="26"/>
      <c r="BA39" s="28"/>
      <c r="BB39" s="28"/>
      <c r="BC39" s="28"/>
      <c r="BD39" s="28"/>
      <c r="BE39" s="28"/>
      <c r="BF39" s="28"/>
      <c r="BG39" s="8"/>
      <c r="BH39" s="8"/>
      <c r="BI39" s="8"/>
      <c r="BJ39" s="8"/>
      <c r="BK39" s="8"/>
      <c r="BL39" s="8"/>
      <c r="BM39" s="8"/>
      <c r="BN39" s="8"/>
      <c r="BO39" s="8"/>
      <c r="BP39" s="8"/>
      <c r="BQ39" s="8"/>
      <c r="BR39" s="8"/>
      <c r="BS39" s="10">
        <v>1</v>
      </c>
    </row>
    <row r="40" spans="1:73" s="355" customFormat="1" ht="21" customHeight="1">
      <c r="A40" s="350"/>
      <c r="B40" s="351"/>
      <c r="C40" s="352" t="s">
        <v>9779</v>
      </c>
      <c r="D40" s="352"/>
      <c r="E40" s="352"/>
      <c r="F40" s="352"/>
      <c r="G40" s="352"/>
      <c r="H40" s="352"/>
      <c r="I40" s="352"/>
      <c r="J40" s="352"/>
      <c r="K40" s="352"/>
      <c r="L40" s="352"/>
      <c r="M40" s="353"/>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4"/>
      <c r="BS40" s="10">
        <v>1</v>
      </c>
    </row>
    <row r="41" spans="1:73" s="355" customFormat="1" ht="21" customHeight="1">
      <c r="A41" s="350"/>
      <c r="B41" s="351"/>
      <c r="C41" s="356" t="s">
        <v>9780</v>
      </c>
      <c r="D41" s="350"/>
      <c r="E41" s="350"/>
      <c r="F41" s="350"/>
      <c r="G41" s="357"/>
      <c r="H41" s="357"/>
      <c r="I41" s="357"/>
      <c r="J41" s="358" t="s">
        <v>9781</v>
      </c>
      <c r="K41" s="357"/>
      <c r="L41" s="357"/>
      <c r="M41" s="357"/>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4"/>
      <c r="BS41" s="10">
        <v>1</v>
      </c>
    </row>
    <row r="42" spans="1:73" s="355" customFormat="1" ht="21" customHeight="1">
      <c r="A42" s="350"/>
      <c r="B42" s="351"/>
      <c r="C42" s="359" t="s">
        <v>9782</v>
      </c>
      <c r="D42" s="350"/>
      <c r="E42" s="350"/>
      <c r="F42" s="350"/>
      <c r="G42" s="358"/>
      <c r="H42" s="357"/>
      <c r="I42" s="350"/>
      <c r="J42" s="350"/>
      <c r="K42" s="350"/>
      <c r="L42" s="350"/>
      <c r="M42" s="350"/>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4"/>
      <c r="BS42" s="10">
        <v>1</v>
      </c>
    </row>
    <row r="43" spans="1:73" s="355" customFormat="1" ht="21" customHeight="1">
      <c r="A43" s="350"/>
      <c r="B43" s="351"/>
      <c r="C43" s="360" t="s">
        <v>9783</v>
      </c>
      <c r="D43" s="350"/>
      <c r="E43" s="350"/>
      <c r="F43" s="350"/>
      <c r="G43" s="358"/>
      <c r="H43" s="357"/>
      <c r="I43" s="350"/>
      <c r="J43" s="350"/>
      <c r="K43" s="350"/>
      <c r="L43" s="350"/>
      <c r="M43" s="350"/>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4"/>
      <c r="BS43" s="10">
        <v>1</v>
      </c>
    </row>
    <row r="44" spans="1:73" s="355" customFormat="1" ht="21" customHeight="1">
      <c r="A44" s="350"/>
      <c r="B44" s="351"/>
      <c r="C44" s="360" t="s">
        <v>9784</v>
      </c>
      <c r="D44" s="350"/>
      <c r="E44" s="350"/>
      <c r="F44" s="350"/>
      <c r="G44" s="358"/>
      <c r="H44" s="357"/>
      <c r="I44" s="350"/>
      <c r="J44" s="350"/>
      <c r="K44" s="361" t="s">
        <v>9786</v>
      </c>
      <c r="L44" s="350"/>
      <c r="M44" s="362"/>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4"/>
      <c r="BS44" s="10">
        <v>1</v>
      </c>
    </row>
    <row r="45" spans="1:73" s="355" customFormat="1" ht="21" customHeight="1">
      <c r="A45" s="350"/>
      <c r="B45" s="351"/>
      <c r="C45" s="363" t="s">
        <v>9785</v>
      </c>
      <c r="D45" s="350"/>
      <c r="E45" s="350"/>
      <c r="F45" s="350"/>
      <c r="G45" s="350"/>
      <c r="H45" s="350"/>
      <c r="I45" s="357"/>
      <c r="J45" s="350"/>
      <c r="K45" s="364" t="s">
        <v>9788</v>
      </c>
      <c r="L45" s="350"/>
      <c r="M45" s="362" t="s">
        <v>9244</v>
      </c>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4"/>
      <c r="BS45" s="10">
        <v>1</v>
      </c>
    </row>
    <row r="46" spans="1:73" s="355" customFormat="1" ht="21" customHeight="1">
      <c r="A46" s="350"/>
      <c r="B46" s="351"/>
      <c r="C46" s="363" t="s">
        <v>9787</v>
      </c>
      <c r="D46" s="350"/>
      <c r="E46" s="350"/>
      <c r="F46" s="350"/>
      <c r="G46" s="350"/>
      <c r="H46" s="350"/>
      <c r="I46" s="357"/>
      <c r="J46" s="350"/>
      <c r="K46" s="350"/>
      <c r="L46" s="350"/>
      <c r="M46" s="350"/>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4"/>
      <c r="BS46" s="10">
        <v>1</v>
      </c>
    </row>
    <row r="47" spans="1:73" s="355" customFormat="1" ht="21" customHeight="1">
      <c r="A47" s="350"/>
      <c r="B47" s="351"/>
      <c r="C47" s="365" t="s">
        <v>9789</v>
      </c>
      <c r="D47" s="350"/>
      <c r="E47" s="350"/>
      <c r="F47" s="350"/>
      <c r="G47" s="350"/>
      <c r="H47" s="350"/>
      <c r="I47" s="357"/>
      <c r="J47" s="350"/>
      <c r="K47" s="350"/>
      <c r="L47" s="350"/>
      <c r="M47" s="350"/>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4"/>
      <c r="BS47" s="366" t="s">
        <v>2389</v>
      </c>
    </row>
    <row r="48" spans="1:73">
      <c r="A48" s="10">
        <v>1</v>
      </c>
      <c r="B48" s="10">
        <v>1</v>
      </c>
      <c r="C48" s="10">
        <v>1</v>
      </c>
      <c r="D48" s="10">
        <v>1</v>
      </c>
      <c r="E48" s="10">
        <v>1</v>
      </c>
      <c r="F48" s="10">
        <v>1</v>
      </c>
      <c r="G48" s="10">
        <v>1</v>
      </c>
      <c r="H48" s="10">
        <v>1</v>
      </c>
      <c r="I48" s="10">
        <v>1</v>
      </c>
      <c r="J48" s="10">
        <v>1</v>
      </c>
      <c r="K48" s="10">
        <v>1</v>
      </c>
      <c r="L48" s="10">
        <v>1</v>
      </c>
      <c r="M48" s="10">
        <v>1</v>
      </c>
      <c r="N48" s="10">
        <v>1</v>
      </c>
      <c r="O48" s="10">
        <v>1</v>
      </c>
      <c r="P48" s="10">
        <v>1</v>
      </c>
      <c r="Q48" s="10">
        <v>1</v>
      </c>
      <c r="R48" s="10">
        <v>1</v>
      </c>
      <c r="S48" s="10">
        <v>1</v>
      </c>
      <c r="T48" s="10">
        <v>1</v>
      </c>
      <c r="U48" s="10">
        <v>1</v>
      </c>
      <c r="V48" s="10">
        <v>1</v>
      </c>
      <c r="W48" s="10">
        <v>1</v>
      </c>
      <c r="X48" s="10">
        <v>1</v>
      </c>
      <c r="Y48" s="10">
        <v>1</v>
      </c>
      <c r="Z48" s="10">
        <v>1</v>
      </c>
      <c r="AA48" s="10">
        <v>1</v>
      </c>
      <c r="AB48" s="10">
        <v>1</v>
      </c>
      <c r="AC48" s="10">
        <v>1</v>
      </c>
      <c r="AD48" s="10">
        <v>1</v>
      </c>
      <c r="AE48" s="10">
        <v>1</v>
      </c>
      <c r="AF48" s="10">
        <v>1</v>
      </c>
      <c r="AG48" s="10">
        <v>1</v>
      </c>
      <c r="AH48" s="10">
        <v>1</v>
      </c>
      <c r="AI48" s="10">
        <v>1</v>
      </c>
      <c r="AJ48" s="10">
        <v>1</v>
      </c>
      <c r="AK48" s="10">
        <v>1</v>
      </c>
      <c r="AL48" s="10">
        <v>1</v>
      </c>
      <c r="AM48" s="10">
        <v>1</v>
      </c>
      <c r="AN48" s="10">
        <v>1</v>
      </c>
      <c r="AO48" s="10">
        <v>1</v>
      </c>
      <c r="AP48" s="10">
        <v>1</v>
      </c>
      <c r="AQ48" s="10">
        <v>1</v>
      </c>
      <c r="AR48" s="10">
        <v>1</v>
      </c>
      <c r="AS48" s="10">
        <v>1</v>
      </c>
      <c r="AT48" s="10">
        <v>1</v>
      </c>
      <c r="AU48" s="10">
        <v>1</v>
      </c>
      <c r="AV48" s="10">
        <v>1</v>
      </c>
      <c r="AW48" s="10">
        <v>1</v>
      </c>
      <c r="AX48" s="10">
        <v>1</v>
      </c>
      <c r="AY48" s="10"/>
      <c r="AZ48" s="10">
        <v>1</v>
      </c>
      <c r="BA48" s="10">
        <v>1</v>
      </c>
      <c r="BB48" s="10">
        <v>1</v>
      </c>
      <c r="BC48" s="10">
        <v>1</v>
      </c>
      <c r="BD48" s="10">
        <v>1</v>
      </c>
      <c r="BE48" s="10">
        <v>1</v>
      </c>
      <c r="BF48" s="10">
        <v>1</v>
      </c>
      <c r="BG48" s="10">
        <v>1</v>
      </c>
      <c r="BH48" s="10">
        <v>1</v>
      </c>
      <c r="BI48" s="10">
        <v>1</v>
      </c>
      <c r="BJ48" s="10">
        <v>1</v>
      </c>
      <c r="BK48" s="10">
        <v>1</v>
      </c>
      <c r="BL48" s="10">
        <v>1</v>
      </c>
      <c r="BM48" s="10">
        <v>1</v>
      </c>
      <c r="BN48" s="10">
        <v>1</v>
      </c>
      <c r="BO48" s="10"/>
      <c r="BP48" s="10">
        <v>1</v>
      </c>
      <c r="BQ48" s="10">
        <v>1</v>
      </c>
      <c r="BR48" s="10">
        <v>1</v>
      </c>
      <c r="BS48" s="36" t="str">
        <f>ADDRESS(ROW(),COLUMN(),4)</f>
        <v>BS48</v>
      </c>
      <c r="BT48" s="18"/>
      <c r="BU48" s="19"/>
    </row>
  </sheetData>
  <hyperlinks>
    <hyperlink ref="J33" r:id="rId1" xr:uid="{4DC06534-2D55-4704-9720-738DD31E3FD9}"/>
    <hyperlink ref="J38" r:id="rId2" xr:uid="{09678492-C47E-4A08-A834-753D9F09496C}"/>
    <hyperlink ref="K45" r:id="rId3" xr:uid="{EDC5FA1D-55A9-4A1D-B42E-A75D64C71938}"/>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MODE_EMPLOI_HYGIENE</vt:lpstr>
      <vt:lpstr>MOTEUR_HYGIENE</vt:lpstr>
      <vt:lpstr>Questions-Réponses</vt:lpstr>
      <vt:lpstr>sources</vt:lpstr>
      <vt:lpstr>Prompt.ChatGPT</vt:lpstr>
      <vt:lpstr>Couleurs.pour.vos.documents</vt:lpstr>
      <vt:lpstr>Transmission des savoirs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2026-05-10T07:37:10Z</dcterms:created>
  <dcterms:modified xsi:type="dcterms:W3CDTF">2026-08-23T12:18:13Z</dcterms:modified>
</cp:coreProperties>
</file>